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W:\STS\GreenWQA\Biota\PSP\2023_indicator_update\"/>
    </mc:Choice>
  </mc:AlternateContent>
  <xr:revisionPtr revIDLastSave="0" documentId="13_ncr:1_{04E973D7-D0E7-4FEC-A80D-49C95C00CEBE}" xr6:coauthVersionLast="47" xr6:coauthVersionMax="47" xr10:uidLastSave="{00000000-0000-0000-0000-000000000000}"/>
  <bookViews>
    <workbookView xWindow="28680" yWindow="-120" windowWidth="29040" windowHeight="15840" tabRatio="613" firstSheet="1" activeTab="4" xr2:uid="{00000000-000D-0000-FFFF-FFFF00000000}"/>
  </bookViews>
  <sheets>
    <sheet name="ScoresByYear_all streams and ri" sheetId="1" r:id="rId1"/>
    <sheet name="in and out of puget sound" sheetId="2" r:id="rId2"/>
    <sheet name="old - need to update" sheetId="5" r:id="rId3"/>
    <sheet name="IN puget Sound only" sheetId="3" r:id="rId4"/>
    <sheet name="OLD - Dont use-sites for trends" sheetId="6" r:id="rId5"/>
    <sheet name="NEW - sites for trends" sheetId="10" r:id="rId6"/>
    <sheet name="notes" sheetId="7" r:id="rId7"/>
  </sheets>
  <definedNames>
    <definedName name="_xlnm._FilterDatabase" localSheetId="1" hidden="1">'in and out of puget sound'!$A$1:$AO$2618</definedName>
    <definedName name="_xlnm._FilterDatabase" localSheetId="3" hidden="1">'IN puget Sound only'!$A$1:$BD$1895</definedName>
  </definedNames>
  <calcPr calcId="191029"/>
  <pivotCaches>
    <pivotCache cacheId="13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9" i="5" l="1"/>
  <c r="AR1517" i="3"/>
  <c r="AR1618" i="3"/>
  <c r="AR1622" i="3"/>
  <c r="AR1418" i="3"/>
  <c r="AR1623" i="3"/>
  <c r="AR729" i="3"/>
  <c r="AR1624" i="3"/>
  <c r="AR1005" i="3"/>
  <c r="AR1144" i="3"/>
  <c r="AR1625" i="3"/>
  <c r="AR1004" i="3"/>
  <c r="AR1627" i="3"/>
  <c r="AR1515" i="3"/>
  <c r="AR1629" i="3"/>
  <c r="AR1368" i="3"/>
  <c r="AR1631" i="3"/>
  <c r="AR1518" i="3"/>
  <c r="AR1628" i="3"/>
  <c r="AR5" i="3"/>
  <c r="AR1007" i="3"/>
  <c r="AR1420" i="3"/>
  <c r="AR1633" i="3"/>
  <c r="AR1371" i="3"/>
  <c r="AR1630" i="3"/>
  <c r="AR1634" i="3"/>
  <c r="AR1636" i="3"/>
  <c r="AR1009" i="3"/>
  <c r="AR1006" i="3"/>
  <c r="AR1635" i="3"/>
  <c r="AR732" i="3"/>
  <c r="AR734" i="3"/>
  <c r="AR1150" i="3"/>
  <c r="AR1637" i="3"/>
  <c r="AR1580" i="3"/>
  <c r="AR1617" i="3"/>
  <c r="AR1619" i="3"/>
  <c r="AR1620" i="3"/>
  <c r="AR1520" i="3"/>
  <c r="AR1621" i="3"/>
  <c r="AR1374" i="3"/>
  <c r="AR1372" i="3"/>
  <c r="AR1638" i="3"/>
  <c r="AR1626" i="3"/>
  <c r="AR1421" i="3"/>
  <c r="AR1522" i="3"/>
  <c r="AR1632" i="3"/>
  <c r="AR1280" i="3"/>
  <c r="AR1639" i="3"/>
  <c r="AR1640" i="3"/>
  <c r="AR735" i="3"/>
  <c r="AR1641" i="3"/>
  <c r="AR13" i="3"/>
  <c r="AR14" i="3"/>
  <c r="AR1013" i="3"/>
  <c r="AR1642" i="3"/>
  <c r="AR1011" i="3"/>
  <c r="AR1426" i="3"/>
  <c r="AR731" i="3"/>
  <c r="AR18" i="3"/>
  <c r="AR19" i="3"/>
  <c r="AR1014" i="3"/>
  <c r="AR1526" i="3"/>
  <c r="AR1422" i="3"/>
  <c r="AR1643" i="3"/>
  <c r="AR1644" i="3"/>
  <c r="AR736" i="3"/>
  <c r="AR1430" i="3"/>
  <c r="AR1012" i="3"/>
  <c r="AR1148" i="3"/>
  <c r="AR1429" i="3"/>
  <c r="AR1645" i="3"/>
  <c r="AR1646" i="3"/>
  <c r="AR1647" i="3"/>
  <c r="AR1648" i="3"/>
  <c r="AR1010" i="3"/>
  <c r="AR1649" i="3"/>
  <c r="AR29" i="3"/>
  <c r="AR1154" i="3"/>
  <c r="AR739" i="3"/>
  <c r="AR1428" i="3"/>
  <c r="AR1432" i="3"/>
  <c r="AR737" i="3"/>
  <c r="AR1373" i="3"/>
  <c r="AR1650" i="3"/>
  <c r="AR1651" i="3"/>
  <c r="AR738" i="3"/>
  <c r="AR1015" i="3"/>
  <c r="AR1425" i="3"/>
  <c r="AR1652" i="3"/>
  <c r="AR35" i="3"/>
  <c r="AR1017" i="3"/>
  <c r="AR1653" i="3"/>
  <c r="AR1654" i="3"/>
  <c r="AR1149" i="3"/>
  <c r="AR39" i="3"/>
  <c r="AR1016" i="3"/>
  <c r="AR1434" i="3"/>
  <c r="AR1427" i="3"/>
  <c r="AR740" i="3"/>
  <c r="AR1655" i="3"/>
  <c r="AR1287" i="3"/>
  <c r="AR1152" i="3"/>
  <c r="AR1657" i="3"/>
  <c r="AR1527" i="3"/>
  <c r="AR1659" i="3"/>
  <c r="AR742" i="3"/>
  <c r="AR1153" i="3"/>
  <c r="AR1667" i="3"/>
  <c r="AR43" i="3"/>
  <c r="AR1431" i="3"/>
  <c r="AR1666" i="3"/>
  <c r="AR44" i="3"/>
  <c r="AR1433" i="3"/>
  <c r="AR741" i="3"/>
  <c r="AR1668" i="3"/>
  <c r="AR47" i="3"/>
  <c r="AR1435" i="3"/>
  <c r="AR49" i="3"/>
  <c r="AR1424" i="3"/>
  <c r="AR1656" i="3"/>
  <c r="AR1661" i="3"/>
  <c r="AR1660" i="3"/>
  <c r="AR1662" i="3"/>
  <c r="AR1658" i="3"/>
  <c r="AR1670" i="3"/>
  <c r="AR1663" i="3"/>
  <c r="AR1664" i="3"/>
  <c r="AR1665" i="3"/>
  <c r="AR743" i="3"/>
  <c r="AR1160" i="3"/>
  <c r="AR1671" i="3"/>
  <c r="AR1672" i="3"/>
  <c r="AR1669" i="3"/>
  <c r="AR1673" i="3"/>
  <c r="AR1528" i="3"/>
  <c r="AR1436" i="3"/>
  <c r="AR1530" i="3"/>
  <c r="AR1674" i="3"/>
  <c r="AR1292" i="3"/>
  <c r="AR59" i="3"/>
  <c r="AR1378" i="3"/>
  <c r="AR1675" i="3"/>
  <c r="AR1549" i="3"/>
  <c r="AR63" i="3"/>
  <c r="AR1676" i="3"/>
  <c r="AR1677" i="3"/>
  <c r="AR1018" i="3"/>
  <c r="AR1678" i="3"/>
  <c r="AR1679" i="3"/>
  <c r="AR1680" i="3"/>
  <c r="AR1681" i="3"/>
  <c r="AR67" i="3"/>
  <c r="AR1682" i="3"/>
  <c r="AR1438" i="3"/>
  <c r="AR1533" i="3"/>
  <c r="AR1683" i="3"/>
  <c r="AR1684" i="3"/>
  <c r="AR1529" i="3"/>
  <c r="AR1583" i="3"/>
  <c r="AR1440" i="3"/>
  <c r="AR1437" i="3"/>
  <c r="AR1439" i="3"/>
  <c r="AR1531" i="3"/>
  <c r="AR744" i="3"/>
  <c r="AR1685" i="3"/>
  <c r="AR1686" i="3"/>
  <c r="AR1690" i="3"/>
  <c r="AR1689" i="3"/>
  <c r="AR1687" i="3"/>
  <c r="AR745" i="3"/>
  <c r="AR1534" i="3"/>
  <c r="AR755" i="3"/>
  <c r="AR1688" i="3"/>
  <c r="AR1691" i="3"/>
  <c r="AR1692" i="3"/>
  <c r="AR73" i="3"/>
  <c r="AR1693" i="3"/>
  <c r="AR1289" i="3"/>
  <c r="AR1286" i="3"/>
  <c r="AR1376" i="3"/>
  <c r="AR1695" i="3"/>
  <c r="AR1539" i="3"/>
  <c r="AR1694" i="3"/>
  <c r="AR1697" i="3"/>
  <c r="AR1696" i="3"/>
  <c r="AR1698" i="3"/>
  <c r="AR1164" i="3"/>
  <c r="AR1699" i="3"/>
  <c r="AR1700" i="3"/>
  <c r="AR1701" i="3"/>
  <c r="AR1704" i="3"/>
  <c r="AR1707" i="3"/>
  <c r="AR1706" i="3"/>
  <c r="AR1708" i="3"/>
  <c r="AR763" i="3"/>
  <c r="AR1288" i="3"/>
  <c r="AR1702" i="3"/>
  <c r="AR1709" i="3"/>
  <c r="AR1703" i="3"/>
  <c r="AR1705" i="3"/>
  <c r="AR1710" i="3"/>
  <c r="AR1711" i="3"/>
  <c r="AR1712" i="3"/>
  <c r="AR1291" i="3"/>
  <c r="AR1713" i="3"/>
  <c r="AR1714" i="3"/>
  <c r="AR1715" i="3"/>
  <c r="AR1716" i="3"/>
  <c r="AR1717" i="3"/>
  <c r="AR1718" i="3"/>
  <c r="AR766" i="3"/>
  <c r="AR1719" i="3"/>
  <c r="AR1720" i="3"/>
  <c r="AR1290" i="3"/>
  <c r="AR1721" i="3"/>
  <c r="AR1722" i="3"/>
  <c r="AR1723" i="3"/>
  <c r="AR1724" i="3"/>
  <c r="AR1726" i="3"/>
  <c r="AR1294" i="3"/>
  <c r="AR1727" i="3"/>
  <c r="AR1730" i="3"/>
  <c r="AR1731" i="3"/>
  <c r="AR1735" i="3"/>
  <c r="AR1733" i="3"/>
  <c r="AR1734" i="3"/>
  <c r="AR1736" i="3"/>
  <c r="AR1725" i="3"/>
  <c r="AR752" i="3"/>
  <c r="AR1442" i="3"/>
  <c r="AR1728" i="3"/>
  <c r="AR748" i="3"/>
  <c r="AR1537" i="3"/>
  <c r="AR1729" i="3"/>
  <c r="AR1732" i="3"/>
  <c r="AR1544" i="3"/>
  <c r="AR1592" i="3"/>
  <c r="AR1737" i="3"/>
  <c r="AR1738" i="3"/>
  <c r="AR1739" i="3"/>
  <c r="AR750" i="3"/>
  <c r="AR1546" i="3"/>
  <c r="AR758" i="3"/>
  <c r="AR1303" i="3"/>
  <c r="AR1586" i="3"/>
  <c r="AR1740" i="3"/>
  <c r="AR1742" i="3"/>
  <c r="AR1741" i="3"/>
  <c r="AR1746" i="3"/>
  <c r="AR99" i="3"/>
  <c r="AR1743" i="3"/>
  <c r="AR1585" i="3"/>
  <c r="AR100" i="3"/>
  <c r="AR1747" i="3"/>
  <c r="AR1744" i="3"/>
  <c r="AR1745" i="3"/>
  <c r="AR1748" i="3"/>
  <c r="AR1749" i="3"/>
  <c r="AR1540" i="3"/>
  <c r="AR1751" i="3"/>
  <c r="AR1386" i="3"/>
  <c r="AR1584" i="3"/>
  <c r="AR1752" i="3"/>
  <c r="AR1174" i="3"/>
  <c r="AR1545" i="3"/>
  <c r="AR1753" i="3"/>
  <c r="AR1754" i="3"/>
  <c r="AR1756" i="3"/>
  <c r="AR1542" i="3"/>
  <c r="AR1301" i="3"/>
  <c r="AR1302" i="3"/>
  <c r="AR1755" i="3"/>
  <c r="AR1384" i="3"/>
  <c r="AR1750" i="3"/>
  <c r="AR116" i="3"/>
  <c r="AR1757" i="3"/>
  <c r="AR1758" i="3"/>
  <c r="AR1024" i="3"/>
  <c r="AR1759" i="3"/>
  <c r="AR1760" i="3"/>
  <c r="AR771" i="3"/>
  <c r="AR1761" i="3"/>
  <c r="AR1173" i="3"/>
  <c r="AR1762" i="3"/>
  <c r="AR1180" i="3"/>
  <c r="AR1763" i="3"/>
  <c r="AR1764" i="3"/>
  <c r="AR1541" i="3"/>
  <c r="AR1765" i="3"/>
  <c r="AR124" i="3"/>
  <c r="AR126" i="3"/>
  <c r="AR1767" i="3"/>
  <c r="AR1390" i="3"/>
  <c r="AR128" i="3"/>
  <c r="AR1552" i="3"/>
  <c r="AR1766" i="3"/>
  <c r="AR1769" i="3"/>
  <c r="AR1589" i="3"/>
  <c r="AR1770" i="3"/>
  <c r="AR1449" i="3"/>
  <c r="AR1452" i="3"/>
  <c r="AR1594" i="3"/>
  <c r="AR1772" i="3"/>
  <c r="AR1768" i="3"/>
  <c r="AR1771" i="3"/>
  <c r="AR1166" i="3"/>
  <c r="AR762" i="3"/>
  <c r="AR1441" i="3"/>
  <c r="AR1536" i="3"/>
  <c r="AR1551" i="3"/>
  <c r="AR1773" i="3"/>
  <c r="AR1385" i="3"/>
  <c r="AR1774" i="3"/>
  <c r="AR1775" i="3"/>
  <c r="AR1389" i="3"/>
  <c r="AR1450" i="3"/>
  <c r="AR1776" i="3"/>
  <c r="AR775" i="3"/>
  <c r="AR1791" i="3"/>
  <c r="AR144" i="3"/>
  <c r="AR1451" i="3"/>
  <c r="AR1548" i="3"/>
  <c r="AR1777" i="3"/>
  <c r="AR1778" i="3"/>
  <c r="AR1596" i="3"/>
  <c r="AR1455" i="3"/>
  <c r="AR1550" i="3"/>
  <c r="AR1779" i="3"/>
  <c r="AR146" i="3"/>
  <c r="AR1538" i="3"/>
  <c r="AR1781" i="3"/>
  <c r="AR1448" i="3"/>
  <c r="AR1786" i="3"/>
  <c r="AR1788" i="3"/>
  <c r="AR149" i="3"/>
  <c r="AR1785" i="3"/>
  <c r="AR1392" i="3"/>
  <c r="AR1789" i="3"/>
  <c r="AR155" i="3"/>
  <c r="AR1793" i="3"/>
  <c r="AR1782" i="3"/>
  <c r="AR1591" i="3"/>
  <c r="AR1784" i="3"/>
  <c r="AR1795" i="3"/>
  <c r="AR1790" i="3"/>
  <c r="AR1783" i="3"/>
  <c r="AR1787" i="3"/>
  <c r="AR1553" i="3"/>
  <c r="AR1597" i="3"/>
  <c r="AR1182" i="3"/>
  <c r="AR1456" i="3"/>
  <c r="AR782" i="3"/>
  <c r="AR1792" i="3"/>
  <c r="AR1794" i="3"/>
  <c r="AR1780" i="3"/>
  <c r="AR1391" i="3"/>
  <c r="AR182" i="3"/>
  <c r="AR1796" i="3"/>
  <c r="AR1797" i="3"/>
  <c r="AR1547" i="3"/>
  <c r="AR1555" i="3"/>
  <c r="AR786" i="3"/>
  <c r="AR1799" i="3"/>
  <c r="AR1800" i="3"/>
  <c r="AR1454" i="3"/>
  <c r="AR1308" i="3"/>
  <c r="AR1306" i="3"/>
  <c r="AR1458" i="3"/>
  <c r="AR1598" i="3"/>
  <c r="AR1804" i="3"/>
  <c r="AR1459" i="3"/>
  <c r="AR1394" i="3"/>
  <c r="AR1457" i="3"/>
  <c r="AR1599" i="3"/>
  <c r="AR1806" i="3"/>
  <c r="AR2" i="3"/>
  <c r="AR3" i="3"/>
  <c r="AR200" i="3"/>
  <c r="AR201" i="3"/>
  <c r="AR202" i="3"/>
  <c r="AR4" i="3"/>
  <c r="AR203" i="3"/>
  <c r="AR6" i="3"/>
  <c r="AR204" i="3"/>
  <c r="AR205" i="3"/>
  <c r="AR747" i="3"/>
  <c r="AR733" i="3"/>
  <c r="AR206" i="3"/>
  <c r="AR7" i="3"/>
  <c r="AR8" i="3"/>
  <c r="AR207" i="3"/>
  <c r="AR208" i="3"/>
  <c r="AR209" i="3"/>
  <c r="AR9" i="3"/>
  <c r="AR210" i="3"/>
  <c r="AR211" i="3"/>
  <c r="AR212" i="3"/>
  <c r="AR213" i="3"/>
  <c r="AR10" i="3"/>
  <c r="AR11" i="3"/>
  <c r="AR12" i="3"/>
  <c r="AR214" i="3"/>
  <c r="AR15" i="3"/>
  <c r="AR16" i="3"/>
  <c r="AR215" i="3"/>
  <c r="AR216" i="3"/>
  <c r="AR17" i="3"/>
  <c r="AR217" i="3"/>
  <c r="AR218" i="3"/>
  <c r="AR219" i="3"/>
  <c r="AR220" i="3"/>
  <c r="AR221" i="3"/>
  <c r="AR20" i="3"/>
  <c r="AR21" i="3"/>
  <c r="AR22" i="3"/>
  <c r="AR23" i="3"/>
  <c r="AR222" i="3"/>
  <c r="AR223" i="3"/>
  <c r="AR24" i="3"/>
  <c r="AR224" i="3"/>
  <c r="AR25" i="3"/>
  <c r="AR26" i="3"/>
  <c r="AR27" i="3"/>
  <c r="AR225" i="3"/>
  <c r="AR28" i="3"/>
  <c r="AR226" i="3"/>
  <c r="AR227" i="3"/>
  <c r="AR30" i="3"/>
  <c r="AR31" i="3"/>
  <c r="AR32" i="3"/>
  <c r="AR228" i="3"/>
  <c r="AR33" i="3"/>
  <c r="AR229" i="3"/>
  <c r="AR230" i="3"/>
  <c r="AR36" i="3"/>
  <c r="AR231" i="3"/>
  <c r="AR37" i="3"/>
  <c r="AR232" i="3"/>
  <c r="AR38" i="3"/>
  <c r="AR233" i="3"/>
  <c r="AR234" i="3"/>
  <c r="AR40" i="3"/>
  <c r="AR41" i="3"/>
  <c r="AR235" i="3"/>
  <c r="AR42" i="3"/>
  <c r="AR236" i="3"/>
  <c r="AR237" i="3"/>
  <c r="AR45" i="3"/>
  <c r="AR46" i="3"/>
  <c r="AR238" i="3"/>
  <c r="AR48" i="3"/>
  <c r="AR239" i="3"/>
  <c r="AR240" i="3"/>
  <c r="AR241" i="3"/>
  <c r="AR242" i="3"/>
  <c r="AR243" i="3"/>
  <c r="AR244" i="3"/>
  <c r="AR50" i="3"/>
  <c r="AR51" i="3"/>
  <c r="AR245" i="3"/>
  <c r="AR52" i="3"/>
  <c r="AR53" i="3"/>
  <c r="AR246" i="3"/>
  <c r="AR54" i="3"/>
  <c r="AR55" i="3"/>
  <c r="AR56" i="3"/>
  <c r="AR247" i="3"/>
  <c r="AR248" i="3"/>
  <c r="AR249" i="3"/>
  <c r="AR250" i="3"/>
  <c r="AR251" i="3"/>
  <c r="AR57" i="3"/>
  <c r="AR252" i="3"/>
  <c r="AR58" i="3"/>
  <c r="AR253" i="3"/>
  <c r="AR254" i="3"/>
  <c r="AR255" i="3"/>
  <c r="AR256" i="3"/>
  <c r="AR60" i="3"/>
  <c r="AR61" i="3"/>
  <c r="AR62" i="3"/>
  <c r="AR257" i="3"/>
  <c r="AR258" i="3"/>
  <c r="AR259" i="3"/>
  <c r="AR64" i="3"/>
  <c r="AR260" i="3"/>
  <c r="AR261" i="3"/>
  <c r="AR262" i="3"/>
  <c r="AR263" i="3"/>
  <c r="AR264" i="3"/>
  <c r="AR265" i="3"/>
  <c r="AR266" i="3"/>
  <c r="AR65" i="3"/>
  <c r="AR66" i="3"/>
  <c r="AR267" i="3"/>
  <c r="AR268" i="3"/>
  <c r="AR269" i="3"/>
  <c r="AR270" i="3"/>
  <c r="AR271" i="3"/>
  <c r="AR68" i="3"/>
  <c r="AR272" i="3"/>
  <c r="AR69" i="3"/>
  <c r="AR273" i="3"/>
  <c r="AR70" i="3"/>
  <c r="AR274" i="3"/>
  <c r="AR71" i="3"/>
  <c r="AR275" i="3"/>
  <c r="AR276" i="3"/>
  <c r="AR277" i="3"/>
  <c r="AR278" i="3"/>
  <c r="AR72" i="3"/>
  <c r="AR279" i="3"/>
  <c r="AR280" i="3"/>
  <c r="AR281" i="3"/>
  <c r="AR282" i="3"/>
  <c r="AR74" i="3"/>
  <c r="AR75" i="3"/>
  <c r="AR283" i="3"/>
  <c r="AR284" i="3"/>
  <c r="AR76" i="3"/>
  <c r="AR285" i="3"/>
  <c r="AR77" i="3"/>
  <c r="AR286" i="3"/>
  <c r="AR287" i="3"/>
  <c r="AR288" i="3"/>
  <c r="AR289" i="3"/>
  <c r="AR78" i="3"/>
  <c r="AR79" i="3"/>
  <c r="AR290" i="3"/>
  <c r="AR80" i="3"/>
  <c r="AR291" i="3"/>
  <c r="AR292" i="3"/>
  <c r="AR293" i="3"/>
  <c r="AR81" i="3"/>
  <c r="AR294" i="3"/>
  <c r="AR295" i="3"/>
  <c r="AR82" i="3"/>
  <c r="AR296" i="3"/>
  <c r="AR297" i="3"/>
  <c r="AR83" i="3"/>
  <c r="AR84" i="3"/>
  <c r="AR85" i="3"/>
  <c r="AR298" i="3"/>
  <c r="AR299" i="3"/>
  <c r="AR86" i="3"/>
  <c r="AR87" i="3"/>
  <c r="AR300" i="3"/>
  <c r="AR301" i="3"/>
  <c r="AR88" i="3"/>
  <c r="AR302" i="3"/>
  <c r="AR303" i="3"/>
  <c r="AR304" i="3"/>
  <c r="AR305" i="3"/>
  <c r="AR89" i="3"/>
  <c r="AR90" i="3"/>
  <c r="AR306" i="3"/>
  <c r="AR91" i="3"/>
  <c r="AR307" i="3"/>
  <c r="AR308" i="3"/>
  <c r="AR309" i="3"/>
  <c r="AR310" i="3"/>
  <c r="AR92" i="3"/>
  <c r="AR311" i="3"/>
  <c r="AR312" i="3"/>
  <c r="AR313" i="3"/>
  <c r="AR93" i="3"/>
  <c r="AR314" i="3"/>
  <c r="AR94" i="3"/>
  <c r="AR95" i="3"/>
  <c r="AR96" i="3"/>
  <c r="AR97" i="3"/>
  <c r="AR98" i="3"/>
  <c r="AR315" i="3"/>
  <c r="AR316" i="3"/>
  <c r="AR317" i="3"/>
  <c r="AR318" i="3"/>
  <c r="AR319" i="3"/>
  <c r="AR101" i="3"/>
  <c r="AR320" i="3"/>
  <c r="AR102" i="3"/>
  <c r="AR321" i="3"/>
  <c r="AR322" i="3"/>
  <c r="AR323" i="3"/>
  <c r="AR324" i="3"/>
  <c r="AR325" i="3"/>
  <c r="AR326" i="3"/>
  <c r="AR327" i="3"/>
  <c r="AR328" i="3"/>
  <c r="AR329" i="3"/>
  <c r="AR103" i="3"/>
  <c r="AR104" i="3"/>
  <c r="AR330" i="3"/>
  <c r="AR331" i="3"/>
  <c r="AR105" i="3"/>
  <c r="AR106" i="3"/>
  <c r="AR107" i="3"/>
  <c r="AR108" i="3"/>
  <c r="AR109" i="3"/>
  <c r="AR110" i="3"/>
  <c r="AR111" i="3"/>
  <c r="AR112" i="3"/>
  <c r="AR113" i="3"/>
  <c r="AR114" i="3"/>
  <c r="AR115" i="3"/>
  <c r="AR332" i="3"/>
  <c r="AR333" i="3"/>
  <c r="AR334" i="3"/>
  <c r="AR117" i="3"/>
  <c r="AR335" i="3"/>
  <c r="AR336" i="3"/>
  <c r="AR118" i="3"/>
  <c r="AR119" i="3"/>
  <c r="AR337" i="3"/>
  <c r="AR120" i="3"/>
  <c r="AR338" i="3"/>
  <c r="AR339" i="3"/>
  <c r="AR340" i="3"/>
  <c r="AR341" i="3"/>
  <c r="AR342" i="3"/>
  <c r="AR121" i="3"/>
  <c r="AR122" i="3"/>
  <c r="AR123" i="3"/>
  <c r="AR343" i="3"/>
  <c r="AR125" i="3"/>
  <c r="AR127" i="3"/>
  <c r="AR129" i="3"/>
  <c r="AR344" i="3"/>
  <c r="AR130" i="3"/>
  <c r="AR345" i="3"/>
  <c r="AR346" i="3"/>
  <c r="AR347" i="3"/>
  <c r="AR131" i="3"/>
  <c r="AR348" i="3"/>
  <c r="AR132" i="3"/>
  <c r="AR133" i="3"/>
  <c r="AR349" i="3"/>
  <c r="AR134" i="3"/>
  <c r="AR135" i="3"/>
  <c r="AR350" i="3"/>
  <c r="AR351" i="3"/>
  <c r="AR136" i="3"/>
  <c r="AR352" i="3"/>
  <c r="AR353" i="3"/>
  <c r="AR137" i="3"/>
  <c r="AR354" i="3"/>
  <c r="AR138" i="3"/>
  <c r="AR355" i="3"/>
  <c r="AR356" i="3"/>
  <c r="AR357" i="3"/>
  <c r="AR358" i="3"/>
  <c r="AR359" i="3"/>
  <c r="AR360" i="3"/>
  <c r="AR361" i="3"/>
  <c r="AR362" i="3"/>
  <c r="AR139" i="3"/>
  <c r="AR140" i="3"/>
  <c r="AR141" i="3"/>
  <c r="AR363" i="3"/>
  <c r="AR142" i="3"/>
  <c r="AR364" i="3"/>
  <c r="AR365" i="3"/>
  <c r="AR143" i="3"/>
  <c r="AR366" i="3"/>
  <c r="AR367" i="3"/>
  <c r="AR368" i="3"/>
  <c r="AR369" i="3"/>
  <c r="AR145" i="3"/>
  <c r="AR147" i="3"/>
  <c r="AR148" i="3"/>
  <c r="AR150" i="3"/>
  <c r="AR370" i="3"/>
  <c r="AR151" i="3"/>
  <c r="AR152" i="3"/>
  <c r="AR153" i="3"/>
  <c r="AR371" i="3"/>
  <c r="AR372" i="3"/>
  <c r="AR373" i="3"/>
  <c r="AR374" i="3"/>
  <c r="AR154" i="3"/>
  <c r="AR375" i="3"/>
  <c r="AR376" i="3"/>
  <c r="AR377" i="3"/>
  <c r="AR156" i="3"/>
  <c r="AR378" i="3"/>
  <c r="AR157" i="3"/>
  <c r="AR158" i="3"/>
  <c r="AR159" i="3"/>
  <c r="AR379" i="3"/>
  <c r="AR380" i="3"/>
  <c r="AR160" i="3"/>
  <c r="AR381" i="3"/>
  <c r="AR382" i="3"/>
  <c r="AR161" i="3"/>
  <c r="AR162" i="3"/>
  <c r="AR163" i="3"/>
  <c r="AR383" i="3"/>
  <c r="AR164" i="3"/>
  <c r="AR384" i="3"/>
  <c r="AR165" i="3"/>
  <c r="AR385" i="3"/>
  <c r="AR386" i="3"/>
  <c r="AR387" i="3"/>
  <c r="AR166" i="3"/>
  <c r="AR388" i="3"/>
  <c r="AR389" i="3"/>
  <c r="AR167" i="3"/>
  <c r="AR168" i="3"/>
  <c r="AR169" i="3"/>
  <c r="AR170" i="3"/>
  <c r="AR390" i="3"/>
  <c r="AR391" i="3"/>
  <c r="AR171" i="3"/>
  <c r="AR392" i="3"/>
  <c r="AR393" i="3"/>
  <c r="AR172" i="3"/>
  <c r="AR173" i="3"/>
  <c r="AR394" i="3"/>
  <c r="AR174" i="3"/>
  <c r="AR175" i="3"/>
  <c r="AR395" i="3"/>
  <c r="AR396" i="3"/>
  <c r="AR176" i="3"/>
  <c r="AR177" i="3"/>
  <c r="AR397" i="3"/>
  <c r="AR178" i="3"/>
  <c r="AR179" i="3"/>
  <c r="AR398" i="3"/>
  <c r="AR399" i="3"/>
  <c r="AR180" i="3"/>
  <c r="AR181" i="3"/>
  <c r="AR400" i="3"/>
  <c r="AR183" i="3"/>
  <c r="AR184" i="3"/>
  <c r="AR401" i="3"/>
  <c r="AR185" i="3"/>
  <c r="AR402" i="3"/>
  <c r="AR403" i="3"/>
  <c r="AR404" i="3"/>
  <c r="AR186" i="3"/>
  <c r="AR187" i="3"/>
  <c r="AR405" i="3"/>
  <c r="AR188" i="3"/>
  <c r="AR189" i="3"/>
  <c r="AR190" i="3"/>
  <c r="AR406" i="3"/>
  <c r="AR191" i="3"/>
  <c r="AR407" i="3"/>
  <c r="AR408" i="3"/>
  <c r="AR192" i="3"/>
  <c r="AR409" i="3"/>
  <c r="AR410" i="3"/>
  <c r="AR193" i="3"/>
  <c r="AR411" i="3"/>
  <c r="AR194" i="3"/>
  <c r="AR195" i="3"/>
  <c r="AR412" i="3"/>
  <c r="AR196" i="3"/>
  <c r="AR197" i="3"/>
  <c r="AR413" i="3"/>
  <c r="AR198" i="3"/>
  <c r="AR199" i="3"/>
  <c r="AR414" i="3"/>
  <c r="AR415" i="3"/>
  <c r="AR416" i="3"/>
  <c r="AR417" i="3"/>
  <c r="AR418" i="3"/>
  <c r="AR419" i="3"/>
  <c r="AR420" i="3"/>
  <c r="AR421" i="3"/>
  <c r="AR422" i="3"/>
  <c r="AR423" i="3"/>
  <c r="AR424" i="3"/>
  <c r="AR425" i="3"/>
  <c r="AR426" i="3"/>
  <c r="AR427" i="3"/>
  <c r="AR428" i="3"/>
  <c r="AR429" i="3"/>
  <c r="AR430" i="3"/>
  <c r="AR431" i="3"/>
  <c r="AR432" i="3"/>
  <c r="AR433" i="3"/>
  <c r="AR434" i="3"/>
  <c r="AR435" i="3"/>
  <c r="AR436" i="3"/>
  <c r="AR437" i="3"/>
  <c r="AR438" i="3"/>
  <c r="AR439" i="3"/>
  <c r="AR440" i="3"/>
  <c r="AR441" i="3"/>
  <c r="AR442" i="3"/>
  <c r="AR443" i="3"/>
  <c r="AR444" i="3"/>
  <c r="AR445" i="3"/>
  <c r="AR446" i="3"/>
  <c r="AR447" i="3"/>
  <c r="AR448" i="3"/>
  <c r="AR449" i="3"/>
  <c r="AR450" i="3"/>
  <c r="AR451" i="3"/>
  <c r="AR452" i="3"/>
  <c r="AR453" i="3"/>
  <c r="AR454" i="3"/>
  <c r="AR455" i="3"/>
  <c r="AR456" i="3"/>
  <c r="AR457" i="3"/>
  <c r="AR458" i="3"/>
  <c r="AR459" i="3"/>
  <c r="AR460" i="3"/>
  <c r="AR461" i="3"/>
  <c r="AR462" i="3"/>
  <c r="AR463" i="3"/>
  <c r="AR464" i="3"/>
  <c r="AR465" i="3"/>
  <c r="AR466" i="3"/>
  <c r="AR467" i="3"/>
  <c r="AR468" i="3"/>
  <c r="AR469" i="3"/>
  <c r="AR470" i="3"/>
  <c r="AR471" i="3"/>
  <c r="AR472" i="3"/>
  <c r="AR473" i="3"/>
  <c r="AR474" i="3"/>
  <c r="AR475" i="3"/>
  <c r="AR476" i="3"/>
  <c r="AR477" i="3"/>
  <c r="AR478" i="3"/>
  <c r="AR479" i="3"/>
  <c r="AR480" i="3"/>
  <c r="AR481" i="3"/>
  <c r="AR482" i="3"/>
  <c r="AR483" i="3"/>
  <c r="AR484" i="3"/>
  <c r="AR485" i="3"/>
  <c r="AR486" i="3"/>
  <c r="AR487" i="3"/>
  <c r="AR488" i="3"/>
  <c r="AR489" i="3"/>
  <c r="AR490" i="3"/>
  <c r="AR491" i="3"/>
  <c r="AR492" i="3"/>
  <c r="AR493" i="3"/>
  <c r="AR494" i="3"/>
  <c r="AR495" i="3"/>
  <c r="AR496" i="3"/>
  <c r="AR497" i="3"/>
  <c r="AR498" i="3"/>
  <c r="AR499" i="3"/>
  <c r="AR500" i="3"/>
  <c r="AR501" i="3"/>
  <c r="AR502" i="3"/>
  <c r="AR503" i="3"/>
  <c r="AR504" i="3"/>
  <c r="AR505" i="3"/>
  <c r="AR506" i="3"/>
  <c r="AR507" i="3"/>
  <c r="AR508" i="3"/>
  <c r="AR509" i="3"/>
  <c r="AR510" i="3"/>
  <c r="AR511" i="3"/>
  <c r="AR512" i="3"/>
  <c r="AR513" i="3"/>
  <c r="AR514" i="3"/>
  <c r="AR515" i="3"/>
  <c r="AR516" i="3"/>
  <c r="AR517" i="3"/>
  <c r="AR518" i="3"/>
  <c r="AR519" i="3"/>
  <c r="AR520" i="3"/>
  <c r="AR521" i="3"/>
  <c r="AR522" i="3"/>
  <c r="AR523" i="3"/>
  <c r="AR524" i="3"/>
  <c r="AR525" i="3"/>
  <c r="AR526" i="3"/>
  <c r="AR527" i="3"/>
  <c r="AR528" i="3"/>
  <c r="AR529" i="3"/>
  <c r="AR530" i="3"/>
  <c r="AR531" i="3"/>
  <c r="AR532" i="3"/>
  <c r="AR533" i="3"/>
  <c r="AR534" i="3"/>
  <c r="AR535" i="3"/>
  <c r="AR536" i="3"/>
  <c r="AR537" i="3"/>
  <c r="AR538" i="3"/>
  <c r="AR539" i="3"/>
  <c r="AR540" i="3"/>
  <c r="AR541" i="3"/>
  <c r="AR542" i="3"/>
  <c r="AR543" i="3"/>
  <c r="AR544" i="3"/>
  <c r="AR545" i="3"/>
  <c r="AR546" i="3"/>
  <c r="AR547" i="3"/>
  <c r="AR548" i="3"/>
  <c r="AR549" i="3"/>
  <c r="AR550" i="3"/>
  <c r="AR551" i="3"/>
  <c r="AR552" i="3"/>
  <c r="AR553" i="3"/>
  <c r="AR554" i="3"/>
  <c r="AR555" i="3"/>
  <c r="AR556" i="3"/>
  <c r="AR557" i="3"/>
  <c r="AR558" i="3"/>
  <c r="AR559" i="3"/>
  <c r="AR560" i="3"/>
  <c r="AR561" i="3"/>
  <c r="AR562" i="3"/>
  <c r="AR563" i="3"/>
  <c r="AR564" i="3"/>
  <c r="AR565" i="3"/>
  <c r="AR566" i="3"/>
  <c r="AR567" i="3"/>
  <c r="AR568" i="3"/>
  <c r="AR569" i="3"/>
  <c r="AR570" i="3"/>
  <c r="AR571" i="3"/>
  <c r="AR572" i="3"/>
  <c r="AR573" i="3"/>
  <c r="AR574" i="3"/>
  <c r="AR575" i="3"/>
  <c r="AR576" i="3"/>
  <c r="AR577" i="3"/>
  <c r="AR578" i="3"/>
  <c r="AR579" i="3"/>
  <c r="AR580" i="3"/>
  <c r="AR581" i="3"/>
  <c r="AR582" i="3"/>
  <c r="AR583" i="3"/>
  <c r="AR584" i="3"/>
  <c r="AR585" i="3"/>
  <c r="AR586" i="3"/>
  <c r="AR587" i="3"/>
  <c r="AR588" i="3"/>
  <c r="AR589" i="3"/>
  <c r="AR590" i="3"/>
  <c r="AR591" i="3"/>
  <c r="AR592" i="3"/>
  <c r="AR593" i="3"/>
  <c r="AR594" i="3"/>
  <c r="AR595" i="3"/>
  <c r="AR596" i="3"/>
  <c r="AR597" i="3"/>
  <c r="AR598" i="3"/>
  <c r="AR599" i="3"/>
  <c r="AR600" i="3"/>
  <c r="AR601" i="3"/>
  <c r="AR602" i="3"/>
  <c r="AR603" i="3"/>
  <c r="AR604" i="3"/>
  <c r="AR605" i="3"/>
  <c r="AR606" i="3"/>
  <c r="AR607" i="3"/>
  <c r="AR608" i="3"/>
  <c r="AR609" i="3"/>
  <c r="AR610" i="3"/>
  <c r="AR611" i="3"/>
  <c r="AR612" i="3"/>
  <c r="AR613" i="3"/>
  <c r="AR614" i="3"/>
  <c r="AR615" i="3"/>
  <c r="AR616" i="3"/>
  <c r="AR617" i="3"/>
  <c r="AR618" i="3"/>
  <c r="AR619" i="3"/>
  <c r="AR620" i="3"/>
  <c r="AR621" i="3"/>
  <c r="AR622" i="3"/>
  <c r="AR623" i="3"/>
  <c r="AR624" i="3"/>
  <c r="AR625" i="3"/>
  <c r="AR626" i="3"/>
  <c r="AR627" i="3"/>
  <c r="AR628" i="3"/>
  <c r="AR629" i="3"/>
  <c r="AR630" i="3"/>
  <c r="AR631" i="3"/>
  <c r="AR632" i="3"/>
  <c r="AR633" i="3"/>
  <c r="AR634" i="3"/>
  <c r="AR635" i="3"/>
  <c r="AR636" i="3"/>
  <c r="AR637" i="3"/>
  <c r="AR638" i="3"/>
  <c r="AR639" i="3"/>
  <c r="AR640" i="3"/>
  <c r="AR641" i="3"/>
  <c r="AR642" i="3"/>
  <c r="AR643" i="3"/>
  <c r="AR644" i="3"/>
  <c r="AR645" i="3"/>
  <c r="AR646" i="3"/>
  <c r="AR647" i="3"/>
  <c r="AR648" i="3"/>
  <c r="AR649" i="3"/>
  <c r="AR650" i="3"/>
  <c r="AR651" i="3"/>
  <c r="AR652" i="3"/>
  <c r="AR653" i="3"/>
  <c r="AR654" i="3"/>
  <c r="AR655" i="3"/>
  <c r="AR656" i="3"/>
  <c r="AR657" i="3"/>
  <c r="AR658" i="3"/>
  <c r="AR659" i="3"/>
  <c r="AR660" i="3"/>
  <c r="AR661" i="3"/>
  <c r="AR662" i="3"/>
  <c r="AR663" i="3"/>
  <c r="AR664" i="3"/>
  <c r="AR665" i="3"/>
  <c r="AR666" i="3"/>
  <c r="AR667" i="3"/>
  <c r="AR668" i="3"/>
  <c r="AR669" i="3"/>
  <c r="AR670" i="3"/>
  <c r="AR671" i="3"/>
  <c r="AR672" i="3"/>
  <c r="AR673" i="3"/>
  <c r="AR674" i="3"/>
  <c r="AR675" i="3"/>
  <c r="AR676" i="3"/>
  <c r="AR677" i="3"/>
  <c r="AR678" i="3"/>
  <c r="AR679" i="3"/>
  <c r="AR680" i="3"/>
  <c r="AR681" i="3"/>
  <c r="AR682" i="3"/>
  <c r="AR683" i="3"/>
  <c r="AR684" i="3"/>
  <c r="AR685" i="3"/>
  <c r="AR686" i="3"/>
  <c r="AR687" i="3"/>
  <c r="AR688" i="3"/>
  <c r="AR689" i="3"/>
  <c r="AR690" i="3"/>
  <c r="AR691" i="3"/>
  <c r="AR692" i="3"/>
  <c r="AR693" i="3"/>
  <c r="AR694" i="3"/>
  <c r="AR695" i="3"/>
  <c r="AR696" i="3"/>
  <c r="AR697" i="3"/>
  <c r="AR698" i="3"/>
  <c r="AR699" i="3"/>
  <c r="AR700" i="3"/>
  <c r="AR701" i="3"/>
  <c r="AR702" i="3"/>
  <c r="AR703" i="3"/>
  <c r="AR704" i="3"/>
  <c r="AR705" i="3"/>
  <c r="AR706" i="3"/>
  <c r="AR707" i="3"/>
  <c r="AR708" i="3"/>
  <c r="AR709" i="3"/>
  <c r="AR710" i="3"/>
  <c r="AR711" i="3"/>
  <c r="AR712" i="3"/>
  <c r="AR713" i="3"/>
  <c r="AR714" i="3"/>
  <c r="AR715" i="3"/>
  <c r="AR716" i="3"/>
  <c r="AR717" i="3"/>
  <c r="AR718" i="3"/>
  <c r="AR719" i="3"/>
  <c r="AR720" i="3"/>
  <c r="AR721" i="3"/>
  <c r="AR722" i="3"/>
  <c r="AR723" i="3"/>
  <c r="AR724" i="3"/>
  <c r="AR725" i="3"/>
  <c r="AR726" i="3"/>
  <c r="AR727" i="3"/>
  <c r="AR728" i="3"/>
  <c r="AR798" i="3"/>
  <c r="AR34" i="3"/>
  <c r="AR799" i="3"/>
  <c r="AR800" i="3"/>
  <c r="AR801" i="3"/>
  <c r="AR802" i="3"/>
  <c r="AR803" i="3"/>
  <c r="AR804" i="3"/>
  <c r="AR805" i="3"/>
  <c r="AR806" i="3"/>
  <c r="AR807" i="3"/>
  <c r="AR808" i="3"/>
  <c r="AR809" i="3"/>
  <c r="AR753" i="3"/>
  <c r="AR749" i="3"/>
  <c r="AR746" i="3"/>
  <c r="AR810" i="3"/>
  <c r="AR751" i="3"/>
  <c r="AR811" i="3"/>
  <c r="AR812" i="3"/>
  <c r="AR813" i="3"/>
  <c r="AR814" i="3"/>
  <c r="AR815" i="3"/>
  <c r="AR816" i="3"/>
  <c r="AR754" i="3"/>
  <c r="AR817" i="3"/>
  <c r="AR818" i="3"/>
  <c r="AR819" i="3"/>
  <c r="AR820" i="3"/>
  <c r="AR821" i="3"/>
  <c r="AR756" i="3"/>
  <c r="AR822" i="3"/>
  <c r="AR761" i="3"/>
  <c r="AR823" i="3"/>
  <c r="AR824" i="3"/>
  <c r="AR825" i="3"/>
  <c r="AR826" i="3"/>
  <c r="AR759" i="3"/>
  <c r="AR827" i="3"/>
  <c r="AR757" i="3"/>
  <c r="AR828" i="3"/>
  <c r="AR829" i="3"/>
  <c r="AR765" i="3"/>
  <c r="AR830" i="3"/>
  <c r="AR831" i="3"/>
  <c r="AR760" i="3"/>
  <c r="AR832" i="3"/>
  <c r="AR772" i="3"/>
  <c r="AR833" i="3"/>
  <c r="AR834" i="3"/>
  <c r="AR835" i="3"/>
  <c r="AR836" i="3"/>
  <c r="AR837" i="3"/>
  <c r="AR838" i="3"/>
  <c r="AR839" i="3"/>
  <c r="AR840" i="3"/>
  <c r="AR767" i="3"/>
  <c r="AR841" i="3"/>
  <c r="AR842" i="3"/>
  <c r="AR843" i="3"/>
  <c r="AR844" i="3"/>
  <c r="AR769" i="3"/>
  <c r="AR768" i="3"/>
  <c r="AR845" i="3"/>
  <c r="AR846" i="3"/>
  <c r="AR847" i="3"/>
  <c r="AR848" i="3"/>
  <c r="AR849" i="3"/>
  <c r="AR779" i="3"/>
  <c r="AR770" i="3"/>
  <c r="AR850" i="3"/>
  <c r="AR851" i="3"/>
  <c r="AR852" i="3"/>
  <c r="AR853" i="3"/>
  <c r="AR764" i="3"/>
  <c r="AR774" i="3"/>
  <c r="AR781" i="3"/>
  <c r="AR854" i="3"/>
  <c r="AR789" i="3"/>
  <c r="AR855" i="3"/>
  <c r="AR776" i="3"/>
  <c r="AR794" i="3"/>
  <c r="AR778" i="3"/>
  <c r="AR773" i="3"/>
  <c r="AR856" i="3"/>
  <c r="AR857" i="3"/>
  <c r="AR858" i="3"/>
  <c r="AR859" i="3"/>
  <c r="AR860" i="3"/>
  <c r="AR861" i="3"/>
  <c r="AR788" i="3"/>
  <c r="AR793" i="3"/>
  <c r="AR787" i="3"/>
  <c r="AR780" i="3"/>
  <c r="AR862" i="3"/>
  <c r="AR863" i="3"/>
  <c r="AR777" i="3"/>
  <c r="AR783" i="3"/>
  <c r="AR785" i="3"/>
  <c r="AR864" i="3"/>
  <c r="AR784" i="3"/>
  <c r="AR865" i="3"/>
  <c r="AR866" i="3"/>
  <c r="AR867" i="3"/>
  <c r="AR868" i="3"/>
  <c r="AR790" i="3"/>
  <c r="AR869" i="3"/>
  <c r="AR870" i="3"/>
  <c r="AR792" i="3"/>
  <c r="AR871" i="3"/>
  <c r="AR872" i="3"/>
  <c r="AR873" i="3"/>
  <c r="AR795" i="3"/>
  <c r="AR874" i="3"/>
  <c r="AR875" i="3"/>
  <c r="AR797" i="3"/>
  <c r="AR791" i="3"/>
  <c r="AR796" i="3"/>
  <c r="AR876" i="3"/>
  <c r="AR877" i="3"/>
  <c r="AR878" i="3"/>
  <c r="AR879" i="3"/>
  <c r="AR880" i="3"/>
  <c r="AR881" i="3"/>
  <c r="AR882" i="3"/>
  <c r="AR883" i="3"/>
  <c r="AR884" i="3"/>
  <c r="AR885" i="3"/>
  <c r="AR886" i="3"/>
  <c r="AR887" i="3"/>
  <c r="AR888" i="3"/>
  <c r="AR889" i="3"/>
  <c r="AR890" i="3"/>
  <c r="AR891" i="3"/>
  <c r="AR892" i="3"/>
  <c r="AR893" i="3"/>
  <c r="AR894" i="3"/>
  <c r="AR895" i="3"/>
  <c r="AR896" i="3"/>
  <c r="AR897" i="3"/>
  <c r="AR898" i="3"/>
  <c r="AR899" i="3"/>
  <c r="AR900" i="3"/>
  <c r="AR901" i="3"/>
  <c r="AR902" i="3"/>
  <c r="AR903" i="3"/>
  <c r="AR904" i="3"/>
  <c r="AR905" i="3"/>
  <c r="AR906" i="3"/>
  <c r="AR907" i="3"/>
  <c r="AR908" i="3"/>
  <c r="AR909" i="3"/>
  <c r="AR910" i="3"/>
  <c r="AR911" i="3"/>
  <c r="AR912" i="3"/>
  <c r="AR913" i="3"/>
  <c r="AR914" i="3"/>
  <c r="AR915" i="3"/>
  <c r="AR916" i="3"/>
  <c r="AR917" i="3"/>
  <c r="AR918" i="3"/>
  <c r="AR919" i="3"/>
  <c r="AR920" i="3"/>
  <c r="AR921" i="3"/>
  <c r="AR922" i="3"/>
  <c r="AR923" i="3"/>
  <c r="AR924" i="3"/>
  <c r="AR925" i="3"/>
  <c r="AR926" i="3"/>
  <c r="AR927" i="3"/>
  <c r="AR928" i="3"/>
  <c r="AR929" i="3"/>
  <c r="AR930" i="3"/>
  <c r="AR931" i="3"/>
  <c r="AR932" i="3"/>
  <c r="AR933" i="3"/>
  <c r="AR934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56" i="3"/>
  <c r="AR957" i="3"/>
  <c r="AR958" i="3"/>
  <c r="AR959" i="3"/>
  <c r="AR960" i="3"/>
  <c r="AR961" i="3"/>
  <c r="AR962" i="3"/>
  <c r="AR963" i="3"/>
  <c r="AR964" i="3"/>
  <c r="AR965" i="3"/>
  <c r="AR966" i="3"/>
  <c r="AR967" i="3"/>
  <c r="AR968" i="3"/>
  <c r="AR969" i="3"/>
  <c r="AR970" i="3"/>
  <c r="AR971" i="3"/>
  <c r="AR972" i="3"/>
  <c r="AR973" i="3"/>
  <c r="AR974" i="3"/>
  <c r="AR975" i="3"/>
  <c r="AR976" i="3"/>
  <c r="AR977" i="3"/>
  <c r="AR978" i="3"/>
  <c r="AR979" i="3"/>
  <c r="AR980" i="3"/>
  <c r="AR981" i="3"/>
  <c r="AR982" i="3"/>
  <c r="AR983" i="3"/>
  <c r="AR984" i="3"/>
  <c r="AR985" i="3"/>
  <c r="AR986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R1002" i="3"/>
  <c r="AR1003" i="3"/>
  <c r="AR1008" i="3"/>
  <c r="AR1033" i="3"/>
  <c r="AR1034" i="3"/>
  <c r="AR1035" i="3"/>
  <c r="AR1036" i="3"/>
  <c r="AR1037" i="3"/>
  <c r="AR1019" i="3"/>
  <c r="AR1020" i="3"/>
  <c r="AR1038" i="3"/>
  <c r="AR1022" i="3"/>
  <c r="AR1039" i="3"/>
  <c r="AR1040" i="3"/>
  <c r="AR1041" i="3"/>
  <c r="AR1042" i="3"/>
  <c r="AR1043" i="3"/>
  <c r="AR1023" i="3"/>
  <c r="AR1026" i="3"/>
  <c r="AR1044" i="3"/>
  <c r="AR1045" i="3"/>
  <c r="AR1046" i="3"/>
  <c r="AR1047" i="3"/>
  <c r="AR1048" i="3"/>
  <c r="AR1049" i="3"/>
  <c r="AR1050" i="3"/>
  <c r="AR1051" i="3"/>
  <c r="AR1025" i="3"/>
  <c r="AR1027" i="3"/>
  <c r="AR1052" i="3"/>
  <c r="AR1021" i="3"/>
  <c r="AR1053" i="3"/>
  <c r="AR1054" i="3"/>
  <c r="AR1055" i="3"/>
  <c r="AR1056" i="3"/>
  <c r="AR1057" i="3"/>
  <c r="AR1058" i="3"/>
  <c r="AR1059" i="3"/>
  <c r="AR1060" i="3"/>
  <c r="AR1061" i="3"/>
  <c r="AR1062" i="3"/>
  <c r="AR1063" i="3"/>
  <c r="AR1064" i="3"/>
  <c r="AR1028" i="3"/>
  <c r="AR1065" i="3"/>
  <c r="AR1066" i="3"/>
  <c r="AR1067" i="3"/>
  <c r="AR1068" i="3"/>
  <c r="AR1029" i="3"/>
  <c r="AR1069" i="3"/>
  <c r="AR1070" i="3"/>
  <c r="AR1071" i="3"/>
  <c r="AR1072" i="3"/>
  <c r="AR1073" i="3"/>
  <c r="AR1030" i="3"/>
  <c r="AR1032" i="3"/>
  <c r="AR1074" i="3"/>
  <c r="AR1031" i="3"/>
  <c r="AR1075" i="3"/>
  <c r="AR1076" i="3"/>
  <c r="AR1077" i="3"/>
  <c r="AR1078" i="3"/>
  <c r="AR1079" i="3"/>
  <c r="AR1080" i="3"/>
  <c r="AR1081" i="3"/>
  <c r="AR1082" i="3"/>
  <c r="AR1083" i="3"/>
  <c r="AR1084" i="3"/>
  <c r="AR1085" i="3"/>
  <c r="AR1086" i="3"/>
  <c r="AR1087" i="3"/>
  <c r="AR1088" i="3"/>
  <c r="AR1089" i="3"/>
  <c r="AR1090" i="3"/>
  <c r="AR1091" i="3"/>
  <c r="AR1092" i="3"/>
  <c r="AR1093" i="3"/>
  <c r="AR1094" i="3"/>
  <c r="AR1095" i="3"/>
  <c r="AR1096" i="3"/>
  <c r="AR1097" i="3"/>
  <c r="AR1098" i="3"/>
  <c r="AR1099" i="3"/>
  <c r="AR1100" i="3"/>
  <c r="AR1101" i="3"/>
  <c r="AR1102" i="3"/>
  <c r="AR1103" i="3"/>
  <c r="AR1104" i="3"/>
  <c r="AR1105" i="3"/>
  <c r="AR1106" i="3"/>
  <c r="AR1107" i="3"/>
  <c r="AR1108" i="3"/>
  <c r="AR1109" i="3"/>
  <c r="AR1110" i="3"/>
  <c r="AR1111" i="3"/>
  <c r="AR1112" i="3"/>
  <c r="AR1113" i="3"/>
  <c r="AR1114" i="3"/>
  <c r="AR1115" i="3"/>
  <c r="AR1116" i="3"/>
  <c r="AR1117" i="3"/>
  <c r="AR1118" i="3"/>
  <c r="AR1119" i="3"/>
  <c r="AR1120" i="3"/>
  <c r="AR1121" i="3"/>
  <c r="AR1122" i="3"/>
  <c r="AR1123" i="3"/>
  <c r="AR1124" i="3"/>
  <c r="AR1125" i="3"/>
  <c r="AR1126" i="3"/>
  <c r="AR1127" i="3"/>
  <c r="AR1128" i="3"/>
  <c r="AR1129" i="3"/>
  <c r="AR1130" i="3"/>
  <c r="AR1131" i="3"/>
  <c r="AR1132" i="3"/>
  <c r="AR1133" i="3"/>
  <c r="AR1134" i="3"/>
  <c r="AR1135" i="3"/>
  <c r="AR1136" i="3"/>
  <c r="AR1137" i="3"/>
  <c r="AR1138" i="3"/>
  <c r="AR1139" i="3"/>
  <c r="AR1140" i="3"/>
  <c r="AR1141" i="3"/>
  <c r="AR1187" i="3"/>
  <c r="AR1188" i="3"/>
  <c r="AR1142" i="3"/>
  <c r="AR1189" i="3"/>
  <c r="AR1190" i="3"/>
  <c r="AR1143" i="3"/>
  <c r="AR1191" i="3"/>
  <c r="AR1145" i="3"/>
  <c r="AR1146" i="3"/>
  <c r="AR1147" i="3"/>
  <c r="AR1192" i="3"/>
  <c r="AR1193" i="3"/>
  <c r="AR1194" i="3"/>
  <c r="AR1195" i="3"/>
  <c r="AR1158" i="3"/>
  <c r="AR1151" i="3"/>
  <c r="AR1196" i="3"/>
  <c r="AR1197" i="3"/>
  <c r="AR1198" i="3"/>
  <c r="AR1156" i="3"/>
  <c r="AR1155" i="3"/>
  <c r="AR1157" i="3"/>
  <c r="AR1159" i="3"/>
  <c r="AR1199" i="3"/>
  <c r="AR1200" i="3"/>
  <c r="AR1162" i="3"/>
  <c r="AR1161" i="3"/>
  <c r="AR1201" i="3"/>
  <c r="AR1202" i="3"/>
  <c r="AR1203" i="3"/>
  <c r="AR1163" i="3"/>
  <c r="AR1204" i="3"/>
  <c r="AR1205" i="3"/>
  <c r="AR1206" i="3"/>
  <c r="AR1207" i="3"/>
  <c r="AR1165" i="3"/>
  <c r="AR1208" i="3"/>
  <c r="AR1209" i="3"/>
  <c r="AR1210" i="3"/>
  <c r="AR1168" i="3"/>
  <c r="AR1167" i="3"/>
  <c r="AR1211" i="3"/>
  <c r="AR1169" i="3"/>
  <c r="AR1212" i="3"/>
  <c r="AR1213" i="3"/>
  <c r="AR1214" i="3"/>
  <c r="AR1170" i="3"/>
  <c r="AR1171" i="3"/>
  <c r="AR1215" i="3"/>
  <c r="AR1172" i="3"/>
  <c r="AR1216" i="3"/>
  <c r="AR1217" i="3"/>
  <c r="AR1218" i="3"/>
  <c r="AR1219" i="3"/>
  <c r="AR1220" i="3"/>
  <c r="AR1221" i="3"/>
  <c r="AR1178" i="3"/>
  <c r="AR1177" i="3"/>
  <c r="AR1222" i="3"/>
  <c r="AR1176" i="3"/>
  <c r="AR1223" i="3"/>
  <c r="AR1224" i="3"/>
  <c r="AR1179" i="3"/>
  <c r="AR1175" i="3"/>
  <c r="AR1225" i="3"/>
  <c r="AR1181" i="3"/>
  <c r="AR1184" i="3"/>
  <c r="AR1226" i="3"/>
  <c r="AR1185" i="3"/>
  <c r="AR1186" i="3"/>
  <c r="AR1227" i="3"/>
  <c r="AR1183" i="3"/>
  <c r="AR1228" i="3"/>
  <c r="AR1229" i="3"/>
  <c r="AR1230" i="3"/>
  <c r="AR1231" i="3"/>
  <c r="AR1232" i="3"/>
  <c r="AR1233" i="3"/>
  <c r="AR1234" i="3"/>
  <c r="AR1235" i="3"/>
  <c r="AR1236" i="3"/>
  <c r="AR1237" i="3"/>
  <c r="AR1238" i="3"/>
  <c r="AR1239" i="3"/>
  <c r="AR1240" i="3"/>
  <c r="AR1241" i="3"/>
  <c r="AR1242" i="3"/>
  <c r="AR1243" i="3"/>
  <c r="AR1244" i="3"/>
  <c r="AR1245" i="3"/>
  <c r="AR1246" i="3"/>
  <c r="AR1247" i="3"/>
  <c r="AR1248" i="3"/>
  <c r="AR1249" i="3"/>
  <c r="AR1250" i="3"/>
  <c r="AR1251" i="3"/>
  <c r="AR1252" i="3"/>
  <c r="AR1253" i="3"/>
  <c r="AR1254" i="3"/>
  <c r="AR1255" i="3"/>
  <c r="AR1256" i="3"/>
  <c r="AR1257" i="3"/>
  <c r="AR1258" i="3"/>
  <c r="AR1259" i="3"/>
  <c r="AR1260" i="3"/>
  <c r="AR1261" i="3"/>
  <c r="AR1262" i="3"/>
  <c r="AR1263" i="3"/>
  <c r="AR1264" i="3"/>
  <c r="AR1265" i="3"/>
  <c r="AR1266" i="3"/>
  <c r="AR1267" i="3"/>
  <c r="AR1268" i="3"/>
  <c r="AR1269" i="3"/>
  <c r="AR1270" i="3"/>
  <c r="AR1271" i="3"/>
  <c r="AR1272" i="3"/>
  <c r="AR1273" i="3"/>
  <c r="AR1274" i="3"/>
  <c r="AR1275" i="3"/>
  <c r="AR1276" i="3"/>
  <c r="AR1277" i="3"/>
  <c r="AR1279" i="3"/>
  <c r="AR1310" i="3"/>
  <c r="AR1281" i="3"/>
  <c r="AR1311" i="3"/>
  <c r="AR1282" i="3"/>
  <c r="AR1284" i="3"/>
  <c r="AR1312" i="3"/>
  <c r="AR1313" i="3"/>
  <c r="AR1314" i="3"/>
  <c r="AR1315" i="3"/>
  <c r="AR1278" i="3"/>
  <c r="AR1316" i="3"/>
  <c r="AR1317" i="3"/>
  <c r="AR1318" i="3"/>
  <c r="AR1299" i="3"/>
  <c r="AR1319" i="3"/>
  <c r="AR1320" i="3"/>
  <c r="AR1321" i="3"/>
  <c r="AR1283" i="3"/>
  <c r="AR1293" i="3"/>
  <c r="AR1322" i="3"/>
  <c r="AR1323" i="3"/>
  <c r="AR1285" i="3"/>
  <c r="AR1324" i="3"/>
  <c r="AR1325" i="3"/>
  <c r="AR1297" i="3"/>
  <c r="AR1326" i="3"/>
  <c r="AR1327" i="3"/>
  <c r="AR1328" i="3"/>
  <c r="AR1296" i="3"/>
  <c r="AR1298" i="3"/>
  <c r="AR1295" i="3"/>
  <c r="AR1300" i="3"/>
  <c r="AR1329" i="3"/>
  <c r="AR1330" i="3"/>
  <c r="AR1331" i="3"/>
  <c r="AR1332" i="3"/>
  <c r="AR1333" i="3"/>
  <c r="AR1334" i="3"/>
  <c r="AR1335" i="3"/>
  <c r="AR1305" i="3"/>
  <c r="AR1304" i="3"/>
  <c r="AR1336" i="3"/>
  <c r="AR1307" i="3"/>
  <c r="AR1337" i="3"/>
  <c r="AR1309" i="3"/>
  <c r="AR1338" i="3"/>
  <c r="AR1339" i="3"/>
  <c r="AR1340" i="3"/>
  <c r="AR1341" i="3"/>
  <c r="AR1342" i="3"/>
  <c r="AR1343" i="3"/>
  <c r="AR1344" i="3"/>
  <c r="AR1345" i="3"/>
  <c r="AR1346" i="3"/>
  <c r="AR1347" i="3"/>
  <c r="AR1348" i="3"/>
  <c r="AR1349" i="3"/>
  <c r="AR1350" i="3"/>
  <c r="AR1351" i="3"/>
  <c r="AR1352" i="3"/>
  <c r="AR1353" i="3"/>
  <c r="AR1354" i="3"/>
  <c r="AR1355" i="3"/>
  <c r="AR1356" i="3"/>
  <c r="AR1357" i="3"/>
  <c r="AR1358" i="3"/>
  <c r="AR1359" i="3"/>
  <c r="AR1360" i="3"/>
  <c r="AR1361" i="3"/>
  <c r="AR1362" i="3"/>
  <c r="AR1363" i="3"/>
  <c r="AR1364" i="3"/>
  <c r="AR1365" i="3"/>
  <c r="AR1366" i="3"/>
  <c r="AR1367" i="3"/>
  <c r="AR1370" i="3"/>
  <c r="AR1395" i="3"/>
  <c r="AR1369" i="3"/>
  <c r="AR1396" i="3"/>
  <c r="AR1375" i="3"/>
  <c r="AR1377" i="3"/>
  <c r="AR1397" i="3"/>
  <c r="AR1380" i="3"/>
  <c r="AR1379" i="3"/>
  <c r="AR1398" i="3"/>
  <c r="AR1381" i="3"/>
  <c r="AR1383" i="3"/>
  <c r="AR1382" i="3"/>
  <c r="AR1399" i="3"/>
  <c r="AR1388" i="3"/>
  <c r="AR1387" i="3"/>
  <c r="AR1393" i="3"/>
  <c r="AR1400" i="3"/>
  <c r="AR1401" i="3"/>
  <c r="AR1402" i="3"/>
  <c r="AR1403" i="3"/>
  <c r="AR1404" i="3"/>
  <c r="AR1405" i="3"/>
  <c r="AR1406" i="3"/>
  <c r="AR1407" i="3"/>
  <c r="AR1408" i="3"/>
  <c r="AR1409" i="3"/>
  <c r="AR1410" i="3"/>
  <c r="AR1411" i="3"/>
  <c r="AR1412" i="3"/>
  <c r="AR1413" i="3"/>
  <c r="AR1414" i="3"/>
  <c r="AR1415" i="3"/>
  <c r="AR1416" i="3"/>
  <c r="AR1417" i="3"/>
  <c r="AR1460" i="3"/>
  <c r="AR1461" i="3"/>
  <c r="AR1419" i="3"/>
  <c r="AR1462" i="3"/>
  <c r="AR1463" i="3"/>
  <c r="AR1423" i="3"/>
  <c r="AR1464" i="3"/>
  <c r="AR1465" i="3"/>
  <c r="AR1443" i="3"/>
  <c r="AR1444" i="3"/>
  <c r="AR1466" i="3"/>
  <c r="AR1445" i="3"/>
  <c r="AR1447" i="3"/>
  <c r="AR1446" i="3"/>
  <c r="AR1467" i="3"/>
  <c r="AR1468" i="3"/>
  <c r="AR1453" i="3"/>
  <c r="AR1469" i="3"/>
  <c r="AR1470" i="3"/>
  <c r="AR1471" i="3"/>
  <c r="AR1472" i="3"/>
  <c r="AR1473" i="3"/>
  <c r="AR1474" i="3"/>
  <c r="AR1475" i="3"/>
  <c r="AR1476" i="3"/>
  <c r="AR1477" i="3"/>
  <c r="AR1478" i="3"/>
  <c r="AR1479" i="3"/>
  <c r="AR1480" i="3"/>
  <c r="AR1481" i="3"/>
  <c r="AR1482" i="3"/>
  <c r="AR1483" i="3"/>
  <c r="AR1484" i="3"/>
  <c r="AR1485" i="3"/>
  <c r="AR1486" i="3"/>
  <c r="AR1487" i="3"/>
  <c r="AR1488" i="3"/>
  <c r="AR1489" i="3"/>
  <c r="AR1490" i="3"/>
  <c r="AR1491" i="3"/>
  <c r="AR1492" i="3"/>
  <c r="AR1493" i="3"/>
  <c r="AR1494" i="3"/>
  <c r="AR1495" i="3"/>
  <c r="AR1496" i="3"/>
  <c r="AR1497" i="3"/>
  <c r="AR1498" i="3"/>
  <c r="AR1499" i="3"/>
  <c r="AR1500" i="3"/>
  <c r="AR1501" i="3"/>
  <c r="AR1502" i="3"/>
  <c r="AR1503" i="3"/>
  <c r="AR1504" i="3"/>
  <c r="AR1505" i="3"/>
  <c r="AR1506" i="3"/>
  <c r="AR1507" i="3"/>
  <c r="AR1508" i="3"/>
  <c r="AR1509" i="3"/>
  <c r="AR1510" i="3"/>
  <c r="AR1511" i="3"/>
  <c r="AR1512" i="3"/>
  <c r="AR1513" i="3"/>
  <c r="AR1514" i="3"/>
  <c r="AR1516" i="3"/>
  <c r="AR1521" i="3"/>
  <c r="AR1519" i="3"/>
  <c r="AR1523" i="3"/>
  <c r="AR1524" i="3"/>
  <c r="AR1525" i="3"/>
  <c r="AR1532" i="3"/>
  <c r="AR1535" i="3"/>
  <c r="AR1543" i="3"/>
  <c r="AR1556" i="3"/>
  <c r="AR1554" i="3"/>
  <c r="AR1557" i="3"/>
  <c r="AR1558" i="3"/>
  <c r="AR1559" i="3"/>
  <c r="AR1560" i="3"/>
  <c r="AR1561" i="3"/>
  <c r="AR1562" i="3"/>
  <c r="AR1563" i="3"/>
  <c r="AR1564" i="3"/>
  <c r="AR1565" i="3"/>
  <c r="AR1566" i="3"/>
  <c r="AR1567" i="3"/>
  <c r="AR1568" i="3"/>
  <c r="AR1569" i="3"/>
  <c r="AR1570" i="3"/>
  <c r="AR1571" i="3"/>
  <c r="AR1572" i="3"/>
  <c r="AR1573" i="3"/>
  <c r="AR1574" i="3"/>
  <c r="AR1575" i="3"/>
  <c r="AR1576" i="3"/>
  <c r="AR1577" i="3"/>
  <c r="AR1578" i="3"/>
  <c r="AR1579" i="3"/>
  <c r="AR1581" i="3"/>
  <c r="AR1582" i="3"/>
  <c r="AR1587" i="3"/>
  <c r="AR1600" i="3"/>
  <c r="AR1601" i="3"/>
  <c r="AR1588" i="3"/>
  <c r="AR1590" i="3"/>
  <c r="AR1593" i="3"/>
  <c r="AR1595" i="3"/>
  <c r="AR1602" i="3"/>
  <c r="AR1603" i="3"/>
  <c r="AR1604" i="3"/>
  <c r="AR1605" i="3"/>
  <c r="AR1606" i="3"/>
  <c r="AR1607" i="3"/>
  <c r="AR1608" i="3"/>
  <c r="AR1609" i="3"/>
  <c r="AR1610" i="3"/>
  <c r="AR1611" i="3"/>
  <c r="AR1612" i="3"/>
  <c r="AR1613" i="3"/>
  <c r="AR1614" i="3"/>
  <c r="AR1615" i="3"/>
  <c r="AR1616" i="3"/>
  <c r="AR1805" i="3"/>
  <c r="AR1802" i="3"/>
  <c r="AR1801" i="3"/>
  <c r="AR1810" i="3"/>
  <c r="AR1807" i="3"/>
  <c r="AR1808" i="3"/>
  <c r="AR1812" i="3"/>
  <c r="AR1809" i="3"/>
  <c r="AR1811" i="3"/>
  <c r="AR1813" i="3"/>
  <c r="AR1818" i="3"/>
  <c r="AR1817" i="3"/>
  <c r="AR1820" i="3"/>
  <c r="AR1814" i="3"/>
  <c r="AR1815" i="3"/>
  <c r="AR1819" i="3"/>
  <c r="AR1824" i="3"/>
  <c r="AR1816" i="3"/>
  <c r="AR1821" i="3"/>
  <c r="AR1823" i="3"/>
  <c r="AR1822" i="3"/>
  <c r="AR1825" i="3"/>
  <c r="AR1826" i="3"/>
  <c r="AR1827" i="3"/>
  <c r="AR1828" i="3"/>
  <c r="AR1829" i="3"/>
  <c r="AR1830" i="3"/>
  <c r="AR1831" i="3"/>
  <c r="AR1798" i="3"/>
  <c r="AR1803" i="3"/>
  <c r="AR1832" i="3"/>
  <c r="AR1834" i="3"/>
  <c r="AR1833" i="3"/>
  <c r="AR1837" i="3"/>
  <c r="AR1836" i="3"/>
  <c r="AR1835" i="3"/>
  <c r="AR1838" i="3"/>
  <c r="AR1843" i="3"/>
  <c r="AR1839" i="3"/>
  <c r="AR1850" i="3"/>
  <c r="AR1842" i="3"/>
  <c r="AR1845" i="3"/>
  <c r="AR1844" i="3"/>
  <c r="AR1846" i="3"/>
  <c r="AR1870" i="3"/>
  <c r="AR1841" i="3"/>
  <c r="AR1853" i="3"/>
  <c r="AR1848" i="3"/>
  <c r="AR1851" i="3"/>
  <c r="AR1855" i="3"/>
  <c r="AR1856" i="3"/>
  <c r="AR1847" i="3"/>
  <c r="AR1872" i="3"/>
  <c r="AR1852" i="3"/>
  <c r="AR1858" i="3"/>
  <c r="AR1863" i="3"/>
  <c r="AR1849" i="3"/>
  <c r="AR1857" i="3"/>
  <c r="AR1862" i="3"/>
  <c r="AR1854" i="3"/>
  <c r="AR1860" i="3"/>
  <c r="AR1864" i="3"/>
  <c r="AR1866" i="3"/>
  <c r="AR1865" i="3"/>
  <c r="AR1861" i="3"/>
  <c r="AR1859" i="3"/>
  <c r="AR1869" i="3"/>
  <c r="AR1867" i="3"/>
  <c r="AR1868" i="3"/>
  <c r="AR1871" i="3"/>
  <c r="AR1875" i="3"/>
  <c r="AR1879" i="3"/>
  <c r="AR1877" i="3"/>
  <c r="AR1874" i="3"/>
  <c r="AR1876" i="3"/>
  <c r="AR1873" i="3"/>
  <c r="AR1878" i="3"/>
  <c r="AR1880" i="3"/>
  <c r="AR1840" i="3"/>
  <c r="AR1881" i="3"/>
  <c r="AR1882" i="3"/>
  <c r="AR1884" i="3"/>
  <c r="AR1883" i="3"/>
  <c r="AR1885" i="3"/>
  <c r="AR1886" i="3"/>
  <c r="AR1887" i="3"/>
  <c r="AR1888" i="3"/>
  <c r="AR1889" i="3"/>
  <c r="AR1891" i="3"/>
  <c r="AR1890" i="3"/>
  <c r="AR1892" i="3"/>
  <c r="AR1893" i="3"/>
  <c r="AR1894" i="3"/>
  <c r="AP1517" i="3"/>
  <c r="AP1796" i="3"/>
  <c r="AP1655" i="3"/>
  <c r="AP1418" i="3"/>
  <c r="AP1832" i="3"/>
  <c r="AP729" i="3"/>
  <c r="AP1797" i="3"/>
  <c r="AP1005" i="3"/>
  <c r="AP1144" i="3"/>
  <c r="AP1799" i="3"/>
  <c r="AP1004" i="3"/>
  <c r="AP1690" i="3"/>
  <c r="AP1515" i="3"/>
  <c r="AP1834" i="3"/>
  <c r="AP1368" i="3"/>
  <c r="AP1738" i="3"/>
  <c r="AP1518" i="3"/>
  <c r="AP1764" i="3"/>
  <c r="AP5" i="3"/>
  <c r="AP1007" i="3"/>
  <c r="AP1420" i="3"/>
  <c r="AP1833" i="3"/>
  <c r="AP1371" i="3"/>
  <c r="AP1837" i="3"/>
  <c r="AP1836" i="3"/>
  <c r="AP1689" i="3"/>
  <c r="AP1009" i="3"/>
  <c r="AP1006" i="3"/>
  <c r="AP1835" i="3"/>
  <c r="AP732" i="3"/>
  <c r="AP734" i="3"/>
  <c r="AP1150" i="3"/>
  <c r="AP1774" i="3"/>
  <c r="AP1580" i="3"/>
  <c r="AP1618" i="3"/>
  <c r="AP1775" i="3"/>
  <c r="AP1687" i="3"/>
  <c r="AP1520" i="3"/>
  <c r="AP1748" i="3"/>
  <c r="AP1374" i="3"/>
  <c r="AP1372" i="3"/>
  <c r="AP1893" i="3"/>
  <c r="AP1760" i="3"/>
  <c r="AP1421" i="3"/>
  <c r="AP1522" i="3"/>
  <c r="AP1749" i="3"/>
  <c r="AP1280" i="3"/>
  <c r="AP1739" i="3"/>
  <c r="AP1776" i="3"/>
  <c r="AP735" i="3"/>
  <c r="AP1688" i="3"/>
  <c r="AP13" i="3"/>
  <c r="AP14" i="3"/>
  <c r="AP1013" i="3"/>
  <c r="AP1726" i="3"/>
  <c r="AP1011" i="3"/>
  <c r="AP1426" i="3"/>
  <c r="AP731" i="3"/>
  <c r="AP18" i="3"/>
  <c r="AP19" i="3"/>
  <c r="AP1014" i="3"/>
  <c r="AP1526" i="3"/>
  <c r="AP1422" i="3"/>
  <c r="AP1657" i="3"/>
  <c r="AP1765" i="3"/>
  <c r="AP736" i="3"/>
  <c r="AP1430" i="3"/>
  <c r="AP1012" i="3"/>
  <c r="AP1148" i="3"/>
  <c r="AP1429" i="3"/>
  <c r="AP1740" i="3"/>
  <c r="AP1791" i="3"/>
  <c r="AP1838" i="3"/>
  <c r="AP1800" i="3"/>
  <c r="AP1010" i="3"/>
  <c r="AP1804" i="3"/>
  <c r="AP29" i="3"/>
  <c r="AP1154" i="3"/>
  <c r="AP739" i="3"/>
  <c r="AP1428" i="3"/>
  <c r="AP1432" i="3"/>
  <c r="AP737" i="3"/>
  <c r="AP1373" i="3"/>
  <c r="AP1691" i="3"/>
  <c r="AP1843" i="3"/>
  <c r="AP738" i="3"/>
  <c r="AP1015" i="3"/>
  <c r="AP1425" i="3"/>
  <c r="AP1839" i="3"/>
  <c r="AP35" i="3"/>
  <c r="AP1017" i="3"/>
  <c r="AP1659" i="3"/>
  <c r="AP1806" i="3"/>
  <c r="AP1149" i="3"/>
  <c r="AP39" i="3"/>
  <c r="AP1016" i="3"/>
  <c r="AP1434" i="3"/>
  <c r="AP1427" i="3"/>
  <c r="AP740" i="3"/>
  <c r="AP1727" i="3"/>
  <c r="AP1287" i="3"/>
  <c r="AP1152" i="3"/>
  <c r="AP1850" i="3"/>
  <c r="AP1527" i="3"/>
  <c r="AP1692" i="3"/>
  <c r="AP742" i="3"/>
  <c r="AP1153" i="3"/>
  <c r="AP1805" i="3"/>
  <c r="AP43" i="3"/>
  <c r="AP1431" i="3"/>
  <c r="AP1842" i="3"/>
  <c r="AP44" i="3"/>
  <c r="AP1433" i="3"/>
  <c r="AP741" i="3"/>
  <c r="AP1802" i="3"/>
  <c r="AP47" i="3"/>
  <c r="AP1435" i="3"/>
  <c r="AP49" i="3"/>
  <c r="AP1424" i="3"/>
  <c r="AP1801" i="3"/>
  <c r="AP1894" i="3"/>
  <c r="AP1622" i="3"/>
  <c r="AP1777" i="3"/>
  <c r="AP1810" i="3"/>
  <c r="AP1845" i="3"/>
  <c r="AP1844" i="3"/>
  <c r="AP1807" i="3"/>
  <c r="AP1767" i="3"/>
  <c r="AP743" i="3"/>
  <c r="AP1160" i="3"/>
  <c r="AP1766" i="3"/>
  <c r="AP1881" i="3"/>
  <c r="AP1769" i="3"/>
  <c r="AP1808" i="3"/>
  <c r="AP1528" i="3"/>
  <c r="AP1436" i="3"/>
  <c r="AP1530" i="3"/>
  <c r="AP1623" i="3"/>
  <c r="AP1292" i="3"/>
  <c r="AP59" i="3"/>
  <c r="AP1378" i="3"/>
  <c r="AP1751" i="3"/>
  <c r="AP1549" i="3"/>
  <c r="AP63" i="3"/>
  <c r="AP1752" i="3"/>
  <c r="AP1846" i="3"/>
  <c r="AP1018" i="3"/>
  <c r="AP1812" i="3"/>
  <c r="AP1882" i="3"/>
  <c r="AP1624" i="3"/>
  <c r="AP1870" i="3"/>
  <c r="AP67" i="3"/>
  <c r="AP1667" i="3"/>
  <c r="AP1438" i="3"/>
  <c r="AP1533" i="3"/>
  <c r="AP1841" i="3"/>
  <c r="AP1693" i="3"/>
  <c r="AP1529" i="3"/>
  <c r="AP1583" i="3"/>
  <c r="AP1440" i="3"/>
  <c r="AP1437" i="3"/>
  <c r="AP1439" i="3"/>
  <c r="AP1531" i="3"/>
  <c r="AP744" i="3"/>
  <c r="AP1695" i="3"/>
  <c r="AP1853" i="3"/>
  <c r="AP1778" i="3"/>
  <c r="AP1848" i="3"/>
  <c r="AP1779" i="3"/>
  <c r="AP745" i="3"/>
  <c r="AP1534" i="3"/>
  <c r="AP755" i="3"/>
  <c r="AP1889" i="3"/>
  <c r="AP1781" i="3"/>
  <c r="AP1851" i="3"/>
  <c r="AP73" i="3"/>
  <c r="AP1855" i="3"/>
  <c r="AP1289" i="3"/>
  <c r="AP1286" i="3"/>
  <c r="AP1376" i="3"/>
  <c r="AP1753" i="3"/>
  <c r="AP1539" i="3"/>
  <c r="AP1856" i="3"/>
  <c r="AP1847" i="3"/>
  <c r="AP1730" i="3"/>
  <c r="AP1809" i="3"/>
  <c r="AP1164" i="3"/>
  <c r="AP1872" i="3"/>
  <c r="AP1694" i="3"/>
  <c r="AP1697" i="3"/>
  <c r="AP1742" i="3"/>
  <c r="AP1811" i="3"/>
  <c r="AP1770" i="3"/>
  <c r="AP1852" i="3"/>
  <c r="AP763" i="3"/>
  <c r="AP1288" i="3"/>
  <c r="AP1696" i="3"/>
  <c r="AP1813" i="3"/>
  <c r="AP1886" i="3"/>
  <c r="AP1887" i="3"/>
  <c r="AP1858" i="3"/>
  <c r="AP1863" i="3"/>
  <c r="AP1849" i="3"/>
  <c r="AP1291" i="3"/>
  <c r="AP1625" i="3"/>
  <c r="AP1786" i="3"/>
  <c r="AP1857" i="3"/>
  <c r="AP1862" i="3"/>
  <c r="AP1731" i="3"/>
  <c r="AP1754" i="3"/>
  <c r="AP766" i="3"/>
  <c r="AP1788" i="3"/>
  <c r="AP1818" i="3"/>
  <c r="AP1290" i="3"/>
  <c r="AP1666" i="3"/>
  <c r="AP1785" i="3"/>
  <c r="AP1789" i="3"/>
  <c r="AP1854" i="3"/>
  <c r="AP1668" i="3"/>
  <c r="AP1294" i="3"/>
  <c r="AP1627" i="3"/>
  <c r="AP1698" i="3"/>
  <c r="AP1699" i="3"/>
  <c r="AP1793" i="3"/>
  <c r="AP1817" i="3"/>
  <c r="AP1782" i="3"/>
  <c r="AP1820" i="3"/>
  <c r="AP1860" i="3"/>
  <c r="AP752" i="3"/>
  <c r="AP1442" i="3"/>
  <c r="AP1761" i="3"/>
  <c r="AP748" i="3"/>
  <c r="AP1537" i="3"/>
  <c r="AP1814" i="3"/>
  <c r="AP1864" i="3"/>
  <c r="AP1544" i="3"/>
  <c r="AP1592" i="3"/>
  <c r="AP1735" i="3"/>
  <c r="AP1815" i="3"/>
  <c r="AP1866" i="3"/>
  <c r="AP750" i="3"/>
  <c r="AP1546" i="3"/>
  <c r="AP758" i="3"/>
  <c r="AP1303" i="3"/>
  <c r="AP1586" i="3"/>
  <c r="AP1865" i="3"/>
  <c r="AP1819" i="3"/>
  <c r="AP1772" i="3"/>
  <c r="AP1891" i="3"/>
  <c r="AP99" i="3"/>
  <c r="AP1861" i="3"/>
  <c r="AP1585" i="3"/>
  <c r="AP100" i="3"/>
  <c r="AP1890" i="3"/>
  <c r="AP1824" i="3"/>
  <c r="AP1859" i="3"/>
  <c r="AP1733" i="3"/>
  <c r="AP1784" i="3"/>
  <c r="AP1540" i="3"/>
  <c r="AP1869" i="3"/>
  <c r="AP1386" i="3"/>
  <c r="AP1584" i="3"/>
  <c r="AP1816" i="3"/>
  <c r="AP1174" i="3"/>
  <c r="AP1545" i="3"/>
  <c r="AP1734" i="3"/>
  <c r="AP1821" i="3"/>
  <c r="AP1795" i="3"/>
  <c r="AP1542" i="3"/>
  <c r="AP1301" i="3"/>
  <c r="AP1302" i="3"/>
  <c r="AP1884" i="3"/>
  <c r="AP1384" i="3"/>
  <c r="AP1629" i="3"/>
  <c r="AP116" i="3"/>
  <c r="AP1790" i="3"/>
  <c r="AP1867" i="3"/>
  <c r="AP1024" i="3"/>
  <c r="AP1868" i="3"/>
  <c r="AP1823" i="3"/>
  <c r="AP771" i="3"/>
  <c r="AP1883" i="3"/>
  <c r="AP1173" i="3"/>
  <c r="AP1736" i="3"/>
  <c r="AP1180" i="3"/>
  <c r="AP1871" i="3"/>
  <c r="AP1783" i="3"/>
  <c r="AP1541" i="3"/>
  <c r="AP1631" i="3"/>
  <c r="AP124" i="3"/>
  <c r="AP126" i="3"/>
  <c r="AP1787" i="3"/>
  <c r="AP1390" i="3"/>
  <c r="AP128" i="3"/>
  <c r="AP1552" i="3"/>
  <c r="AP1822" i="3"/>
  <c r="AP1825" i="3"/>
  <c r="AP1589" i="3"/>
  <c r="AP1628" i="3"/>
  <c r="AP1449" i="3"/>
  <c r="AP1452" i="3"/>
  <c r="AP1594" i="3"/>
  <c r="AP1875" i="3"/>
  <c r="AP1879" i="3"/>
  <c r="AP1877" i="3"/>
  <c r="AP1166" i="3"/>
  <c r="AP762" i="3"/>
  <c r="AP1441" i="3"/>
  <c r="AP1536" i="3"/>
  <c r="AP1551" i="3"/>
  <c r="AP1633" i="3"/>
  <c r="AP1385" i="3"/>
  <c r="AP1700" i="3"/>
  <c r="AP1701" i="3"/>
  <c r="AP1389" i="3"/>
  <c r="AP1450" i="3"/>
  <c r="AP1756" i="3"/>
  <c r="AP775" i="3"/>
  <c r="AP1888" i="3"/>
  <c r="AP144" i="3"/>
  <c r="AP1451" i="3"/>
  <c r="AP1548" i="3"/>
  <c r="AP1704" i="3"/>
  <c r="AP1755" i="3"/>
  <c r="AP1596" i="3"/>
  <c r="AP1455" i="3"/>
  <c r="AP1550" i="3"/>
  <c r="AP1874" i="3"/>
  <c r="AP146" i="3"/>
  <c r="AP1538" i="3"/>
  <c r="AP1885" i="3"/>
  <c r="AP1448" i="3"/>
  <c r="AP1630" i="3"/>
  <c r="AP1707" i="3"/>
  <c r="AP149" i="3"/>
  <c r="AP1876" i="3"/>
  <c r="AP1392" i="3"/>
  <c r="AP1826" i="3"/>
  <c r="AP155" i="3"/>
  <c r="AP1873" i="3"/>
  <c r="AP1634" i="3"/>
  <c r="AP1591" i="3"/>
  <c r="AP1878" i="3"/>
  <c r="AP1827" i="3"/>
  <c r="AP1636" i="3"/>
  <c r="AP1792" i="3"/>
  <c r="AP1794" i="3"/>
  <c r="AP1553" i="3"/>
  <c r="AP1597" i="3"/>
  <c r="AP1182" i="3"/>
  <c r="AP1456" i="3"/>
  <c r="AP782" i="3"/>
  <c r="AP1828" i="3"/>
  <c r="AP1829" i="3"/>
  <c r="AP1892" i="3"/>
  <c r="AP1391" i="3"/>
  <c r="AP182" i="3"/>
  <c r="AP1706" i="3"/>
  <c r="AP1635" i="3"/>
  <c r="AP1547" i="3"/>
  <c r="AP1555" i="3"/>
  <c r="AP786" i="3"/>
  <c r="AP1880" i="3"/>
  <c r="AP1637" i="3"/>
  <c r="AP1454" i="3"/>
  <c r="AP1308" i="3"/>
  <c r="AP1306" i="3"/>
  <c r="AP1458" i="3"/>
  <c r="AP1598" i="3"/>
  <c r="AP1830" i="3"/>
  <c r="AP1459" i="3"/>
  <c r="AP1394" i="3"/>
  <c r="AP1457" i="3"/>
  <c r="AP1599" i="3"/>
  <c r="AP1831" i="3"/>
  <c r="AP2" i="3"/>
  <c r="AP3" i="3"/>
  <c r="AP200" i="3"/>
  <c r="AP201" i="3"/>
  <c r="AP202" i="3"/>
  <c r="AP4" i="3"/>
  <c r="AP203" i="3"/>
  <c r="AP6" i="3"/>
  <c r="AP204" i="3"/>
  <c r="AP205" i="3"/>
  <c r="AP747" i="3"/>
  <c r="AP733" i="3"/>
  <c r="AP206" i="3"/>
  <c r="AP7" i="3"/>
  <c r="AP8" i="3"/>
  <c r="AP207" i="3"/>
  <c r="AP208" i="3"/>
  <c r="AP209" i="3"/>
  <c r="AP9" i="3"/>
  <c r="AP210" i="3"/>
  <c r="AP211" i="3"/>
  <c r="AP212" i="3"/>
  <c r="AP213" i="3"/>
  <c r="AP10" i="3"/>
  <c r="AP11" i="3"/>
  <c r="AP12" i="3"/>
  <c r="AP214" i="3"/>
  <c r="AP15" i="3"/>
  <c r="AP16" i="3"/>
  <c r="AP215" i="3"/>
  <c r="AP216" i="3"/>
  <c r="AP17" i="3"/>
  <c r="AP217" i="3"/>
  <c r="AP218" i="3"/>
  <c r="AP219" i="3"/>
  <c r="AP220" i="3"/>
  <c r="AP221" i="3"/>
  <c r="AP20" i="3"/>
  <c r="AP21" i="3"/>
  <c r="AP22" i="3"/>
  <c r="AP23" i="3"/>
  <c r="AP222" i="3"/>
  <c r="AP223" i="3"/>
  <c r="AP24" i="3"/>
  <c r="AP224" i="3"/>
  <c r="AP25" i="3"/>
  <c r="AP26" i="3"/>
  <c r="AP27" i="3"/>
  <c r="AP225" i="3"/>
  <c r="AP28" i="3"/>
  <c r="AP226" i="3"/>
  <c r="AP227" i="3"/>
  <c r="AP30" i="3"/>
  <c r="AP31" i="3"/>
  <c r="AP32" i="3"/>
  <c r="AP228" i="3"/>
  <c r="AP33" i="3"/>
  <c r="AP229" i="3"/>
  <c r="AP230" i="3"/>
  <c r="AP36" i="3"/>
  <c r="AP231" i="3"/>
  <c r="AP37" i="3"/>
  <c r="AP232" i="3"/>
  <c r="AP38" i="3"/>
  <c r="AP233" i="3"/>
  <c r="AP234" i="3"/>
  <c r="AP40" i="3"/>
  <c r="AP41" i="3"/>
  <c r="AP235" i="3"/>
  <c r="AP42" i="3"/>
  <c r="AP236" i="3"/>
  <c r="AP237" i="3"/>
  <c r="AP45" i="3"/>
  <c r="AP46" i="3"/>
  <c r="AP238" i="3"/>
  <c r="AP48" i="3"/>
  <c r="AP239" i="3"/>
  <c r="AP240" i="3"/>
  <c r="AP241" i="3"/>
  <c r="AP242" i="3"/>
  <c r="AP243" i="3"/>
  <c r="AP244" i="3"/>
  <c r="AP50" i="3"/>
  <c r="AP51" i="3"/>
  <c r="AP245" i="3"/>
  <c r="AP52" i="3"/>
  <c r="AP53" i="3"/>
  <c r="AP246" i="3"/>
  <c r="AP54" i="3"/>
  <c r="AP55" i="3"/>
  <c r="AP56" i="3"/>
  <c r="AP247" i="3"/>
  <c r="AP248" i="3"/>
  <c r="AP249" i="3"/>
  <c r="AP250" i="3"/>
  <c r="AP251" i="3"/>
  <c r="AP57" i="3"/>
  <c r="AP252" i="3"/>
  <c r="AP58" i="3"/>
  <c r="AP253" i="3"/>
  <c r="AP254" i="3"/>
  <c r="AP255" i="3"/>
  <c r="AP256" i="3"/>
  <c r="AP60" i="3"/>
  <c r="AP61" i="3"/>
  <c r="AP62" i="3"/>
  <c r="AP257" i="3"/>
  <c r="AP258" i="3"/>
  <c r="AP259" i="3"/>
  <c r="AP64" i="3"/>
  <c r="AP260" i="3"/>
  <c r="AP261" i="3"/>
  <c r="AP262" i="3"/>
  <c r="AP263" i="3"/>
  <c r="AP264" i="3"/>
  <c r="AP265" i="3"/>
  <c r="AP266" i="3"/>
  <c r="AP65" i="3"/>
  <c r="AP66" i="3"/>
  <c r="AP267" i="3"/>
  <c r="AP268" i="3"/>
  <c r="AP269" i="3"/>
  <c r="AP270" i="3"/>
  <c r="AP271" i="3"/>
  <c r="AP68" i="3"/>
  <c r="AP272" i="3"/>
  <c r="AP69" i="3"/>
  <c r="AP273" i="3"/>
  <c r="AP70" i="3"/>
  <c r="AP274" i="3"/>
  <c r="AP71" i="3"/>
  <c r="AP275" i="3"/>
  <c r="AP276" i="3"/>
  <c r="AP277" i="3"/>
  <c r="AP278" i="3"/>
  <c r="AP72" i="3"/>
  <c r="AP279" i="3"/>
  <c r="AP280" i="3"/>
  <c r="AP281" i="3"/>
  <c r="AP282" i="3"/>
  <c r="AP74" i="3"/>
  <c r="AP75" i="3"/>
  <c r="AP283" i="3"/>
  <c r="AP284" i="3"/>
  <c r="AP76" i="3"/>
  <c r="AP285" i="3"/>
  <c r="AP77" i="3"/>
  <c r="AP286" i="3"/>
  <c r="AP287" i="3"/>
  <c r="AP288" i="3"/>
  <c r="AP289" i="3"/>
  <c r="AP78" i="3"/>
  <c r="AP79" i="3"/>
  <c r="AP290" i="3"/>
  <c r="AP80" i="3"/>
  <c r="AP291" i="3"/>
  <c r="AP292" i="3"/>
  <c r="AP293" i="3"/>
  <c r="AP81" i="3"/>
  <c r="AP294" i="3"/>
  <c r="AP295" i="3"/>
  <c r="AP82" i="3"/>
  <c r="AP296" i="3"/>
  <c r="AP297" i="3"/>
  <c r="AP83" i="3"/>
  <c r="AP84" i="3"/>
  <c r="AP85" i="3"/>
  <c r="AP298" i="3"/>
  <c r="AP299" i="3"/>
  <c r="AP86" i="3"/>
  <c r="AP87" i="3"/>
  <c r="AP300" i="3"/>
  <c r="AP301" i="3"/>
  <c r="AP88" i="3"/>
  <c r="AP302" i="3"/>
  <c r="AP303" i="3"/>
  <c r="AP304" i="3"/>
  <c r="AP305" i="3"/>
  <c r="AP89" i="3"/>
  <c r="AP90" i="3"/>
  <c r="AP306" i="3"/>
  <c r="AP91" i="3"/>
  <c r="AP307" i="3"/>
  <c r="AP308" i="3"/>
  <c r="AP309" i="3"/>
  <c r="AP310" i="3"/>
  <c r="AP92" i="3"/>
  <c r="AP311" i="3"/>
  <c r="AP312" i="3"/>
  <c r="AP313" i="3"/>
  <c r="AP93" i="3"/>
  <c r="AP314" i="3"/>
  <c r="AP94" i="3"/>
  <c r="AP95" i="3"/>
  <c r="AP96" i="3"/>
  <c r="AP97" i="3"/>
  <c r="AP98" i="3"/>
  <c r="AP315" i="3"/>
  <c r="AP316" i="3"/>
  <c r="AP317" i="3"/>
  <c r="AP318" i="3"/>
  <c r="AP319" i="3"/>
  <c r="AP101" i="3"/>
  <c r="AP320" i="3"/>
  <c r="AP102" i="3"/>
  <c r="AP321" i="3"/>
  <c r="AP322" i="3"/>
  <c r="AP323" i="3"/>
  <c r="AP324" i="3"/>
  <c r="AP325" i="3"/>
  <c r="AP326" i="3"/>
  <c r="AP327" i="3"/>
  <c r="AP328" i="3"/>
  <c r="AP329" i="3"/>
  <c r="AP103" i="3"/>
  <c r="AP104" i="3"/>
  <c r="AP330" i="3"/>
  <c r="AP331" i="3"/>
  <c r="AP105" i="3"/>
  <c r="AP106" i="3"/>
  <c r="AP107" i="3"/>
  <c r="AP108" i="3"/>
  <c r="AP109" i="3"/>
  <c r="AP110" i="3"/>
  <c r="AP111" i="3"/>
  <c r="AP112" i="3"/>
  <c r="AP113" i="3"/>
  <c r="AP114" i="3"/>
  <c r="AP115" i="3"/>
  <c r="AP332" i="3"/>
  <c r="AP333" i="3"/>
  <c r="AP334" i="3"/>
  <c r="AP117" i="3"/>
  <c r="AP335" i="3"/>
  <c r="AP336" i="3"/>
  <c r="AP118" i="3"/>
  <c r="AP119" i="3"/>
  <c r="AP337" i="3"/>
  <c r="AP120" i="3"/>
  <c r="AP338" i="3"/>
  <c r="AP339" i="3"/>
  <c r="AP340" i="3"/>
  <c r="AP341" i="3"/>
  <c r="AP342" i="3"/>
  <c r="AP121" i="3"/>
  <c r="AP122" i="3"/>
  <c r="AP123" i="3"/>
  <c r="AP343" i="3"/>
  <c r="AP125" i="3"/>
  <c r="AP127" i="3"/>
  <c r="AP129" i="3"/>
  <c r="AP344" i="3"/>
  <c r="AP130" i="3"/>
  <c r="AP345" i="3"/>
  <c r="AP346" i="3"/>
  <c r="AP347" i="3"/>
  <c r="AP131" i="3"/>
  <c r="AP348" i="3"/>
  <c r="AP132" i="3"/>
  <c r="AP133" i="3"/>
  <c r="AP349" i="3"/>
  <c r="AP134" i="3"/>
  <c r="AP135" i="3"/>
  <c r="AP350" i="3"/>
  <c r="AP351" i="3"/>
  <c r="AP136" i="3"/>
  <c r="AP352" i="3"/>
  <c r="AP353" i="3"/>
  <c r="AP137" i="3"/>
  <c r="AP354" i="3"/>
  <c r="AP138" i="3"/>
  <c r="AP355" i="3"/>
  <c r="AP356" i="3"/>
  <c r="AP357" i="3"/>
  <c r="AP358" i="3"/>
  <c r="AP359" i="3"/>
  <c r="AP360" i="3"/>
  <c r="AP361" i="3"/>
  <c r="AP362" i="3"/>
  <c r="AP139" i="3"/>
  <c r="AP140" i="3"/>
  <c r="AP141" i="3"/>
  <c r="AP363" i="3"/>
  <c r="AP142" i="3"/>
  <c r="AP364" i="3"/>
  <c r="AP365" i="3"/>
  <c r="AP143" i="3"/>
  <c r="AP366" i="3"/>
  <c r="AP367" i="3"/>
  <c r="AP368" i="3"/>
  <c r="AP369" i="3"/>
  <c r="AP145" i="3"/>
  <c r="AP147" i="3"/>
  <c r="AP148" i="3"/>
  <c r="AP150" i="3"/>
  <c r="AP370" i="3"/>
  <c r="AP151" i="3"/>
  <c r="AP152" i="3"/>
  <c r="AP153" i="3"/>
  <c r="AP371" i="3"/>
  <c r="AP372" i="3"/>
  <c r="AP373" i="3"/>
  <c r="AP374" i="3"/>
  <c r="AP154" i="3"/>
  <c r="AP375" i="3"/>
  <c r="AP376" i="3"/>
  <c r="AP377" i="3"/>
  <c r="AP156" i="3"/>
  <c r="AP378" i="3"/>
  <c r="AP157" i="3"/>
  <c r="AP158" i="3"/>
  <c r="AP159" i="3"/>
  <c r="AP379" i="3"/>
  <c r="AP380" i="3"/>
  <c r="AP160" i="3"/>
  <c r="AP381" i="3"/>
  <c r="AP382" i="3"/>
  <c r="AP161" i="3"/>
  <c r="AP162" i="3"/>
  <c r="AP163" i="3"/>
  <c r="AP383" i="3"/>
  <c r="AP164" i="3"/>
  <c r="AP384" i="3"/>
  <c r="AP165" i="3"/>
  <c r="AP385" i="3"/>
  <c r="AP386" i="3"/>
  <c r="AP387" i="3"/>
  <c r="AP166" i="3"/>
  <c r="AP388" i="3"/>
  <c r="AP389" i="3"/>
  <c r="AP167" i="3"/>
  <c r="AP168" i="3"/>
  <c r="AP169" i="3"/>
  <c r="AP170" i="3"/>
  <c r="AP390" i="3"/>
  <c r="AP391" i="3"/>
  <c r="AP171" i="3"/>
  <c r="AP392" i="3"/>
  <c r="AP393" i="3"/>
  <c r="AP172" i="3"/>
  <c r="AP173" i="3"/>
  <c r="AP394" i="3"/>
  <c r="AP174" i="3"/>
  <c r="AP175" i="3"/>
  <c r="AP395" i="3"/>
  <c r="AP396" i="3"/>
  <c r="AP176" i="3"/>
  <c r="AP177" i="3"/>
  <c r="AP397" i="3"/>
  <c r="AP178" i="3"/>
  <c r="AP179" i="3"/>
  <c r="AP398" i="3"/>
  <c r="AP399" i="3"/>
  <c r="AP180" i="3"/>
  <c r="AP181" i="3"/>
  <c r="AP400" i="3"/>
  <c r="AP183" i="3"/>
  <c r="AP184" i="3"/>
  <c r="AP401" i="3"/>
  <c r="AP185" i="3"/>
  <c r="AP402" i="3"/>
  <c r="AP403" i="3"/>
  <c r="AP404" i="3"/>
  <c r="AP186" i="3"/>
  <c r="AP187" i="3"/>
  <c r="AP405" i="3"/>
  <c r="AP188" i="3"/>
  <c r="AP189" i="3"/>
  <c r="AP190" i="3"/>
  <c r="AP406" i="3"/>
  <c r="AP191" i="3"/>
  <c r="AP407" i="3"/>
  <c r="AP408" i="3"/>
  <c r="AP192" i="3"/>
  <c r="AP409" i="3"/>
  <c r="AP410" i="3"/>
  <c r="AP193" i="3"/>
  <c r="AP411" i="3"/>
  <c r="AP194" i="3"/>
  <c r="AP195" i="3"/>
  <c r="AP412" i="3"/>
  <c r="AP196" i="3"/>
  <c r="AP197" i="3"/>
  <c r="AP413" i="3"/>
  <c r="AP198" i="3"/>
  <c r="AP199" i="3"/>
  <c r="AP414" i="3"/>
  <c r="AP415" i="3"/>
  <c r="AP416" i="3"/>
  <c r="AP417" i="3"/>
  <c r="AP418" i="3"/>
  <c r="AP419" i="3"/>
  <c r="AP420" i="3"/>
  <c r="AP421" i="3"/>
  <c r="AP422" i="3"/>
  <c r="AP423" i="3"/>
  <c r="AP424" i="3"/>
  <c r="AP425" i="3"/>
  <c r="AP426" i="3"/>
  <c r="AP427" i="3"/>
  <c r="AP428" i="3"/>
  <c r="AP429" i="3"/>
  <c r="AP430" i="3"/>
  <c r="AP431" i="3"/>
  <c r="AP432" i="3"/>
  <c r="AP433" i="3"/>
  <c r="AP434" i="3"/>
  <c r="AP435" i="3"/>
  <c r="AP436" i="3"/>
  <c r="AP437" i="3"/>
  <c r="AP438" i="3"/>
  <c r="AP439" i="3"/>
  <c r="AP440" i="3"/>
  <c r="AP441" i="3"/>
  <c r="AP442" i="3"/>
  <c r="AP443" i="3"/>
  <c r="AP444" i="3"/>
  <c r="AP445" i="3"/>
  <c r="AP446" i="3"/>
  <c r="AP447" i="3"/>
  <c r="AP448" i="3"/>
  <c r="AP449" i="3"/>
  <c r="AP450" i="3"/>
  <c r="AP451" i="3"/>
  <c r="AP452" i="3"/>
  <c r="AP453" i="3"/>
  <c r="AP454" i="3"/>
  <c r="AP455" i="3"/>
  <c r="AP456" i="3"/>
  <c r="AP457" i="3"/>
  <c r="AP458" i="3"/>
  <c r="AP459" i="3"/>
  <c r="AP460" i="3"/>
  <c r="AP461" i="3"/>
  <c r="AP462" i="3"/>
  <c r="AP463" i="3"/>
  <c r="AP464" i="3"/>
  <c r="AP465" i="3"/>
  <c r="AP466" i="3"/>
  <c r="AP467" i="3"/>
  <c r="AP468" i="3"/>
  <c r="AP469" i="3"/>
  <c r="AP470" i="3"/>
  <c r="AP471" i="3"/>
  <c r="AP472" i="3"/>
  <c r="AP473" i="3"/>
  <c r="AP474" i="3"/>
  <c r="AP475" i="3"/>
  <c r="AP476" i="3"/>
  <c r="AP477" i="3"/>
  <c r="AP478" i="3"/>
  <c r="AP479" i="3"/>
  <c r="AP480" i="3"/>
  <c r="AP481" i="3"/>
  <c r="AP482" i="3"/>
  <c r="AP483" i="3"/>
  <c r="AP484" i="3"/>
  <c r="AP485" i="3"/>
  <c r="AP486" i="3"/>
  <c r="AP487" i="3"/>
  <c r="AP488" i="3"/>
  <c r="AP489" i="3"/>
  <c r="AP490" i="3"/>
  <c r="AP491" i="3"/>
  <c r="AP492" i="3"/>
  <c r="AP493" i="3"/>
  <c r="AP494" i="3"/>
  <c r="AP495" i="3"/>
  <c r="AP496" i="3"/>
  <c r="AP497" i="3"/>
  <c r="AP498" i="3"/>
  <c r="AP499" i="3"/>
  <c r="AP500" i="3"/>
  <c r="AP501" i="3"/>
  <c r="AP502" i="3"/>
  <c r="AP503" i="3"/>
  <c r="AP504" i="3"/>
  <c r="AP505" i="3"/>
  <c r="AP506" i="3"/>
  <c r="AP507" i="3"/>
  <c r="AP508" i="3"/>
  <c r="AP509" i="3"/>
  <c r="AP510" i="3"/>
  <c r="AP511" i="3"/>
  <c r="AP512" i="3"/>
  <c r="AP513" i="3"/>
  <c r="AP514" i="3"/>
  <c r="AP515" i="3"/>
  <c r="AP516" i="3"/>
  <c r="AP517" i="3"/>
  <c r="AP518" i="3"/>
  <c r="AP519" i="3"/>
  <c r="AP520" i="3"/>
  <c r="AP521" i="3"/>
  <c r="AP522" i="3"/>
  <c r="AP523" i="3"/>
  <c r="AP524" i="3"/>
  <c r="AP525" i="3"/>
  <c r="AP526" i="3"/>
  <c r="AP527" i="3"/>
  <c r="AP528" i="3"/>
  <c r="AP529" i="3"/>
  <c r="AP530" i="3"/>
  <c r="AP531" i="3"/>
  <c r="AP532" i="3"/>
  <c r="AP533" i="3"/>
  <c r="AP534" i="3"/>
  <c r="AP535" i="3"/>
  <c r="AP536" i="3"/>
  <c r="AP537" i="3"/>
  <c r="AP538" i="3"/>
  <c r="AP539" i="3"/>
  <c r="AP540" i="3"/>
  <c r="AP541" i="3"/>
  <c r="AP542" i="3"/>
  <c r="AP543" i="3"/>
  <c r="AP544" i="3"/>
  <c r="AP545" i="3"/>
  <c r="AP546" i="3"/>
  <c r="AP547" i="3"/>
  <c r="AP548" i="3"/>
  <c r="AP549" i="3"/>
  <c r="AP550" i="3"/>
  <c r="AP551" i="3"/>
  <c r="AP552" i="3"/>
  <c r="AP553" i="3"/>
  <c r="AP554" i="3"/>
  <c r="AP555" i="3"/>
  <c r="AP556" i="3"/>
  <c r="AP557" i="3"/>
  <c r="AP558" i="3"/>
  <c r="AP559" i="3"/>
  <c r="AP560" i="3"/>
  <c r="AP561" i="3"/>
  <c r="AP562" i="3"/>
  <c r="AP563" i="3"/>
  <c r="AP564" i="3"/>
  <c r="AP565" i="3"/>
  <c r="AP566" i="3"/>
  <c r="AP567" i="3"/>
  <c r="AP568" i="3"/>
  <c r="AP569" i="3"/>
  <c r="AP570" i="3"/>
  <c r="AP571" i="3"/>
  <c r="AP572" i="3"/>
  <c r="AP573" i="3"/>
  <c r="AP574" i="3"/>
  <c r="AP575" i="3"/>
  <c r="AP576" i="3"/>
  <c r="AP577" i="3"/>
  <c r="AP578" i="3"/>
  <c r="AP579" i="3"/>
  <c r="AP580" i="3"/>
  <c r="AP581" i="3"/>
  <c r="AP582" i="3"/>
  <c r="AP583" i="3"/>
  <c r="AP584" i="3"/>
  <c r="AP585" i="3"/>
  <c r="AP586" i="3"/>
  <c r="AP587" i="3"/>
  <c r="AP588" i="3"/>
  <c r="AP589" i="3"/>
  <c r="AP590" i="3"/>
  <c r="AP591" i="3"/>
  <c r="AP592" i="3"/>
  <c r="AP593" i="3"/>
  <c r="AP594" i="3"/>
  <c r="AP595" i="3"/>
  <c r="AP596" i="3"/>
  <c r="AP597" i="3"/>
  <c r="AP598" i="3"/>
  <c r="AP599" i="3"/>
  <c r="AP600" i="3"/>
  <c r="AP601" i="3"/>
  <c r="AP602" i="3"/>
  <c r="AP603" i="3"/>
  <c r="AP604" i="3"/>
  <c r="AP605" i="3"/>
  <c r="AP606" i="3"/>
  <c r="AP607" i="3"/>
  <c r="AP608" i="3"/>
  <c r="AP609" i="3"/>
  <c r="AP610" i="3"/>
  <c r="AP611" i="3"/>
  <c r="AP612" i="3"/>
  <c r="AP613" i="3"/>
  <c r="AP614" i="3"/>
  <c r="AP615" i="3"/>
  <c r="AP616" i="3"/>
  <c r="AP617" i="3"/>
  <c r="AP618" i="3"/>
  <c r="AP619" i="3"/>
  <c r="AP620" i="3"/>
  <c r="AP621" i="3"/>
  <c r="AP622" i="3"/>
  <c r="AP623" i="3"/>
  <c r="AP624" i="3"/>
  <c r="AP625" i="3"/>
  <c r="AP626" i="3"/>
  <c r="AP627" i="3"/>
  <c r="AP628" i="3"/>
  <c r="AP629" i="3"/>
  <c r="AP630" i="3"/>
  <c r="AP631" i="3"/>
  <c r="AP632" i="3"/>
  <c r="AP633" i="3"/>
  <c r="AP634" i="3"/>
  <c r="AP635" i="3"/>
  <c r="AP636" i="3"/>
  <c r="AP637" i="3"/>
  <c r="AP638" i="3"/>
  <c r="AP639" i="3"/>
  <c r="AP640" i="3"/>
  <c r="AP641" i="3"/>
  <c r="AP642" i="3"/>
  <c r="AP643" i="3"/>
  <c r="AP644" i="3"/>
  <c r="AP645" i="3"/>
  <c r="AP646" i="3"/>
  <c r="AP647" i="3"/>
  <c r="AP648" i="3"/>
  <c r="AP649" i="3"/>
  <c r="AP650" i="3"/>
  <c r="AP651" i="3"/>
  <c r="AP652" i="3"/>
  <c r="AP653" i="3"/>
  <c r="AP654" i="3"/>
  <c r="AP655" i="3"/>
  <c r="AP656" i="3"/>
  <c r="AP657" i="3"/>
  <c r="AP658" i="3"/>
  <c r="AP659" i="3"/>
  <c r="AP660" i="3"/>
  <c r="AP661" i="3"/>
  <c r="AP662" i="3"/>
  <c r="AP663" i="3"/>
  <c r="AP664" i="3"/>
  <c r="AP665" i="3"/>
  <c r="AP666" i="3"/>
  <c r="AP667" i="3"/>
  <c r="AP668" i="3"/>
  <c r="AP669" i="3"/>
  <c r="AP670" i="3"/>
  <c r="AP671" i="3"/>
  <c r="AP672" i="3"/>
  <c r="AP673" i="3"/>
  <c r="AP674" i="3"/>
  <c r="AP675" i="3"/>
  <c r="AP676" i="3"/>
  <c r="AP677" i="3"/>
  <c r="AP678" i="3"/>
  <c r="AP679" i="3"/>
  <c r="AP680" i="3"/>
  <c r="AP681" i="3"/>
  <c r="AP682" i="3"/>
  <c r="AP683" i="3"/>
  <c r="AP684" i="3"/>
  <c r="AP685" i="3"/>
  <c r="AP686" i="3"/>
  <c r="AP687" i="3"/>
  <c r="AP688" i="3"/>
  <c r="AP689" i="3"/>
  <c r="AP690" i="3"/>
  <c r="AP691" i="3"/>
  <c r="AP692" i="3"/>
  <c r="AP693" i="3"/>
  <c r="AP694" i="3"/>
  <c r="AP695" i="3"/>
  <c r="AP696" i="3"/>
  <c r="AP697" i="3"/>
  <c r="AP698" i="3"/>
  <c r="AP699" i="3"/>
  <c r="AP700" i="3"/>
  <c r="AP701" i="3"/>
  <c r="AP702" i="3"/>
  <c r="AP703" i="3"/>
  <c r="AP704" i="3"/>
  <c r="AP705" i="3"/>
  <c r="AP706" i="3"/>
  <c r="AP707" i="3"/>
  <c r="AP708" i="3"/>
  <c r="AP709" i="3"/>
  <c r="AP710" i="3"/>
  <c r="AP711" i="3"/>
  <c r="AP712" i="3"/>
  <c r="AP713" i="3"/>
  <c r="AP714" i="3"/>
  <c r="AP715" i="3"/>
  <c r="AP716" i="3"/>
  <c r="AP717" i="3"/>
  <c r="AP718" i="3"/>
  <c r="AP719" i="3"/>
  <c r="AP720" i="3"/>
  <c r="AP721" i="3"/>
  <c r="AP722" i="3"/>
  <c r="AP723" i="3"/>
  <c r="AP724" i="3"/>
  <c r="AP725" i="3"/>
  <c r="AP726" i="3"/>
  <c r="AP727" i="3"/>
  <c r="AP728" i="3"/>
  <c r="AP798" i="3"/>
  <c r="AP34" i="3"/>
  <c r="AP799" i="3"/>
  <c r="AP800" i="3"/>
  <c r="AP801" i="3"/>
  <c r="AP802" i="3"/>
  <c r="AP803" i="3"/>
  <c r="AP804" i="3"/>
  <c r="AP805" i="3"/>
  <c r="AP806" i="3"/>
  <c r="AP807" i="3"/>
  <c r="AP808" i="3"/>
  <c r="AP809" i="3"/>
  <c r="AP753" i="3"/>
  <c r="AP749" i="3"/>
  <c r="AP746" i="3"/>
  <c r="AP810" i="3"/>
  <c r="AP751" i="3"/>
  <c r="AP811" i="3"/>
  <c r="AP812" i="3"/>
  <c r="AP813" i="3"/>
  <c r="AP814" i="3"/>
  <c r="AP815" i="3"/>
  <c r="AP816" i="3"/>
  <c r="AP754" i="3"/>
  <c r="AP817" i="3"/>
  <c r="AP818" i="3"/>
  <c r="AP819" i="3"/>
  <c r="AP820" i="3"/>
  <c r="AP821" i="3"/>
  <c r="AP756" i="3"/>
  <c r="AP822" i="3"/>
  <c r="AP761" i="3"/>
  <c r="AP823" i="3"/>
  <c r="AP824" i="3"/>
  <c r="AP825" i="3"/>
  <c r="AP826" i="3"/>
  <c r="AP759" i="3"/>
  <c r="AP827" i="3"/>
  <c r="AP757" i="3"/>
  <c r="AP828" i="3"/>
  <c r="AP829" i="3"/>
  <c r="AP765" i="3"/>
  <c r="AP830" i="3"/>
  <c r="AP831" i="3"/>
  <c r="AP760" i="3"/>
  <c r="AP832" i="3"/>
  <c r="AP772" i="3"/>
  <c r="AP833" i="3"/>
  <c r="AP834" i="3"/>
  <c r="AP835" i="3"/>
  <c r="AP836" i="3"/>
  <c r="AP837" i="3"/>
  <c r="AP838" i="3"/>
  <c r="AP839" i="3"/>
  <c r="AP840" i="3"/>
  <c r="AP767" i="3"/>
  <c r="AP841" i="3"/>
  <c r="AP842" i="3"/>
  <c r="AP843" i="3"/>
  <c r="AP844" i="3"/>
  <c r="AP769" i="3"/>
  <c r="AP768" i="3"/>
  <c r="AP845" i="3"/>
  <c r="AP846" i="3"/>
  <c r="AP847" i="3"/>
  <c r="AP848" i="3"/>
  <c r="AP849" i="3"/>
  <c r="AP779" i="3"/>
  <c r="AP770" i="3"/>
  <c r="AP850" i="3"/>
  <c r="AP851" i="3"/>
  <c r="AP852" i="3"/>
  <c r="AP853" i="3"/>
  <c r="AP764" i="3"/>
  <c r="AP774" i="3"/>
  <c r="AP781" i="3"/>
  <c r="AP854" i="3"/>
  <c r="AP789" i="3"/>
  <c r="AP855" i="3"/>
  <c r="AP776" i="3"/>
  <c r="AP794" i="3"/>
  <c r="AP778" i="3"/>
  <c r="AP773" i="3"/>
  <c r="AP856" i="3"/>
  <c r="AP857" i="3"/>
  <c r="AP858" i="3"/>
  <c r="AP859" i="3"/>
  <c r="AP860" i="3"/>
  <c r="AP861" i="3"/>
  <c r="AP788" i="3"/>
  <c r="AP793" i="3"/>
  <c r="AP787" i="3"/>
  <c r="AP780" i="3"/>
  <c r="AP862" i="3"/>
  <c r="AP863" i="3"/>
  <c r="AP777" i="3"/>
  <c r="AP783" i="3"/>
  <c r="AP785" i="3"/>
  <c r="AP864" i="3"/>
  <c r="AP784" i="3"/>
  <c r="AP865" i="3"/>
  <c r="AP866" i="3"/>
  <c r="AP867" i="3"/>
  <c r="AP868" i="3"/>
  <c r="AP790" i="3"/>
  <c r="AP869" i="3"/>
  <c r="AP870" i="3"/>
  <c r="AP792" i="3"/>
  <c r="AP871" i="3"/>
  <c r="AP872" i="3"/>
  <c r="AP873" i="3"/>
  <c r="AP795" i="3"/>
  <c r="AP874" i="3"/>
  <c r="AP875" i="3"/>
  <c r="AP797" i="3"/>
  <c r="AP791" i="3"/>
  <c r="AP796" i="3"/>
  <c r="AP876" i="3"/>
  <c r="AP877" i="3"/>
  <c r="AP878" i="3"/>
  <c r="AP879" i="3"/>
  <c r="AP880" i="3"/>
  <c r="AP881" i="3"/>
  <c r="AP882" i="3"/>
  <c r="AP883" i="3"/>
  <c r="AP884" i="3"/>
  <c r="AP885" i="3"/>
  <c r="AP886" i="3"/>
  <c r="AP887" i="3"/>
  <c r="AP888" i="3"/>
  <c r="AP889" i="3"/>
  <c r="AP890" i="3"/>
  <c r="AP891" i="3"/>
  <c r="AP892" i="3"/>
  <c r="AP893" i="3"/>
  <c r="AP894" i="3"/>
  <c r="AP895" i="3"/>
  <c r="AP896" i="3"/>
  <c r="AP897" i="3"/>
  <c r="AP898" i="3"/>
  <c r="AP899" i="3"/>
  <c r="AP900" i="3"/>
  <c r="AP901" i="3"/>
  <c r="AP902" i="3"/>
  <c r="AP903" i="3"/>
  <c r="AP904" i="3"/>
  <c r="AP905" i="3"/>
  <c r="AP906" i="3"/>
  <c r="AP907" i="3"/>
  <c r="AP908" i="3"/>
  <c r="AP909" i="3"/>
  <c r="AP910" i="3"/>
  <c r="AP911" i="3"/>
  <c r="AP912" i="3"/>
  <c r="AP913" i="3"/>
  <c r="AP914" i="3"/>
  <c r="AP915" i="3"/>
  <c r="AP916" i="3"/>
  <c r="AP917" i="3"/>
  <c r="AP918" i="3"/>
  <c r="AP919" i="3"/>
  <c r="AP920" i="3"/>
  <c r="AP921" i="3"/>
  <c r="AP922" i="3"/>
  <c r="AP923" i="3"/>
  <c r="AP924" i="3"/>
  <c r="AP925" i="3"/>
  <c r="AP926" i="3"/>
  <c r="AP927" i="3"/>
  <c r="AP928" i="3"/>
  <c r="AP929" i="3"/>
  <c r="AP930" i="3"/>
  <c r="AP931" i="3"/>
  <c r="AP932" i="3"/>
  <c r="AP933" i="3"/>
  <c r="AP934" i="3"/>
  <c r="AP935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56" i="3"/>
  <c r="AP957" i="3"/>
  <c r="AP958" i="3"/>
  <c r="AP959" i="3"/>
  <c r="AP960" i="3"/>
  <c r="AP961" i="3"/>
  <c r="AP962" i="3"/>
  <c r="AP963" i="3"/>
  <c r="AP964" i="3"/>
  <c r="AP965" i="3"/>
  <c r="AP966" i="3"/>
  <c r="AP967" i="3"/>
  <c r="AP968" i="3"/>
  <c r="AP969" i="3"/>
  <c r="AP970" i="3"/>
  <c r="AP971" i="3"/>
  <c r="AP972" i="3"/>
  <c r="AP973" i="3"/>
  <c r="AP974" i="3"/>
  <c r="AP975" i="3"/>
  <c r="AP976" i="3"/>
  <c r="AP977" i="3"/>
  <c r="AP978" i="3"/>
  <c r="AP979" i="3"/>
  <c r="AP980" i="3"/>
  <c r="AP981" i="3"/>
  <c r="AP982" i="3"/>
  <c r="AP983" i="3"/>
  <c r="AP984" i="3"/>
  <c r="AP985" i="3"/>
  <c r="AP986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P1002" i="3"/>
  <c r="AP1003" i="3"/>
  <c r="AP1008" i="3"/>
  <c r="AP1033" i="3"/>
  <c r="AP1034" i="3"/>
  <c r="AP1035" i="3"/>
  <c r="AP1036" i="3"/>
  <c r="AP1037" i="3"/>
  <c r="AP1019" i="3"/>
  <c r="AP1020" i="3"/>
  <c r="AP1038" i="3"/>
  <c r="AP1022" i="3"/>
  <c r="AP1039" i="3"/>
  <c r="AP1040" i="3"/>
  <c r="AP1041" i="3"/>
  <c r="AP1042" i="3"/>
  <c r="AP1043" i="3"/>
  <c r="AP1023" i="3"/>
  <c r="AP1026" i="3"/>
  <c r="AP1044" i="3"/>
  <c r="AP1045" i="3"/>
  <c r="AP1046" i="3"/>
  <c r="AP1047" i="3"/>
  <c r="AP1048" i="3"/>
  <c r="AP1049" i="3"/>
  <c r="AP1050" i="3"/>
  <c r="AP1051" i="3"/>
  <c r="AP1025" i="3"/>
  <c r="AP1027" i="3"/>
  <c r="AP1052" i="3"/>
  <c r="AP1021" i="3"/>
  <c r="AP1053" i="3"/>
  <c r="AP1054" i="3"/>
  <c r="AP1055" i="3"/>
  <c r="AP1056" i="3"/>
  <c r="AP1057" i="3"/>
  <c r="AP1058" i="3"/>
  <c r="AP1059" i="3"/>
  <c r="AP1060" i="3"/>
  <c r="AP1061" i="3"/>
  <c r="AP1062" i="3"/>
  <c r="AP1063" i="3"/>
  <c r="AP1064" i="3"/>
  <c r="AP1028" i="3"/>
  <c r="AP1065" i="3"/>
  <c r="AP1066" i="3"/>
  <c r="AP1067" i="3"/>
  <c r="AP1068" i="3"/>
  <c r="AP1029" i="3"/>
  <c r="AP1069" i="3"/>
  <c r="AP1070" i="3"/>
  <c r="AP1071" i="3"/>
  <c r="AP1072" i="3"/>
  <c r="AP1073" i="3"/>
  <c r="AP1030" i="3"/>
  <c r="AP1032" i="3"/>
  <c r="AP1074" i="3"/>
  <c r="AP1031" i="3"/>
  <c r="AP1075" i="3"/>
  <c r="AP1076" i="3"/>
  <c r="AP1077" i="3"/>
  <c r="AP1078" i="3"/>
  <c r="AP1079" i="3"/>
  <c r="AP1080" i="3"/>
  <c r="AP1081" i="3"/>
  <c r="AP1082" i="3"/>
  <c r="AP1083" i="3"/>
  <c r="AP1084" i="3"/>
  <c r="AP1085" i="3"/>
  <c r="AP1086" i="3"/>
  <c r="AP1087" i="3"/>
  <c r="AP1088" i="3"/>
  <c r="AP1089" i="3"/>
  <c r="AP1090" i="3"/>
  <c r="AP1091" i="3"/>
  <c r="AP1092" i="3"/>
  <c r="AP1093" i="3"/>
  <c r="AP1094" i="3"/>
  <c r="AP1095" i="3"/>
  <c r="AP1096" i="3"/>
  <c r="AP1097" i="3"/>
  <c r="AP1098" i="3"/>
  <c r="AP1099" i="3"/>
  <c r="AP1100" i="3"/>
  <c r="AP1101" i="3"/>
  <c r="AP1102" i="3"/>
  <c r="AP1103" i="3"/>
  <c r="AP1104" i="3"/>
  <c r="AP1105" i="3"/>
  <c r="AP1106" i="3"/>
  <c r="AP1107" i="3"/>
  <c r="AP1108" i="3"/>
  <c r="AP1109" i="3"/>
  <c r="AP1110" i="3"/>
  <c r="AP1111" i="3"/>
  <c r="AP1112" i="3"/>
  <c r="AP1113" i="3"/>
  <c r="AP1114" i="3"/>
  <c r="AP1115" i="3"/>
  <c r="AP1116" i="3"/>
  <c r="AP1117" i="3"/>
  <c r="AP1118" i="3"/>
  <c r="AP1119" i="3"/>
  <c r="AP1120" i="3"/>
  <c r="AP1121" i="3"/>
  <c r="AP1122" i="3"/>
  <c r="AP1123" i="3"/>
  <c r="AP1124" i="3"/>
  <c r="AP1125" i="3"/>
  <c r="AP1126" i="3"/>
  <c r="AP1127" i="3"/>
  <c r="AP1128" i="3"/>
  <c r="AP1129" i="3"/>
  <c r="AP1130" i="3"/>
  <c r="AP1131" i="3"/>
  <c r="AP1132" i="3"/>
  <c r="AP1133" i="3"/>
  <c r="AP1134" i="3"/>
  <c r="AP1135" i="3"/>
  <c r="AP1136" i="3"/>
  <c r="AP1137" i="3"/>
  <c r="AP1138" i="3"/>
  <c r="AP1139" i="3"/>
  <c r="AP1140" i="3"/>
  <c r="AP1141" i="3"/>
  <c r="AP1187" i="3"/>
  <c r="AP1188" i="3"/>
  <c r="AP1142" i="3"/>
  <c r="AP1189" i="3"/>
  <c r="AP1190" i="3"/>
  <c r="AP1143" i="3"/>
  <c r="AP1191" i="3"/>
  <c r="AP1145" i="3"/>
  <c r="AP1146" i="3"/>
  <c r="AP1147" i="3"/>
  <c r="AP1192" i="3"/>
  <c r="AP1193" i="3"/>
  <c r="AP1194" i="3"/>
  <c r="AP1195" i="3"/>
  <c r="AP1158" i="3"/>
  <c r="AP1151" i="3"/>
  <c r="AP1196" i="3"/>
  <c r="AP1197" i="3"/>
  <c r="AP1198" i="3"/>
  <c r="AP1156" i="3"/>
  <c r="AP1155" i="3"/>
  <c r="AP1157" i="3"/>
  <c r="AP1159" i="3"/>
  <c r="AP1199" i="3"/>
  <c r="AP1200" i="3"/>
  <c r="AP1162" i="3"/>
  <c r="AP1161" i="3"/>
  <c r="AP1201" i="3"/>
  <c r="AP1202" i="3"/>
  <c r="AP1203" i="3"/>
  <c r="AP1163" i="3"/>
  <c r="AP1204" i="3"/>
  <c r="AP1205" i="3"/>
  <c r="AP1206" i="3"/>
  <c r="AP1207" i="3"/>
  <c r="AP1165" i="3"/>
  <c r="AP1208" i="3"/>
  <c r="AP1209" i="3"/>
  <c r="AP1210" i="3"/>
  <c r="AP1168" i="3"/>
  <c r="AP1167" i="3"/>
  <c r="AP1211" i="3"/>
  <c r="AP1169" i="3"/>
  <c r="AP1212" i="3"/>
  <c r="AP1213" i="3"/>
  <c r="AP1214" i="3"/>
  <c r="AP1170" i="3"/>
  <c r="AP1171" i="3"/>
  <c r="AP1215" i="3"/>
  <c r="AP1172" i="3"/>
  <c r="AP1216" i="3"/>
  <c r="AP1217" i="3"/>
  <c r="AP1218" i="3"/>
  <c r="AP1219" i="3"/>
  <c r="AP1220" i="3"/>
  <c r="AP1221" i="3"/>
  <c r="AP1178" i="3"/>
  <c r="AP1177" i="3"/>
  <c r="AP1222" i="3"/>
  <c r="AP1176" i="3"/>
  <c r="AP1223" i="3"/>
  <c r="AP1224" i="3"/>
  <c r="AP1179" i="3"/>
  <c r="AP1175" i="3"/>
  <c r="AP1225" i="3"/>
  <c r="AP1181" i="3"/>
  <c r="AP1184" i="3"/>
  <c r="AP1226" i="3"/>
  <c r="AP1185" i="3"/>
  <c r="AP1186" i="3"/>
  <c r="AP1227" i="3"/>
  <c r="AP1183" i="3"/>
  <c r="AP1228" i="3"/>
  <c r="AP1229" i="3"/>
  <c r="AP1230" i="3"/>
  <c r="AP1231" i="3"/>
  <c r="AP1232" i="3"/>
  <c r="AP1233" i="3"/>
  <c r="AP1234" i="3"/>
  <c r="AP1235" i="3"/>
  <c r="AP1236" i="3"/>
  <c r="AP1237" i="3"/>
  <c r="AP1238" i="3"/>
  <c r="AP1239" i="3"/>
  <c r="AP1240" i="3"/>
  <c r="AP1241" i="3"/>
  <c r="AP1242" i="3"/>
  <c r="AP1243" i="3"/>
  <c r="AP1244" i="3"/>
  <c r="AP1245" i="3"/>
  <c r="AP1246" i="3"/>
  <c r="AP1247" i="3"/>
  <c r="AP1248" i="3"/>
  <c r="AP1249" i="3"/>
  <c r="AP1250" i="3"/>
  <c r="AP1251" i="3"/>
  <c r="AP1252" i="3"/>
  <c r="AP1253" i="3"/>
  <c r="AP1254" i="3"/>
  <c r="AP1255" i="3"/>
  <c r="AP1256" i="3"/>
  <c r="AP1257" i="3"/>
  <c r="AP1258" i="3"/>
  <c r="AP1259" i="3"/>
  <c r="AP1260" i="3"/>
  <c r="AP1261" i="3"/>
  <c r="AP1262" i="3"/>
  <c r="AP1263" i="3"/>
  <c r="AP1264" i="3"/>
  <c r="AP1265" i="3"/>
  <c r="AP1266" i="3"/>
  <c r="AP1267" i="3"/>
  <c r="AP1268" i="3"/>
  <c r="AP1269" i="3"/>
  <c r="AP1270" i="3"/>
  <c r="AP1271" i="3"/>
  <c r="AP1272" i="3"/>
  <c r="AP1273" i="3"/>
  <c r="AP1274" i="3"/>
  <c r="AP1275" i="3"/>
  <c r="AP1276" i="3"/>
  <c r="AP1277" i="3"/>
  <c r="AP1279" i="3"/>
  <c r="AP1310" i="3"/>
  <c r="AP1281" i="3"/>
  <c r="AP1311" i="3"/>
  <c r="AP1282" i="3"/>
  <c r="AP1284" i="3"/>
  <c r="AP1312" i="3"/>
  <c r="AP1313" i="3"/>
  <c r="AP1314" i="3"/>
  <c r="AP1315" i="3"/>
  <c r="AP1278" i="3"/>
  <c r="AP1316" i="3"/>
  <c r="AP1317" i="3"/>
  <c r="AP1318" i="3"/>
  <c r="AP1299" i="3"/>
  <c r="AP1319" i="3"/>
  <c r="AP1320" i="3"/>
  <c r="AP1321" i="3"/>
  <c r="AP1283" i="3"/>
  <c r="AP1293" i="3"/>
  <c r="AP1322" i="3"/>
  <c r="AP1323" i="3"/>
  <c r="AP1285" i="3"/>
  <c r="AP1324" i="3"/>
  <c r="AP1325" i="3"/>
  <c r="AP1297" i="3"/>
  <c r="AP1326" i="3"/>
  <c r="AP1327" i="3"/>
  <c r="AP1328" i="3"/>
  <c r="AP1296" i="3"/>
  <c r="AP1298" i="3"/>
  <c r="AP1295" i="3"/>
  <c r="AP1300" i="3"/>
  <c r="AP1329" i="3"/>
  <c r="AP1330" i="3"/>
  <c r="AP1331" i="3"/>
  <c r="AP1332" i="3"/>
  <c r="AP1333" i="3"/>
  <c r="AP1334" i="3"/>
  <c r="AP1335" i="3"/>
  <c r="AP1305" i="3"/>
  <c r="AP1304" i="3"/>
  <c r="AP1336" i="3"/>
  <c r="AP1307" i="3"/>
  <c r="AP1337" i="3"/>
  <c r="AP1309" i="3"/>
  <c r="AP1338" i="3"/>
  <c r="AP1339" i="3"/>
  <c r="AP1340" i="3"/>
  <c r="AP1341" i="3"/>
  <c r="AP1342" i="3"/>
  <c r="AP1343" i="3"/>
  <c r="AP1344" i="3"/>
  <c r="AP1345" i="3"/>
  <c r="AP1346" i="3"/>
  <c r="AP1347" i="3"/>
  <c r="AP1348" i="3"/>
  <c r="AP1349" i="3"/>
  <c r="AP1350" i="3"/>
  <c r="AP1351" i="3"/>
  <c r="AP1352" i="3"/>
  <c r="AP1353" i="3"/>
  <c r="AP1354" i="3"/>
  <c r="AP1355" i="3"/>
  <c r="AP1356" i="3"/>
  <c r="AP1357" i="3"/>
  <c r="AP1358" i="3"/>
  <c r="AP1359" i="3"/>
  <c r="AP1360" i="3"/>
  <c r="AP1361" i="3"/>
  <c r="AP1362" i="3"/>
  <c r="AP1363" i="3"/>
  <c r="AP1364" i="3"/>
  <c r="AP1365" i="3"/>
  <c r="AP1366" i="3"/>
  <c r="AP1367" i="3"/>
  <c r="AP1370" i="3"/>
  <c r="AP1395" i="3"/>
  <c r="AP1369" i="3"/>
  <c r="AP1396" i="3"/>
  <c r="AP1375" i="3"/>
  <c r="AP1377" i="3"/>
  <c r="AP1397" i="3"/>
  <c r="AP1380" i="3"/>
  <c r="AP1379" i="3"/>
  <c r="AP1398" i="3"/>
  <c r="AP1381" i="3"/>
  <c r="AP1383" i="3"/>
  <c r="AP1382" i="3"/>
  <c r="AP1399" i="3"/>
  <c r="AP1388" i="3"/>
  <c r="AP1387" i="3"/>
  <c r="AP1393" i="3"/>
  <c r="AP1400" i="3"/>
  <c r="AP1401" i="3"/>
  <c r="AP1402" i="3"/>
  <c r="AP1403" i="3"/>
  <c r="AP1404" i="3"/>
  <c r="AP1405" i="3"/>
  <c r="AP1406" i="3"/>
  <c r="AP1407" i="3"/>
  <c r="AP1408" i="3"/>
  <c r="AP1409" i="3"/>
  <c r="AP1410" i="3"/>
  <c r="AP1411" i="3"/>
  <c r="AP1412" i="3"/>
  <c r="AP1413" i="3"/>
  <c r="AP1414" i="3"/>
  <c r="AP1415" i="3"/>
  <c r="AP1416" i="3"/>
  <c r="AP1417" i="3"/>
  <c r="AP1460" i="3"/>
  <c r="AP1461" i="3"/>
  <c r="AP1419" i="3"/>
  <c r="AP1462" i="3"/>
  <c r="AP1463" i="3"/>
  <c r="AP1423" i="3"/>
  <c r="AP1464" i="3"/>
  <c r="AP1465" i="3"/>
  <c r="AP1443" i="3"/>
  <c r="AP1444" i="3"/>
  <c r="AP1466" i="3"/>
  <c r="AP1445" i="3"/>
  <c r="AP1447" i="3"/>
  <c r="AP1446" i="3"/>
  <c r="AP1467" i="3"/>
  <c r="AP1468" i="3"/>
  <c r="AP1453" i="3"/>
  <c r="AP1469" i="3"/>
  <c r="AP1470" i="3"/>
  <c r="AP1471" i="3"/>
  <c r="AP1472" i="3"/>
  <c r="AP1473" i="3"/>
  <c r="AP1474" i="3"/>
  <c r="AP1475" i="3"/>
  <c r="AP1476" i="3"/>
  <c r="AP1477" i="3"/>
  <c r="AP1478" i="3"/>
  <c r="AP1479" i="3"/>
  <c r="AP1480" i="3"/>
  <c r="AP1481" i="3"/>
  <c r="AP1482" i="3"/>
  <c r="AP1483" i="3"/>
  <c r="AP1484" i="3"/>
  <c r="AP1485" i="3"/>
  <c r="AP1486" i="3"/>
  <c r="AP1487" i="3"/>
  <c r="AP1488" i="3"/>
  <c r="AP1489" i="3"/>
  <c r="AP1490" i="3"/>
  <c r="AP1491" i="3"/>
  <c r="AP1492" i="3"/>
  <c r="AP1493" i="3"/>
  <c r="AP1494" i="3"/>
  <c r="AP1495" i="3"/>
  <c r="AP1496" i="3"/>
  <c r="AP1497" i="3"/>
  <c r="AP1498" i="3"/>
  <c r="AP1499" i="3"/>
  <c r="AP1500" i="3"/>
  <c r="AP1501" i="3"/>
  <c r="AP1502" i="3"/>
  <c r="AP1503" i="3"/>
  <c r="AP1504" i="3"/>
  <c r="AP1505" i="3"/>
  <c r="AP1506" i="3"/>
  <c r="AP1507" i="3"/>
  <c r="AP1508" i="3"/>
  <c r="AP1509" i="3"/>
  <c r="AP1510" i="3"/>
  <c r="AP1511" i="3"/>
  <c r="AP1512" i="3"/>
  <c r="AP1513" i="3"/>
  <c r="AP1514" i="3"/>
  <c r="AP1516" i="3"/>
  <c r="AP1521" i="3"/>
  <c r="AP1519" i="3"/>
  <c r="AP1523" i="3"/>
  <c r="AP1524" i="3"/>
  <c r="AP1525" i="3"/>
  <c r="AP1532" i="3"/>
  <c r="AP1535" i="3"/>
  <c r="AP1543" i="3"/>
  <c r="AP1556" i="3"/>
  <c r="AP1554" i="3"/>
  <c r="AP1557" i="3"/>
  <c r="AP1558" i="3"/>
  <c r="AP1559" i="3"/>
  <c r="AP1560" i="3"/>
  <c r="AP1561" i="3"/>
  <c r="AP1562" i="3"/>
  <c r="AP1563" i="3"/>
  <c r="AP1564" i="3"/>
  <c r="AP1565" i="3"/>
  <c r="AP1566" i="3"/>
  <c r="AP1567" i="3"/>
  <c r="AP1568" i="3"/>
  <c r="AP1569" i="3"/>
  <c r="AP1570" i="3"/>
  <c r="AP1571" i="3"/>
  <c r="AP1572" i="3"/>
  <c r="AP1573" i="3"/>
  <c r="AP1574" i="3"/>
  <c r="AP1575" i="3"/>
  <c r="AP1576" i="3"/>
  <c r="AP1577" i="3"/>
  <c r="AP1578" i="3"/>
  <c r="AP1579" i="3"/>
  <c r="AP1581" i="3"/>
  <c r="AP1582" i="3"/>
  <c r="AP1587" i="3"/>
  <c r="AP1600" i="3"/>
  <c r="AP1601" i="3"/>
  <c r="AP1588" i="3"/>
  <c r="AP1590" i="3"/>
  <c r="AP1593" i="3"/>
  <c r="AP1595" i="3"/>
  <c r="AP1602" i="3"/>
  <c r="AP1603" i="3"/>
  <c r="AP1604" i="3"/>
  <c r="AP1605" i="3"/>
  <c r="AP1606" i="3"/>
  <c r="AP1607" i="3"/>
  <c r="AP1608" i="3"/>
  <c r="AP1609" i="3"/>
  <c r="AP1610" i="3"/>
  <c r="AP1611" i="3"/>
  <c r="AP1612" i="3"/>
  <c r="AP1613" i="3"/>
  <c r="AP1614" i="3"/>
  <c r="AP1615" i="3"/>
  <c r="AP1616" i="3"/>
  <c r="AP1617" i="3"/>
  <c r="AP1619" i="3"/>
  <c r="AP1620" i="3"/>
  <c r="AP1621" i="3"/>
  <c r="AP1638" i="3"/>
  <c r="AP1626" i="3"/>
  <c r="AP1632" i="3"/>
  <c r="AP1639" i="3"/>
  <c r="AP1640" i="3"/>
  <c r="AP1641" i="3"/>
  <c r="AP1642" i="3"/>
  <c r="AP1643" i="3"/>
  <c r="AP1644" i="3"/>
  <c r="AP1645" i="3"/>
  <c r="AP1646" i="3"/>
  <c r="AP1647" i="3"/>
  <c r="AP1648" i="3"/>
  <c r="AP1649" i="3"/>
  <c r="AP1650" i="3"/>
  <c r="AP1651" i="3"/>
  <c r="AP1652" i="3"/>
  <c r="AP1653" i="3"/>
  <c r="AP1654" i="3"/>
  <c r="AP1656" i="3"/>
  <c r="AP1661" i="3"/>
  <c r="AP1660" i="3"/>
  <c r="AP1662" i="3"/>
  <c r="AP1658" i="3"/>
  <c r="AP1670" i="3"/>
  <c r="AP1663" i="3"/>
  <c r="AP1664" i="3"/>
  <c r="AP1665" i="3"/>
  <c r="AP1671" i="3"/>
  <c r="AP1672" i="3"/>
  <c r="AP1669" i="3"/>
  <c r="AP1673" i="3"/>
  <c r="AP1674" i="3"/>
  <c r="AP1675" i="3"/>
  <c r="AP1676" i="3"/>
  <c r="AP1677" i="3"/>
  <c r="AP1678" i="3"/>
  <c r="AP1679" i="3"/>
  <c r="AP1680" i="3"/>
  <c r="AP1681" i="3"/>
  <c r="AP1682" i="3"/>
  <c r="AP1683" i="3"/>
  <c r="AP1684" i="3"/>
  <c r="AP1685" i="3"/>
  <c r="AP1686" i="3"/>
  <c r="AP1708" i="3"/>
  <c r="AP1702" i="3"/>
  <c r="AP1709" i="3"/>
  <c r="AP1703" i="3"/>
  <c r="AP1705" i="3"/>
  <c r="AP1710" i="3"/>
  <c r="AP1711" i="3"/>
  <c r="AP1712" i="3"/>
  <c r="AP1713" i="3"/>
  <c r="AP1714" i="3"/>
  <c r="AP1715" i="3"/>
  <c r="AP1716" i="3"/>
  <c r="AP1717" i="3"/>
  <c r="AP1718" i="3"/>
  <c r="AP1719" i="3"/>
  <c r="AP1720" i="3"/>
  <c r="AP1721" i="3"/>
  <c r="AP1722" i="3"/>
  <c r="AP1723" i="3"/>
  <c r="AP1724" i="3"/>
  <c r="AP1725" i="3"/>
  <c r="AP1728" i="3"/>
  <c r="AP1729" i="3"/>
  <c r="AP1732" i="3"/>
  <c r="AP1737" i="3"/>
  <c r="AP1741" i="3"/>
  <c r="AP1746" i="3"/>
  <c r="AP1743" i="3"/>
  <c r="AP1747" i="3"/>
  <c r="AP1744" i="3"/>
  <c r="AP1745" i="3"/>
  <c r="AP1750" i="3"/>
  <c r="AP1757" i="3"/>
  <c r="AP1758" i="3"/>
  <c r="AP1759" i="3"/>
  <c r="AP1762" i="3"/>
  <c r="AP1763" i="3"/>
  <c r="AP1768" i="3"/>
  <c r="AP1771" i="3"/>
  <c r="AP1773" i="3"/>
  <c r="AP1780" i="3"/>
  <c r="AP1798" i="3"/>
  <c r="AP1803" i="3"/>
  <c r="AP1840" i="3"/>
  <c r="AP730" i="3"/>
  <c r="S5" i="5"/>
  <c r="L9" i="5"/>
  <c r="M5" i="5" s="1"/>
  <c r="AX418" i="3"/>
  <c r="AY418" i="3"/>
  <c r="AX337" i="3"/>
  <c r="AY337" i="3"/>
  <c r="AX364" i="3"/>
  <c r="AY364" i="3"/>
  <c r="AX332" i="3"/>
  <c r="AY332" i="3"/>
  <c r="AX358" i="3"/>
  <c r="AY358" i="3"/>
  <c r="AX353" i="3"/>
  <c r="AY353" i="3"/>
  <c r="AX339" i="3"/>
  <c r="AY339" i="3"/>
  <c r="AX354" i="3"/>
  <c r="AY354" i="3"/>
  <c r="AX390" i="3"/>
  <c r="AY390" i="3"/>
  <c r="AX360" i="3"/>
  <c r="AY360" i="3"/>
  <c r="AX365" i="3"/>
  <c r="AY365" i="3"/>
  <c r="AX1400" i="3"/>
  <c r="AY1400" i="3"/>
  <c r="AX1208" i="3"/>
  <c r="AY1208" i="3"/>
  <c r="AX1230" i="3"/>
  <c r="AY1230" i="3"/>
  <c r="AX1043" i="3"/>
  <c r="AY1043" i="3"/>
  <c r="AX1075" i="3"/>
  <c r="AY1075" i="3"/>
  <c r="AX1222" i="3"/>
  <c r="AY1222" i="3"/>
  <c r="AX1226" i="3"/>
  <c r="AY1226" i="3"/>
  <c r="AX810" i="3"/>
  <c r="AY810" i="3"/>
  <c r="AX1216" i="3"/>
  <c r="AY1216" i="3"/>
  <c r="AX1210" i="3"/>
  <c r="AY1210" i="3"/>
  <c r="AX1212" i="3"/>
  <c r="AY1212" i="3"/>
  <c r="AX352" i="3"/>
  <c r="AY352" i="3"/>
  <c r="AX368" i="3"/>
  <c r="AY368" i="3"/>
  <c r="AX310" i="3"/>
  <c r="AY310" i="3"/>
  <c r="AX336" i="3"/>
  <c r="AY336" i="3"/>
  <c r="AX824" i="3"/>
  <c r="AY824" i="3"/>
  <c r="AX419" i="3"/>
  <c r="AY419" i="3"/>
  <c r="AX830" i="3"/>
  <c r="AY830" i="3"/>
  <c r="AX1076" i="3"/>
  <c r="AY1076" i="3"/>
  <c r="AX420" i="3"/>
  <c r="AY420" i="3"/>
  <c r="AX1231" i="3"/>
  <c r="AY1231" i="3"/>
  <c r="AX878" i="3"/>
  <c r="AY878" i="3"/>
  <c r="AX421" i="3"/>
  <c r="AY421" i="3"/>
  <c r="AX422" i="3"/>
  <c r="AY422" i="3"/>
  <c r="AX423" i="3"/>
  <c r="AY423" i="3"/>
  <c r="AX424" i="3"/>
  <c r="AY424" i="3"/>
  <c r="AX425" i="3"/>
  <c r="AY425" i="3"/>
  <c r="AX426" i="3"/>
  <c r="AY426" i="3"/>
  <c r="AX427" i="3"/>
  <c r="AY427" i="3"/>
  <c r="AX428" i="3"/>
  <c r="AY428" i="3"/>
  <c r="AX429" i="3"/>
  <c r="AY429" i="3"/>
  <c r="AX430" i="3"/>
  <c r="AY430" i="3"/>
  <c r="AX850" i="3"/>
  <c r="AY850" i="3"/>
  <c r="AX845" i="3"/>
  <c r="AY845" i="3"/>
  <c r="AX330" i="3"/>
  <c r="AY330" i="3"/>
  <c r="AX431" i="3"/>
  <c r="AY431" i="3"/>
  <c r="AX432" i="3"/>
  <c r="AY432" i="3"/>
  <c r="AX355" i="3"/>
  <c r="AY355" i="3"/>
  <c r="AX410" i="3"/>
  <c r="AY410" i="3"/>
  <c r="AX412" i="3"/>
  <c r="AY412" i="3"/>
  <c r="AX367" i="3"/>
  <c r="AY367" i="3"/>
  <c r="AX318" i="3"/>
  <c r="AY318" i="3"/>
  <c r="AX345" i="3"/>
  <c r="AY345" i="3"/>
  <c r="AX366" i="3"/>
  <c r="AY366" i="3"/>
  <c r="AX433" i="3"/>
  <c r="AY433" i="3"/>
  <c r="AX434" i="3"/>
  <c r="AY434" i="3"/>
  <c r="AX435" i="3"/>
  <c r="AY435" i="3"/>
  <c r="AX860" i="3"/>
  <c r="AY860" i="3"/>
  <c r="AX376" i="3"/>
  <c r="AY376" i="3"/>
  <c r="AX841" i="3"/>
  <c r="AY841" i="3"/>
  <c r="AX350" i="3"/>
  <c r="AY350" i="3"/>
  <c r="AX321" i="3"/>
  <c r="AY321" i="3"/>
  <c r="AX369" i="3"/>
  <c r="AY369" i="3"/>
  <c r="AX377" i="3"/>
  <c r="AY377" i="3"/>
  <c r="AX245" i="3"/>
  <c r="AY245" i="3"/>
  <c r="AX344" i="3"/>
  <c r="AY344" i="3"/>
  <c r="AX317" i="3"/>
  <c r="AY317" i="3"/>
  <c r="AX346" i="3"/>
  <c r="AY346" i="3"/>
  <c r="AX831" i="3"/>
  <c r="AY831" i="3"/>
  <c r="AX436" i="3"/>
  <c r="AY436" i="3"/>
  <c r="AX437" i="3"/>
  <c r="AY437" i="3"/>
  <c r="AX226" i="3"/>
  <c r="AY226" i="3"/>
  <c r="AX438" i="3"/>
  <c r="AY438" i="3"/>
  <c r="AX252" i="3"/>
  <c r="AY252" i="3"/>
  <c r="AX817" i="3"/>
  <c r="AY817" i="3"/>
  <c r="AX832" i="3"/>
  <c r="AY832" i="3"/>
  <c r="AX351" i="3"/>
  <c r="AY351" i="3"/>
  <c r="AX439" i="3"/>
  <c r="AY439" i="3"/>
  <c r="AX440" i="3"/>
  <c r="AY440" i="3"/>
  <c r="AX870" i="3"/>
  <c r="AY870" i="3"/>
  <c r="AX859" i="3"/>
  <c r="AY859" i="3"/>
  <c r="AX441" i="3"/>
  <c r="AY441" i="3"/>
  <c r="AX442" i="3"/>
  <c r="AY442" i="3"/>
  <c r="AX258" i="3"/>
  <c r="AY258" i="3"/>
  <c r="AX222" i="3"/>
  <c r="AY222" i="3"/>
  <c r="AX879" i="3"/>
  <c r="AY879" i="3"/>
  <c r="AX880" i="3"/>
  <c r="AY880" i="3"/>
  <c r="AX881" i="3"/>
  <c r="AY881" i="3"/>
  <c r="AX443" i="3"/>
  <c r="AY443" i="3"/>
  <c r="AX444" i="3"/>
  <c r="AY444" i="3"/>
  <c r="AX445" i="3"/>
  <c r="AY445" i="3"/>
  <c r="AX446" i="3"/>
  <c r="AY446" i="3"/>
  <c r="AX447" i="3"/>
  <c r="AY447" i="3"/>
  <c r="AX1187" i="3"/>
  <c r="AY1187" i="3"/>
  <c r="AX1460" i="3"/>
  <c r="AY1460" i="3"/>
  <c r="AX1189" i="3"/>
  <c r="AY1189" i="3"/>
  <c r="AX448" i="3"/>
  <c r="AY448" i="3"/>
  <c r="AX449" i="3"/>
  <c r="AY449" i="3"/>
  <c r="AX1041" i="3"/>
  <c r="AY1041" i="3"/>
  <c r="AX882" i="3"/>
  <c r="AY882" i="3"/>
  <c r="AX883" i="3"/>
  <c r="AY883" i="3"/>
  <c r="AX884" i="3"/>
  <c r="AY884" i="3"/>
  <c r="AX885" i="3"/>
  <c r="AY885" i="3"/>
  <c r="AX886" i="3"/>
  <c r="AY886" i="3"/>
  <c r="AX450" i="3"/>
  <c r="AY450" i="3"/>
  <c r="AX214" i="3"/>
  <c r="AY214" i="3"/>
  <c r="AX203" i="3"/>
  <c r="AY203" i="3"/>
  <c r="AX1232" i="3"/>
  <c r="AY1232" i="3"/>
  <c r="AX1233" i="3"/>
  <c r="AY1233" i="3"/>
  <c r="AX1234" i="3"/>
  <c r="AY1234" i="3"/>
  <c r="AX290" i="3"/>
  <c r="AY290" i="3"/>
  <c r="AX451" i="3"/>
  <c r="AY451" i="3"/>
  <c r="AX452" i="3"/>
  <c r="AY452" i="3"/>
  <c r="AX388" i="3"/>
  <c r="AY388" i="3"/>
  <c r="AX453" i="3"/>
  <c r="AY453" i="3"/>
  <c r="AX887" i="3"/>
  <c r="AY887" i="3"/>
  <c r="AX888" i="3"/>
  <c r="AY888" i="3"/>
  <c r="AX889" i="3"/>
  <c r="AY889" i="3"/>
  <c r="AX1055" i="3"/>
  <c r="AY1055" i="3"/>
  <c r="AX890" i="3"/>
  <c r="AY890" i="3"/>
  <c r="AX891" i="3"/>
  <c r="AY891" i="3"/>
  <c r="AX454" i="3"/>
  <c r="AY454" i="3"/>
  <c r="AX892" i="3"/>
  <c r="AY892" i="3"/>
  <c r="AX893" i="3"/>
  <c r="AY893" i="3"/>
  <c r="AX1058" i="3"/>
  <c r="AY1058" i="3"/>
  <c r="AX825" i="3"/>
  <c r="AY825" i="3"/>
  <c r="AX455" i="3"/>
  <c r="AY455" i="3"/>
  <c r="AX456" i="3"/>
  <c r="AY456" i="3"/>
  <c r="AX1044" i="3"/>
  <c r="AY1044" i="3"/>
  <c r="AX894" i="3"/>
  <c r="AY894" i="3"/>
  <c r="AX895" i="3"/>
  <c r="AY895" i="3"/>
  <c r="AX1077" i="3"/>
  <c r="AY1077" i="3"/>
  <c r="AX1078" i="3"/>
  <c r="AY1078" i="3"/>
  <c r="AX1062" i="3"/>
  <c r="AY1062" i="3"/>
  <c r="AX862" i="3"/>
  <c r="AY862" i="3"/>
  <c r="AX869" i="3"/>
  <c r="AY869" i="3"/>
  <c r="AX1046" i="3"/>
  <c r="AY1046" i="3"/>
  <c r="AX829" i="3"/>
  <c r="AY829" i="3"/>
  <c r="AX1069" i="3"/>
  <c r="AY1069" i="3"/>
  <c r="AX1068" i="3"/>
  <c r="AY1068" i="3"/>
  <c r="AX1061" i="3"/>
  <c r="AY1061" i="3"/>
  <c r="AX1064" i="3"/>
  <c r="AY1064" i="3"/>
  <c r="AX866" i="3"/>
  <c r="AY866" i="3"/>
  <c r="AX1051" i="3"/>
  <c r="AY1051" i="3"/>
  <c r="AX896" i="3"/>
  <c r="AY896" i="3"/>
  <c r="AX897" i="3"/>
  <c r="AY897" i="3"/>
  <c r="AX457" i="3"/>
  <c r="AY457" i="3"/>
  <c r="AX458" i="3"/>
  <c r="AY458" i="3"/>
  <c r="AX459" i="3"/>
  <c r="AY459" i="3"/>
  <c r="AX1070" i="3"/>
  <c r="AY1070" i="3"/>
  <c r="AX833" i="3"/>
  <c r="AY833" i="3"/>
  <c r="AX898" i="3"/>
  <c r="AY898" i="3"/>
  <c r="AX1036" i="3"/>
  <c r="AY1036" i="3"/>
  <c r="AX811" i="3"/>
  <c r="AY811" i="3"/>
  <c r="AX460" i="3"/>
  <c r="AY460" i="3"/>
  <c r="AX1038" i="3"/>
  <c r="AY1038" i="3"/>
  <c r="AX461" i="3"/>
  <c r="AY461" i="3"/>
  <c r="AX899" i="3"/>
  <c r="AY899" i="3"/>
  <c r="AX900" i="3"/>
  <c r="AY900" i="3"/>
  <c r="AX462" i="3"/>
  <c r="AY462" i="3"/>
  <c r="AX463" i="3"/>
  <c r="AY463" i="3"/>
  <c r="AX821" i="3"/>
  <c r="AY821" i="3"/>
  <c r="AX464" i="3"/>
  <c r="AY464" i="3"/>
  <c r="AX465" i="3"/>
  <c r="AY465" i="3"/>
  <c r="AX466" i="3"/>
  <c r="AY466" i="3"/>
  <c r="AX1067" i="3"/>
  <c r="AY1067" i="3"/>
  <c r="AX844" i="3"/>
  <c r="AY844" i="3"/>
  <c r="AX357" i="3"/>
  <c r="AY357" i="3"/>
  <c r="AX901" i="3"/>
  <c r="AY901" i="3"/>
  <c r="AX467" i="3"/>
  <c r="AY467" i="3"/>
  <c r="AX468" i="3"/>
  <c r="AY468" i="3"/>
  <c r="AX847" i="3"/>
  <c r="AY847" i="3"/>
  <c r="AX804" i="3"/>
  <c r="AY804" i="3"/>
  <c r="AX852" i="3"/>
  <c r="AY852" i="3"/>
  <c r="AX822" i="3"/>
  <c r="AY822" i="3"/>
  <c r="AX374" i="3"/>
  <c r="AY374" i="3"/>
  <c r="AX1049" i="3"/>
  <c r="AY1049" i="3"/>
  <c r="AX378" i="3"/>
  <c r="AY378" i="3"/>
  <c r="AX302" i="3"/>
  <c r="AY302" i="3"/>
  <c r="AX469" i="3"/>
  <c r="AY469" i="3"/>
  <c r="AX840" i="3"/>
  <c r="AY840" i="3"/>
  <c r="AX856" i="3"/>
  <c r="AY856" i="3"/>
  <c r="AX876" i="3"/>
  <c r="AY876" i="3"/>
  <c r="AX868" i="3"/>
  <c r="AY868" i="3"/>
  <c r="AX1063" i="3"/>
  <c r="AY1063" i="3"/>
  <c r="AX902" i="3"/>
  <c r="AY902" i="3"/>
  <c r="AX256" i="3"/>
  <c r="AY256" i="3"/>
  <c r="AX1204" i="3"/>
  <c r="AY1204" i="3"/>
  <c r="AX470" i="3"/>
  <c r="AY470" i="3"/>
  <c r="AX471" i="3"/>
  <c r="AY471" i="3"/>
  <c r="AX1057" i="3"/>
  <c r="AY1057" i="3"/>
  <c r="AX287" i="3"/>
  <c r="AY287" i="3"/>
  <c r="AX855" i="3"/>
  <c r="AY855" i="3"/>
  <c r="AX1053" i="3"/>
  <c r="AY1053" i="3"/>
  <c r="AX472" i="3"/>
  <c r="AY472" i="3"/>
  <c r="AX877" i="3"/>
  <c r="AY877" i="3"/>
  <c r="AX307" i="3"/>
  <c r="AY307" i="3"/>
  <c r="AX473" i="3"/>
  <c r="AY473" i="3"/>
  <c r="AX474" i="3"/>
  <c r="AY474" i="3"/>
  <c r="AX475" i="3"/>
  <c r="AY475" i="3"/>
  <c r="AX1079" i="3"/>
  <c r="AY1079" i="3"/>
  <c r="AX1080" i="3"/>
  <c r="AY1080" i="3"/>
  <c r="AX809" i="3"/>
  <c r="AY809" i="3"/>
  <c r="AX903" i="3"/>
  <c r="AY903" i="3"/>
  <c r="AX476" i="3"/>
  <c r="AY476" i="3"/>
  <c r="AX477" i="3"/>
  <c r="AY477" i="3"/>
  <c r="AX478" i="3"/>
  <c r="AY478" i="3"/>
  <c r="AX479" i="3"/>
  <c r="AY479" i="3"/>
  <c r="AX1050" i="3"/>
  <c r="AY1050" i="3"/>
  <c r="AX480" i="3"/>
  <c r="AY480" i="3"/>
  <c r="AX481" i="3"/>
  <c r="AY481" i="3"/>
  <c r="AX864" i="3"/>
  <c r="AY864" i="3"/>
  <c r="AX482" i="3"/>
  <c r="AY482" i="3"/>
  <c r="AX904" i="3"/>
  <c r="AY904" i="3"/>
  <c r="AX873" i="3"/>
  <c r="AY873" i="3"/>
  <c r="AX1065" i="3"/>
  <c r="AY1065" i="3"/>
  <c r="AX483" i="3"/>
  <c r="AY483" i="3"/>
  <c r="AX398" i="3"/>
  <c r="AY398" i="3"/>
  <c r="AX1710" i="3"/>
  <c r="AY1710" i="3"/>
  <c r="AX416" i="3"/>
  <c r="AY416" i="3"/>
  <c r="AX484" i="3"/>
  <c r="AY484" i="3"/>
  <c r="AX1639" i="3"/>
  <c r="AY1639" i="3"/>
  <c r="AX392" i="3"/>
  <c r="AY392" i="3"/>
  <c r="AX1469" i="3"/>
  <c r="AY1469" i="3"/>
  <c r="AX1711" i="3"/>
  <c r="AY1711" i="3"/>
  <c r="AX1470" i="3"/>
  <c r="AY1470" i="3"/>
  <c r="AX1072" i="3"/>
  <c r="AY1072" i="3"/>
  <c r="AX905" i="3"/>
  <c r="AY905" i="3"/>
  <c r="AX1071" i="3"/>
  <c r="AY1071" i="3"/>
  <c r="AX1640" i="3"/>
  <c r="AY1640" i="3"/>
  <c r="AX1471" i="3"/>
  <c r="AY1471" i="3"/>
  <c r="AX1401" i="3"/>
  <c r="AY1401" i="3"/>
  <c r="AX383" i="3"/>
  <c r="AY383" i="3"/>
  <c r="AX1557" i="3"/>
  <c r="AY1557" i="3"/>
  <c r="AX1558" i="3"/>
  <c r="AY1558" i="3"/>
  <c r="AX1059" i="3"/>
  <c r="AY1059" i="3"/>
  <c r="AX1472" i="3"/>
  <c r="AY1472" i="3"/>
  <c r="AX375" i="3"/>
  <c r="AY375" i="3"/>
  <c r="AX863" i="3"/>
  <c r="AY863" i="3"/>
  <c r="AX1559" i="3"/>
  <c r="AY1559" i="3"/>
  <c r="AX1641" i="3"/>
  <c r="AY1641" i="3"/>
  <c r="AX1473" i="3"/>
  <c r="AY1473" i="3"/>
  <c r="AX322" i="3"/>
  <c r="AY322" i="3"/>
  <c r="AX1474" i="3"/>
  <c r="AY1474" i="3"/>
  <c r="AX1642" i="3"/>
  <c r="AY1642" i="3"/>
  <c r="AX1602" i="3"/>
  <c r="AY1602" i="3"/>
  <c r="AX485" i="3"/>
  <c r="AY485" i="3"/>
  <c r="AX486" i="3"/>
  <c r="AY486" i="3"/>
  <c r="AX487" i="3"/>
  <c r="AY487" i="3"/>
  <c r="AX488" i="3"/>
  <c r="AY488" i="3"/>
  <c r="AX1673" i="3"/>
  <c r="AY1673" i="3"/>
  <c r="AX1475" i="3"/>
  <c r="AY1475" i="3"/>
  <c r="AX1052" i="3"/>
  <c r="AY1052" i="3"/>
  <c r="AX291" i="3"/>
  <c r="AY291" i="3"/>
  <c r="AX1674" i="3"/>
  <c r="AY1674" i="3"/>
  <c r="AX415" i="3"/>
  <c r="AY415" i="3"/>
  <c r="AX1675" i="3"/>
  <c r="AY1675" i="3"/>
  <c r="AX871" i="3"/>
  <c r="AY871" i="3"/>
  <c r="AX405" i="3"/>
  <c r="AY405" i="3"/>
  <c r="AX1676" i="3"/>
  <c r="AY1676" i="3"/>
  <c r="AX1560" i="3"/>
  <c r="AY1560" i="3"/>
  <c r="AX1476" i="3"/>
  <c r="AY1476" i="3"/>
  <c r="AX1561" i="3"/>
  <c r="AY1561" i="3"/>
  <c r="AX1677" i="3"/>
  <c r="AY1677" i="3"/>
  <c r="AX1477" i="3"/>
  <c r="AY1477" i="3"/>
  <c r="AX1478" i="3"/>
  <c r="AY1478" i="3"/>
  <c r="AX1562" i="3"/>
  <c r="AY1562" i="3"/>
  <c r="AX316" i="3"/>
  <c r="AY316" i="3"/>
  <c r="AX403" i="3"/>
  <c r="AY403" i="3"/>
  <c r="AX361" i="3"/>
  <c r="AY361" i="3"/>
  <c r="AX1479" i="3"/>
  <c r="AY1479" i="3"/>
  <c r="AX906" i="3"/>
  <c r="AY906" i="3"/>
  <c r="AX1056" i="3"/>
  <c r="AY1056" i="3"/>
  <c r="AX489" i="3"/>
  <c r="AY489" i="3"/>
  <c r="AX1081" i="3"/>
  <c r="AY1081" i="3"/>
  <c r="AX490" i="3"/>
  <c r="AY490" i="3"/>
  <c r="AX907" i="3"/>
  <c r="AY907" i="3"/>
  <c r="AX812" i="3"/>
  <c r="AY812" i="3"/>
  <c r="AX491" i="3"/>
  <c r="AY491" i="3"/>
  <c r="AX492" i="3"/>
  <c r="AY492" i="3"/>
  <c r="AX493" i="3"/>
  <c r="AY493" i="3"/>
  <c r="AX494" i="3"/>
  <c r="AY494" i="3"/>
  <c r="AX495" i="3"/>
  <c r="AY495" i="3"/>
  <c r="AX496" i="3"/>
  <c r="AY496" i="3"/>
  <c r="AX279" i="3"/>
  <c r="AY279" i="3"/>
  <c r="AX497" i="3"/>
  <c r="AY497" i="3"/>
  <c r="AX1047" i="3"/>
  <c r="AY1047" i="3"/>
  <c r="AX498" i="3"/>
  <c r="AY498" i="3"/>
  <c r="AX908" i="3"/>
  <c r="AY908" i="3"/>
  <c r="AX499" i="3"/>
  <c r="AY499" i="3"/>
  <c r="AX500" i="3"/>
  <c r="AY500" i="3"/>
  <c r="AX501" i="3"/>
  <c r="AY501" i="3"/>
  <c r="AX909" i="3"/>
  <c r="AY909" i="3"/>
  <c r="AX910" i="3"/>
  <c r="AY910" i="3"/>
  <c r="AX502" i="3"/>
  <c r="AY502" i="3"/>
  <c r="AX911" i="3"/>
  <c r="AY911" i="3"/>
  <c r="AX503" i="3"/>
  <c r="AY503" i="3"/>
  <c r="AX1066" i="3"/>
  <c r="AY1066" i="3"/>
  <c r="AX912" i="3"/>
  <c r="AY912" i="3"/>
  <c r="AX504" i="3"/>
  <c r="AY504" i="3"/>
  <c r="AX861" i="3"/>
  <c r="AY861" i="3"/>
  <c r="AX505" i="3"/>
  <c r="AY505" i="3"/>
  <c r="AX913" i="3"/>
  <c r="AY913" i="3"/>
  <c r="AX506" i="3"/>
  <c r="AY506" i="3"/>
  <c r="AX914" i="3"/>
  <c r="AY914" i="3"/>
  <c r="AX409" i="3"/>
  <c r="AY409" i="3"/>
  <c r="AX507" i="3"/>
  <c r="AY507" i="3"/>
  <c r="AX508" i="3"/>
  <c r="AY508" i="3"/>
  <c r="AX1073" i="3"/>
  <c r="AY1073" i="3"/>
  <c r="AX248" i="3"/>
  <c r="AY248" i="3"/>
  <c r="AX292" i="3"/>
  <c r="AY292" i="3"/>
  <c r="AX272" i="3"/>
  <c r="AY272" i="3"/>
  <c r="AX217" i="3"/>
  <c r="AY217" i="3"/>
  <c r="AX215" i="3"/>
  <c r="AY215" i="3"/>
  <c r="AX1060" i="3"/>
  <c r="AY1060" i="3"/>
  <c r="AX509" i="3"/>
  <c r="AY509" i="3"/>
  <c r="AX319" i="3"/>
  <c r="AY319" i="3"/>
  <c r="AX311" i="3"/>
  <c r="AY311" i="3"/>
  <c r="AX1643" i="3"/>
  <c r="AY1643" i="3"/>
  <c r="AX1480" i="3"/>
  <c r="AY1480" i="3"/>
  <c r="AX1563" i="3"/>
  <c r="AY1563" i="3"/>
  <c r="AX1481" i="3"/>
  <c r="AY1481" i="3"/>
  <c r="AX1678" i="3"/>
  <c r="AY1678" i="3"/>
  <c r="AX1679" i="3"/>
  <c r="AY1679" i="3"/>
  <c r="AX1712" i="3"/>
  <c r="AY1712" i="3"/>
  <c r="AX1343" i="3"/>
  <c r="AY1343" i="3"/>
  <c r="AX1644" i="3"/>
  <c r="AY1644" i="3"/>
  <c r="AX510" i="3"/>
  <c r="AY510" i="3"/>
  <c r="AX511" i="3"/>
  <c r="AY511" i="3"/>
  <c r="AX1074" i="3"/>
  <c r="AY1074" i="3"/>
  <c r="AX512" i="3"/>
  <c r="AY512" i="3"/>
  <c r="AX915" i="3"/>
  <c r="AY915" i="3"/>
  <c r="AX220" i="3"/>
  <c r="AY220" i="3"/>
  <c r="AX1396" i="3"/>
  <c r="AY1396" i="3"/>
  <c r="AX263" i="3"/>
  <c r="AY263" i="3"/>
  <c r="AX816" i="3"/>
  <c r="AY816" i="3"/>
  <c r="AX1211" i="3"/>
  <c r="AY1211" i="3"/>
  <c r="AX1220" i="3"/>
  <c r="AY1220" i="3"/>
  <c r="AX207" i="3"/>
  <c r="AY207" i="3"/>
  <c r="AX1035" i="3"/>
  <c r="AY1035" i="3"/>
  <c r="AX513" i="3"/>
  <c r="AY513" i="3"/>
  <c r="AX514" i="3"/>
  <c r="AY514" i="3"/>
  <c r="AX200" i="3"/>
  <c r="AY200" i="3"/>
  <c r="AX1402" i="3"/>
  <c r="AY1402" i="3"/>
  <c r="AX515" i="3"/>
  <c r="AY515" i="3"/>
  <c r="AX1713" i="3"/>
  <c r="AY1713" i="3"/>
  <c r="AX1603" i="3"/>
  <c r="AY1603" i="3"/>
  <c r="AX516" i="3"/>
  <c r="AY516" i="3"/>
  <c r="AX1527" i="3"/>
  <c r="AY1527" i="3"/>
  <c r="AX517" i="3"/>
  <c r="AY517" i="3"/>
  <c r="AX518" i="3"/>
  <c r="AY518" i="3"/>
  <c r="AX519" i="3"/>
  <c r="AY519" i="3"/>
  <c r="AX520" i="3"/>
  <c r="AY520" i="3"/>
  <c r="AX1193" i="3"/>
  <c r="AY1193" i="3"/>
  <c r="AX1082" i="3"/>
  <c r="AY1082" i="3"/>
  <c r="AX1083" i="3"/>
  <c r="AY1083" i="3"/>
  <c r="AX521" i="3"/>
  <c r="AY521" i="3"/>
  <c r="AX522" i="3"/>
  <c r="AY522" i="3"/>
  <c r="AX916" i="3"/>
  <c r="AY916" i="3"/>
  <c r="AX1034" i="3"/>
  <c r="AY1034" i="3"/>
  <c r="AX1395" i="3"/>
  <c r="AY1395" i="3"/>
  <c r="AX1190" i="3"/>
  <c r="AY1190" i="3"/>
  <c r="AX1311" i="3"/>
  <c r="AY1311" i="3"/>
  <c r="AX1310" i="3"/>
  <c r="AY1310" i="3"/>
  <c r="AX917" i="3"/>
  <c r="AY917" i="3"/>
  <c r="AX1680" i="3"/>
  <c r="AY1680" i="3"/>
  <c r="AX1344" i="3"/>
  <c r="AY1344" i="3"/>
  <c r="AX1397" i="3"/>
  <c r="AY1397" i="3"/>
  <c r="AX1318" i="3"/>
  <c r="AY1318" i="3"/>
  <c r="AX1398" i="3"/>
  <c r="AY1398" i="3"/>
  <c r="AX1228" i="3"/>
  <c r="AY1228" i="3"/>
  <c r="AX523" i="3"/>
  <c r="AY523" i="3"/>
  <c r="AX524" i="3"/>
  <c r="AY524" i="3"/>
  <c r="AX1205" i="3"/>
  <c r="AY1205" i="3"/>
  <c r="AX1235" i="3"/>
  <c r="AY1235" i="3"/>
  <c r="AX1236" i="3"/>
  <c r="AY1236" i="3"/>
  <c r="AX1564" i="3"/>
  <c r="AY1564" i="3"/>
  <c r="AX1482" i="3"/>
  <c r="AY1482" i="3"/>
  <c r="AX1483" i="3"/>
  <c r="AY1483" i="3"/>
  <c r="AX1084" i="3"/>
  <c r="AY1084" i="3"/>
  <c r="AX525" i="3"/>
  <c r="AY525" i="3"/>
  <c r="AX1237" i="3"/>
  <c r="AY1237" i="3"/>
  <c r="AX918" i="3"/>
  <c r="AY918" i="3"/>
  <c r="AX1681" i="3"/>
  <c r="AY1681" i="3"/>
  <c r="AX1645" i="3"/>
  <c r="AY1645" i="3"/>
  <c r="AX1328" i="3"/>
  <c r="AY1328" i="3"/>
  <c r="AX1238" i="3"/>
  <c r="AY1238" i="3"/>
  <c r="AX1646" i="3"/>
  <c r="AY1646" i="3"/>
  <c r="AX385" i="3"/>
  <c r="AY385" i="3"/>
  <c r="AX1342" i="3"/>
  <c r="AY1342" i="3"/>
  <c r="AX526" i="3"/>
  <c r="AY526" i="3"/>
  <c r="AX1197" i="3"/>
  <c r="AY1197" i="3"/>
  <c r="AX527" i="3"/>
  <c r="AY527" i="3"/>
  <c r="AX800" i="3"/>
  <c r="AY800" i="3"/>
  <c r="AX208" i="3"/>
  <c r="AY208" i="3"/>
  <c r="AX1484" i="3"/>
  <c r="AY1484" i="3"/>
  <c r="AX1218" i="3"/>
  <c r="AY1218" i="3"/>
  <c r="AX528" i="3"/>
  <c r="AY528" i="3"/>
  <c r="AX529" i="3"/>
  <c r="AY529" i="3"/>
  <c r="AX530" i="3"/>
  <c r="AY530" i="3"/>
  <c r="AX531" i="3"/>
  <c r="AY531" i="3"/>
  <c r="AX1345" i="3"/>
  <c r="AY1345" i="3"/>
  <c r="AX1565" i="3"/>
  <c r="AY1565" i="3"/>
  <c r="AX1566" i="3"/>
  <c r="AY1566" i="3"/>
  <c r="AX1085" i="3"/>
  <c r="AY1085" i="3"/>
  <c r="AX1239" i="3"/>
  <c r="AY1239" i="3"/>
  <c r="AX532" i="3"/>
  <c r="AY532" i="3"/>
  <c r="AX1240" i="3"/>
  <c r="AY1240" i="3"/>
  <c r="AX533" i="3"/>
  <c r="AY533" i="3"/>
  <c r="AX1033" i="3"/>
  <c r="AY1033" i="3"/>
  <c r="AX534" i="3"/>
  <c r="AY534" i="3"/>
  <c r="AX535" i="3"/>
  <c r="AY535" i="3"/>
  <c r="AX536" i="3"/>
  <c r="AY536" i="3"/>
  <c r="AX1086" i="3"/>
  <c r="AY1086" i="3"/>
  <c r="AX1461" i="3"/>
  <c r="AY1461" i="3"/>
  <c r="AX1007" i="3"/>
  <c r="AY1007" i="3"/>
  <c r="AX537" i="3"/>
  <c r="AY537" i="3"/>
  <c r="AX538" i="3"/>
  <c r="AY538" i="3"/>
  <c r="AX539" i="3"/>
  <c r="AY539" i="3"/>
  <c r="AX540" i="3"/>
  <c r="AY540" i="3"/>
  <c r="AX541" i="3"/>
  <c r="AY541" i="3"/>
  <c r="AX1087" i="3"/>
  <c r="AY1087" i="3"/>
  <c r="AX1241" i="3"/>
  <c r="AY1241" i="3"/>
  <c r="AX1403" i="3"/>
  <c r="AY1403" i="3"/>
  <c r="AX1346" i="3"/>
  <c r="AY1346" i="3"/>
  <c r="AX1242" i="3"/>
  <c r="AY1242" i="3"/>
  <c r="AX1088" i="3"/>
  <c r="AY1088" i="3"/>
  <c r="AX1347" i="3"/>
  <c r="AY1347" i="3"/>
  <c r="AX1348" i="3"/>
  <c r="AY1348" i="3"/>
  <c r="AX206" i="3"/>
  <c r="AY206" i="3"/>
  <c r="AX1089" i="3"/>
  <c r="AY1089" i="3"/>
  <c r="AX919" i="3"/>
  <c r="AY919" i="3"/>
  <c r="AX356" i="3"/>
  <c r="AY356" i="3"/>
  <c r="AX1243" i="3"/>
  <c r="AY1243" i="3"/>
  <c r="AX1225" i="3"/>
  <c r="AY1225" i="3"/>
  <c r="AX1227" i="3"/>
  <c r="AY1227" i="3"/>
  <c r="AX326" i="3"/>
  <c r="AY326" i="3"/>
  <c r="AX1229" i="3"/>
  <c r="AY1229" i="3"/>
  <c r="AX542" i="3"/>
  <c r="AY542" i="3"/>
  <c r="AX1349" i="3"/>
  <c r="AY1349" i="3"/>
  <c r="AX1604" i="3"/>
  <c r="AY1604" i="3"/>
  <c r="AX543" i="3"/>
  <c r="AY543" i="3"/>
  <c r="AX1647" i="3"/>
  <c r="AY1647" i="3"/>
  <c r="AX920" i="3"/>
  <c r="AY920" i="3"/>
  <c r="AX1198" i="3"/>
  <c r="AY1198" i="3"/>
  <c r="AX544" i="3"/>
  <c r="AY544" i="3"/>
  <c r="AX545" i="3"/>
  <c r="AY545" i="3"/>
  <c r="AX233" i="3"/>
  <c r="AY233" i="3"/>
  <c r="AX1319" i="3"/>
  <c r="AY1319" i="3"/>
  <c r="AX201" i="3"/>
  <c r="AY201" i="3"/>
  <c r="AX1202" i="3"/>
  <c r="AY1202" i="3"/>
  <c r="AX1195" i="3"/>
  <c r="AY1195" i="3"/>
  <c r="AX1314" i="3"/>
  <c r="AY1314" i="3"/>
  <c r="AX1313" i="3"/>
  <c r="AY1313" i="3"/>
  <c r="AX546" i="3"/>
  <c r="AY546" i="3"/>
  <c r="AX1188" i="3"/>
  <c r="AY1188" i="3"/>
  <c r="AX547" i="3"/>
  <c r="AY547" i="3"/>
  <c r="AX1244" i="3"/>
  <c r="AY1244" i="3"/>
  <c r="AX548" i="3"/>
  <c r="AY548" i="3"/>
  <c r="AX921" i="3"/>
  <c r="AY921" i="3"/>
  <c r="AX1191" i="3"/>
  <c r="AY1191" i="3"/>
  <c r="AX1404" i="3"/>
  <c r="AY1404" i="3"/>
  <c r="AX549" i="3"/>
  <c r="AY549" i="3"/>
  <c r="AX1199" i="3"/>
  <c r="AY1199" i="3"/>
  <c r="AX922" i="3"/>
  <c r="AY922" i="3"/>
  <c r="AX550" i="3"/>
  <c r="AY550" i="3"/>
  <c r="AX551" i="3"/>
  <c r="AY551" i="3"/>
  <c r="AX552" i="3"/>
  <c r="AY552" i="3"/>
  <c r="AX553" i="3"/>
  <c r="AY553" i="3"/>
  <c r="AX1350" i="3"/>
  <c r="AY1350" i="3"/>
  <c r="AX554" i="3"/>
  <c r="AY554" i="3"/>
  <c r="AX238" i="3"/>
  <c r="AY238" i="3"/>
  <c r="AX1090" i="3"/>
  <c r="AY1090" i="3"/>
  <c r="AX555" i="3"/>
  <c r="AY555" i="3"/>
  <c r="AX556" i="3"/>
  <c r="AY556" i="3"/>
  <c r="AX276" i="3"/>
  <c r="AY276" i="3"/>
  <c r="AX303" i="3"/>
  <c r="AY303" i="3"/>
  <c r="AX1320" i="3"/>
  <c r="AY1320" i="3"/>
  <c r="AX1465" i="3"/>
  <c r="AY1465" i="3"/>
  <c r="AX1467" i="3"/>
  <c r="AY1467" i="3"/>
  <c r="AX1333" i="3"/>
  <c r="AY1333" i="3"/>
  <c r="AX1334" i="3"/>
  <c r="AY1334" i="3"/>
  <c r="AX1485" i="3"/>
  <c r="AY1485" i="3"/>
  <c r="AX1486" i="3"/>
  <c r="AY1486" i="3"/>
  <c r="AX1351" i="3"/>
  <c r="AY1351" i="3"/>
  <c r="AX1714" i="3"/>
  <c r="AY1714" i="3"/>
  <c r="AX823" i="3"/>
  <c r="AY823" i="3"/>
  <c r="AX827" i="3"/>
  <c r="AY827" i="3"/>
  <c r="AX1468" i="3"/>
  <c r="AY1468" i="3"/>
  <c r="AX1715" i="3"/>
  <c r="AY1715" i="3"/>
  <c r="AX853" i="3"/>
  <c r="AY853" i="3"/>
  <c r="AX1091" i="3"/>
  <c r="AY1091" i="3"/>
  <c r="AX1245" i="3"/>
  <c r="AY1245" i="3"/>
  <c r="AX1773" i="3"/>
  <c r="AY1773" i="3"/>
  <c r="AX1092" i="3"/>
  <c r="AY1092" i="3"/>
  <c r="AX1709" i="3"/>
  <c r="AY1709" i="3"/>
  <c r="AX382" i="3"/>
  <c r="AY382" i="3"/>
  <c r="AX1093" i="3"/>
  <c r="AY1093" i="3"/>
  <c r="AX1466" i="3"/>
  <c r="AY1466" i="3"/>
  <c r="AX1708" i="3"/>
  <c r="AY1708" i="3"/>
  <c r="AX1094" i="3"/>
  <c r="AY1094" i="3"/>
  <c r="AX836" i="3"/>
  <c r="AY836" i="3"/>
  <c r="AX227" i="3"/>
  <c r="AY227" i="3"/>
  <c r="AX846" i="3"/>
  <c r="AY846" i="3"/>
  <c r="AX843" i="3"/>
  <c r="AY843" i="3"/>
  <c r="AX1095" i="3"/>
  <c r="AY1095" i="3"/>
  <c r="AX1682" i="3"/>
  <c r="AY1682" i="3"/>
  <c r="AX1487" i="3"/>
  <c r="AY1487" i="3"/>
  <c r="AX834" i="3"/>
  <c r="AY834" i="3"/>
  <c r="AX1464" i="3"/>
  <c r="AY1464" i="3"/>
  <c r="AX557" i="3"/>
  <c r="AY557" i="3"/>
  <c r="AX558" i="3"/>
  <c r="AY558" i="3"/>
  <c r="AX559" i="3"/>
  <c r="AY559" i="3"/>
  <c r="AX560" i="3"/>
  <c r="AY560" i="3"/>
  <c r="AX561" i="3"/>
  <c r="AY561" i="3"/>
  <c r="AX1762" i="3"/>
  <c r="AY1762" i="3"/>
  <c r="AX1096" i="3"/>
  <c r="AY1096" i="3"/>
  <c r="AX1246" i="3"/>
  <c r="AY1246" i="3"/>
  <c r="AX562" i="3"/>
  <c r="AY562" i="3"/>
  <c r="AX1488" i="3"/>
  <c r="AY1488" i="3"/>
  <c r="AX1405" i="3"/>
  <c r="AY1405" i="3"/>
  <c r="AX815" i="3"/>
  <c r="AY815" i="3"/>
  <c r="AX1716" i="3"/>
  <c r="AY1716" i="3"/>
  <c r="AX1247" i="3"/>
  <c r="AY1247" i="3"/>
  <c r="AX1248" i="3"/>
  <c r="AY1248" i="3"/>
  <c r="AX563" i="3"/>
  <c r="AY563" i="3"/>
  <c r="AX1556" i="3"/>
  <c r="AY1556" i="3"/>
  <c r="AX1648" i="3"/>
  <c r="AY1648" i="3"/>
  <c r="AX1489" i="3"/>
  <c r="AY1489" i="3"/>
  <c r="AX1249" i="3"/>
  <c r="AY1249" i="3"/>
  <c r="AX923" i="3"/>
  <c r="AY923" i="3"/>
  <c r="AX564" i="3"/>
  <c r="AY564" i="3"/>
  <c r="AX298" i="3"/>
  <c r="AY298" i="3"/>
  <c r="AX1325" i="3"/>
  <c r="AY1325" i="3"/>
  <c r="AX1341" i="3"/>
  <c r="AY1341" i="3"/>
  <c r="AX1717" i="3"/>
  <c r="AY1717" i="3"/>
  <c r="AX1718" i="3"/>
  <c r="AY1718" i="3"/>
  <c r="AX1337" i="3"/>
  <c r="AY1337" i="3"/>
  <c r="AX565" i="3"/>
  <c r="AY565" i="3"/>
  <c r="AX566" i="3"/>
  <c r="AY566" i="3"/>
  <c r="AX1490" i="3"/>
  <c r="AY1490" i="3"/>
  <c r="AX1352" i="3"/>
  <c r="AY1352" i="3"/>
  <c r="AX1097" i="3"/>
  <c r="AY1097" i="3"/>
  <c r="AX1567" i="3"/>
  <c r="AY1567" i="3"/>
  <c r="AX1250" i="3"/>
  <c r="AY1250" i="3"/>
  <c r="AX1251" i="3"/>
  <c r="AY1251" i="3"/>
  <c r="AX1335" i="3"/>
  <c r="AY1335" i="3"/>
  <c r="AX1331" i="3"/>
  <c r="AY1331" i="3"/>
  <c r="AX1252" i="3"/>
  <c r="AY1252" i="3"/>
  <c r="AX1336" i="3"/>
  <c r="AY1336" i="3"/>
  <c r="AX1340" i="3"/>
  <c r="AY1340" i="3"/>
  <c r="AX1326" i="3"/>
  <c r="AY1326" i="3"/>
  <c r="AX1719" i="3"/>
  <c r="AY1719" i="3"/>
  <c r="AX1720" i="3"/>
  <c r="AY1720" i="3"/>
  <c r="AX1721" i="3"/>
  <c r="AY1721" i="3"/>
  <c r="AX1491" i="3"/>
  <c r="AY1491" i="3"/>
  <c r="AX924" i="3"/>
  <c r="AY924" i="3"/>
  <c r="AX1353" i="3"/>
  <c r="AY1353" i="3"/>
  <c r="AX1253" i="3"/>
  <c r="AY1253" i="3"/>
  <c r="AX1338" i="3"/>
  <c r="AY1338" i="3"/>
  <c r="AX1329" i="3"/>
  <c r="AY1329" i="3"/>
  <c r="AX567" i="3"/>
  <c r="AY567" i="3"/>
  <c r="AX1339" i="3"/>
  <c r="AY1339" i="3"/>
  <c r="AX1332" i="3"/>
  <c r="AY1332" i="3"/>
  <c r="AX1406" i="3"/>
  <c r="AY1406" i="3"/>
  <c r="AX1354" i="3"/>
  <c r="AY1354" i="3"/>
  <c r="AX568" i="3"/>
  <c r="AY568" i="3"/>
  <c r="AX925" i="3"/>
  <c r="AY925" i="3"/>
  <c r="AX283" i="3"/>
  <c r="AY283" i="3"/>
  <c r="AX1649" i="3"/>
  <c r="AY1649" i="3"/>
  <c r="AX1492" i="3"/>
  <c r="AY1492" i="3"/>
  <c r="AX926" i="3"/>
  <c r="AY926" i="3"/>
  <c r="AX1399" i="3"/>
  <c r="AY1399" i="3"/>
  <c r="AX837" i="3"/>
  <c r="AY837" i="3"/>
  <c r="AX1054" i="3"/>
  <c r="AY1054" i="3"/>
  <c r="AX569" i="3"/>
  <c r="AY569" i="3"/>
  <c r="AX1601" i="3"/>
  <c r="AY1601" i="3"/>
  <c r="AX1224" i="3"/>
  <c r="AY1224" i="3"/>
  <c r="AX927" i="3"/>
  <c r="AY927" i="3"/>
  <c r="AX570" i="3"/>
  <c r="AY570" i="3"/>
  <c r="AX842" i="3"/>
  <c r="AY842" i="3"/>
  <c r="AX571" i="3"/>
  <c r="AY571" i="3"/>
  <c r="AX572" i="3"/>
  <c r="AY572" i="3"/>
  <c r="AX573" i="3"/>
  <c r="AY573" i="3"/>
  <c r="AX848" i="3"/>
  <c r="AY848" i="3"/>
  <c r="AX928" i="3"/>
  <c r="AY928" i="3"/>
  <c r="AX363" i="3"/>
  <c r="AY363" i="3"/>
  <c r="AX273" i="3"/>
  <c r="AY273" i="3"/>
  <c r="AX1040" i="3"/>
  <c r="AY1040" i="3"/>
  <c r="AX929" i="3"/>
  <c r="AY929" i="3"/>
  <c r="AX930" i="3"/>
  <c r="AY930" i="3"/>
  <c r="AX1209" i="3"/>
  <c r="AY1209" i="3"/>
  <c r="AX1315" i="3"/>
  <c r="AY1315" i="3"/>
  <c r="AX305" i="3"/>
  <c r="AY305" i="3"/>
  <c r="AX839" i="3"/>
  <c r="AY839" i="3"/>
  <c r="AX1098" i="3"/>
  <c r="AY1098" i="3"/>
  <c r="AX1213" i="3"/>
  <c r="AY1213" i="3"/>
  <c r="AX329" i="3"/>
  <c r="AY329" i="3"/>
  <c r="AX1322" i="3"/>
  <c r="AY1322" i="3"/>
  <c r="AX819" i="3"/>
  <c r="AY819" i="3"/>
  <c r="AX1330" i="3"/>
  <c r="AY1330" i="3"/>
  <c r="AX798" i="3"/>
  <c r="AY798" i="3"/>
  <c r="AX574" i="3"/>
  <c r="AY574" i="3"/>
  <c r="AX1671" i="3"/>
  <c r="AY1671" i="3"/>
  <c r="AX931" i="3"/>
  <c r="AY931" i="3"/>
  <c r="AX575" i="3"/>
  <c r="AY575" i="3"/>
  <c r="AX308" i="3"/>
  <c r="AY308" i="3"/>
  <c r="AX293" i="3"/>
  <c r="AY293" i="3"/>
  <c r="AX331" i="3"/>
  <c r="AY331" i="3"/>
  <c r="AX576" i="3"/>
  <c r="AY576" i="3"/>
  <c r="AX932" i="3"/>
  <c r="AY932" i="3"/>
  <c r="AX1099" i="3"/>
  <c r="AY1099" i="3"/>
  <c r="AX933" i="3"/>
  <c r="AY933" i="3"/>
  <c r="AX1100" i="3"/>
  <c r="AY1100" i="3"/>
  <c r="AX1317" i="3"/>
  <c r="AY1317" i="3"/>
  <c r="AX271" i="3"/>
  <c r="AY271" i="3"/>
  <c r="AX807" i="3"/>
  <c r="AY807" i="3"/>
  <c r="AX289" i="3"/>
  <c r="AY289" i="3"/>
  <c r="AX1312" i="3"/>
  <c r="AY1312" i="3"/>
  <c r="AX1327" i="3"/>
  <c r="AY1327" i="3"/>
  <c r="AX1321" i="3"/>
  <c r="AY1321" i="3"/>
  <c r="AX1323" i="3"/>
  <c r="AY1323" i="3"/>
  <c r="AX1254" i="3"/>
  <c r="AY1254" i="3"/>
  <c r="AX577" i="3"/>
  <c r="AY577" i="3"/>
  <c r="AX1101" i="3"/>
  <c r="AY1101" i="3"/>
  <c r="AX578" i="3"/>
  <c r="AY578" i="3"/>
  <c r="AX579" i="3"/>
  <c r="AY579" i="3"/>
  <c r="AX580" i="3"/>
  <c r="AY580" i="3"/>
  <c r="AX934" i="3"/>
  <c r="AY934" i="3"/>
  <c r="AX935" i="3"/>
  <c r="AY935" i="3"/>
  <c r="AX581" i="3"/>
  <c r="AY581" i="3"/>
  <c r="AX582" i="3"/>
  <c r="AY582" i="3"/>
  <c r="AX1463" i="3"/>
  <c r="AY1463" i="3"/>
  <c r="AX1493" i="3"/>
  <c r="AY1493" i="3"/>
  <c r="AX806" i="3"/>
  <c r="AY806" i="3"/>
  <c r="AX278" i="3"/>
  <c r="AY278" i="3"/>
  <c r="AX1255" i="3"/>
  <c r="AY1255" i="3"/>
  <c r="AX1102" i="3"/>
  <c r="AY1102" i="3"/>
  <c r="AX1103" i="3"/>
  <c r="AY1103" i="3"/>
  <c r="AX1256" i="3"/>
  <c r="AY1256" i="3"/>
  <c r="AX583" i="3"/>
  <c r="AY583" i="3"/>
  <c r="AX288" i="3"/>
  <c r="AY288" i="3"/>
  <c r="AX1650" i="3"/>
  <c r="AY1650" i="3"/>
  <c r="AX1407" i="3"/>
  <c r="AY1407" i="3"/>
  <c r="AX1651" i="3"/>
  <c r="AY1651" i="3"/>
  <c r="AX936" i="3"/>
  <c r="AY936" i="3"/>
  <c r="AX937" i="3"/>
  <c r="AY937" i="3"/>
  <c r="AX1257" i="3"/>
  <c r="AY1257" i="3"/>
  <c r="AX938" i="3"/>
  <c r="AY938" i="3"/>
  <c r="AX1462" i="3"/>
  <c r="AY1462" i="3"/>
  <c r="AX251" i="3"/>
  <c r="AY251" i="3"/>
  <c r="AX1194" i="3"/>
  <c r="AY1194" i="3"/>
  <c r="AX1258" i="3"/>
  <c r="AY1258" i="3"/>
  <c r="AX820" i="3"/>
  <c r="AY820" i="3"/>
  <c r="AX1568" i="3"/>
  <c r="AY1568" i="3"/>
  <c r="AX1203" i="3"/>
  <c r="AY1203" i="3"/>
  <c r="AX939" i="3"/>
  <c r="AY939" i="3"/>
  <c r="AX1192" i="3"/>
  <c r="AY1192" i="3"/>
  <c r="AX940" i="3"/>
  <c r="AY940" i="3"/>
  <c r="AX219" i="3"/>
  <c r="AY219" i="3"/>
  <c r="AX265" i="3"/>
  <c r="AY265" i="3"/>
  <c r="AX1408" i="3"/>
  <c r="AY1408" i="3"/>
  <c r="AX1104" i="3"/>
  <c r="AY1104" i="3"/>
  <c r="AX1409" i="3"/>
  <c r="AY1409" i="3"/>
  <c r="AX1259" i="3"/>
  <c r="AY1259" i="3"/>
  <c r="AX941" i="3"/>
  <c r="AY941" i="3"/>
  <c r="AX942" i="3"/>
  <c r="AY942" i="3"/>
  <c r="AX1105" i="3"/>
  <c r="AY1105" i="3"/>
  <c r="AX943" i="3"/>
  <c r="AY943" i="3"/>
  <c r="AX584" i="3"/>
  <c r="AY584" i="3"/>
  <c r="AX585" i="3"/>
  <c r="AY585" i="3"/>
  <c r="AX1200" i="3"/>
  <c r="AY1200" i="3"/>
  <c r="AX586" i="3"/>
  <c r="AY586" i="3"/>
  <c r="AX301" i="3"/>
  <c r="AY301" i="3"/>
  <c r="AX1106" i="3"/>
  <c r="AY1106" i="3"/>
  <c r="AX944" i="3"/>
  <c r="AY944" i="3"/>
  <c r="AX945" i="3"/>
  <c r="AY945" i="3"/>
  <c r="AX1107" i="3"/>
  <c r="AY1107" i="3"/>
  <c r="AX587" i="3"/>
  <c r="AY587" i="3"/>
  <c r="AX946" i="3"/>
  <c r="AY946" i="3"/>
  <c r="AX588" i="3"/>
  <c r="AY588" i="3"/>
  <c r="AX589" i="3"/>
  <c r="AY589" i="3"/>
  <c r="AX947" i="3"/>
  <c r="AY947" i="3"/>
  <c r="AX1108" i="3"/>
  <c r="AY1108" i="3"/>
  <c r="AX1201" i="3"/>
  <c r="AY1201" i="3"/>
  <c r="AX1109" i="3"/>
  <c r="AY1109" i="3"/>
  <c r="AX1672" i="3"/>
  <c r="AY1672" i="3"/>
  <c r="AX590" i="3"/>
  <c r="AY590" i="3"/>
  <c r="AX948" i="3"/>
  <c r="AY948" i="3"/>
  <c r="AX949" i="3"/>
  <c r="AY949" i="3"/>
  <c r="AX1110" i="3"/>
  <c r="AY1110" i="3"/>
  <c r="AX950" i="3"/>
  <c r="AY950" i="3"/>
  <c r="AX1219" i="3"/>
  <c r="AY1219" i="3"/>
  <c r="AX591" i="3"/>
  <c r="AY591" i="3"/>
  <c r="AX592" i="3"/>
  <c r="AY592" i="3"/>
  <c r="AX951" i="3"/>
  <c r="AY951" i="3"/>
  <c r="AX1111" i="3"/>
  <c r="AY1111" i="3"/>
  <c r="AX1112" i="3"/>
  <c r="AY1112" i="3"/>
  <c r="AX1196" i="3"/>
  <c r="AY1196" i="3"/>
  <c r="AX593" i="3"/>
  <c r="AY593" i="3"/>
  <c r="AX1316" i="3"/>
  <c r="AY1316" i="3"/>
  <c r="AX1206" i="3"/>
  <c r="AY1206" i="3"/>
  <c r="AX952" i="3"/>
  <c r="AY952" i="3"/>
  <c r="AX594" i="3"/>
  <c r="AY594" i="3"/>
  <c r="AX953" i="3"/>
  <c r="AY953" i="3"/>
  <c r="AX954" i="3"/>
  <c r="AY954" i="3"/>
  <c r="AX595" i="3"/>
  <c r="AY595" i="3"/>
  <c r="AX596" i="3"/>
  <c r="AY596" i="3"/>
  <c r="AX1410" i="3"/>
  <c r="AY1410" i="3"/>
  <c r="AX1683" i="3"/>
  <c r="AY1683" i="3"/>
  <c r="AX1605" i="3"/>
  <c r="AY1605" i="3"/>
  <c r="AX597" i="3"/>
  <c r="AY597" i="3"/>
  <c r="AX598" i="3"/>
  <c r="AY598" i="3"/>
  <c r="AX955" i="3"/>
  <c r="AY955" i="3"/>
  <c r="AX1722" i="3"/>
  <c r="AY1722" i="3"/>
  <c r="AX1494" i="3"/>
  <c r="AY1494" i="3"/>
  <c r="AX599" i="3"/>
  <c r="AY599" i="3"/>
  <c r="AX1260" i="3"/>
  <c r="AY1260" i="3"/>
  <c r="AX1355" i="3"/>
  <c r="AY1355" i="3"/>
  <c r="AX600" i="3"/>
  <c r="AY600" i="3"/>
  <c r="AX1113" i="3"/>
  <c r="AY1113" i="3"/>
  <c r="AX1495" i="3"/>
  <c r="AY1495" i="3"/>
  <c r="AX1569" i="3"/>
  <c r="AY1569" i="3"/>
  <c r="AX956" i="3"/>
  <c r="AY956" i="3"/>
  <c r="AX1570" i="3"/>
  <c r="AY1570" i="3"/>
  <c r="AX1606" i="3"/>
  <c r="AY1606" i="3"/>
  <c r="AX601" i="3"/>
  <c r="AY601" i="3"/>
  <c r="AX1496" i="3"/>
  <c r="AY1496" i="3"/>
  <c r="AX1261" i="3"/>
  <c r="AY1261" i="3"/>
  <c r="AX1262" i="3"/>
  <c r="AY1262" i="3"/>
  <c r="AX602" i="3"/>
  <c r="AY602" i="3"/>
  <c r="AX1607" i="3"/>
  <c r="AY1607" i="3"/>
  <c r="AX1114" i="3"/>
  <c r="AY1114" i="3"/>
  <c r="AX1356" i="3"/>
  <c r="AY1356" i="3"/>
  <c r="AX603" i="3"/>
  <c r="AY603" i="3"/>
  <c r="AX747" i="3"/>
  <c r="AY747" i="3"/>
  <c r="AX1670" i="3"/>
  <c r="AY1670" i="3"/>
  <c r="AX1608" i="3"/>
  <c r="AY1608" i="3"/>
  <c r="AX1571" i="3"/>
  <c r="AY1571" i="3"/>
  <c r="AX604" i="3"/>
  <c r="AY604" i="3"/>
  <c r="AX1609" i="3"/>
  <c r="AY1609" i="3"/>
  <c r="AX1572" i="3"/>
  <c r="AY1572" i="3"/>
  <c r="AX1723" i="3"/>
  <c r="AY1723" i="3"/>
  <c r="AX957" i="3"/>
  <c r="AY957" i="3"/>
  <c r="AX605" i="3"/>
  <c r="AY605" i="3"/>
  <c r="AX1497" i="3"/>
  <c r="AY1497" i="3"/>
  <c r="AX1357" i="3"/>
  <c r="AY1357" i="3"/>
  <c r="AX1610" i="3"/>
  <c r="AY1610" i="3"/>
  <c r="AX1600" i="3"/>
  <c r="AY1600" i="3"/>
  <c r="AX1411" i="3"/>
  <c r="AY1411" i="3"/>
  <c r="AX1498" i="3"/>
  <c r="AY1498" i="3"/>
  <c r="AX359" i="3"/>
  <c r="AY359" i="3"/>
  <c r="AX958" i="3"/>
  <c r="AY958" i="3"/>
  <c r="AX1412" i="3"/>
  <c r="AY1412" i="3"/>
  <c r="AX1115" i="3"/>
  <c r="AY1115" i="3"/>
  <c r="AX606" i="3"/>
  <c r="AY606" i="3"/>
  <c r="AX1499" i="3"/>
  <c r="AY1499" i="3"/>
  <c r="AX1500" i="3"/>
  <c r="AY1500" i="3"/>
  <c r="AX607" i="3"/>
  <c r="AY607" i="3"/>
  <c r="AX341" i="3"/>
  <c r="AY341" i="3"/>
  <c r="AX371" i="3"/>
  <c r="AY371" i="3"/>
  <c r="AX284" i="3"/>
  <c r="AY284" i="3"/>
  <c r="AX608" i="3"/>
  <c r="AY608" i="3"/>
  <c r="AX609" i="3"/>
  <c r="AY609" i="3"/>
  <c r="AX610" i="3"/>
  <c r="AY610" i="3"/>
  <c r="AX1501" i="3"/>
  <c r="AY1501" i="3"/>
  <c r="AX611" i="3"/>
  <c r="AY611" i="3"/>
  <c r="AX612" i="3"/>
  <c r="AY612" i="3"/>
  <c r="AX613" i="3"/>
  <c r="AY613" i="3"/>
  <c r="AX614" i="3"/>
  <c r="AY614" i="3"/>
  <c r="AX615" i="3"/>
  <c r="AY615" i="3"/>
  <c r="AX616" i="3"/>
  <c r="AY616" i="3"/>
  <c r="AX617" i="3"/>
  <c r="AY617" i="3"/>
  <c r="AX618" i="3"/>
  <c r="AY618" i="3"/>
  <c r="AX619" i="3"/>
  <c r="AY619" i="3"/>
  <c r="AX620" i="3"/>
  <c r="AY620" i="3"/>
  <c r="AX621" i="3"/>
  <c r="AY621" i="3"/>
  <c r="AX622" i="3"/>
  <c r="AY622" i="3"/>
  <c r="AX1263" i="3"/>
  <c r="AY1263" i="3"/>
  <c r="AX959" i="3"/>
  <c r="AY959" i="3"/>
  <c r="AX1116" i="3"/>
  <c r="AY1116" i="3"/>
  <c r="AX623" i="3"/>
  <c r="AY623" i="3"/>
  <c r="AX1502" i="3"/>
  <c r="AY1502" i="3"/>
  <c r="AX1611" i="3"/>
  <c r="AY1611" i="3"/>
  <c r="AX624" i="3"/>
  <c r="AY624" i="3"/>
  <c r="AX625" i="3"/>
  <c r="AY625" i="3"/>
  <c r="AX626" i="3"/>
  <c r="AY626" i="3"/>
  <c r="AX627" i="3"/>
  <c r="AY627" i="3"/>
  <c r="AX628" i="3"/>
  <c r="AY628" i="3"/>
  <c r="AX218" i="3"/>
  <c r="AY218" i="3"/>
  <c r="AX805" i="3"/>
  <c r="AY805" i="3"/>
  <c r="AX1413" i="3"/>
  <c r="AY1413" i="3"/>
  <c r="AX1264" i="3"/>
  <c r="AY1264" i="3"/>
  <c r="AX1265" i="3"/>
  <c r="AY1265" i="3"/>
  <c r="AX629" i="3"/>
  <c r="AY629" i="3"/>
  <c r="AX1612" i="3"/>
  <c r="AY1612" i="3"/>
  <c r="AX960" i="3"/>
  <c r="AY960" i="3"/>
  <c r="AX961" i="3"/>
  <c r="AY961" i="3"/>
  <c r="AX1503" i="3"/>
  <c r="AY1503" i="3"/>
  <c r="AX1117" i="3"/>
  <c r="AY1117" i="3"/>
  <c r="AX340" i="3"/>
  <c r="AY340" i="3"/>
  <c r="AX1504" i="3"/>
  <c r="AY1504" i="3"/>
  <c r="AX1684" i="3"/>
  <c r="AY1684" i="3"/>
  <c r="AX362" i="3"/>
  <c r="AY362" i="3"/>
  <c r="AX1505" i="3"/>
  <c r="AY1505" i="3"/>
  <c r="AX1506" i="3"/>
  <c r="AY1506" i="3"/>
  <c r="AX1613" i="3"/>
  <c r="AY1613" i="3"/>
  <c r="AX1507" i="3"/>
  <c r="AY1507" i="3"/>
  <c r="AX1724" i="3"/>
  <c r="AY1724" i="3"/>
  <c r="AX1696" i="3"/>
  <c r="AY1696" i="3"/>
  <c r="AX1207" i="3"/>
  <c r="AY1207" i="3"/>
  <c r="AX1508" i="3"/>
  <c r="AY1508" i="3"/>
  <c r="AX835" i="3"/>
  <c r="AY835" i="3"/>
  <c r="AX814" i="3"/>
  <c r="AY814" i="3"/>
  <c r="AX854" i="3"/>
  <c r="AY854" i="3"/>
  <c r="AX630" i="3"/>
  <c r="AY630" i="3"/>
  <c r="AX1685" i="3"/>
  <c r="AY1685" i="3"/>
  <c r="AX1686" i="3"/>
  <c r="AY1686" i="3"/>
  <c r="AX631" i="3"/>
  <c r="AY631" i="3"/>
  <c r="AX838" i="3"/>
  <c r="AY838" i="3"/>
  <c r="AX1042" i="3"/>
  <c r="AY1042" i="3"/>
  <c r="AX1039" i="3"/>
  <c r="AY1039" i="3"/>
  <c r="AX867" i="3"/>
  <c r="AY867" i="3"/>
  <c r="AX275" i="3"/>
  <c r="AY275" i="3"/>
  <c r="AX280" i="3"/>
  <c r="AY280" i="3"/>
  <c r="AX306" i="3"/>
  <c r="AY306" i="3"/>
  <c r="AX632" i="3"/>
  <c r="AY632" i="3"/>
  <c r="AX277" i="3"/>
  <c r="AY277" i="3"/>
  <c r="AX299" i="3"/>
  <c r="AY299" i="3"/>
  <c r="AX304" i="3"/>
  <c r="AY304" i="3"/>
  <c r="AX633" i="3"/>
  <c r="AY633" i="3"/>
  <c r="AX634" i="3"/>
  <c r="AY634" i="3"/>
  <c r="AX1509" i="3"/>
  <c r="AY1509" i="3"/>
  <c r="AX269" i="3"/>
  <c r="AY269" i="3"/>
  <c r="AX962" i="3"/>
  <c r="AY962" i="3"/>
  <c r="AX384" i="3"/>
  <c r="AY384" i="3"/>
  <c r="AX875" i="3"/>
  <c r="AY875" i="3"/>
  <c r="AX826" i="3"/>
  <c r="AY826" i="3"/>
  <c r="AX803" i="3"/>
  <c r="AY803" i="3"/>
  <c r="AX268" i="3"/>
  <c r="AY268" i="3"/>
  <c r="AX212" i="3"/>
  <c r="AY212" i="3"/>
  <c r="AX224" i="3"/>
  <c r="AY224" i="3"/>
  <c r="AX296" i="3"/>
  <c r="AY296" i="3"/>
  <c r="AX243" i="3"/>
  <c r="AY243" i="3"/>
  <c r="AX264" i="3"/>
  <c r="AY264" i="3"/>
  <c r="AX1737" i="3"/>
  <c r="AY1737" i="3"/>
  <c r="AX1652" i="3"/>
  <c r="AY1652" i="3"/>
  <c r="AX802" i="3"/>
  <c r="AY802" i="3"/>
  <c r="AX808" i="3"/>
  <c r="AY808" i="3"/>
  <c r="AX635" i="3"/>
  <c r="AY635" i="3"/>
  <c r="AX1614" i="3"/>
  <c r="AY1614" i="3"/>
  <c r="AX1573" i="3"/>
  <c r="AY1573" i="3"/>
  <c r="AX636" i="3"/>
  <c r="AY636" i="3"/>
  <c r="AX1615" i="3"/>
  <c r="AY1615" i="3"/>
  <c r="AX1574" i="3"/>
  <c r="AY1574" i="3"/>
  <c r="AX1747" i="3"/>
  <c r="AY1747" i="3"/>
  <c r="AX209" i="3"/>
  <c r="AY209" i="3"/>
  <c r="AX1746" i="3"/>
  <c r="AY1746" i="3"/>
  <c r="AX1653" i="3"/>
  <c r="AY1653" i="3"/>
  <c r="AX1763" i="3"/>
  <c r="AY1763" i="3"/>
  <c r="AX1758" i="3"/>
  <c r="AY1758" i="3"/>
  <c r="AX1616" i="3"/>
  <c r="AY1616" i="3"/>
  <c r="AX1575" i="3"/>
  <c r="AY1575" i="3"/>
  <c r="AX1510" i="3"/>
  <c r="AY1510" i="3"/>
  <c r="AX309" i="3"/>
  <c r="AY309" i="3"/>
  <c r="AX323" i="3"/>
  <c r="AY323" i="3"/>
  <c r="AX325" i="3"/>
  <c r="AY325" i="3"/>
  <c r="AX216" i="3"/>
  <c r="AY216" i="3"/>
  <c r="AX297" i="3"/>
  <c r="AY297" i="3"/>
  <c r="AX1654" i="3"/>
  <c r="AY1654" i="3"/>
  <c r="AX1759" i="3"/>
  <c r="AY1759" i="3"/>
  <c r="AX386" i="3"/>
  <c r="AY386" i="3"/>
  <c r="AX637" i="3"/>
  <c r="AY637" i="3"/>
  <c r="AX963" i="3"/>
  <c r="AY963" i="3"/>
  <c r="AX964" i="3"/>
  <c r="AY964" i="3"/>
  <c r="AX965" i="3"/>
  <c r="AY965" i="3"/>
  <c r="AX638" i="3"/>
  <c r="AY638" i="3"/>
  <c r="AX639" i="3"/>
  <c r="AY639" i="3"/>
  <c r="AX640" i="3"/>
  <c r="AY640" i="3"/>
  <c r="AX1358" i="3"/>
  <c r="AY1358" i="3"/>
  <c r="AX1266" i="3"/>
  <c r="AY1266" i="3"/>
  <c r="AX641" i="3"/>
  <c r="AY641" i="3"/>
  <c r="AX1217" i="3"/>
  <c r="AY1217" i="3"/>
  <c r="AX642" i="3"/>
  <c r="AY642" i="3"/>
  <c r="AX333" i="3"/>
  <c r="AY333" i="3"/>
  <c r="AX643" i="3"/>
  <c r="AY643" i="3"/>
  <c r="AX407" i="3"/>
  <c r="AY407" i="3"/>
  <c r="AX644" i="3"/>
  <c r="AY644" i="3"/>
  <c r="AX645" i="3"/>
  <c r="AY645" i="3"/>
  <c r="AX849" i="3"/>
  <c r="AY849" i="3"/>
  <c r="AX966" i="3"/>
  <c r="AY966" i="3"/>
  <c r="AX646" i="3"/>
  <c r="AY646" i="3"/>
  <c r="AX1037" i="3"/>
  <c r="AY1037" i="3"/>
  <c r="AX1511" i="3"/>
  <c r="AY1511" i="3"/>
  <c r="AX865" i="3"/>
  <c r="AY865" i="3"/>
  <c r="AX1223" i="3"/>
  <c r="AY1223" i="3"/>
  <c r="AX1414" i="3"/>
  <c r="AY1414" i="3"/>
  <c r="AX1415" i="3"/>
  <c r="AY1415" i="3"/>
  <c r="AX647" i="3"/>
  <c r="AY647" i="3"/>
  <c r="AX1215" i="3"/>
  <c r="AY1215" i="3"/>
  <c r="AX1359" i="3"/>
  <c r="AY1359" i="3"/>
  <c r="AX648" i="3"/>
  <c r="AY648" i="3"/>
  <c r="AX649" i="3"/>
  <c r="AY649" i="3"/>
  <c r="AX650" i="3"/>
  <c r="AY650" i="3"/>
  <c r="AX1324" i="3"/>
  <c r="AY1324" i="3"/>
  <c r="AX651" i="3"/>
  <c r="AY651" i="3"/>
  <c r="AX652" i="3"/>
  <c r="AY652" i="3"/>
  <c r="AX653" i="3"/>
  <c r="AY653" i="3"/>
  <c r="AX1045" i="3"/>
  <c r="AY1045" i="3"/>
  <c r="AX967" i="3"/>
  <c r="AY967" i="3"/>
  <c r="AX1360" i="3"/>
  <c r="AY1360" i="3"/>
  <c r="AX654" i="3"/>
  <c r="AY654" i="3"/>
  <c r="AX1416" i="3"/>
  <c r="AY1416" i="3"/>
  <c r="AX655" i="3"/>
  <c r="AY655" i="3"/>
  <c r="AX656" i="3"/>
  <c r="AY656" i="3"/>
  <c r="AX968" i="3"/>
  <c r="AY968" i="3"/>
  <c r="AX969" i="3"/>
  <c r="AY969" i="3"/>
  <c r="AX1512" i="3"/>
  <c r="AY1512" i="3"/>
  <c r="AX1118" i="3"/>
  <c r="AY1118" i="3"/>
  <c r="AX657" i="3"/>
  <c r="AY657" i="3"/>
  <c r="AX658" i="3"/>
  <c r="AY658" i="3"/>
  <c r="AX1576" i="3"/>
  <c r="AY1576" i="3"/>
  <c r="AX1119" i="3"/>
  <c r="AY1119" i="3"/>
  <c r="AX1120" i="3"/>
  <c r="AY1120" i="3"/>
  <c r="AX1121" i="3"/>
  <c r="AY1121" i="3"/>
  <c r="AX1122" i="3"/>
  <c r="AY1122" i="3"/>
  <c r="AX1123" i="3"/>
  <c r="AY1123" i="3"/>
  <c r="AX970" i="3"/>
  <c r="AY970" i="3"/>
  <c r="AX1638" i="3"/>
  <c r="AY1638" i="3"/>
  <c r="AX1513" i="3"/>
  <c r="AY1513" i="3"/>
  <c r="AX659" i="3"/>
  <c r="AY659" i="3"/>
  <c r="AX1577" i="3"/>
  <c r="AY1577" i="3"/>
  <c r="AX1417" i="3"/>
  <c r="AY1417" i="3"/>
  <c r="AX1267" i="3"/>
  <c r="AY1267" i="3"/>
  <c r="AX971" i="3"/>
  <c r="AY971" i="3"/>
  <c r="AX660" i="3"/>
  <c r="AY660" i="3"/>
  <c r="AX972" i="3"/>
  <c r="AY972" i="3"/>
  <c r="AX661" i="3"/>
  <c r="AY661" i="3"/>
  <c r="AX261" i="3"/>
  <c r="AY261" i="3"/>
  <c r="AX381" i="3"/>
  <c r="AY381" i="3"/>
  <c r="AX370" i="3"/>
  <c r="AY370" i="3"/>
  <c r="AX334" i="3"/>
  <c r="AY334" i="3"/>
  <c r="AX662" i="3"/>
  <c r="AY662" i="3"/>
  <c r="AX1514" i="3"/>
  <c r="AY1514" i="3"/>
  <c r="AX973" i="3"/>
  <c r="AY973" i="3"/>
  <c r="AX974" i="3"/>
  <c r="AY974" i="3"/>
  <c r="AX975" i="3"/>
  <c r="AY975" i="3"/>
  <c r="AX976" i="3"/>
  <c r="AY976" i="3"/>
  <c r="AX1268" i="3"/>
  <c r="AY1268" i="3"/>
  <c r="AX663" i="3"/>
  <c r="AY663" i="3"/>
  <c r="AX664" i="3"/>
  <c r="AY664" i="3"/>
  <c r="AX665" i="3"/>
  <c r="AY665" i="3"/>
  <c r="AX977" i="3"/>
  <c r="AY977" i="3"/>
  <c r="AX978" i="3"/>
  <c r="AY978" i="3"/>
  <c r="AX1124" i="3"/>
  <c r="AY1124" i="3"/>
  <c r="AX414" i="3"/>
  <c r="AY414" i="3"/>
  <c r="AX666" i="3"/>
  <c r="AY666" i="3"/>
  <c r="AX667" i="3"/>
  <c r="AY667" i="3"/>
  <c r="AX1125" i="3"/>
  <c r="AY1125" i="3"/>
  <c r="AX1126" i="3"/>
  <c r="AY1126" i="3"/>
  <c r="AX1127" i="3"/>
  <c r="AY1127" i="3"/>
  <c r="AX979" i="3"/>
  <c r="AY979" i="3"/>
  <c r="AX347" i="3"/>
  <c r="AY347" i="3"/>
  <c r="AX980" i="3"/>
  <c r="AY980" i="3"/>
  <c r="AX668" i="3"/>
  <c r="AY668" i="3"/>
  <c r="AX669" i="3"/>
  <c r="AY669" i="3"/>
  <c r="AX981" i="3"/>
  <c r="AY981" i="3"/>
  <c r="AX670" i="3"/>
  <c r="AY670" i="3"/>
  <c r="AX671" i="3"/>
  <c r="AY671" i="3"/>
  <c r="AX672" i="3"/>
  <c r="AY672" i="3"/>
  <c r="AX673" i="3"/>
  <c r="AY673" i="3"/>
  <c r="AX674" i="3"/>
  <c r="AY674" i="3"/>
  <c r="AX675" i="3"/>
  <c r="AY675" i="3"/>
  <c r="AX676" i="3"/>
  <c r="AY676" i="3"/>
  <c r="AX677" i="3"/>
  <c r="AY677" i="3"/>
  <c r="AX678" i="3"/>
  <c r="AY678" i="3"/>
  <c r="AX679" i="3"/>
  <c r="AY679" i="3"/>
  <c r="AX680" i="3"/>
  <c r="AY680" i="3"/>
  <c r="AX1269" i="3"/>
  <c r="AY1269" i="3"/>
  <c r="AX1361" i="3"/>
  <c r="AY1361" i="3"/>
  <c r="AX982" i="3"/>
  <c r="AY982" i="3"/>
  <c r="AX1128" i="3"/>
  <c r="AY1128" i="3"/>
  <c r="AX1270" i="3"/>
  <c r="AY1270" i="3"/>
  <c r="AX1129" i="3"/>
  <c r="AY1129" i="3"/>
  <c r="AX681" i="3"/>
  <c r="AY681" i="3"/>
  <c r="AX983" i="3"/>
  <c r="AY983" i="3"/>
  <c r="AX682" i="3"/>
  <c r="AY682" i="3"/>
  <c r="AX683" i="3"/>
  <c r="AY683" i="3"/>
  <c r="AX684" i="3"/>
  <c r="AY684" i="3"/>
  <c r="AX1130" i="3"/>
  <c r="AY1130" i="3"/>
  <c r="AX685" i="3"/>
  <c r="AY685" i="3"/>
  <c r="AX686" i="3"/>
  <c r="AY686" i="3"/>
  <c r="AX687" i="3"/>
  <c r="AY687" i="3"/>
  <c r="AX688" i="3"/>
  <c r="AY688" i="3"/>
  <c r="AX372" i="3"/>
  <c r="AY372" i="3"/>
  <c r="AX689" i="3"/>
  <c r="AY689" i="3"/>
  <c r="AX1131" i="3"/>
  <c r="AY1131" i="3"/>
  <c r="AX984" i="3"/>
  <c r="AY984" i="3"/>
  <c r="AX1132" i="3"/>
  <c r="AY1132" i="3"/>
  <c r="AX1362" i="3"/>
  <c r="AY1362" i="3"/>
  <c r="AX690" i="3"/>
  <c r="AY690" i="3"/>
  <c r="AX985" i="3"/>
  <c r="AY985" i="3"/>
  <c r="AX691" i="3"/>
  <c r="AY691" i="3"/>
  <c r="AX692" i="3"/>
  <c r="AY692" i="3"/>
  <c r="AX986" i="3"/>
  <c r="AY986" i="3"/>
  <c r="AX693" i="3"/>
  <c r="AY693" i="3"/>
  <c r="AX987" i="3"/>
  <c r="AY987" i="3"/>
  <c r="AX1363" i="3"/>
  <c r="AY1363" i="3"/>
  <c r="AX1271" i="3"/>
  <c r="AY1271" i="3"/>
  <c r="AX694" i="3"/>
  <c r="AY694" i="3"/>
  <c r="AX1133" i="3"/>
  <c r="AY1133" i="3"/>
  <c r="AX988" i="3"/>
  <c r="AY988" i="3"/>
  <c r="AX1134" i="3"/>
  <c r="AY1134" i="3"/>
  <c r="AX989" i="3"/>
  <c r="AY989" i="3"/>
  <c r="AX695" i="3"/>
  <c r="AY695" i="3"/>
  <c r="AX696" i="3"/>
  <c r="AY696" i="3"/>
  <c r="AX391" i="3"/>
  <c r="AY391" i="3"/>
  <c r="AX697" i="3"/>
  <c r="AY697" i="3"/>
  <c r="AX990" i="3"/>
  <c r="AY990" i="3"/>
  <c r="AX1272" i="3"/>
  <c r="AY1272" i="3"/>
  <c r="AX698" i="3"/>
  <c r="AY698" i="3"/>
  <c r="AX699" i="3"/>
  <c r="AY699" i="3"/>
  <c r="AX1048" i="3"/>
  <c r="AY1048" i="3"/>
  <c r="AX1273" i="3"/>
  <c r="AY1273" i="3"/>
  <c r="AX1135" i="3"/>
  <c r="AY1135" i="3"/>
  <c r="AX991" i="3"/>
  <c r="AY991" i="3"/>
  <c r="AX1136" i="3"/>
  <c r="AY1136" i="3"/>
  <c r="AX397" i="3"/>
  <c r="AY397" i="3"/>
  <c r="AX1214" i="3"/>
  <c r="AY1214" i="3"/>
  <c r="AX700" i="3"/>
  <c r="AY700" i="3"/>
  <c r="AX872" i="3"/>
  <c r="AY872" i="3"/>
  <c r="AX1274" i="3"/>
  <c r="AY1274" i="3"/>
  <c r="AX701" i="3"/>
  <c r="AY701" i="3"/>
  <c r="AX1364" i="3"/>
  <c r="AY1364" i="3"/>
  <c r="AX702" i="3"/>
  <c r="AY702" i="3"/>
  <c r="AX1365" i="3"/>
  <c r="AY1365" i="3"/>
  <c r="AX703" i="3"/>
  <c r="AY703" i="3"/>
  <c r="AX704" i="3"/>
  <c r="AY704" i="3"/>
  <c r="AX705" i="3"/>
  <c r="AY705" i="3"/>
  <c r="AX992" i="3"/>
  <c r="AY992" i="3"/>
  <c r="AX1137" i="3"/>
  <c r="AY1137" i="3"/>
  <c r="AX1138" i="3"/>
  <c r="AY1138" i="3"/>
  <c r="AX1275" i="3"/>
  <c r="AY1275" i="3"/>
  <c r="AX706" i="3"/>
  <c r="AY706" i="3"/>
  <c r="AX393" i="3"/>
  <c r="AY393" i="3"/>
  <c r="AX324" i="3"/>
  <c r="AY324" i="3"/>
  <c r="AX707" i="3"/>
  <c r="AY707" i="3"/>
  <c r="AX708" i="3"/>
  <c r="AY708" i="3"/>
  <c r="AX1757" i="3"/>
  <c r="AY1757" i="3"/>
  <c r="AX1276" i="3"/>
  <c r="AY1276" i="3"/>
  <c r="AX1139" i="3"/>
  <c r="AY1139" i="3"/>
  <c r="AX993" i="3"/>
  <c r="AY993" i="3"/>
  <c r="AX813" i="3"/>
  <c r="AY813" i="3"/>
  <c r="AX709" i="3"/>
  <c r="AY709" i="3"/>
  <c r="AX710" i="3"/>
  <c r="AY710" i="3"/>
  <c r="AX711" i="3"/>
  <c r="AY711" i="3"/>
  <c r="AX404" i="3"/>
  <c r="AY404" i="3"/>
  <c r="AX712" i="3"/>
  <c r="AY712" i="3"/>
  <c r="AX1140" i="3"/>
  <c r="AY1140" i="3"/>
  <c r="AX713" i="3"/>
  <c r="AY713" i="3"/>
  <c r="AX994" i="3"/>
  <c r="AY994" i="3"/>
  <c r="AX714" i="3"/>
  <c r="AY714" i="3"/>
  <c r="AX715" i="3"/>
  <c r="AY715" i="3"/>
  <c r="AX716" i="3"/>
  <c r="AY716" i="3"/>
  <c r="AX995" i="3"/>
  <c r="AY995" i="3"/>
  <c r="AX996" i="3"/>
  <c r="AY996" i="3"/>
  <c r="AX717" i="3"/>
  <c r="AY717" i="3"/>
  <c r="AX997" i="3"/>
  <c r="AY997" i="3"/>
  <c r="AX1277" i="3"/>
  <c r="AY1277" i="3"/>
  <c r="AX1366" i="3"/>
  <c r="AY1366" i="3"/>
  <c r="AX998" i="3"/>
  <c r="AY998" i="3"/>
  <c r="AX718" i="3"/>
  <c r="AY718" i="3"/>
  <c r="AX719" i="3"/>
  <c r="AY719" i="3"/>
  <c r="AX720" i="3"/>
  <c r="AY720" i="3"/>
  <c r="AX721" i="3"/>
  <c r="AY721" i="3"/>
  <c r="AX999" i="3"/>
  <c r="AY999" i="3"/>
  <c r="AX1000" i="3"/>
  <c r="AY1000" i="3"/>
  <c r="AX722" i="3"/>
  <c r="AY722" i="3"/>
  <c r="AX828" i="3"/>
  <c r="AY828" i="3"/>
  <c r="AX723" i="3"/>
  <c r="AY723" i="3"/>
  <c r="AX724" i="3"/>
  <c r="AY724" i="3"/>
  <c r="AX1001" i="3"/>
  <c r="AY1001" i="3"/>
  <c r="AX725" i="3"/>
  <c r="AY725" i="3"/>
  <c r="AX726" i="3"/>
  <c r="AY726" i="3"/>
  <c r="AX239" i="3"/>
  <c r="AY239" i="3"/>
  <c r="AX250" i="3"/>
  <c r="AY250" i="3"/>
  <c r="AX262" i="3"/>
  <c r="AY262" i="3"/>
  <c r="AX818" i="3"/>
  <c r="AY818" i="3"/>
  <c r="AX259" i="3"/>
  <c r="AY259" i="3"/>
  <c r="AX801" i="3"/>
  <c r="AY801" i="3"/>
  <c r="AX257" i="3"/>
  <c r="AY257" i="3"/>
  <c r="AX874" i="3"/>
  <c r="AY874" i="3"/>
  <c r="AX1221" i="3"/>
  <c r="AY1221" i="3"/>
  <c r="AX396" i="3"/>
  <c r="AY396" i="3"/>
  <c r="AX242" i="3"/>
  <c r="AY242" i="3"/>
  <c r="AX349" i="3"/>
  <c r="AY349" i="3"/>
  <c r="AX411" i="3"/>
  <c r="AY411" i="3"/>
  <c r="AX413" i="3"/>
  <c r="AY413" i="3"/>
  <c r="AX300" i="3"/>
  <c r="AY300" i="3"/>
  <c r="AX727" i="3"/>
  <c r="AY727" i="3"/>
  <c r="AX1002" i="3"/>
  <c r="AY1002" i="3"/>
  <c r="AX401" i="3"/>
  <c r="AY401" i="3"/>
  <c r="AX229" i="3"/>
  <c r="AY229" i="3"/>
  <c r="AX387" i="3"/>
  <c r="AY387" i="3"/>
  <c r="AX221" i="3"/>
  <c r="AY221" i="3"/>
  <c r="AX204" i="3"/>
  <c r="AY204" i="3"/>
  <c r="AX253" i="3"/>
  <c r="AY253" i="3"/>
  <c r="AX327" i="3"/>
  <c r="AY327" i="3"/>
  <c r="AX373" i="3"/>
  <c r="AY373" i="3"/>
  <c r="AX260" i="3"/>
  <c r="AY260" i="3"/>
  <c r="AX1003" i="3"/>
  <c r="AY1003" i="3"/>
  <c r="AX281" i="3"/>
  <c r="AY281" i="3"/>
  <c r="AX228" i="3"/>
  <c r="AY228" i="3"/>
  <c r="AX348" i="3"/>
  <c r="AY348" i="3"/>
  <c r="AX338" i="3"/>
  <c r="AY338" i="3"/>
  <c r="AX244" i="3"/>
  <c r="AY244" i="3"/>
  <c r="AX234" i="3"/>
  <c r="AY234" i="3"/>
  <c r="AX728" i="3"/>
  <c r="AY728" i="3"/>
  <c r="AX799" i="3"/>
  <c r="AY799" i="3"/>
  <c r="AX232" i="3"/>
  <c r="AY232" i="3"/>
  <c r="AX402" i="3"/>
  <c r="AY402" i="3"/>
  <c r="AX236" i="3"/>
  <c r="AY236" i="3"/>
  <c r="AX394" i="3"/>
  <c r="AY394" i="3"/>
  <c r="AX246" i="3"/>
  <c r="AY246" i="3"/>
  <c r="AX857" i="3"/>
  <c r="AY857" i="3"/>
  <c r="AX851" i="3"/>
  <c r="AY851" i="3"/>
  <c r="AX320" i="3"/>
  <c r="AY320" i="3"/>
  <c r="AX267" i="3"/>
  <c r="AY267" i="3"/>
  <c r="AX294" i="3"/>
  <c r="AY294" i="3"/>
  <c r="AX408" i="3"/>
  <c r="AY408" i="3"/>
  <c r="AX399" i="3"/>
  <c r="AY399" i="3"/>
  <c r="AX282" i="3"/>
  <c r="AY282" i="3"/>
  <c r="AX285" i="3"/>
  <c r="AY285" i="3"/>
  <c r="AX240" i="3"/>
  <c r="AY240" i="3"/>
  <c r="AX205" i="3"/>
  <c r="AY205" i="3"/>
  <c r="AX202" i="3"/>
  <c r="AY202" i="3"/>
  <c r="AX389" i="3"/>
  <c r="AY389" i="3"/>
  <c r="AX342" i="3"/>
  <c r="AY342" i="3"/>
  <c r="AX295" i="3"/>
  <c r="AY295" i="3"/>
  <c r="AX858" i="3"/>
  <c r="AY858" i="3"/>
  <c r="AX210" i="3"/>
  <c r="AY210" i="3"/>
  <c r="AX286" i="3"/>
  <c r="AY286" i="3"/>
  <c r="AX249" i="3"/>
  <c r="AY249" i="3"/>
  <c r="AX213" i="3"/>
  <c r="AY213" i="3"/>
  <c r="AX211" i="3"/>
  <c r="AY211" i="3"/>
  <c r="AX231" i="3"/>
  <c r="AY231" i="3"/>
  <c r="AX395" i="3"/>
  <c r="AY395" i="3"/>
  <c r="AX225" i="3"/>
  <c r="AY225" i="3"/>
  <c r="AX379" i="3"/>
  <c r="AY379" i="3"/>
  <c r="AX328" i="3"/>
  <c r="AY328" i="3"/>
  <c r="AX247" i="3"/>
  <c r="AY247" i="3"/>
  <c r="AX400" i="3"/>
  <c r="AY400" i="3"/>
  <c r="AX313" i="3"/>
  <c r="AY313" i="3"/>
  <c r="AX406" i="3"/>
  <c r="AY406" i="3"/>
  <c r="AX335" i="3"/>
  <c r="AY335" i="3"/>
  <c r="AX380" i="3"/>
  <c r="AY380" i="3"/>
  <c r="AX266" i="3"/>
  <c r="AY266" i="3"/>
  <c r="AX274" i="3"/>
  <c r="AY274" i="3"/>
  <c r="AX315" i="3"/>
  <c r="AY315" i="3"/>
  <c r="AX223" i="3"/>
  <c r="AY223" i="3"/>
  <c r="AX270" i="3"/>
  <c r="AY270" i="3"/>
  <c r="AX314" i="3"/>
  <c r="AY314" i="3"/>
  <c r="AX312" i="3"/>
  <c r="AY312" i="3"/>
  <c r="AX343" i="3"/>
  <c r="AY343" i="3"/>
  <c r="AX255" i="3"/>
  <c r="AY255" i="3"/>
  <c r="AX235" i="3"/>
  <c r="AY235" i="3"/>
  <c r="AX237" i="3"/>
  <c r="AY237" i="3"/>
  <c r="AX241" i="3"/>
  <c r="AY241" i="3"/>
  <c r="AX230" i="3"/>
  <c r="AY230" i="3"/>
  <c r="AX254" i="3"/>
  <c r="AY254" i="3"/>
  <c r="AX110" i="3"/>
  <c r="AY110" i="3"/>
  <c r="AX108" i="3"/>
  <c r="AY108" i="3"/>
  <c r="AX130" i="3"/>
  <c r="AY130" i="3"/>
  <c r="AX147" i="3"/>
  <c r="AY147" i="3"/>
  <c r="AX137" i="3"/>
  <c r="AY137" i="3"/>
  <c r="AX139" i="3"/>
  <c r="AY139" i="3"/>
  <c r="AX153" i="3"/>
  <c r="AY153" i="3"/>
  <c r="AX179" i="3"/>
  <c r="AY179" i="3"/>
  <c r="AX1183" i="3"/>
  <c r="AY1183" i="3"/>
  <c r="AX114" i="3"/>
  <c r="AY114" i="3"/>
  <c r="AX79" i="3"/>
  <c r="AY79" i="3"/>
  <c r="AX84" i="3"/>
  <c r="AY84" i="3"/>
  <c r="AX789" i="3"/>
  <c r="AY789" i="3"/>
  <c r="AX1304" i="3"/>
  <c r="AY1304" i="3"/>
  <c r="AX1309" i="3"/>
  <c r="AY1309" i="3"/>
  <c r="AX1179" i="3"/>
  <c r="AY1179" i="3"/>
  <c r="AX185" i="3"/>
  <c r="AY185" i="3"/>
  <c r="AX795" i="3"/>
  <c r="AY795" i="3"/>
  <c r="AX788" i="3"/>
  <c r="AY788" i="3"/>
  <c r="AX39" i="3"/>
  <c r="AY39" i="3"/>
  <c r="AX100" i="3"/>
  <c r="AY100" i="3"/>
  <c r="AX1660" i="3"/>
  <c r="AY1660" i="3"/>
  <c r="AX1665" i="3"/>
  <c r="AY1665" i="3"/>
  <c r="AX1661" i="3"/>
  <c r="AY1661" i="3"/>
  <c r="AX1658" i="3"/>
  <c r="AY1658" i="3"/>
  <c r="AX1656" i="3"/>
  <c r="AY1656" i="3"/>
  <c r="AX1662" i="3"/>
  <c r="AY1662" i="3"/>
  <c r="AX1664" i="3"/>
  <c r="AY1664" i="3"/>
  <c r="AX1663" i="3"/>
  <c r="AY1663" i="3"/>
  <c r="AX60" i="3"/>
  <c r="AY60" i="3"/>
  <c r="AX1532" i="3"/>
  <c r="AY1532" i="3"/>
  <c r="AX1741" i="3"/>
  <c r="AY1741" i="3"/>
  <c r="AX1152" i="3"/>
  <c r="AY1152" i="3"/>
  <c r="AX733" i="3"/>
  <c r="AY733" i="3"/>
  <c r="AX1153" i="3"/>
  <c r="AY1153" i="3"/>
  <c r="AX1157" i="3"/>
  <c r="AY1157" i="3"/>
  <c r="AX1148" i="3"/>
  <c r="AY1148" i="3"/>
  <c r="AX796" i="3"/>
  <c r="AY796" i="3"/>
  <c r="AX1380" i="3"/>
  <c r="AY1380" i="3"/>
  <c r="AX5" i="3"/>
  <c r="AY5" i="3"/>
  <c r="AX1370" i="3"/>
  <c r="AY1370" i="3"/>
  <c r="AX14" i="3"/>
  <c r="AY14" i="3"/>
  <c r="AX35" i="3"/>
  <c r="AY35" i="3"/>
  <c r="AX47" i="3"/>
  <c r="AY47" i="3"/>
  <c r="AX43" i="3"/>
  <c r="AY43" i="3"/>
  <c r="AX111" i="3"/>
  <c r="AY111" i="3"/>
  <c r="AX64" i="3"/>
  <c r="AY64" i="3"/>
  <c r="AX779" i="3"/>
  <c r="AY779" i="3"/>
  <c r="AX1163" i="3"/>
  <c r="AY1163" i="3"/>
  <c r="AX1168" i="3"/>
  <c r="AY1168" i="3"/>
  <c r="AX1167" i="3"/>
  <c r="AY1167" i="3"/>
  <c r="AX1170" i="3"/>
  <c r="AY1170" i="3"/>
  <c r="AX44" i="3"/>
  <c r="AY44" i="3"/>
  <c r="AX49" i="3"/>
  <c r="AY49" i="3"/>
  <c r="AX1379" i="3"/>
  <c r="AY1379" i="3"/>
  <c r="AX1162" i="3"/>
  <c r="AY1162" i="3"/>
  <c r="AX31" i="3"/>
  <c r="AY31" i="3"/>
  <c r="AX23" i="3"/>
  <c r="AY23" i="3"/>
  <c r="AX42" i="3"/>
  <c r="AY42" i="3"/>
  <c r="AX36" i="3"/>
  <c r="AY36" i="3"/>
  <c r="AX28" i="3"/>
  <c r="AY28" i="3"/>
  <c r="AX56" i="3"/>
  <c r="AY56" i="3"/>
  <c r="AX30" i="3"/>
  <c r="AY30" i="3"/>
  <c r="AX1289" i="3"/>
  <c r="AY1289" i="3"/>
  <c r="AX1151" i="3"/>
  <c r="AY1151" i="3"/>
  <c r="AX1158" i="3"/>
  <c r="AY1158" i="3"/>
  <c r="AX2" i="3"/>
  <c r="AY2" i="3"/>
  <c r="AX1142" i="3"/>
  <c r="AY1142" i="3"/>
  <c r="AX793" i="3"/>
  <c r="AY793" i="3"/>
  <c r="AX13" i="3"/>
  <c r="AY13" i="3"/>
  <c r="AX1290" i="3"/>
  <c r="AY1290" i="3"/>
  <c r="AX784" i="3"/>
  <c r="AY784" i="3"/>
  <c r="AX797" i="3"/>
  <c r="AY797" i="3"/>
  <c r="AX1745" i="3"/>
  <c r="AY1745" i="3"/>
  <c r="AX781" i="3"/>
  <c r="AY781" i="3"/>
  <c r="AX1031" i="3"/>
  <c r="AY1031" i="3"/>
  <c r="AX102" i="3"/>
  <c r="AY102" i="3"/>
  <c r="AX756" i="3"/>
  <c r="AY756" i="3"/>
  <c r="AX1381" i="3"/>
  <c r="AY1381" i="3"/>
  <c r="AX774" i="3"/>
  <c r="AY774" i="3"/>
  <c r="AX107" i="3"/>
  <c r="AY107" i="3"/>
  <c r="AX128" i="3"/>
  <c r="AY128" i="3"/>
  <c r="AX146" i="3"/>
  <c r="AY146" i="3"/>
  <c r="AX124" i="3"/>
  <c r="AY124" i="3"/>
  <c r="AX126" i="3"/>
  <c r="AY126" i="3"/>
  <c r="AX144" i="3"/>
  <c r="AY144" i="3"/>
  <c r="AX765" i="3"/>
  <c r="AY765" i="3"/>
  <c r="AX122" i="3"/>
  <c r="AY122" i="3"/>
  <c r="AX116" i="3"/>
  <c r="AY116" i="3"/>
  <c r="AX149" i="3"/>
  <c r="AY149" i="3"/>
  <c r="AX155" i="3"/>
  <c r="AY155" i="3"/>
  <c r="AX189" i="3"/>
  <c r="AY189" i="3"/>
  <c r="AX182" i="3"/>
  <c r="AY182" i="3"/>
  <c r="AX768" i="3"/>
  <c r="AY768" i="3"/>
  <c r="AX773" i="3"/>
  <c r="AY773" i="3"/>
  <c r="AX73" i="3"/>
  <c r="AY73" i="3"/>
  <c r="AX1023" i="3"/>
  <c r="AY1023" i="3"/>
  <c r="AX770" i="3"/>
  <c r="AY770" i="3"/>
  <c r="AX62" i="3"/>
  <c r="AY62" i="3"/>
  <c r="AX1298" i="3"/>
  <c r="AY1298" i="3"/>
  <c r="AX99" i="3"/>
  <c r="AY99" i="3"/>
  <c r="AX119" i="3"/>
  <c r="AY119" i="3"/>
  <c r="AX777" i="3"/>
  <c r="AY777" i="3"/>
  <c r="AX168" i="3"/>
  <c r="AY168" i="3"/>
  <c r="AX48" i="3"/>
  <c r="AY48" i="3"/>
  <c r="AX1587" i="3"/>
  <c r="AY1587" i="3"/>
  <c r="AX764" i="3"/>
  <c r="AY764" i="3"/>
  <c r="AX1669" i="3"/>
  <c r="AY1669" i="3"/>
  <c r="AX1593" i="3"/>
  <c r="AY1593" i="3"/>
  <c r="AX1297" i="3"/>
  <c r="AY1297" i="3"/>
  <c r="AX1026" i="3"/>
  <c r="AY1026" i="3"/>
  <c r="AX105" i="3"/>
  <c r="AY105" i="3"/>
  <c r="AX769" i="3"/>
  <c r="AY769" i="3"/>
  <c r="AX746" i="3"/>
  <c r="AY746" i="3"/>
  <c r="AX1299" i="3"/>
  <c r="AY1299" i="3"/>
  <c r="AX1283" i="3"/>
  <c r="AY1283" i="3"/>
  <c r="AX1278" i="3"/>
  <c r="AY1278" i="3"/>
  <c r="AX761" i="3"/>
  <c r="AY761" i="3"/>
  <c r="AX1175" i="3"/>
  <c r="AY1175" i="3"/>
  <c r="AX772" i="3"/>
  <c r="AY772" i="3"/>
  <c r="AX753" i="3"/>
  <c r="AY753" i="3"/>
  <c r="AX757" i="3"/>
  <c r="AY757" i="3"/>
  <c r="AX90" i="3"/>
  <c r="AY90" i="3"/>
  <c r="AX143" i="3"/>
  <c r="AY143" i="3"/>
  <c r="AX1632" i="3"/>
  <c r="AY1632" i="3"/>
  <c r="AX1284" i="3"/>
  <c r="AY1284" i="3"/>
  <c r="AX790" i="3"/>
  <c r="AY790" i="3"/>
  <c r="AX1032" i="3"/>
  <c r="AY1032" i="3"/>
  <c r="AX26" i="3"/>
  <c r="AY26" i="3"/>
  <c r="AX98" i="3"/>
  <c r="AY98" i="3"/>
  <c r="AX792" i="3"/>
  <c r="AY792" i="3"/>
  <c r="AX1444" i="3"/>
  <c r="AY1444" i="3"/>
  <c r="AX1172" i="3"/>
  <c r="AY1172" i="3"/>
  <c r="AX1446" i="3"/>
  <c r="AY1446" i="3"/>
  <c r="AX1453" i="3"/>
  <c r="AY1453" i="3"/>
  <c r="AX136" i="3"/>
  <c r="AY136" i="3"/>
  <c r="AX103" i="3"/>
  <c r="AY103" i="3"/>
  <c r="AX1028" i="3"/>
  <c r="AY1028" i="3"/>
  <c r="AX1030" i="3"/>
  <c r="AY1030" i="3"/>
  <c r="AX134" i="3"/>
  <c r="AY134" i="3"/>
  <c r="AX1535" i="3"/>
  <c r="AY1535" i="3"/>
  <c r="AX86" i="3"/>
  <c r="AY86" i="3"/>
  <c r="AX759" i="3"/>
  <c r="AY759" i="3"/>
  <c r="AX1022" i="3"/>
  <c r="AY1022" i="3"/>
  <c r="AX1169" i="3"/>
  <c r="AY1169" i="3"/>
  <c r="AX1027" i="3"/>
  <c r="AY1027" i="3"/>
  <c r="AX53" i="3"/>
  <c r="AY53" i="3"/>
  <c r="AX1181" i="3"/>
  <c r="AY1181" i="3"/>
  <c r="AX104" i="3"/>
  <c r="AY104" i="3"/>
  <c r="AX6" i="3"/>
  <c r="AY6" i="3"/>
  <c r="AX12" i="3"/>
  <c r="AY12" i="3"/>
  <c r="AX152" i="3"/>
  <c r="AY152" i="3"/>
  <c r="AX150" i="3"/>
  <c r="AY150" i="3"/>
  <c r="AX178" i="3"/>
  <c r="AY178" i="3"/>
  <c r="AX1185" i="3"/>
  <c r="AY1185" i="3"/>
  <c r="AX197" i="3"/>
  <c r="AY197" i="3"/>
  <c r="AX21" i="3"/>
  <c r="AY21" i="3"/>
  <c r="AX37" i="3"/>
  <c r="AY37" i="3"/>
  <c r="AX785" i="3"/>
  <c r="AY785" i="3"/>
  <c r="AX58" i="3"/>
  <c r="AY58" i="3"/>
  <c r="AX118" i="3"/>
  <c r="AY118" i="3"/>
  <c r="AX196" i="3"/>
  <c r="AY196" i="3"/>
  <c r="AX93" i="3"/>
  <c r="AY93" i="3"/>
  <c r="AX15" i="3"/>
  <c r="AY15" i="3"/>
  <c r="AX68" i="3"/>
  <c r="AY68" i="3"/>
  <c r="AX1165" i="3"/>
  <c r="AY1165" i="3"/>
  <c r="AX81" i="3"/>
  <c r="AY81" i="3"/>
  <c r="AX69" i="3"/>
  <c r="AY69" i="3"/>
  <c r="AX96" i="3"/>
  <c r="AY96" i="3"/>
  <c r="AX183" i="3"/>
  <c r="AY183" i="3"/>
  <c r="AX94" i="3"/>
  <c r="AY94" i="3"/>
  <c r="AX66" i="3"/>
  <c r="AY66" i="3"/>
  <c r="AX198" i="3"/>
  <c r="AY198" i="3"/>
  <c r="AX192" i="3"/>
  <c r="AY192" i="3"/>
  <c r="AX174" i="3"/>
  <c r="AY174" i="3"/>
  <c r="AX175" i="3"/>
  <c r="AY175" i="3"/>
  <c r="AX76" i="3"/>
  <c r="AY76" i="3"/>
  <c r="AX176" i="3"/>
  <c r="AY176" i="3"/>
  <c r="AX190" i="3"/>
  <c r="AY190" i="3"/>
  <c r="AX1021" i="3"/>
  <c r="AY1021" i="3"/>
  <c r="AX41" i="3"/>
  <c r="AY41" i="3"/>
  <c r="AX4" i="3"/>
  <c r="AY4" i="3"/>
  <c r="AX169" i="3"/>
  <c r="AY169" i="3"/>
  <c r="AX1305" i="3"/>
  <c r="AY1305" i="3"/>
  <c r="AX158" i="3"/>
  <c r="AY158" i="3"/>
  <c r="AX157" i="3"/>
  <c r="AY157" i="3"/>
  <c r="AX186" i="3"/>
  <c r="AY186" i="3"/>
  <c r="AX85" i="3"/>
  <c r="AY85" i="3"/>
  <c r="AX129" i="3"/>
  <c r="AY129" i="3"/>
  <c r="AX88" i="3"/>
  <c r="AY88" i="3"/>
  <c r="AX191" i="3"/>
  <c r="AY191" i="3"/>
  <c r="AX101" i="3"/>
  <c r="AY101" i="3"/>
  <c r="AX163" i="3"/>
  <c r="AY163" i="3"/>
  <c r="AX787" i="3"/>
  <c r="AY787" i="3"/>
  <c r="AX171" i="3"/>
  <c r="AY171" i="3"/>
  <c r="AX57" i="3"/>
  <c r="AY57" i="3"/>
  <c r="AX148" i="3"/>
  <c r="AY148" i="3"/>
  <c r="AX181" i="3"/>
  <c r="AY181" i="3"/>
  <c r="AX63" i="3"/>
  <c r="AY63" i="3"/>
  <c r="AX125" i="3"/>
  <c r="AY125" i="3"/>
  <c r="AX46" i="3"/>
  <c r="AY46" i="3"/>
  <c r="AX11" i="3"/>
  <c r="AY11" i="3"/>
  <c r="AX27" i="3"/>
  <c r="AY27" i="3"/>
  <c r="AX33" i="3"/>
  <c r="AY33" i="3"/>
  <c r="AX199" i="3"/>
  <c r="AY199" i="3"/>
  <c r="AX173" i="3"/>
  <c r="AY173" i="3"/>
  <c r="AX167" i="3"/>
  <c r="AY167" i="3"/>
  <c r="AX135" i="3"/>
  <c r="AY135" i="3"/>
  <c r="AX77" i="3"/>
  <c r="AY77" i="3"/>
  <c r="AX38" i="3"/>
  <c r="AY38" i="3"/>
  <c r="AX19" i="3"/>
  <c r="AY19" i="3"/>
  <c r="AX82" i="3"/>
  <c r="AY82" i="3"/>
  <c r="AX50" i="3"/>
  <c r="AY50" i="3"/>
  <c r="AX166" i="3"/>
  <c r="AY166" i="3"/>
  <c r="AX156" i="3"/>
  <c r="AY156" i="3"/>
  <c r="AX121" i="3"/>
  <c r="AY121" i="3"/>
  <c r="AX117" i="3"/>
  <c r="AY117" i="3"/>
  <c r="AX791" i="3"/>
  <c r="AY791" i="3"/>
  <c r="AX45" i="3"/>
  <c r="AY45" i="3"/>
  <c r="AX67" i="3"/>
  <c r="AY67" i="3"/>
  <c r="AX74" i="3"/>
  <c r="AY74" i="3"/>
  <c r="AX25" i="3"/>
  <c r="AY25" i="3"/>
  <c r="AX145" i="3"/>
  <c r="AY145" i="3"/>
  <c r="AX17" i="3"/>
  <c r="AY17" i="3"/>
  <c r="AX16" i="3"/>
  <c r="AY16" i="3"/>
  <c r="AX61" i="3"/>
  <c r="AY61" i="3"/>
  <c r="AX22" i="3"/>
  <c r="AY22" i="3"/>
  <c r="AX109" i="3"/>
  <c r="AY109" i="3"/>
  <c r="AX18" i="3"/>
  <c r="AY18" i="3"/>
  <c r="AX29" i="3"/>
  <c r="AY29" i="3"/>
  <c r="AX161" i="3"/>
  <c r="AY161" i="3"/>
  <c r="AX123" i="3"/>
  <c r="AY123" i="3"/>
  <c r="AX32" i="3"/>
  <c r="AY32" i="3"/>
  <c r="AX91" i="3"/>
  <c r="AY91" i="3"/>
  <c r="AX59" i="3"/>
  <c r="AY59" i="3"/>
  <c r="AX159" i="3"/>
  <c r="AY159" i="3"/>
  <c r="AX194" i="3"/>
  <c r="AY194" i="3"/>
  <c r="AX141" i="3"/>
  <c r="AY141" i="3"/>
  <c r="AX115" i="3"/>
  <c r="AY115" i="3"/>
  <c r="AX160" i="3"/>
  <c r="AY160" i="3"/>
  <c r="AX112" i="3"/>
  <c r="AY112" i="3"/>
  <c r="AX165" i="3"/>
  <c r="AY165" i="3"/>
  <c r="AX1184" i="3"/>
  <c r="AY1184" i="3"/>
  <c r="AX180" i="3"/>
  <c r="AY180" i="3"/>
  <c r="AX164" i="3"/>
  <c r="AY164" i="3"/>
  <c r="AX10" i="3"/>
  <c r="AY10" i="3"/>
  <c r="AX177" i="3"/>
  <c r="AY177" i="3"/>
  <c r="AX75" i="3"/>
  <c r="AY75" i="3"/>
  <c r="AX162" i="3"/>
  <c r="AY162" i="3"/>
  <c r="AX95" i="3"/>
  <c r="AY95" i="3"/>
  <c r="AX187" i="3"/>
  <c r="AY187" i="3"/>
  <c r="AX71" i="3"/>
  <c r="AY71" i="3"/>
  <c r="AX92" i="3"/>
  <c r="AY92" i="3"/>
  <c r="AX70" i="3"/>
  <c r="AY70" i="3"/>
  <c r="AX127" i="3"/>
  <c r="AY127" i="3"/>
  <c r="AX184" i="3"/>
  <c r="AY184" i="3"/>
  <c r="AX72" i="3"/>
  <c r="AY72" i="3"/>
  <c r="AX40" i="3"/>
  <c r="AY40" i="3"/>
  <c r="AX9" i="3"/>
  <c r="AY9" i="3"/>
  <c r="AX54" i="3"/>
  <c r="AY54" i="3"/>
  <c r="AX140" i="3"/>
  <c r="AY140" i="3"/>
  <c r="AX51" i="3"/>
  <c r="AY51" i="3"/>
  <c r="AX113" i="3"/>
  <c r="AY113" i="3"/>
  <c r="AX138" i="3"/>
  <c r="AY138" i="3"/>
  <c r="AX80" i="3"/>
  <c r="AY80" i="3"/>
  <c r="AX132" i="3"/>
  <c r="AY132" i="3"/>
  <c r="AX87" i="3"/>
  <c r="AY87" i="3"/>
  <c r="AX55" i="3"/>
  <c r="AY55" i="3"/>
  <c r="AX3" i="3"/>
  <c r="AY3" i="3"/>
  <c r="AX7" i="3"/>
  <c r="AY7" i="3"/>
  <c r="AX142" i="3"/>
  <c r="AY142" i="3"/>
  <c r="AX195" i="3"/>
  <c r="AY195" i="3"/>
  <c r="AX106" i="3"/>
  <c r="AY106" i="3"/>
  <c r="AX131" i="3"/>
  <c r="AY131" i="3"/>
  <c r="AX154" i="3"/>
  <c r="AY154" i="3"/>
  <c r="AX83" i="3"/>
  <c r="AY83" i="3"/>
  <c r="AX24" i="3"/>
  <c r="AY24" i="3"/>
  <c r="AX172" i="3"/>
  <c r="AY172" i="3"/>
  <c r="AX52" i="3"/>
  <c r="AY52" i="3"/>
  <c r="AX133" i="3"/>
  <c r="AY133" i="3"/>
  <c r="AX8" i="3"/>
  <c r="AY8" i="3"/>
  <c r="AX65" i="3"/>
  <c r="AY65" i="3"/>
  <c r="AX188" i="3"/>
  <c r="AY188" i="3"/>
  <c r="AX193" i="3"/>
  <c r="AY193" i="3"/>
  <c r="AX170" i="3"/>
  <c r="AY170" i="3"/>
  <c r="AX794" i="3"/>
  <c r="AY794" i="3"/>
  <c r="AX20" i="3"/>
  <c r="AY20" i="3"/>
  <c r="AX151" i="3"/>
  <c r="AY151" i="3"/>
  <c r="AX78" i="3"/>
  <c r="AY78" i="3"/>
  <c r="AX89" i="3"/>
  <c r="AY89" i="3"/>
  <c r="AX97" i="3"/>
  <c r="AY97" i="3"/>
  <c r="AX1006" i="3"/>
  <c r="AY1006" i="3"/>
  <c r="AX120" i="3"/>
  <c r="AY120" i="3"/>
  <c r="AX1394" i="3"/>
  <c r="AY1394" i="3"/>
  <c r="AX1300" i="3"/>
  <c r="AY1300" i="3"/>
  <c r="AX760" i="3"/>
  <c r="AY760" i="3"/>
  <c r="AX783" i="3"/>
  <c r="AY783" i="3"/>
  <c r="AX1295" i="3"/>
  <c r="AY1295" i="3"/>
  <c r="AX1296" i="3"/>
  <c r="AY1296" i="3"/>
  <c r="AX1282" i="3"/>
  <c r="AY1282" i="3"/>
  <c r="AX1293" i="3"/>
  <c r="AY1293" i="3"/>
  <c r="AX1285" i="3"/>
  <c r="AY1285" i="3"/>
  <c r="AX1668" i="3"/>
  <c r="AY1668" i="3"/>
  <c r="AX739" i="3"/>
  <c r="AY739" i="3"/>
  <c r="AX750" i="3"/>
  <c r="AY750" i="3"/>
  <c r="AX737" i="3"/>
  <c r="AY737" i="3"/>
  <c r="AX743" i="3"/>
  <c r="AY743" i="3"/>
  <c r="AX744" i="3"/>
  <c r="AY744" i="3"/>
  <c r="AX1013" i="3"/>
  <c r="AY1013" i="3"/>
  <c r="AX1004" i="3"/>
  <c r="AY1004" i="3"/>
  <c r="AX735" i="3"/>
  <c r="AY735" i="3"/>
  <c r="AX1427" i="3"/>
  <c r="AY1427" i="3"/>
  <c r="AX1280" i="3"/>
  <c r="AY1280" i="3"/>
  <c r="AX741" i="3"/>
  <c r="AY741" i="3"/>
  <c r="AX736" i="3"/>
  <c r="AY736" i="3"/>
  <c r="AX1756" i="3"/>
  <c r="AY1756" i="3"/>
  <c r="AX748" i="3"/>
  <c r="AY748" i="3"/>
  <c r="AX731" i="3"/>
  <c r="AY731" i="3"/>
  <c r="AX1010" i="3"/>
  <c r="AY1010" i="3"/>
  <c r="AX1009" i="3"/>
  <c r="AY1009" i="3"/>
  <c r="AX1423" i="3"/>
  <c r="AY1423" i="3"/>
  <c r="AX1369" i="3"/>
  <c r="AY1369" i="3"/>
  <c r="AX1525" i="3"/>
  <c r="AY1525" i="3"/>
  <c r="AX1523" i="3"/>
  <c r="AY1523" i="3"/>
  <c r="AX1519" i="3"/>
  <c r="AY1519" i="3"/>
  <c r="AX1521" i="3"/>
  <c r="AY1521" i="3"/>
  <c r="AX1579" i="3"/>
  <c r="AY1579" i="3"/>
  <c r="AX1430" i="3"/>
  <c r="AY1430" i="3"/>
  <c r="AX1623" i="3"/>
  <c r="AY1623" i="3"/>
  <c r="AX1528" i="3"/>
  <c r="AY1528" i="3"/>
  <c r="AX1016" i="3"/>
  <c r="AY1016" i="3"/>
  <c r="AX1526" i="3"/>
  <c r="AY1526" i="3"/>
  <c r="AX1149" i="3"/>
  <c r="AY1149" i="3"/>
  <c r="AX1524" i="3"/>
  <c r="AY1524" i="3"/>
  <c r="AX1725" i="3"/>
  <c r="AY1725" i="3"/>
  <c r="AX1620" i="3"/>
  <c r="AY1620" i="3"/>
  <c r="AX1578" i="3"/>
  <c r="AY1578" i="3"/>
  <c r="AX1516" i="3"/>
  <c r="AY1516" i="3"/>
  <c r="AX1581" i="3"/>
  <c r="AY1581" i="3"/>
  <c r="AX1582" i="3"/>
  <c r="AY1582" i="3"/>
  <c r="AX740" i="3"/>
  <c r="AY740" i="3"/>
  <c r="AX734" i="3"/>
  <c r="AY734" i="3"/>
  <c r="AX1744" i="3"/>
  <c r="AY1744" i="3"/>
  <c r="AX1372" i="3"/>
  <c r="AY1372" i="3"/>
  <c r="AX755" i="3"/>
  <c r="AY755" i="3"/>
  <c r="AX1727" i="3"/>
  <c r="AY1727" i="3"/>
  <c r="AX1011" i="3"/>
  <c r="AY1011" i="3"/>
  <c r="AX1782" i="3"/>
  <c r="AY1782" i="3"/>
  <c r="AX1655" i="3"/>
  <c r="AY1655" i="3"/>
  <c r="AX1520" i="3"/>
  <c r="AY1520" i="3"/>
  <c r="AX1518" i="3"/>
  <c r="AY1518" i="3"/>
  <c r="AX1515" i="3"/>
  <c r="AY1515" i="3"/>
  <c r="AX1517" i="3"/>
  <c r="AY1517" i="3"/>
  <c r="AX1418" i="3"/>
  <c r="AY1418" i="3"/>
  <c r="AX1666" i="3"/>
  <c r="AY1666" i="3"/>
  <c r="AX1529" i="3"/>
  <c r="AY1529" i="3"/>
  <c r="AX1522" i="3"/>
  <c r="AY1522" i="3"/>
  <c r="AX1291" i="3"/>
  <c r="AY1291" i="3"/>
  <c r="AX766" i="3"/>
  <c r="AY766" i="3"/>
  <c r="AX732" i="3"/>
  <c r="AY732" i="3"/>
  <c r="AX762" i="3"/>
  <c r="AY762" i="3"/>
  <c r="AX758" i="3"/>
  <c r="AY758" i="3"/>
  <c r="AX1743" i="3"/>
  <c r="AY1743" i="3"/>
  <c r="AX1301" i="3"/>
  <c r="AY1301" i="3"/>
  <c r="AX780" i="3"/>
  <c r="AY780" i="3"/>
  <c r="AX775" i="3"/>
  <c r="AY775" i="3"/>
  <c r="AX776" i="3"/>
  <c r="AY776" i="3"/>
  <c r="AX782" i="3"/>
  <c r="AY782" i="3"/>
  <c r="AX1702" i="3"/>
  <c r="AY1702" i="3"/>
  <c r="AX1701" i="3"/>
  <c r="AY1701" i="3"/>
  <c r="AX786" i="3"/>
  <c r="AY786" i="3"/>
  <c r="AX1769" i="3"/>
  <c r="AY1769" i="3"/>
  <c r="AX1698" i="3"/>
  <c r="AY1698" i="3"/>
  <c r="AX1382" i="3"/>
  <c r="AY1382" i="3"/>
  <c r="AX1393" i="3"/>
  <c r="AY1393" i="3"/>
  <c r="AX1707" i="3"/>
  <c r="AY1707" i="3"/>
  <c r="AX1389" i="3"/>
  <c r="AY1389" i="3"/>
  <c r="AX752" i="3"/>
  <c r="AY752" i="3"/>
  <c r="AX767" i="3"/>
  <c r="AY767" i="3"/>
  <c r="AX749" i="3"/>
  <c r="AY749" i="3"/>
  <c r="AX771" i="3"/>
  <c r="AY771" i="3"/>
  <c r="AX751" i="3"/>
  <c r="AY751" i="3"/>
  <c r="AX1024" i="3"/>
  <c r="AY1024" i="3"/>
  <c r="AX1180" i="3"/>
  <c r="AY1180" i="3"/>
  <c r="AX754" i="3"/>
  <c r="AY754" i="3"/>
  <c r="AX1736" i="3"/>
  <c r="AY1736" i="3"/>
  <c r="AX1371" i="3"/>
  <c r="AY1371" i="3"/>
  <c r="AX1392" i="3"/>
  <c r="AY1392" i="3"/>
  <c r="AX1186" i="3"/>
  <c r="AY1186" i="3"/>
  <c r="AX763" i="3"/>
  <c r="AY763" i="3"/>
  <c r="AX1732" i="3"/>
  <c r="AY1732" i="3"/>
  <c r="AX1178" i="3"/>
  <c r="AY1178" i="3"/>
  <c r="AX1387" i="3"/>
  <c r="AY1387" i="3"/>
  <c r="AX1388" i="3"/>
  <c r="AY1388" i="3"/>
  <c r="AX1595" i="3"/>
  <c r="AY1595" i="3"/>
  <c r="AX738" i="3"/>
  <c r="AY738" i="3"/>
  <c r="AX745" i="3"/>
  <c r="AY745" i="3"/>
  <c r="AX1307" i="3"/>
  <c r="AY1307" i="3"/>
  <c r="AX1019" i="3"/>
  <c r="AY1019" i="3"/>
  <c r="AX778" i="3"/>
  <c r="AY778" i="3"/>
  <c r="AX742" i="3"/>
  <c r="AY742" i="3"/>
  <c r="AX729" i="3"/>
  <c r="AY729" i="3"/>
  <c r="AX1171" i="3"/>
  <c r="AY1171" i="3"/>
  <c r="AX730" i="3"/>
  <c r="AY730" i="3"/>
  <c r="AX34" i="3"/>
  <c r="AY34" i="3"/>
  <c r="AX1014" i="3"/>
  <c r="AY1014" i="3"/>
  <c r="AX1391" i="3"/>
  <c r="AY1391" i="3"/>
  <c r="AX1386" i="3"/>
  <c r="AY1386" i="3"/>
  <c r="AX1281" i="3"/>
  <c r="AY1281" i="3"/>
  <c r="AX1143" i="3"/>
  <c r="AY1143" i="3"/>
  <c r="AX1159" i="3"/>
  <c r="AY1159" i="3"/>
  <c r="AX1177" i="3"/>
  <c r="AY1177" i="3"/>
  <c r="AX1176" i="3"/>
  <c r="AY1176" i="3"/>
  <c r="AX1145" i="3"/>
  <c r="AY1145" i="3"/>
  <c r="AX1156" i="3"/>
  <c r="AY1156" i="3"/>
  <c r="AX1146" i="3"/>
  <c r="AY1146" i="3"/>
  <c r="AX1161" i="3"/>
  <c r="AY1161" i="3"/>
  <c r="AX1020" i="3"/>
  <c r="AY1020" i="3"/>
  <c r="AX1155" i="3"/>
  <c r="AY1155" i="3"/>
  <c r="AX1150" i="3"/>
  <c r="AY1150" i="3"/>
  <c r="AX1144" i="3"/>
  <c r="AY1144" i="3"/>
  <c r="AX1530" i="3"/>
  <c r="AY1530" i="3"/>
  <c r="AX1531" i="3"/>
  <c r="AY1531" i="3"/>
  <c r="AX1533" i="3"/>
  <c r="AY1533" i="3"/>
  <c r="AX1771" i="3"/>
  <c r="AY1771" i="3"/>
  <c r="AX1809" i="3"/>
  <c r="AY1809" i="3"/>
  <c r="AX1813" i="3"/>
  <c r="AY1813" i="3"/>
  <c r="AX1005" i="3"/>
  <c r="AY1005" i="3"/>
  <c r="AX1017" i="3"/>
  <c r="AY1017" i="3"/>
  <c r="AX1783" i="3"/>
  <c r="AY1783" i="3"/>
  <c r="AX1624" i="3"/>
  <c r="AY1624" i="3"/>
  <c r="AX1173" i="3"/>
  <c r="AY1173" i="3"/>
  <c r="AX1777" i="3"/>
  <c r="AY1777" i="3"/>
  <c r="AX1804" i="3"/>
  <c r="AY1804" i="3"/>
  <c r="AX1826" i="3"/>
  <c r="AY1826" i="3"/>
  <c r="AX1750" i="3"/>
  <c r="AY1750" i="3"/>
  <c r="AX1788" i="3"/>
  <c r="AY1788" i="3"/>
  <c r="AX1792" i="3"/>
  <c r="AY1792" i="3"/>
  <c r="AX1789" i="3"/>
  <c r="AY1789" i="3"/>
  <c r="AX1294" i="3"/>
  <c r="AY1294" i="3"/>
  <c r="AX1534" i="3"/>
  <c r="AY1534" i="3"/>
  <c r="AX1538" i="3"/>
  <c r="AY1538" i="3"/>
  <c r="AX1697" i="3"/>
  <c r="AY1697" i="3"/>
  <c r="AX1778" i="3"/>
  <c r="AY1778" i="3"/>
  <c r="AX1018" i="3"/>
  <c r="AY1018" i="3"/>
  <c r="AX1780" i="3"/>
  <c r="AY1780" i="3"/>
  <c r="AX1450" i="3"/>
  <c r="AY1450" i="3"/>
  <c r="AX1588" i="3"/>
  <c r="AY1588" i="3"/>
  <c r="AX1596" i="3"/>
  <c r="AY1596" i="3"/>
  <c r="AX1536" i="3"/>
  <c r="AY1536" i="3"/>
  <c r="AX1451" i="3"/>
  <c r="AY1451" i="3"/>
  <c r="AX1442" i="3"/>
  <c r="AY1442" i="3"/>
  <c r="AX1441" i="3"/>
  <c r="AY1441" i="3"/>
  <c r="AX1377" i="3"/>
  <c r="AY1377" i="3"/>
  <c r="AX1543" i="3"/>
  <c r="AY1543" i="3"/>
  <c r="AX1385" i="3"/>
  <c r="AY1385" i="3"/>
  <c r="AX1554" i="3"/>
  <c r="AY1554" i="3"/>
  <c r="AX1306" i="3"/>
  <c r="AY1306" i="3"/>
  <c r="AX1729" i="3"/>
  <c r="AY1729" i="3"/>
  <c r="AX1590" i="3"/>
  <c r="AY1590" i="3"/>
  <c r="AX1589" i="3"/>
  <c r="AY1589" i="3"/>
  <c r="AX1376" i="3"/>
  <c r="AY1376" i="3"/>
  <c r="AX1384" i="3"/>
  <c r="AY1384" i="3"/>
  <c r="AX1447" i="3"/>
  <c r="AY1447" i="3"/>
  <c r="AX1302" i="3"/>
  <c r="AY1302" i="3"/>
  <c r="AX1626" i="3"/>
  <c r="AY1626" i="3"/>
  <c r="AX1443" i="3"/>
  <c r="AY1443" i="3"/>
  <c r="AX1029" i="3"/>
  <c r="AY1029" i="3"/>
  <c r="AX1636" i="3"/>
  <c r="AY1636" i="3"/>
  <c r="AX1367" i="3"/>
  <c r="AY1367" i="3"/>
  <c r="AX1025" i="3"/>
  <c r="AY1025" i="3"/>
  <c r="AX1012" i="3"/>
  <c r="AY1012" i="3"/>
  <c r="AX1141" i="3"/>
  <c r="AY1141" i="3"/>
  <c r="AX1147" i="3"/>
  <c r="AY1147" i="3"/>
  <c r="AX1008" i="3"/>
  <c r="AY1008" i="3"/>
  <c r="AX1015" i="3"/>
  <c r="AY1015" i="3"/>
  <c r="AX1703" i="3"/>
  <c r="AY1703" i="3"/>
  <c r="AX1166" i="3"/>
  <c r="AY1166" i="3"/>
  <c r="AX1547" i="3"/>
  <c r="AY1547" i="3"/>
  <c r="AX1550" i="3"/>
  <c r="AY1550" i="3"/>
  <c r="AX1456" i="3"/>
  <c r="AY1456" i="3"/>
  <c r="AX1448" i="3"/>
  <c r="AY1448" i="3"/>
  <c r="AX1539" i="3"/>
  <c r="AY1539" i="3"/>
  <c r="AX1540" i="3"/>
  <c r="AY1540" i="3"/>
  <c r="AX1705" i="3"/>
  <c r="AY1705" i="3"/>
  <c r="AX1445" i="3"/>
  <c r="AY1445" i="3"/>
  <c r="AX1546" i="3"/>
  <c r="AY1546" i="3"/>
  <c r="AX1553" i="3"/>
  <c r="AY1553" i="3"/>
  <c r="AX1459" i="3"/>
  <c r="AY1459" i="3"/>
  <c r="AX1390" i="3"/>
  <c r="AY1390" i="3"/>
  <c r="AX1591" i="3"/>
  <c r="AY1591" i="3"/>
  <c r="AX1545" i="3"/>
  <c r="AY1545" i="3"/>
  <c r="AX1621" i="3"/>
  <c r="AY1621" i="3"/>
  <c r="AX1840" i="3"/>
  <c r="AY1840" i="3"/>
  <c r="AX1619" i="3"/>
  <c r="AY1619" i="3"/>
  <c r="AX1419" i="3"/>
  <c r="AY1419" i="3"/>
  <c r="AX1803" i="3"/>
  <c r="AY1803" i="3"/>
  <c r="AX1882" i="3"/>
  <c r="AY1882" i="3"/>
  <c r="AX1855" i="3"/>
  <c r="AY1855" i="3"/>
  <c r="AX1858" i="3"/>
  <c r="AY1858" i="3"/>
  <c r="AX1866" i="3"/>
  <c r="AY1866" i="3"/>
  <c r="AX1841" i="3"/>
  <c r="AY1841" i="3"/>
  <c r="AX1833" i="3"/>
  <c r="AY1833" i="3"/>
  <c r="AX1617" i="3"/>
  <c r="AY1617" i="3"/>
  <c r="AX1738" i="3"/>
  <c r="AY1738" i="3"/>
  <c r="AX1368" i="3"/>
  <c r="AY1368" i="3"/>
  <c r="AX1279" i="3"/>
  <c r="AY1279" i="3"/>
  <c r="AX1749" i="3"/>
  <c r="AY1749" i="3"/>
  <c r="AX1739" i="3"/>
  <c r="AY1739" i="3"/>
  <c r="AX1748" i="3"/>
  <c r="AY1748" i="3"/>
  <c r="AX1740" i="3"/>
  <c r="AY1740" i="3"/>
  <c r="AX1838" i="3"/>
  <c r="AY1838" i="3"/>
  <c r="AX1797" i="3"/>
  <c r="AY1797" i="3"/>
  <c r="AX1848" i="3"/>
  <c r="AY1848" i="3"/>
  <c r="AX1618" i="3"/>
  <c r="AY1618" i="3"/>
  <c r="AX1424" i="3"/>
  <c r="AY1424" i="3"/>
  <c r="AX1886" i="3"/>
  <c r="AY1886" i="3"/>
  <c r="AX1822" i="3"/>
  <c r="AY1822" i="3"/>
  <c r="AX1633" i="3"/>
  <c r="AY1633" i="3"/>
  <c r="AX1287" i="3"/>
  <c r="AY1287" i="3"/>
  <c r="AX1850" i="3"/>
  <c r="AY1850" i="3"/>
  <c r="AX1374" i="3"/>
  <c r="AY1374" i="3"/>
  <c r="AX1629" i="3"/>
  <c r="AY1629" i="3"/>
  <c r="AX1735" i="3"/>
  <c r="AY1735" i="3"/>
  <c r="AX1580" i="3"/>
  <c r="AY1580" i="3"/>
  <c r="AX1584" i="3"/>
  <c r="AY1584" i="3"/>
  <c r="AX1728" i="3"/>
  <c r="AY1728" i="3"/>
  <c r="AX1879" i="3"/>
  <c r="AY1879" i="3"/>
  <c r="AX1821" i="3"/>
  <c r="AY1821" i="3"/>
  <c r="AX1761" i="3"/>
  <c r="AY1761" i="3"/>
  <c r="AX1820" i="3"/>
  <c r="AY1820" i="3"/>
  <c r="AX1857" i="3"/>
  <c r="AY1857" i="3"/>
  <c r="AX1375" i="3"/>
  <c r="AY1375" i="3"/>
  <c r="AX1383" i="3"/>
  <c r="AY1383" i="3"/>
  <c r="AX1868" i="3"/>
  <c r="AY1868" i="3"/>
  <c r="AX1794" i="3"/>
  <c r="AY1794" i="3"/>
  <c r="AX1880" i="3"/>
  <c r="AY1880" i="3"/>
  <c r="AX1883" i="3"/>
  <c r="AY1883" i="3"/>
  <c r="AX1831" i="3"/>
  <c r="AY1831" i="3"/>
  <c r="AX1856" i="3"/>
  <c r="AY1856" i="3"/>
  <c r="AX1823" i="3"/>
  <c r="AY1823" i="3"/>
  <c r="AX1815" i="3"/>
  <c r="AY1815" i="3"/>
  <c r="AX1863" i="3"/>
  <c r="AY1863" i="3"/>
  <c r="AX1787" i="3"/>
  <c r="AY1787" i="3"/>
  <c r="AX1835" i="3"/>
  <c r="AY1835" i="3"/>
  <c r="AX1801" i="3"/>
  <c r="AY1801" i="3"/>
  <c r="AX1865" i="3"/>
  <c r="AY1865" i="3"/>
  <c r="AX1825" i="3"/>
  <c r="AY1825" i="3"/>
  <c r="AX1812" i="3"/>
  <c r="AY1812" i="3"/>
  <c r="AX1842" i="3"/>
  <c r="AY1842" i="3"/>
  <c r="AX1814" i="3"/>
  <c r="AY1814" i="3"/>
  <c r="AX1837" i="3"/>
  <c r="AY1837" i="3"/>
  <c r="AX1805" i="3"/>
  <c r="AY1805" i="3"/>
  <c r="AX1807" i="3"/>
  <c r="AY1807" i="3"/>
  <c r="AX1832" i="3"/>
  <c r="AY1832" i="3"/>
  <c r="AX1829" i="3"/>
  <c r="AY1829" i="3"/>
  <c r="AX1772" i="3"/>
  <c r="AY1772" i="3"/>
  <c r="AX1775" i="3"/>
  <c r="AY1775" i="3"/>
  <c r="AX1774" i="3"/>
  <c r="AY1774" i="3"/>
  <c r="AX1768" i="3"/>
  <c r="AY1768" i="3"/>
  <c r="AX1785" i="3"/>
  <c r="AY1785" i="3"/>
  <c r="AX1816" i="3"/>
  <c r="AY1816" i="3"/>
  <c r="AX1878" i="3"/>
  <c r="AY1878" i="3"/>
  <c r="AX1798" i="3"/>
  <c r="AY1798" i="3"/>
  <c r="AX1871" i="3"/>
  <c r="AY1871" i="3"/>
  <c r="AX1867" i="3"/>
  <c r="AY1867" i="3"/>
  <c r="AX1872" i="3"/>
  <c r="AY1872" i="3"/>
  <c r="AX1784" i="3"/>
  <c r="AY1784" i="3"/>
  <c r="AX1853" i="3"/>
  <c r="AY1853" i="3"/>
  <c r="AX1869" i="3"/>
  <c r="AY1869" i="3"/>
  <c r="AX1731" i="3"/>
  <c r="AY1731" i="3"/>
  <c r="AX1859" i="3"/>
  <c r="AY1859" i="3"/>
  <c r="AX1870" i="3"/>
  <c r="AY1870" i="3"/>
  <c r="AX1893" i="3"/>
  <c r="AY1893" i="3"/>
  <c r="AX1689" i="3"/>
  <c r="AY1689" i="3"/>
  <c r="AX1691" i="3"/>
  <c r="AY1691" i="3"/>
  <c r="AX1894" i="3"/>
  <c r="AY1894" i="3"/>
  <c r="AX1790" i="3"/>
  <c r="AY1790" i="3"/>
  <c r="AX1811" i="3"/>
  <c r="AY1811" i="3"/>
  <c r="AX1549" i="3"/>
  <c r="AY1549" i="3"/>
  <c r="AX1890" i="3"/>
  <c r="AY1890" i="3"/>
  <c r="AX1752" i="3"/>
  <c r="AY1752" i="3"/>
  <c r="AX1889" i="3"/>
  <c r="AY1889" i="3"/>
  <c r="AX1847" i="3"/>
  <c r="AY1847" i="3"/>
  <c r="AX1808" i="3"/>
  <c r="AY1808" i="3"/>
  <c r="AX1160" i="3"/>
  <c r="AY1160" i="3"/>
  <c r="AX1174" i="3"/>
  <c r="AY1174" i="3"/>
  <c r="AX1154" i="3"/>
  <c r="AY1154" i="3"/>
  <c r="AX1164" i="3"/>
  <c r="AY1164" i="3"/>
  <c r="AX1182" i="3"/>
  <c r="AY1182" i="3"/>
  <c r="AX1730" i="3"/>
  <c r="AY1730" i="3"/>
  <c r="AX1693" i="3"/>
  <c r="AY1693" i="3"/>
  <c r="AX1440" i="3"/>
  <c r="AY1440" i="3"/>
  <c r="AX1726" i="3"/>
  <c r="AY1726" i="3"/>
  <c r="AX1688" i="3"/>
  <c r="AY1688" i="3"/>
  <c r="AX1699" i="3"/>
  <c r="AY1699" i="3"/>
  <c r="AX1583" i="3"/>
  <c r="AY1583" i="3"/>
  <c r="AX1704" i="3"/>
  <c r="AY1704" i="3"/>
  <c r="AX1592" i="3"/>
  <c r="AY1592" i="3"/>
  <c r="AX1544" i="3"/>
  <c r="AY1544" i="3"/>
  <c r="AX1634" i="3"/>
  <c r="AY1634" i="3"/>
  <c r="AX1548" i="3"/>
  <c r="AY1548" i="3"/>
  <c r="AX1552" i="3"/>
  <c r="AY1552" i="3"/>
  <c r="AX1452" i="3"/>
  <c r="AY1452" i="3"/>
  <c r="AX1586" i="3"/>
  <c r="AY1586" i="3"/>
  <c r="AX1455" i="3"/>
  <c r="AY1455" i="3"/>
  <c r="AX1631" i="3"/>
  <c r="AY1631" i="3"/>
  <c r="AX1454" i="3"/>
  <c r="AY1454" i="3"/>
  <c r="AX1449" i="3"/>
  <c r="AY1449" i="3"/>
  <c r="AX1378" i="3"/>
  <c r="AY1378" i="3"/>
  <c r="AX1597" i="3"/>
  <c r="AY1597" i="3"/>
  <c r="AX1599" i="3"/>
  <c r="AY1599" i="3"/>
  <c r="AX1598" i="3"/>
  <c r="AY1598" i="3"/>
  <c r="AX1458" i="3"/>
  <c r="AY1458" i="3"/>
  <c r="AX1457" i="3"/>
  <c r="AY1457" i="3"/>
  <c r="AX1308" i="3"/>
  <c r="AY1308" i="3"/>
  <c r="AX1551" i="3"/>
  <c r="AY1551" i="3"/>
  <c r="AX1555" i="3"/>
  <c r="AY1555" i="3"/>
  <c r="AX1541" i="3"/>
  <c r="AY1541" i="3"/>
  <c r="AX1537" i="3"/>
  <c r="AY1537" i="3"/>
  <c r="AX1594" i="3"/>
  <c r="AY1594" i="3"/>
  <c r="AX1542" i="3"/>
  <c r="AY1542" i="3"/>
  <c r="AX1810" i="3"/>
  <c r="AY1810" i="3"/>
  <c r="AX1767" i="3"/>
  <c r="AY1767" i="3"/>
  <c r="AX1834" i="3"/>
  <c r="AY1834" i="3"/>
  <c r="AX1806" i="3"/>
  <c r="AY1806" i="3"/>
  <c r="AX1836" i="3"/>
  <c r="AY1836" i="3"/>
  <c r="AX1839" i="3"/>
  <c r="AY1839" i="3"/>
  <c r="AX1692" i="3"/>
  <c r="AY1692" i="3"/>
  <c r="AX1802" i="3"/>
  <c r="AY1802" i="3"/>
  <c r="AX1881" i="3"/>
  <c r="AY1881" i="3"/>
  <c r="AX1687" i="3"/>
  <c r="AY1687" i="3"/>
  <c r="AX1796" i="3"/>
  <c r="AY1796" i="3"/>
  <c r="AX1843" i="3"/>
  <c r="AY1843" i="3"/>
  <c r="AX1861" i="3"/>
  <c r="AY1861" i="3"/>
  <c r="AX1845" i="3"/>
  <c r="AY1845" i="3"/>
  <c r="AX1892" i="3"/>
  <c r="AY1892" i="3"/>
  <c r="AX1635" i="3"/>
  <c r="AY1635" i="3"/>
  <c r="AX1828" i="3"/>
  <c r="AY1828" i="3"/>
  <c r="AX1637" i="3"/>
  <c r="AY1637" i="3"/>
  <c r="AX1851" i="3"/>
  <c r="AY1851" i="3"/>
  <c r="AX1887" i="3"/>
  <c r="AY1887" i="3"/>
  <c r="AX1791" i="3"/>
  <c r="AY1791" i="3"/>
  <c r="AX1760" i="3"/>
  <c r="AY1760" i="3"/>
  <c r="AX1800" i="3"/>
  <c r="AY1800" i="3"/>
  <c r="AX1891" i="3"/>
  <c r="AY1891" i="3"/>
  <c r="AX1630" i="3"/>
  <c r="AY1630" i="3"/>
  <c r="AX1439" i="3"/>
  <c r="AY1439" i="3"/>
  <c r="AX1436" i="3"/>
  <c r="AY1436" i="3"/>
  <c r="AX1425" i="3"/>
  <c r="AY1425" i="3"/>
  <c r="AX1432" i="3"/>
  <c r="AY1432" i="3"/>
  <c r="AX1754" i="3"/>
  <c r="AY1754" i="3"/>
  <c r="AX1700" i="3"/>
  <c r="AY1700" i="3"/>
  <c r="AX1706" i="3"/>
  <c r="AY1706" i="3"/>
  <c r="AX1876" i="3"/>
  <c r="AY1876" i="3"/>
  <c r="AX1435" i="3"/>
  <c r="AY1435" i="3"/>
  <c r="AX1437" i="3"/>
  <c r="AY1437" i="3"/>
  <c r="AX1438" i="3"/>
  <c r="AY1438" i="3"/>
  <c r="AX1428" i="3"/>
  <c r="AY1428" i="3"/>
  <c r="AX1420" i="3"/>
  <c r="AY1420" i="3"/>
  <c r="AX1862" i="3"/>
  <c r="AY1862" i="3"/>
  <c r="AX1849" i="3"/>
  <c r="AY1849" i="3"/>
  <c r="AX1770" i="3"/>
  <c r="AY1770" i="3"/>
  <c r="AX1827" i="3"/>
  <c r="AY1827" i="3"/>
  <c r="AX1830" i="3"/>
  <c r="AY1830" i="3"/>
  <c r="AX1884" i="3"/>
  <c r="AY1884" i="3"/>
  <c r="AX1795" i="3"/>
  <c r="AY1795" i="3"/>
  <c r="AX1793" i="3"/>
  <c r="AY1793" i="3"/>
  <c r="AX1864" i="3"/>
  <c r="AY1864" i="3"/>
  <c r="AX1817" i="3"/>
  <c r="AY1817" i="3"/>
  <c r="AX1766" i="3"/>
  <c r="AY1766" i="3"/>
  <c r="AX1695" i="3"/>
  <c r="AY1695" i="3"/>
  <c r="AX1421" i="3"/>
  <c r="AY1421" i="3"/>
  <c r="AX1434" i="3"/>
  <c r="AY1434" i="3"/>
  <c r="AX1852" i="3"/>
  <c r="AY1852" i="3"/>
  <c r="AX1667" i="3"/>
  <c r="AY1667" i="3"/>
  <c r="AX1764" i="3"/>
  <c r="AY1764" i="3"/>
  <c r="AX1776" i="3"/>
  <c r="AY1776" i="3"/>
  <c r="AX1433" i="3"/>
  <c r="AY1433" i="3"/>
  <c r="AX1431" i="3"/>
  <c r="AY1431" i="3"/>
  <c r="AX1426" i="3"/>
  <c r="AY1426" i="3"/>
  <c r="AX1422" i="3"/>
  <c r="AY1422" i="3"/>
  <c r="AX1659" i="3"/>
  <c r="AY1659" i="3"/>
  <c r="AX1622" i="3"/>
  <c r="AY1622" i="3"/>
  <c r="AX1781" i="3"/>
  <c r="AY1781" i="3"/>
  <c r="AX1854" i="3"/>
  <c r="AY1854" i="3"/>
  <c r="AX1765" i="3"/>
  <c r="AY1765" i="3"/>
  <c r="AX1799" i="3"/>
  <c r="AY1799" i="3"/>
  <c r="AX1846" i="3"/>
  <c r="AY1846" i="3"/>
  <c r="AX1844" i="3"/>
  <c r="AY1844" i="3"/>
  <c r="AX1860" i="3"/>
  <c r="AY1860" i="3"/>
  <c r="AX1875" i="3"/>
  <c r="AY1875" i="3"/>
  <c r="AX1824" i="3"/>
  <c r="AY1824" i="3"/>
  <c r="AX1885" i="3"/>
  <c r="AY1885" i="3"/>
  <c r="AX1786" i="3"/>
  <c r="AY1786" i="3"/>
  <c r="AX1753" i="3"/>
  <c r="AY1753" i="3"/>
  <c r="AX1779" i="3"/>
  <c r="AY1779" i="3"/>
  <c r="AX1874" i="3"/>
  <c r="AY1874" i="3"/>
  <c r="AX1877" i="3"/>
  <c r="AY1877" i="3"/>
  <c r="AX1873" i="3"/>
  <c r="AY1873" i="3"/>
  <c r="AX1888" i="3"/>
  <c r="AY1888" i="3"/>
  <c r="AX1819" i="3"/>
  <c r="AY1819" i="3"/>
  <c r="AX1690" i="3"/>
  <c r="AY1690" i="3"/>
  <c r="AX1657" i="3"/>
  <c r="AY1657" i="3"/>
  <c r="AX1694" i="3"/>
  <c r="AY1694" i="3"/>
  <c r="AX1627" i="3"/>
  <c r="AY1627" i="3"/>
  <c r="AX1755" i="3"/>
  <c r="AY1755" i="3"/>
  <c r="AX1288" i="3"/>
  <c r="AY1288" i="3"/>
  <c r="AX1585" i="3"/>
  <c r="AY1585" i="3"/>
  <c r="AX1625" i="3"/>
  <c r="AY1625" i="3"/>
  <c r="AX1303" i="3"/>
  <c r="AY1303" i="3"/>
  <c r="AX1286" i="3"/>
  <c r="AY1286" i="3"/>
  <c r="AX1292" i="3"/>
  <c r="AY1292" i="3"/>
  <c r="AX1751" i="3"/>
  <c r="AY1751" i="3"/>
  <c r="AX1733" i="3"/>
  <c r="AY1733" i="3"/>
  <c r="AX1429" i="3"/>
  <c r="AY1429" i="3"/>
  <c r="AX1742" i="3"/>
  <c r="AY1742" i="3"/>
  <c r="AX1628" i="3"/>
  <c r="AY1628" i="3"/>
  <c r="AX1734" i="3"/>
  <c r="AY1734" i="3"/>
  <c r="AX1818" i="3"/>
  <c r="AY1818" i="3"/>
  <c r="AX1373" i="3"/>
  <c r="AY1373" i="3"/>
  <c r="AY417" i="3"/>
  <c r="AX417" i="3"/>
  <c r="AT418" i="3"/>
  <c r="AU418" i="3"/>
  <c r="AT337" i="3"/>
  <c r="AU337" i="3"/>
  <c r="AT364" i="3"/>
  <c r="AU364" i="3"/>
  <c r="AT332" i="3"/>
  <c r="AU332" i="3"/>
  <c r="AT358" i="3"/>
  <c r="AU358" i="3"/>
  <c r="AT353" i="3"/>
  <c r="AU353" i="3"/>
  <c r="AT339" i="3"/>
  <c r="AU339" i="3"/>
  <c r="AT354" i="3"/>
  <c r="AU354" i="3"/>
  <c r="AT390" i="3"/>
  <c r="AU390" i="3"/>
  <c r="AT360" i="3"/>
  <c r="AU360" i="3"/>
  <c r="AT365" i="3"/>
  <c r="AU365" i="3"/>
  <c r="AT1400" i="3"/>
  <c r="AU1400" i="3"/>
  <c r="AT1208" i="3"/>
  <c r="AU1208" i="3"/>
  <c r="AT1230" i="3"/>
  <c r="AU1230" i="3"/>
  <c r="AT1043" i="3"/>
  <c r="AU1043" i="3"/>
  <c r="AT1075" i="3"/>
  <c r="AU1075" i="3"/>
  <c r="AT1222" i="3"/>
  <c r="AU1222" i="3"/>
  <c r="AT1226" i="3"/>
  <c r="AU1226" i="3"/>
  <c r="AT810" i="3"/>
  <c r="AU810" i="3"/>
  <c r="AT1216" i="3"/>
  <c r="AU1216" i="3"/>
  <c r="AT1210" i="3"/>
  <c r="AU1210" i="3"/>
  <c r="AT1212" i="3"/>
  <c r="AU1212" i="3"/>
  <c r="AT352" i="3"/>
  <c r="AU352" i="3"/>
  <c r="AT368" i="3"/>
  <c r="AU368" i="3"/>
  <c r="AT310" i="3"/>
  <c r="AU310" i="3"/>
  <c r="AT336" i="3"/>
  <c r="AU336" i="3"/>
  <c r="AT824" i="3"/>
  <c r="AU824" i="3"/>
  <c r="AT419" i="3"/>
  <c r="AU419" i="3"/>
  <c r="AT830" i="3"/>
  <c r="AU830" i="3"/>
  <c r="AT1076" i="3"/>
  <c r="AU1076" i="3"/>
  <c r="AT420" i="3"/>
  <c r="AU420" i="3"/>
  <c r="AT1231" i="3"/>
  <c r="AU1231" i="3"/>
  <c r="AT878" i="3"/>
  <c r="AU878" i="3"/>
  <c r="AT421" i="3"/>
  <c r="AU421" i="3"/>
  <c r="AT422" i="3"/>
  <c r="AU422" i="3"/>
  <c r="AT423" i="3"/>
  <c r="AU423" i="3"/>
  <c r="AT424" i="3"/>
  <c r="AU424" i="3"/>
  <c r="AT425" i="3"/>
  <c r="AU425" i="3"/>
  <c r="AT426" i="3"/>
  <c r="AU426" i="3"/>
  <c r="AT427" i="3"/>
  <c r="AU427" i="3"/>
  <c r="AT428" i="3"/>
  <c r="AU428" i="3"/>
  <c r="AT429" i="3"/>
  <c r="AU429" i="3"/>
  <c r="AT430" i="3"/>
  <c r="AU430" i="3"/>
  <c r="AT850" i="3"/>
  <c r="AU850" i="3"/>
  <c r="AT845" i="3"/>
  <c r="AU845" i="3"/>
  <c r="AT330" i="3"/>
  <c r="AU330" i="3"/>
  <c r="AT431" i="3"/>
  <c r="AU431" i="3"/>
  <c r="AT432" i="3"/>
  <c r="AU432" i="3"/>
  <c r="AT355" i="3"/>
  <c r="AU355" i="3"/>
  <c r="AT410" i="3"/>
  <c r="AU410" i="3"/>
  <c r="AT412" i="3"/>
  <c r="AU412" i="3"/>
  <c r="AT367" i="3"/>
  <c r="AU367" i="3"/>
  <c r="AT318" i="3"/>
  <c r="AU318" i="3"/>
  <c r="AT345" i="3"/>
  <c r="AU345" i="3"/>
  <c r="AT366" i="3"/>
  <c r="AU366" i="3"/>
  <c r="AT433" i="3"/>
  <c r="AU433" i="3"/>
  <c r="AT434" i="3"/>
  <c r="AU434" i="3"/>
  <c r="AT435" i="3"/>
  <c r="AU435" i="3"/>
  <c r="AT860" i="3"/>
  <c r="AU860" i="3"/>
  <c r="AT376" i="3"/>
  <c r="AU376" i="3"/>
  <c r="AT841" i="3"/>
  <c r="AU841" i="3"/>
  <c r="AT350" i="3"/>
  <c r="AU350" i="3"/>
  <c r="AT321" i="3"/>
  <c r="AU321" i="3"/>
  <c r="AT369" i="3"/>
  <c r="AU369" i="3"/>
  <c r="AT377" i="3"/>
  <c r="AU377" i="3"/>
  <c r="AT245" i="3"/>
  <c r="AU245" i="3"/>
  <c r="AT344" i="3"/>
  <c r="AU344" i="3"/>
  <c r="AT317" i="3"/>
  <c r="AU317" i="3"/>
  <c r="AT346" i="3"/>
  <c r="AU346" i="3"/>
  <c r="AT831" i="3"/>
  <c r="AU831" i="3"/>
  <c r="AT436" i="3"/>
  <c r="AU436" i="3"/>
  <c r="AT437" i="3"/>
  <c r="AU437" i="3"/>
  <c r="AT226" i="3"/>
  <c r="AU226" i="3"/>
  <c r="AT438" i="3"/>
  <c r="AU438" i="3"/>
  <c r="AT252" i="3"/>
  <c r="AU252" i="3"/>
  <c r="AT817" i="3"/>
  <c r="AU817" i="3"/>
  <c r="AT832" i="3"/>
  <c r="AU832" i="3"/>
  <c r="AT351" i="3"/>
  <c r="AU351" i="3"/>
  <c r="AT439" i="3"/>
  <c r="AU439" i="3"/>
  <c r="AT440" i="3"/>
  <c r="AU440" i="3"/>
  <c r="AT870" i="3"/>
  <c r="AU870" i="3"/>
  <c r="AT859" i="3"/>
  <c r="AU859" i="3"/>
  <c r="AT441" i="3"/>
  <c r="AU441" i="3"/>
  <c r="AT442" i="3"/>
  <c r="AU442" i="3"/>
  <c r="AT258" i="3"/>
  <c r="AU258" i="3"/>
  <c r="AT222" i="3"/>
  <c r="AU222" i="3"/>
  <c r="AT879" i="3"/>
  <c r="AU879" i="3"/>
  <c r="AT880" i="3"/>
  <c r="AU880" i="3"/>
  <c r="AT881" i="3"/>
  <c r="AU881" i="3"/>
  <c r="AT443" i="3"/>
  <c r="AU443" i="3"/>
  <c r="AT444" i="3"/>
  <c r="AU444" i="3"/>
  <c r="AT445" i="3"/>
  <c r="AU445" i="3"/>
  <c r="AT446" i="3"/>
  <c r="AU446" i="3"/>
  <c r="AT447" i="3"/>
  <c r="AU447" i="3"/>
  <c r="AT1187" i="3"/>
  <c r="AU1187" i="3"/>
  <c r="AT1460" i="3"/>
  <c r="AU1460" i="3"/>
  <c r="AT1189" i="3"/>
  <c r="AU1189" i="3"/>
  <c r="AT448" i="3"/>
  <c r="AU448" i="3"/>
  <c r="AT449" i="3"/>
  <c r="AU449" i="3"/>
  <c r="AT1041" i="3"/>
  <c r="AU1041" i="3"/>
  <c r="AT882" i="3"/>
  <c r="AU882" i="3"/>
  <c r="AT883" i="3"/>
  <c r="AU883" i="3"/>
  <c r="AT884" i="3"/>
  <c r="AU884" i="3"/>
  <c r="AT885" i="3"/>
  <c r="AU885" i="3"/>
  <c r="AT886" i="3"/>
  <c r="AU886" i="3"/>
  <c r="AT450" i="3"/>
  <c r="AU450" i="3"/>
  <c r="AT214" i="3"/>
  <c r="AU214" i="3"/>
  <c r="AT203" i="3"/>
  <c r="AU203" i="3"/>
  <c r="AT1232" i="3"/>
  <c r="AU1232" i="3"/>
  <c r="AT1233" i="3"/>
  <c r="AU1233" i="3"/>
  <c r="AT1234" i="3"/>
  <c r="AU1234" i="3"/>
  <c r="AT290" i="3"/>
  <c r="AU290" i="3"/>
  <c r="AT451" i="3"/>
  <c r="AU451" i="3"/>
  <c r="AT452" i="3"/>
  <c r="AU452" i="3"/>
  <c r="AT388" i="3"/>
  <c r="AU388" i="3"/>
  <c r="AT453" i="3"/>
  <c r="AU453" i="3"/>
  <c r="AT887" i="3"/>
  <c r="AU887" i="3"/>
  <c r="AT888" i="3"/>
  <c r="AU888" i="3"/>
  <c r="AT889" i="3"/>
  <c r="AU889" i="3"/>
  <c r="AT1055" i="3"/>
  <c r="AU1055" i="3"/>
  <c r="AT890" i="3"/>
  <c r="AU890" i="3"/>
  <c r="AT891" i="3"/>
  <c r="AU891" i="3"/>
  <c r="AT454" i="3"/>
  <c r="AU454" i="3"/>
  <c r="AT892" i="3"/>
  <c r="AU892" i="3"/>
  <c r="AT893" i="3"/>
  <c r="AU893" i="3"/>
  <c r="AT1058" i="3"/>
  <c r="AU1058" i="3"/>
  <c r="AT825" i="3"/>
  <c r="AU825" i="3"/>
  <c r="AT455" i="3"/>
  <c r="AU455" i="3"/>
  <c r="AT456" i="3"/>
  <c r="AU456" i="3"/>
  <c r="AT1044" i="3"/>
  <c r="AU1044" i="3"/>
  <c r="AT894" i="3"/>
  <c r="AU894" i="3"/>
  <c r="AT895" i="3"/>
  <c r="AU895" i="3"/>
  <c r="AT1077" i="3"/>
  <c r="AU1077" i="3"/>
  <c r="AT1078" i="3"/>
  <c r="AU1078" i="3"/>
  <c r="AT1062" i="3"/>
  <c r="AU1062" i="3"/>
  <c r="AT862" i="3"/>
  <c r="AU862" i="3"/>
  <c r="AT869" i="3"/>
  <c r="AU869" i="3"/>
  <c r="AT1046" i="3"/>
  <c r="AU1046" i="3"/>
  <c r="AT829" i="3"/>
  <c r="AU829" i="3"/>
  <c r="AT1069" i="3"/>
  <c r="AU1069" i="3"/>
  <c r="AT1068" i="3"/>
  <c r="AU1068" i="3"/>
  <c r="AT1061" i="3"/>
  <c r="AU1061" i="3"/>
  <c r="AT1064" i="3"/>
  <c r="AU1064" i="3"/>
  <c r="AT866" i="3"/>
  <c r="AU866" i="3"/>
  <c r="AT1051" i="3"/>
  <c r="AU1051" i="3"/>
  <c r="AT896" i="3"/>
  <c r="AU896" i="3"/>
  <c r="AT897" i="3"/>
  <c r="AU897" i="3"/>
  <c r="AT457" i="3"/>
  <c r="AU457" i="3"/>
  <c r="AT458" i="3"/>
  <c r="AU458" i="3"/>
  <c r="AT459" i="3"/>
  <c r="AU459" i="3"/>
  <c r="AT1070" i="3"/>
  <c r="AU1070" i="3"/>
  <c r="AT833" i="3"/>
  <c r="AU833" i="3"/>
  <c r="AT898" i="3"/>
  <c r="AU898" i="3"/>
  <c r="AT1036" i="3"/>
  <c r="AU1036" i="3"/>
  <c r="AT811" i="3"/>
  <c r="AU811" i="3"/>
  <c r="AT460" i="3"/>
  <c r="AU460" i="3"/>
  <c r="AT1038" i="3"/>
  <c r="AU1038" i="3"/>
  <c r="AT461" i="3"/>
  <c r="AU461" i="3"/>
  <c r="AT899" i="3"/>
  <c r="AU899" i="3"/>
  <c r="AT900" i="3"/>
  <c r="AU900" i="3"/>
  <c r="AT462" i="3"/>
  <c r="AU462" i="3"/>
  <c r="AT463" i="3"/>
  <c r="AU463" i="3"/>
  <c r="AT821" i="3"/>
  <c r="AU821" i="3"/>
  <c r="AT464" i="3"/>
  <c r="AU464" i="3"/>
  <c r="AT465" i="3"/>
  <c r="AU465" i="3"/>
  <c r="AT466" i="3"/>
  <c r="AU466" i="3"/>
  <c r="AT1067" i="3"/>
  <c r="AU1067" i="3"/>
  <c r="AT844" i="3"/>
  <c r="AU844" i="3"/>
  <c r="AT357" i="3"/>
  <c r="AU357" i="3"/>
  <c r="AT901" i="3"/>
  <c r="AU901" i="3"/>
  <c r="AT467" i="3"/>
  <c r="AU467" i="3"/>
  <c r="AT468" i="3"/>
  <c r="AU468" i="3"/>
  <c r="AT847" i="3"/>
  <c r="AU847" i="3"/>
  <c r="AT804" i="3"/>
  <c r="AU804" i="3"/>
  <c r="AT852" i="3"/>
  <c r="AU852" i="3"/>
  <c r="AT822" i="3"/>
  <c r="AU822" i="3"/>
  <c r="AT374" i="3"/>
  <c r="AU374" i="3"/>
  <c r="AT1049" i="3"/>
  <c r="AU1049" i="3"/>
  <c r="AT378" i="3"/>
  <c r="AU378" i="3"/>
  <c r="AT302" i="3"/>
  <c r="AU302" i="3"/>
  <c r="AT469" i="3"/>
  <c r="AU469" i="3"/>
  <c r="AT840" i="3"/>
  <c r="AU840" i="3"/>
  <c r="AT856" i="3"/>
  <c r="AU856" i="3"/>
  <c r="AT876" i="3"/>
  <c r="AU876" i="3"/>
  <c r="AT868" i="3"/>
  <c r="AU868" i="3"/>
  <c r="AT1063" i="3"/>
  <c r="AU1063" i="3"/>
  <c r="AT902" i="3"/>
  <c r="AU902" i="3"/>
  <c r="AT256" i="3"/>
  <c r="AU256" i="3"/>
  <c r="AT1204" i="3"/>
  <c r="AU1204" i="3"/>
  <c r="AT470" i="3"/>
  <c r="AU470" i="3"/>
  <c r="AT471" i="3"/>
  <c r="AU471" i="3"/>
  <c r="AT1057" i="3"/>
  <c r="AU1057" i="3"/>
  <c r="AT287" i="3"/>
  <c r="AU287" i="3"/>
  <c r="AT855" i="3"/>
  <c r="AU855" i="3"/>
  <c r="AT1053" i="3"/>
  <c r="AU1053" i="3"/>
  <c r="AT472" i="3"/>
  <c r="AU472" i="3"/>
  <c r="AT877" i="3"/>
  <c r="AU877" i="3"/>
  <c r="AT307" i="3"/>
  <c r="AU307" i="3"/>
  <c r="AT473" i="3"/>
  <c r="AU473" i="3"/>
  <c r="AT474" i="3"/>
  <c r="AU474" i="3"/>
  <c r="AT475" i="3"/>
  <c r="AU475" i="3"/>
  <c r="AT1079" i="3"/>
  <c r="AU1079" i="3"/>
  <c r="AT1080" i="3"/>
  <c r="AU1080" i="3"/>
  <c r="AT809" i="3"/>
  <c r="AU809" i="3"/>
  <c r="AT903" i="3"/>
  <c r="AU903" i="3"/>
  <c r="AT476" i="3"/>
  <c r="AU476" i="3"/>
  <c r="AT477" i="3"/>
  <c r="AU477" i="3"/>
  <c r="AT478" i="3"/>
  <c r="AU478" i="3"/>
  <c r="AT479" i="3"/>
  <c r="AU479" i="3"/>
  <c r="AT1050" i="3"/>
  <c r="AU1050" i="3"/>
  <c r="AT480" i="3"/>
  <c r="AU480" i="3"/>
  <c r="AT481" i="3"/>
  <c r="AU481" i="3"/>
  <c r="AT864" i="3"/>
  <c r="AU864" i="3"/>
  <c r="AT482" i="3"/>
  <c r="AU482" i="3"/>
  <c r="AT904" i="3"/>
  <c r="AU904" i="3"/>
  <c r="AT873" i="3"/>
  <c r="AU873" i="3"/>
  <c r="AT1065" i="3"/>
  <c r="AU1065" i="3"/>
  <c r="AT483" i="3"/>
  <c r="AU483" i="3"/>
  <c r="AT398" i="3"/>
  <c r="AU398" i="3"/>
  <c r="AT1710" i="3"/>
  <c r="AU1710" i="3"/>
  <c r="AT416" i="3"/>
  <c r="AU416" i="3"/>
  <c r="AT484" i="3"/>
  <c r="AU484" i="3"/>
  <c r="AT1639" i="3"/>
  <c r="AU1639" i="3"/>
  <c r="AT392" i="3"/>
  <c r="AU392" i="3"/>
  <c r="AT1469" i="3"/>
  <c r="AU1469" i="3"/>
  <c r="AT1711" i="3"/>
  <c r="AU1711" i="3"/>
  <c r="AT1470" i="3"/>
  <c r="AU1470" i="3"/>
  <c r="AT1072" i="3"/>
  <c r="AU1072" i="3"/>
  <c r="AT905" i="3"/>
  <c r="AU905" i="3"/>
  <c r="AT1071" i="3"/>
  <c r="AU1071" i="3"/>
  <c r="AT1640" i="3"/>
  <c r="AU1640" i="3"/>
  <c r="AT1471" i="3"/>
  <c r="AU1471" i="3"/>
  <c r="AT1401" i="3"/>
  <c r="AU1401" i="3"/>
  <c r="AT383" i="3"/>
  <c r="AU383" i="3"/>
  <c r="AT1557" i="3"/>
  <c r="AU1557" i="3"/>
  <c r="AT1558" i="3"/>
  <c r="AU1558" i="3"/>
  <c r="AT1059" i="3"/>
  <c r="AU1059" i="3"/>
  <c r="AT1472" i="3"/>
  <c r="AU1472" i="3"/>
  <c r="AT375" i="3"/>
  <c r="AU375" i="3"/>
  <c r="AT863" i="3"/>
  <c r="AU863" i="3"/>
  <c r="AT1559" i="3"/>
  <c r="AU1559" i="3"/>
  <c r="AT1641" i="3"/>
  <c r="AU1641" i="3"/>
  <c r="AT1473" i="3"/>
  <c r="AU1473" i="3"/>
  <c r="AT322" i="3"/>
  <c r="AU322" i="3"/>
  <c r="AT1474" i="3"/>
  <c r="AU1474" i="3"/>
  <c r="AT1642" i="3"/>
  <c r="AU1642" i="3"/>
  <c r="AT1602" i="3"/>
  <c r="AU1602" i="3"/>
  <c r="AT485" i="3"/>
  <c r="AU485" i="3"/>
  <c r="AT486" i="3"/>
  <c r="AU486" i="3"/>
  <c r="AT487" i="3"/>
  <c r="AU487" i="3"/>
  <c r="AT488" i="3"/>
  <c r="AU488" i="3"/>
  <c r="AT1673" i="3"/>
  <c r="AU1673" i="3"/>
  <c r="AT1475" i="3"/>
  <c r="AU1475" i="3"/>
  <c r="AT1052" i="3"/>
  <c r="AU1052" i="3"/>
  <c r="AT291" i="3"/>
  <c r="AU291" i="3"/>
  <c r="AT1674" i="3"/>
  <c r="AU1674" i="3"/>
  <c r="AT415" i="3"/>
  <c r="AU415" i="3"/>
  <c r="AT1675" i="3"/>
  <c r="AU1675" i="3"/>
  <c r="AT871" i="3"/>
  <c r="AU871" i="3"/>
  <c r="AT405" i="3"/>
  <c r="AU405" i="3"/>
  <c r="AT1676" i="3"/>
  <c r="AU1676" i="3"/>
  <c r="AT1560" i="3"/>
  <c r="AU1560" i="3"/>
  <c r="AT1476" i="3"/>
  <c r="AU1476" i="3"/>
  <c r="AT1561" i="3"/>
  <c r="AU1561" i="3"/>
  <c r="AT1677" i="3"/>
  <c r="AU1677" i="3"/>
  <c r="AT1477" i="3"/>
  <c r="AU1477" i="3"/>
  <c r="AT1478" i="3"/>
  <c r="AU1478" i="3"/>
  <c r="AT1562" i="3"/>
  <c r="AU1562" i="3"/>
  <c r="AT316" i="3"/>
  <c r="AU316" i="3"/>
  <c r="AT403" i="3"/>
  <c r="AU403" i="3"/>
  <c r="AT361" i="3"/>
  <c r="AU361" i="3"/>
  <c r="AT1479" i="3"/>
  <c r="AU1479" i="3"/>
  <c r="AT906" i="3"/>
  <c r="AU906" i="3"/>
  <c r="AT1056" i="3"/>
  <c r="AU1056" i="3"/>
  <c r="AT489" i="3"/>
  <c r="AU489" i="3"/>
  <c r="AT1081" i="3"/>
  <c r="AU1081" i="3"/>
  <c r="AT490" i="3"/>
  <c r="AU490" i="3"/>
  <c r="AT907" i="3"/>
  <c r="AU907" i="3"/>
  <c r="AT812" i="3"/>
  <c r="AU812" i="3"/>
  <c r="AT491" i="3"/>
  <c r="AU491" i="3"/>
  <c r="AT492" i="3"/>
  <c r="AU492" i="3"/>
  <c r="AT493" i="3"/>
  <c r="AU493" i="3"/>
  <c r="AT494" i="3"/>
  <c r="AU494" i="3"/>
  <c r="AT495" i="3"/>
  <c r="AU495" i="3"/>
  <c r="AT496" i="3"/>
  <c r="AU496" i="3"/>
  <c r="AT279" i="3"/>
  <c r="AU279" i="3"/>
  <c r="AT497" i="3"/>
  <c r="AU497" i="3"/>
  <c r="AT1047" i="3"/>
  <c r="AU1047" i="3"/>
  <c r="AT498" i="3"/>
  <c r="AU498" i="3"/>
  <c r="AT908" i="3"/>
  <c r="AU908" i="3"/>
  <c r="AT499" i="3"/>
  <c r="AU499" i="3"/>
  <c r="AT500" i="3"/>
  <c r="AU500" i="3"/>
  <c r="AT501" i="3"/>
  <c r="AU501" i="3"/>
  <c r="AT909" i="3"/>
  <c r="AU909" i="3"/>
  <c r="AT910" i="3"/>
  <c r="AU910" i="3"/>
  <c r="AT502" i="3"/>
  <c r="AU502" i="3"/>
  <c r="AT911" i="3"/>
  <c r="AU911" i="3"/>
  <c r="AT503" i="3"/>
  <c r="AU503" i="3"/>
  <c r="AT1066" i="3"/>
  <c r="AU1066" i="3"/>
  <c r="AT912" i="3"/>
  <c r="AU912" i="3"/>
  <c r="AT504" i="3"/>
  <c r="AU504" i="3"/>
  <c r="AT861" i="3"/>
  <c r="AU861" i="3"/>
  <c r="AT505" i="3"/>
  <c r="AU505" i="3"/>
  <c r="AT913" i="3"/>
  <c r="AU913" i="3"/>
  <c r="AT506" i="3"/>
  <c r="AU506" i="3"/>
  <c r="AT914" i="3"/>
  <c r="AU914" i="3"/>
  <c r="AT409" i="3"/>
  <c r="AU409" i="3"/>
  <c r="AT507" i="3"/>
  <c r="AU507" i="3"/>
  <c r="AT508" i="3"/>
  <c r="AU508" i="3"/>
  <c r="AT1073" i="3"/>
  <c r="AU1073" i="3"/>
  <c r="AT248" i="3"/>
  <c r="AU248" i="3"/>
  <c r="AT292" i="3"/>
  <c r="AU292" i="3"/>
  <c r="AT272" i="3"/>
  <c r="AU272" i="3"/>
  <c r="AT217" i="3"/>
  <c r="AU217" i="3"/>
  <c r="AT215" i="3"/>
  <c r="AU215" i="3"/>
  <c r="AT1060" i="3"/>
  <c r="AU1060" i="3"/>
  <c r="AT509" i="3"/>
  <c r="AU509" i="3"/>
  <c r="AT319" i="3"/>
  <c r="AU319" i="3"/>
  <c r="AT311" i="3"/>
  <c r="AU311" i="3"/>
  <c r="AT1643" i="3"/>
  <c r="AU1643" i="3"/>
  <c r="AT1480" i="3"/>
  <c r="AU1480" i="3"/>
  <c r="AT1563" i="3"/>
  <c r="AU1563" i="3"/>
  <c r="AT1481" i="3"/>
  <c r="AU1481" i="3"/>
  <c r="AT1678" i="3"/>
  <c r="AU1678" i="3"/>
  <c r="AT1679" i="3"/>
  <c r="AU1679" i="3"/>
  <c r="AT1712" i="3"/>
  <c r="AU1712" i="3"/>
  <c r="AT1343" i="3"/>
  <c r="AU1343" i="3"/>
  <c r="AT1644" i="3"/>
  <c r="AU1644" i="3"/>
  <c r="AT510" i="3"/>
  <c r="AU510" i="3"/>
  <c r="AT511" i="3"/>
  <c r="AU511" i="3"/>
  <c r="AT1074" i="3"/>
  <c r="AU1074" i="3"/>
  <c r="AT512" i="3"/>
  <c r="AU512" i="3"/>
  <c r="AT915" i="3"/>
  <c r="AU915" i="3"/>
  <c r="AT220" i="3"/>
  <c r="AU220" i="3"/>
  <c r="AT1396" i="3"/>
  <c r="AU1396" i="3"/>
  <c r="AT263" i="3"/>
  <c r="AU263" i="3"/>
  <c r="AT816" i="3"/>
  <c r="AU816" i="3"/>
  <c r="AT1211" i="3"/>
  <c r="AU1211" i="3"/>
  <c r="AT1220" i="3"/>
  <c r="AU1220" i="3"/>
  <c r="AT207" i="3"/>
  <c r="AU207" i="3"/>
  <c r="AT1035" i="3"/>
  <c r="AU1035" i="3"/>
  <c r="AT513" i="3"/>
  <c r="AU513" i="3"/>
  <c r="AT514" i="3"/>
  <c r="AU514" i="3"/>
  <c r="AT200" i="3"/>
  <c r="AU200" i="3"/>
  <c r="AT1402" i="3"/>
  <c r="AU1402" i="3"/>
  <c r="AT515" i="3"/>
  <c r="AU515" i="3"/>
  <c r="AT1713" i="3"/>
  <c r="AU1713" i="3"/>
  <c r="AT1603" i="3"/>
  <c r="AU1603" i="3"/>
  <c r="AT516" i="3"/>
  <c r="AU516" i="3"/>
  <c r="AT1527" i="3"/>
  <c r="AU1527" i="3"/>
  <c r="AT517" i="3"/>
  <c r="AU517" i="3"/>
  <c r="AT518" i="3"/>
  <c r="AU518" i="3"/>
  <c r="AT519" i="3"/>
  <c r="AU519" i="3"/>
  <c r="AT520" i="3"/>
  <c r="AU520" i="3"/>
  <c r="AT1193" i="3"/>
  <c r="AU1193" i="3"/>
  <c r="AT1082" i="3"/>
  <c r="AU1082" i="3"/>
  <c r="AT1083" i="3"/>
  <c r="AU1083" i="3"/>
  <c r="AT521" i="3"/>
  <c r="AU521" i="3"/>
  <c r="AT522" i="3"/>
  <c r="AU522" i="3"/>
  <c r="AT916" i="3"/>
  <c r="AU916" i="3"/>
  <c r="AT1034" i="3"/>
  <c r="AU1034" i="3"/>
  <c r="AT1395" i="3"/>
  <c r="AU1395" i="3"/>
  <c r="AT1190" i="3"/>
  <c r="AU1190" i="3"/>
  <c r="AT1311" i="3"/>
  <c r="AU1311" i="3"/>
  <c r="AT1310" i="3"/>
  <c r="AU1310" i="3"/>
  <c r="AT917" i="3"/>
  <c r="AU917" i="3"/>
  <c r="AT1680" i="3"/>
  <c r="AU1680" i="3"/>
  <c r="AT1344" i="3"/>
  <c r="AU1344" i="3"/>
  <c r="AT1397" i="3"/>
  <c r="AU1397" i="3"/>
  <c r="AT1318" i="3"/>
  <c r="AU1318" i="3"/>
  <c r="AT1398" i="3"/>
  <c r="AU1398" i="3"/>
  <c r="AT1228" i="3"/>
  <c r="AU1228" i="3"/>
  <c r="AT523" i="3"/>
  <c r="AU523" i="3"/>
  <c r="AT524" i="3"/>
  <c r="AU524" i="3"/>
  <c r="AT1205" i="3"/>
  <c r="AU1205" i="3"/>
  <c r="AT1235" i="3"/>
  <c r="AU1235" i="3"/>
  <c r="AT1236" i="3"/>
  <c r="AU1236" i="3"/>
  <c r="AT1564" i="3"/>
  <c r="AU1564" i="3"/>
  <c r="AT1482" i="3"/>
  <c r="AU1482" i="3"/>
  <c r="AT1483" i="3"/>
  <c r="AU1483" i="3"/>
  <c r="AT1084" i="3"/>
  <c r="AU1084" i="3"/>
  <c r="AT525" i="3"/>
  <c r="AU525" i="3"/>
  <c r="AT1237" i="3"/>
  <c r="AU1237" i="3"/>
  <c r="AT918" i="3"/>
  <c r="AU918" i="3"/>
  <c r="AT1681" i="3"/>
  <c r="AU1681" i="3"/>
  <c r="AT1645" i="3"/>
  <c r="AU1645" i="3"/>
  <c r="AT1328" i="3"/>
  <c r="AU1328" i="3"/>
  <c r="AT1238" i="3"/>
  <c r="AU1238" i="3"/>
  <c r="AT1646" i="3"/>
  <c r="AU1646" i="3"/>
  <c r="AT385" i="3"/>
  <c r="AU385" i="3"/>
  <c r="AT1342" i="3"/>
  <c r="AU1342" i="3"/>
  <c r="AT526" i="3"/>
  <c r="AU526" i="3"/>
  <c r="AT1197" i="3"/>
  <c r="AU1197" i="3"/>
  <c r="AT527" i="3"/>
  <c r="AU527" i="3"/>
  <c r="AT800" i="3"/>
  <c r="AU800" i="3"/>
  <c r="AT208" i="3"/>
  <c r="AU208" i="3"/>
  <c r="AT1484" i="3"/>
  <c r="AU1484" i="3"/>
  <c r="AT1218" i="3"/>
  <c r="AU1218" i="3"/>
  <c r="AT528" i="3"/>
  <c r="AU528" i="3"/>
  <c r="AT529" i="3"/>
  <c r="AU529" i="3"/>
  <c r="AT530" i="3"/>
  <c r="AU530" i="3"/>
  <c r="AT531" i="3"/>
  <c r="AU531" i="3"/>
  <c r="AT1345" i="3"/>
  <c r="AU1345" i="3"/>
  <c r="AT1565" i="3"/>
  <c r="AU1565" i="3"/>
  <c r="AT1566" i="3"/>
  <c r="AU1566" i="3"/>
  <c r="AT1085" i="3"/>
  <c r="AU1085" i="3"/>
  <c r="AT1239" i="3"/>
  <c r="AU1239" i="3"/>
  <c r="AT532" i="3"/>
  <c r="AU532" i="3"/>
  <c r="AT1240" i="3"/>
  <c r="AU1240" i="3"/>
  <c r="AT533" i="3"/>
  <c r="AU533" i="3"/>
  <c r="AT1033" i="3"/>
  <c r="AU1033" i="3"/>
  <c r="AT534" i="3"/>
  <c r="AU534" i="3"/>
  <c r="AT535" i="3"/>
  <c r="AU535" i="3"/>
  <c r="AT536" i="3"/>
  <c r="AU536" i="3"/>
  <c r="AT1086" i="3"/>
  <c r="AU1086" i="3"/>
  <c r="AT1461" i="3"/>
  <c r="AU1461" i="3"/>
  <c r="AT1007" i="3"/>
  <c r="AU1007" i="3"/>
  <c r="AT537" i="3"/>
  <c r="AU537" i="3"/>
  <c r="AT538" i="3"/>
  <c r="AU538" i="3"/>
  <c r="AT539" i="3"/>
  <c r="AU539" i="3"/>
  <c r="AT540" i="3"/>
  <c r="AU540" i="3"/>
  <c r="AT541" i="3"/>
  <c r="AU541" i="3"/>
  <c r="AT1087" i="3"/>
  <c r="AU1087" i="3"/>
  <c r="AT1241" i="3"/>
  <c r="AU1241" i="3"/>
  <c r="AT1403" i="3"/>
  <c r="AU1403" i="3"/>
  <c r="AT1346" i="3"/>
  <c r="AU1346" i="3"/>
  <c r="AT1242" i="3"/>
  <c r="AU1242" i="3"/>
  <c r="AT1088" i="3"/>
  <c r="AU1088" i="3"/>
  <c r="AT1347" i="3"/>
  <c r="AU1347" i="3"/>
  <c r="AT1348" i="3"/>
  <c r="AU1348" i="3"/>
  <c r="AT206" i="3"/>
  <c r="AU206" i="3"/>
  <c r="AT1089" i="3"/>
  <c r="AU1089" i="3"/>
  <c r="AT919" i="3"/>
  <c r="AU919" i="3"/>
  <c r="AT356" i="3"/>
  <c r="AU356" i="3"/>
  <c r="AT1243" i="3"/>
  <c r="AU1243" i="3"/>
  <c r="AT1225" i="3"/>
  <c r="AU1225" i="3"/>
  <c r="AT1227" i="3"/>
  <c r="AU1227" i="3"/>
  <c r="AT326" i="3"/>
  <c r="AU326" i="3"/>
  <c r="AT1229" i="3"/>
  <c r="AU1229" i="3"/>
  <c r="AT542" i="3"/>
  <c r="AU542" i="3"/>
  <c r="AT1349" i="3"/>
  <c r="AU1349" i="3"/>
  <c r="AT1604" i="3"/>
  <c r="AU1604" i="3"/>
  <c r="AT543" i="3"/>
  <c r="AU543" i="3"/>
  <c r="AT1647" i="3"/>
  <c r="AU1647" i="3"/>
  <c r="AT920" i="3"/>
  <c r="AU920" i="3"/>
  <c r="AT1198" i="3"/>
  <c r="AU1198" i="3"/>
  <c r="AT544" i="3"/>
  <c r="AU544" i="3"/>
  <c r="AT545" i="3"/>
  <c r="AU545" i="3"/>
  <c r="AT233" i="3"/>
  <c r="AU233" i="3"/>
  <c r="AT1319" i="3"/>
  <c r="AU1319" i="3"/>
  <c r="AT201" i="3"/>
  <c r="AU201" i="3"/>
  <c r="AT1202" i="3"/>
  <c r="AU1202" i="3"/>
  <c r="AT1195" i="3"/>
  <c r="AU1195" i="3"/>
  <c r="AT1314" i="3"/>
  <c r="AU1314" i="3"/>
  <c r="AT1313" i="3"/>
  <c r="AU1313" i="3"/>
  <c r="AT546" i="3"/>
  <c r="AU546" i="3"/>
  <c r="AT1188" i="3"/>
  <c r="AU1188" i="3"/>
  <c r="AT547" i="3"/>
  <c r="AU547" i="3"/>
  <c r="AT1244" i="3"/>
  <c r="AU1244" i="3"/>
  <c r="AT548" i="3"/>
  <c r="AU548" i="3"/>
  <c r="AT921" i="3"/>
  <c r="AU921" i="3"/>
  <c r="AT1191" i="3"/>
  <c r="AU1191" i="3"/>
  <c r="AT1404" i="3"/>
  <c r="AU1404" i="3"/>
  <c r="AT549" i="3"/>
  <c r="AU549" i="3"/>
  <c r="AT1199" i="3"/>
  <c r="AU1199" i="3"/>
  <c r="AT922" i="3"/>
  <c r="AU922" i="3"/>
  <c r="AT550" i="3"/>
  <c r="AU550" i="3"/>
  <c r="AT551" i="3"/>
  <c r="AU551" i="3"/>
  <c r="AT552" i="3"/>
  <c r="AU552" i="3"/>
  <c r="AT553" i="3"/>
  <c r="AU553" i="3"/>
  <c r="AT1350" i="3"/>
  <c r="AU1350" i="3"/>
  <c r="AT554" i="3"/>
  <c r="AU554" i="3"/>
  <c r="AT238" i="3"/>
  <c r="AU238" i="3"/>
  <c r="AT1090" i="3"/>
  <c r="AU1090" i="3"/>
  <c r="AT555" i="3"/>
  <c r="AU555" i="3"/>
  <c r="AT556" i="3"/>
  <c r="AU556" i="3"/>
  <c r="AT276" i="3"/>
  <c r="AU276" i="3"/>
  <c r="AT303" i="3"/>
  <c r="AU303" i="3"/>
  <c r="AT1320" i="3"/>
  <c r="AU1320" i="3"/>
  <c r="AT1465" i="3"/>
  <c r="AU1465" i="3"/>
  <c r="AT1467" i="3"/>
  <c r="AU1467" i="3"/>
  <c r="AT1333" i="3"/>
  <c r="AU1333" i="3"/>
  <c r="AT1334" i="3"/>
  <c r="AU1334" i="3"/>
  <c r="AT1485" i="3"/>
  <c r="AU1485" i="3"/>
  <c r="AT1486" i="3"/>
  <c r="AU1486" i="3"/>
  <c r="AT1351" i="3"/>
  <c r="AU1351" i="3"/>
  <c r="AT1714" i="3"/>
  <c r="AU1714" i="3"/>
  <c r="AT823" i="3"/>
  <c r="AU823" i="3"/>
  <c r="AT827" i="3"/>
  <c r="AU827" i="3"/>
  <c r="AT1468" i="3"/>
  <c r="AU1468" i="3"/>
  <c r="AT1715" i="3"/>
  <c r="AU1715" i="3"/>
  <c r="AT853" i="3"/>
  <c r="AU853" i="3"/>
  <c r="AT1091" i="3"/>
  <c r="AU1091" i="3"/>
  <c r="AT1245" i="3"/>
  <c r="AU1245" i="3"/>
  <c r="AT1773" i="3"/>
  <c r="AU1773" i="3"/>
  <c r="AT1092" i="3"/>
  <c r="AU1092" i="3"/>
  <c r="AT1709" i="3"/>
  <c r="AU1709" i="3"/>
  <c r="AT382" i="3"/>
  <c r="AU382" i="3"/>
  <c r="AT1093" i="3"/>
  <c r="AU1093" i="3"/>
  <c r="AT1466" i="3"/>
  <c r="AU1466" i="3"/>
  <c r="AT1708" i="3"/>
  <c r="AU1708" i="3"/>
  <c r="AT1094" i="3"/>
  <c r="AU1094" i="3"/>
  <c r="AT836" i="3"/>
  <c r="AU836" i="3"/>
  <c r="AT227" i="3"/>
  <c r="AU227" i="3"/>
  <c r="AT846" i="3"/>
  <c r="AU846" i="3"/>
  <c r="AT843" i="3"/>
  <c r="AU843" i="3"/>
  <c r="AT1095" i="3"/>
  <c r="AU1095" i="3"/>
  <c r="AT1682" i="3"/>
  <c r="AU1682" i="3"/>
  <c r="AT1487" i="3"/>
  <c r="AU1487" i="3"/>
  <c r="AT834" i="3"/>
  <c r="AU834" i="3"/>
  <c r="AT1464" i="3"/>
  <c r="AU1464" i="3"/>
  <c r="AT557" i="3"/>
  <c r="AU557" i="3"/>
  <c r="AT558" i="3"/>
  <c r="AU558" i="3"/>
  <c r="AT559" i="3"/>
  <c r="AU559" i="3"/>
  <c r="AT560" i="3"/>
  <c r="AU560" i="3"/>
  <c r="AT561" i="3"/>
  <c r="AU561" i="3"/>
  <c r="AT1762" i="3"/>
  <c r="AU1762" i="3"/>
  <c r="AT1096" i="3"/>
  <c r="AU1096" i="3"/>
  <c r="AT1246" i="3"/>
  <c r="AU1246" i="3"/>
  <c r="AT562" i="3"/>
  <c r="AU562" i="3"/>
  <c r="AT1488" i="3"/>
  <c r="AU1488" i="3"/>
  <c r="AT1405" i="3"/>
  <c r="AU1405" i="3"/>
  <c r="AT815" i="3"/>
  <c r="AU815" i="3"/>
  <c r="AT1716" i="3"/>
  <c r="AU1716" i="3"/>
  <c r="AT1247" i="3"/>
  <c r="AU1247" i="3"/>
  <c r="AT1248" i="3"/>
  <c r="AU1248" i="3"/>
  <c r="AT563" i="3"/>
  <c r="AU563" i="3"/>
  <c r="AT1556" i="3"/>
  <c r="AU1556" i="3"/>
  <c r="AT1648" i="3"/>
  <c r="AU1648" i="3"/>
  <c r="AT1489" i="3"/>
  <c r="AU1489" i="3"/>
  <c r="AT1249" i="3"/>
  <c r="AU1249" i="3"/>
  <c r="AT923" i="3"/>
  <c r="AU923" i="3"/>
  <c r="AT564" i="3"/>
  <c r="AU564" i="3"/>
  <c r="AT298" i="3"/>
  <c r="AU298" i="3"/>
  <c r="AT1325" i="3"/>
  <c r="AU1325" i="3"/>
  <c r="AT1341" i="3"/>
  <c r="AU1341" i="3"/>
  <c r="AT1717" i="3"/>
  <c r="AU1717" i="3"/>
  <c r="AT1718" i="3"/>
  <c r="AU1718" i="3"/>
  <c r="AT1337" i="3"/>
  <c r="AU1337" i="3"/>
  <c r="AT565" i="3"/>
  <c r="AU565" i="3"/>
  <c r="AT566" i="3"/>
  <c r="AU566" i="3"/>
  <c r="AT1490" i="3"/>
  <c r="AU1490" i="3"/>
  <c r="AT1352" i="3"/>
  <c r="AU1352" i="3"/>
  <c r="AT1097" i="3"/>
  <c r="AU1097" i="3"/>
  <c r="AT1567" i="3"/>
  <c r="AU1567" i="3"/>
  <c r="AT1250" i="3"/>
  <c r="AU1250" i="3"/>
  <c r="AT1251" i="3"/>
  <c r="AU1251" i="3"/>
  <c r="AT1335" i="3"/>
  <c r="AU1335" i="3"/>
  <c r="AT1331" i="3"/>
  <c r="AU1331" i="3"/>
  <c r="AT1252" i="3"/>
  <c r="AU1252" i="3"/>
  <c r="AT1336" i="3"/>
  <c r="AU1336" i="3"/>
  <c r="AT1340" i="3"/>
  <c r="AU1340" i="3"/>
  <c r="AT1326" i="3"/>
  <c r="AU1326" i="3"/>
  <c r="AT1719" i="3"/>
  <c r="AU1719" i="3"/>
  <c r="AT1720" i="3"/>
  <c r="AU1720" i="3"/>
  <c r="AT1721" i="3"/>
  <c r="AU1721" i="3"/>
  <c r="AT1491" i="3"/>
  <c r="AU1491" i="3"/>
  <c r="AT924" i="3"/>
  <c r="AU924" i="3"/>
  <c r="AT1353" i="3"/>
  <c r="AU1353" i="3"/>
  <c r="AT1253" i="3"/>
  <c r="AU1253" i="3"/>
  <c r="AT1338" i="3"/>
  <c r="AU1338" i="3"/>
  <c r="AT1329" i="3"/>
  <c r="AU1329" i="3"/>
  <c r="AT567" i="3"/>
  <c r="AU567" i="3"/>
  <c r="AT1339" i="3"/>
  <c r="AU1339" i="3"/>
  <c r="AT1332" i="3"/>
  <c r="AU1332" i="3"/>
  <c r="AT1406" i="3"/>
  <c r="AU1406" i="3"/>
  <c r="AT1354" i="3"/>
  <c r="AU1354" i="3"/>
  <c r="AT568" i="3"/>
  <c r="AU568" i="3"/>
  <c r="AT925" i="3"/>
  <c r="AU925" i="3"/>
  <c r="AT283" i="3"/>
  <c r="AU283" i="3"/>
  <c r="AT1649" i="3"/>
  <c r="AU1649" i="3"/>
  <c r="AT1492" i="3"/>
  <c r="AU1492" i="3"/>
  <c r="AT926" i="3"/>
  <c r="AU926" i="3"/>
  <c r="AT1399" i="3"/>
  <c r="AU1399" i="3"/>
  <c r="AT837" i="3"/>
  <c r="AU837" i="3"/>
  <c r="AT1054" i="3"/>
  <c r="AU1054" i="3"/>
  <c r="AT569" i="3"/>
  <c r="AU569" i="3"/>
  <c r="AT1601" i="3"/>
  <c r="AU1601" i="3"/>
  <c r="AT1224" i="3"/>
  <c r="AU1224" i="3"/>
  <c r="AT927" i="3"/>
  <c r="AU927" i="3"/>
  <c r="AT570" i="3"/>
  <c r="AU570" i="3"/>
  <c r="AT842" i="3"/>
  <c r="AU842" i="3"/>
  <c r="AT571" i="3"/>
  <c r="AU571" i="3"/>
  <c r="AT572" i="3"/>
  <c r="AU572" i="3"/>
  <c r="AT573" i="3"/>
  <c r="AU573" i="3"/>
  <c r="AT848" i="3"/>
  <c r="AU848" i="3"/>
  <c r="AT928" i="3"/>
  <c r="AU928" i="3"/>
  <c r="AT363" i="3"/>
  <c r="AU363" i="3"/>
  <c r="AT273" i="3"/>
  <c r="AU273" i="3"/>
  <c r="AT1040" i="3"/>
  <c r="AU1040" i="3"/>
  <c r="AT929" i="3"/>
  <c r="AU929" i="3"/>
  <c r="AT930" i="3"/>
  <c r="AU930" i="3"/>
  <c r="AT1209" i="3"/>
  <c r="AU1209" i="3"/>
  <c r="AT1315" i="3"/>
  <c r="AU1315" i="3"/>
  <c r="AT305" i="3"/>
  <c r="AU305" i="3"/>
  <c r="AT839" i="3"/>
  <c r="AU839" i="3"/>
  <c r="AT1098" i="3"/>
  <c r="AU1098" i="3"/>
  <c r="AT1213" i="3"/>
  <c r="AU1213" i="3"/>
  <c r="AT329" i="3"/>
  <c r="AU329" i="3"/>
  <c r="AT1322" i="3"/>
  <c r="AU1322" i="3"/>
  <c r="AT819" i="3"/>
  <c r="AU819" i="3"/>
  <c r="AT1330" i="3"/>
  <c r="AU1330" i="3"/>
  <c r="AT798" i="3"/>
  <c r="AU798" i="3"/>
  <c r="AT574" i="3"/>
  <c r="AU574" i="3"/>
  <c r="AT1671" i="3"/>
  <c r="AU1671" i="3"/>
  <c r="AT931" i="3"/>
  <c r="AU931" i="3"/>
  <c r="AT575" i="3"/>
  <c r="AU575" i="3"/>
  <c r="AT308" i="3"/>
  <c r="AU308" i="3"/>
  <c r="AT293" i="3"/>
  <c r="AU293" i="3"/>
  <c r="AT331" i="3"/>
  <c r="AU331" i="3"/>
  <c r="AT576" i="3"/>
  <c r="AU576" i="3"/>
  <c r="AT932" i="3"/>
  <c r="AU932" i="3"/>
  <c r="AT1099" i="3"/>
  <c r="AU1099" i="3"/>
  <c r="AT933" i="3"/>
  <c r="AU933" i="3"/>
  <c r="AT1100" i="3"/>
  <c r="AU1100" i="3"/>
  <c r="AT1317" i="3"/>
  <c r="AU1317" i="3"/>
  <c r="AT271" i="3"/>
  <c r="AU271" i="3"/>
  <c r="AT807" i="3"/>
  <c r="AU807" i="3"/>
  <c r="AT289" i="3"/>
  <c r="AU289" i="3"/>
  <c r="AT1312" i="3"/>
  <c r="AU1312" i="3"/>
  <c r="AT1327" i="3"/>
  <c r="AU1327" i="3"/>
  <c r="AT1321" i="3"/>
  <c r="AU1321" i="3"/>
  <c r="AT1323" i="3"/>
  <c r="AU1323" i="3"/>
  <c r="AT1254" i="3"/>
  <c r="AU1254" i="3"/>
  <c r="AT577" i="3"/>
  <c r="AU577" i="3"/>
  <c r="AT1101" i="3"/>
  <c r="AU1101" i="3"/>
  <c r="AT578" i="3"/>
  <c r="AU578" i="3"/>
  <c r="AT579" i="3"/>
  <c r="AU579" i="3"/>
  <c r="AT580" i="3"/>
  <c r="AU580" i="3"/>
  <c r="AT934" i="3"/>
  <c r="AU934" i="3"/>
  <c r="AT935" i="3"/>
  <c r="AU935" i="3"/>
  <c r="AT581" i="3"/>
  <c r="AU581" i="3"/>
  <c r="AT582" i="3"/>
  <c r="AU582" i="3"/>
  <c r="AT1463" i="3"/>
  <c r="AU1463" i="3"/>
  <c r="AT1493" i="3"/>
  <c r="AU1493" i="3"/>
  <c r="AT806" i="3"/>
  <c r="AU806" i="3"/>
  <c r="AT278" i="3"/>
  <c r="AU278" i="3"/>
  <c r="AT1255" i="3"/>
  <c r="AU1255" i="3"/>
  <c r="AT1102" i="3"/>
  <c r="AU1102" i="3"/>
  <c r="AT1103" i="3"/>
  <c r="AU1103" i="3"/>
  <c r="AT1256" i="3"/>
  <c r="AU1256" i="3"/>
  <c r="AT583" i="3"/>
  <c r="AU583" i="3"/>
  <c r="AT288" i="3"/>
  <c r="AU288" i="3"/>
  <c r="AT1650" i="3"/>
  <c r="AU1650" i="3"/>
  <c r="AT1407" i="3"/>
  <c r="AU1407" i="3"/>
  <c r="AT1651" i="3"/>
  <c r="AU1651" i="3"/>
  <c r="AT936" i="3"/>
  <c r="AU936" i="3"/>
  <c r="AT937" i="3"/>
  <c r="AU937" i="3"/>
  <c r="AT1257" i="3"/>
  <c r="AU1257" i="3"/>
  <c r="AT938" i="3"/>
  <c r="AU938" i="3"/>
  <c r="AT1462" i="3"/>
  <c r="AU1462" i="3"/>
  <c r="AT251" i="3"/>
  <c r="AU251" i="3"/>
  <c r="AT1194" i="3"/>
  <c r="AU1194" i="3"/>
  <c r="AT1258" i="3"/>
  <c r="AU1258" i="3"/>
  <c r="AT820" i="3"/>
  <c r="AU820" i="3"/>
  <c r="AT1568" i="3"/>
  <c r="AU1568" i="3"/>
  <c r="AT1203" i="3"/>
  <c r="AU1203" i="3"/>
  <c r="AT939" i="3"/>
  <c r="AU939" i="3"/>
  <c r="AT1192" i="3"/>
  <c r="AU1192" i="3"/>
  <c r="AT940" i="3"/>
  <c r="AU940" i="3"/>
  <c r="AT219" i="3"/>
  <c r="AU219" i="3"/>
  <c r="AT265" i="3"/>
  <c r="AU265" i="3"/>
  <c r="AT1408" i="3"/>
  <c r="AU1408" i="3"/>
  <c r="AT1104" i="3"/>
  <c r="AU1104" i="3"/>
  <c r="AT1409" i="3"/>
  <c r="AU1409" i="3"/>
  <c r="AT1259" i="3"/>
  <c r="AU1259" i="3"/>
  <c r="AT941" i="3"/>
  <c r="AU941" i="3"/>
  <c r="AT942" i="3"/>
  <c r="AU942" i="3"/>
  <c r="AT1105" i="3"/>
  <c r="AU1105" i="3"/>
  <c r="AT943" i="3"/>
  <c r="AU943" i="3"/>
  <c r="AT584" i="3"/>
  <c r="AU584" i="3"/>
  <c r="AT585" i="3"/>
  <c r="AU585" i="3"/>
  <c r="AT1200" i="3"/>
  <c r="AU1200" i="3"/>
  <c r="AT586" i="3"/>
  <c r="AU586" i="3"/>
  <c r="AT301" i="3"/>
  <c r="AU301" i="3"/>
  <c r="AT1106" i="3"/>
  <c r="AU1106" i="3"/>
  <c r="AT944" i="3"/>
  <c r="AU944" i="3"/>
  <c r="AT945" i="3"/>
  <c r="AU945" i="3"/>
  <c r="AT1107" i="3"/>
  <c r="AU1107" i="3"/>
  <c r="AT587" i="3"/>
  <c r="AU587" i="3"/>
  <c r="AT946" i="3"/>
  <c r="AU946" i="3"/>
  <c r="AT588" i="3"/>
  <c r="AU588" i="3"/>
  <c r="AT589" i="3"/>
  <c r="AU589" i="3"/>
  <c r="AT947" i="3"/>
  <c r="AU947" i="3"/>
  <c r="AT1108" i="3"/>
  <c r="AU1108" i="3"/>
  <c r="AT1201" i="3"/>
  <c r="AU1201" i="3"/>
  <c r="AT1109" i="3"/>
  <c r="AU1109" i="3"/>
  <c r="AT1672" i="3"/>
  <c r="AU1672" i="3"/>
  <c r="AT590" i="3"/>
  <c r="AU590" i="3"/>
  <c r="AT948" i="3"/>
  <c r="AU948" i="3"/>
  <c r="AT949" i="3"/>
  <c r="AU949" i="3"/>
  <c r="AT1110" i="3"/>
  <c r="AU1110" i="3"/>
  <c r="AT950" i="3"/>
  <c r="AU950" i="3"/>
  <c r="AT1219" i="3"/>
  <c r="AU1219" i="3"/>
  <c r="AT591" i="3"/>
  <c r="AU591" i="3"/>
  <c r="AT592" i="3"/>
  <c r="AU592" i="3"/>
  <c r="AT951" i="3"/>
  <c r="AU951" i="3"/>
  <c r="AT1111" i="3"/>
  <c r="AU1111" i="3"/>
  <c r="AT1112" i="3"/>
  <c r="AU1112" i="3"/>
  <c r="AT1196" i="3"/>
  <c r="AU1196" i="3"/>
  <c r="AT593" i="3"/>
  <c r="AU593" i="3"/>
  <c r="AT1316" i="3"/>
  <c r="AU1316" i="3"/>
  <c r="AT1206" i="3"/>
  <c r="AU1206" i="3"/>
  <c r="AT952" i="3"/>
  <c r="AU952" i="3"/>
  <c r="AT594" i="3"/>
  <c r="AU594" i="3"/>
  <c r="AT953" i="3"/>
  <c r="AU953" i="3"/>
  <c r="AT954" i="3"/>
  <c r="AU954" i="3"/>
  <c r="AT595" i="3"/>
  <c r="AU595" i="3"/>
  <c r="AT596" i="3"/>
  <c r="AU596" i="3"/>
  <c r="AT1410" i="3"/>
  <c r="AU1410" i="3"/>
  <c r="AT1683" i="3"/>
  <c r="AU1683" i="3"/>
  <c r="AT1605" i="3"/>
  <c r="AU1605" i="3"/>
  <c r="AT597" i="3"/>
  <c r="AU597" i="3"/>
  <c r="AT598" i="3"/>
  <c r="AU598" i="3"/>
  <c r="AT955" i="3"/>
  <c r="AU955" i="3"/>
  <c r="AT1722" i="3"/>
  <c r="AU1722" i="3"/>
  <c r="AT1494" i="3"/>
  <c r="AU1494" i="3"/>
  <c r="AT599" i="3"/>
  <c r="AU599" i="3"/>
  <c r="AT1260" i="3"/>
  <c r="AU1260" i="3"/>
  <c r="AT1355" i="3"/>
  <c r="AU1355" i="3"/>
  <c r="AT600" i="3"/>
  <c r="AU600" i="3"/>
  <c r="AT1113" i="3"/>
  <c r="AU1113" i="3"/>
  <c r="AT1495" i="3"/>
  <c r="AU1495" i="3"/>
  <c r="AT1569" i="3"/>
  <c r="AU1569" i="3"/>
  <c r="AT956" i="3"/>
  <c r="AU956" i="3"/>
  <c r="AT1570" i="3"/>
  <c r="AU1570" i="3"/>
  <c r="AT1606" i="3"/>
  <c r="AU1606" i="3"/>
  <c r="AT601" i="3"/>
  <c r="AU601" i="3"/>
  <c r="AT1496" i="3"/>
  <c r="AU1496" i="3"/>
  <c r="AT1261" i="3"/>
  <c r="AU1261" i="3"/>
  <c r="AT1262" i="3"/>
  <c r="AU1262" i="3"/>
  <c r="AT602" i="3"/>
  <c r="AU602" i="3"/>
  <c r="AT1607" i="3"/>
  <c r="AU1607" i="3"/>
  <c r="AT1114" i="3"/>
  <c r="AU1114" i="3"/>
  <c r="AT1356" i="3"/>
  <c r="AU1356" i="3"/>
  <c r="AT603" i="3"/>
  <c r="AU603" i="3"/>
  <c r="AT747" i="3"/>
  <c r="AU747" i="3"/>
  <c r="AT1670" i="3"/>
  <c r="AU1670" i="3"/>
  <c r="AT1608" i="3"/>
  <c r="AU1608" i="3"/>
  <c r="AT1571" i="3"/>
  <c r="AU1571" i="3"/>
  <c r="AT604" i="3"/>
  <c r="AU604" i="3"/>
  <c r="AT1609" i="3"/>
  <c r="AU1609" i="3"/>
  <c r="AT1572" i="3"/>
  <c r="AU1572" i="3"/>
  <c r="AT1723" i="3"/>
  <c r="AU1723" i="3"/>
  <c r="AT957" i="3"/>
  <c r="AU957" i="3"/>
  <c r="AT605" i="3"/>
  <c r="AU605" i="3"/>
  <c r="AT1497" i="3"/>
  <c r="AU1497" i="3"/>
  <c r="AT1357" i="3"/>
  <c r="AU1357" i="3"/>
  <c r="AT1610" i="3"/>
  <c r="AU1610" i="3"/>
  <c r="AT1600" i="3"/>
  <c r="AU1600" i="3"/>
  <c r="AT1411" i="3"/>
  <c r="AU1411" i="3"/>
  <c r="AT1498" i="3"/>
  <c r="AU1498" i="3"/>
  <c r="AT359" i="3"/>
  <c r="AU359" i="3"/>
  <c r="AT958" i="3"/>
  <c r="AU958" i="3"/>
  <c r="AT1412" i="3"/>
  <c r="AU1412" i="3"/>
  <c r="AT1115" i="3"/>
  <c r="AU1115" i="3"/>
  <c r="AT606" i="3"/>
  <c r="AU606" i="3"/>
  <c r="AT1499" i="3"/>
  <c r="AU1499" i="3"/>
  <c r="AT1500" i="3"/>
  <c r="AU1500" i="3"/>
  <c r="AT607" i="3"/>
  <c r="AU607" i="3"/>
  <c r="AT341" i="3"/>
  <c r="AU341" i="3"/>
  <c r="AT371" i="3"/>
  <c r="AU371" i="3"/>
  <c r="AT284" i="3"/>
  <c r="AU284" i="3"/>
  <c r="AT608" i="3"/>
  <c r="AU608" i="3"/>
  <c r="AT609" i="3"/>
  <c r="AU609" i="3"/>
  <c r="AT610" i="3"/>
  <c r="AU610" i="3"/>
  <c r="AT1501" i="3"/>
  <c r="AU1501" i="3"/>
  <c r="AT611" i="3"/>
  <c r="AU611" i="3"/>
  <c r="AT612" i="3"/>
  <c r="AU612" i="3"/>
  <c r="AT613" i="3"/>
  <c r="AU613" i="3"/>
  <c r="AT614" i="3"/>
  <c r="AU614" i="3"/>
  <c r="AT615" i="3"/>
  <c r="AU615" i="3"/>
  <c r="AT616" i="3"/>
  <c r="AU616" i="3"/>
  <c r="AT617" i="3"/>
  <c r="AU617" i="3"/>
  <c r="AT618" i="3"/>
  <c r="AU618" i="3"/>
  <c r="AT619" i="3"/>
  <c r="AU619" i="3"/>
  <c r="AT620" i="3"/>
  <c r="AU620" i="3"/>
  <c r="AT621" i="3"/>
  <c r="AU621" i="3"/>
  <c r="AT622" i="3"/>
  <c r="AU622" i="3"/>
  <c r="AT1263" i="3"/>
  <c r="AU1263" i="3"/>
  <c r="AT959" i="3"/>
  <c r="AU959" i="3"/>
  <c r="AT1116" i="3"/>
  <c r="AU1116" i="3"/>
  <c r="AT623" i="3"/>
  <c r="AU623" i="3"/>
  <c r="AT1502" i="3"/>
  <c r="AU1502" i="3"/>
  <c r="AT1611" i="3"/>
  <c r="AU1611" i="3"/>
  <c r="AT624" i="3"/>
  <c r="AU624" i="3"/>
  <c r="AT625" i="3"/>
  <c r="AU625" i="3"/>
  <c r="AT626" i="3"/>
  <c r="AU626" i="3"/>
  <c r="AT627" i="3"/>
  <c r="AU627" i="3"/>
  <c r="AT628" i="3"/>
  <c r="AU628" i="3"/>
  <c r="AT218" i="3"/>
  <c r="AU218" i="3"/>
  <c r="AT805" i="3"/>
  <c r="AU805" i="3"/>
  <c r="AT1413" i="3"/>
  <c r="AU1413" i="3"/>
  <c r="AT1264" i="3"/>
  <c r="AU1264" i="3"/>
  <c r="AT1265" i="3"/>
  <c r="AU1265" i="3"/>
  <c r="AT629" i="3"/>
  <c r="AU629" i="3"/>
  <c r="AT1612" i="3"/>
  <c r="AU1612" i="3"/>
  <c r="AT960" i="3"/>
  <c r="AU960" i="3"/>
  <c r="AT961" i="3"/>
  <c r="AU961" i="3"/>
  <c r="AT1503" i="3"/>
  <c r="AU1503" i="3"/>
  <c r="AT1117" i="3"/>
  <c r="AU1117" i="3"/>
  <c r="AT340" i="3"/>
  <c r="AU340" i="3"/>
  <c r="AT1504" i="3"/>
  <c r="AU1504" i="3"/>
  <c r="AT1684" i="3"/>
  <c r="AU1684" i="3"/>
  <c r="AT362" i="3"/>
  <c r="AU362" i="3"/>
  <c r="AT1505" i="3"/>
  <c r="AU1505" i="3"/>
  <c r="AT1506" i="3"/>
  <c r="AU1506" i="3"/>
  <c r="AT1613" i="3"/>
  <c r="AU1613" i="3"/>
  <c r="AT1507" i="3"/>
  <c r="AU1507" i="3"/>
  <c r="AT1724" i="3"/>
  <c r="AU1724" i="3"/>
  <c r="AT1696" i="3"/>
  <c r="AU1696" i="3"/>
  <c r="AT1207" i="3"/>
  <c r="AU1207" i="3"/>
  <c r="AT1508" i="3"/>
  <c r="AU1508" i="3"/>
  <c r="AT835" i="3"/>
  <c r="AU835" i="3"/>
  <c r="AT814" i="3"/>
  <c r="AU814" i="3"/>
  <c r="AT854" i="3"/>
  <c r="AU854" i="3"/>
  <c r="AT630" i="3"/>
  <c r="AU630" i="3"/>
  <c r="AT1685" i="3"/>
  <c r="AU1685" i="3"/>
  <c r="AT1686" i="3"/>
  <c r="AU1686" i="3"/>
  <c r="AT631" i="3"/>
  <c r="AU631" i="3"/>
  <c r="AT838" i="3"/>
  <c r="AU838" i="3"/>
  <c r="AT1042" i="3"/>
  <c r="AU1042" i="3"/>
  <c r="AT1039" i="3"/>
  <c r="AU1039" i="3"/>
  <c r="AT867" i="3"/>
  <c r="AU867" i="3"/>
  <c r="AT275" i="3"/>
  <c r="AU275" i="3"/>
  <c r="AT280" i="3"/>
  <c r="AU280" i="3"/>
  <c r="AT306" i="3"/>
  <c r="AU306" i="3"/>
  <c r="AT632" i="3"/>
  <c r="AU632" i="3"/>
  <c r="AT277" i="3"/>
  <c r="AU277" i="3"/>
  <c r="AT299" i="3"/>
  <c r="AU299" i="3"/>
  <c r="AT304" i="3"/>
  <c r="AU304" i="3"/>
  <c r="AT633" i="3"/>
  <c r="AU633" i="3"/>
  <c r="AT634" i="3"/>
  <c r="AU634" i="3"/>
  <c r="AT1509" i="3"/>
  <c r="AU1509" i="3"/>
  <c r="AT269" i="3"/>
  <c r="AU269" i="3"/>
  <c r="AT962" i="3"/>
  <c r="AU962" i="3"/>
  <c r="AT384" i="3"/>
  <c r="AU384" i="3"/>
  <c r="AT875" i="3"/>
  <c r="AU875" i="3"/>
  <c r="AT826" i="3"/>
  <c r="AU826" i="3"/>
  <c r="AT803" i="3"/>
  <c r="AU803" i="3"/>
  <c r="AT268" i="3"/>
  <c r="AU268" i="3"/>
  <c r="AT212" i="3"/>
  <c r="AU212" i="3"/>
  <c r="AT224" i="3"/>
  <c r="AU224" i="3"/>
  <c r="AT296" i="3"/>
  <c r="AU296" i="3"/>
  <c r="AT243" i="3"/>
  <c r="AU243" i="3"/>
  <c r="AT264" i="3"/>
  <c r="AU264" i="3"/>
  <c r="AT1737" i="3"/>
  <c r="AU1737" i="3"/>
  <c r="AT1652" i="3"/>
  <c r="AU1652" i="3"/>
  <c r="AT802" i="3"/>
  <c r="AU802" i="3"/>
  <c r="AT808" i="3"/>
  <c r="AU808" i="3"/>
  <c r="AT635" i="3"/>
  <c r="AU635" i="3"/>
  <c r="AT1614" i="3"/>
  <c r="AU1614" i="3"/>
  <c r="AT1573" i="3"/>
  <c r="AU1573" i="3"/>
  <c r="AT636" i="3"/>
  <c r="AU636" i="3"/>
  <c r="AT1615" i="3"/>
  <c r="AU1615" i="3"/>
  <c r="AT1574" i="3"/>
  <c r="AU1574" i="3"/>
  <c r="AT1747" i="3"/>
  <c r="AU1747" i="3"/>
  <c r="AT209" i="3"/>
  <c r="AU209" i="3"/>
  <c r="AT1746" i="3"/>
  <c r="AU1746" i="3"/>
  <c r="AT1653" i="3"/>
  <c r="AU1653" i="3"/>
  <c r="AT1763" i="3"/>
  <c r="AU1763" i="3"/>
  <c r="AT1758" i="3"/>
  <c r="AU1758" i="3"/>
  <c r="AT1616" i="3"/>
  <c r="AU1616" i="3"/>
  <c r="AT1575" i="3"/>
  <c r="AU1575" i="3"/>
  <c r="AT1510" i="3"/>
  <c r="AU1510" i="3"/>
  <c r="AT309" i="3"/>
  <c r="AU309" i="3"/>
  <c r="AT323" i="3"/>
  <c r="AU323" i="3"/>
  <c r="AT325" i="3"/>
  <c r="AU325" i="3"/>
  <c r="AT216" i="3"/>
  <c r="AU216" i="3"/>
  <c r="AT297" i="3"/>
  <c r="AU297" i="3"/>
  <c r="AT1654" i="3"/>
  <c r="AU1654" i="3"/>
  <c r="AT1759" i="3"/>
  <c r="AU1759" i="3"/>
  <c r="AT386" i="3"/>
  <c r="AU386" i="3"/>
  <c r="AT637" i="3"/>
  <c r="AU637" i="3"/>
  <c r="AT963" i="3"/>
  <c r="AU963" i="3"/>
  <c r="AT964" i="3"/>
  <c r="AU964" i="3"/>
  <c r="AT965" i="3"/>
  <c r="AU965" i="3"/>
  <c r="AT638" i="3"/>
  <c r="AU638" i="3"/>
  <c r="AT639" i="3"/>
  <c r="AU639" i="3"/>
  <c r="AT640" i="3"/>
  <c r="AU640" i="3"/>
  <c r="AT1358" i="3"/>
  <c r="AU1358" i="3"/>
  <c r="AT1266" i="3"/>
  <c r="AU1266" i="3"/>
  <c r="AT641" i="3"/>
  <c r="AU641" i="3"/>
  <c r="AT1217" i="3"/>
  <c r="AU1217" i="3"/>
  <c r="AT642" i="3"/>
  <c r="AU642" i="3"/>
  <c r="AT333" i="3"/>
  <c r="AU333" i="3"/>
  <c r="AT643" i="3"/>
  <c r="AU643" i="3"/>
  <c r="AT407" i="3"/>
  <c r="AU407" i="3"/>
  <c r="AT644" i="3"/>
  <c r="AU644" i="3"/>
  <c r="AT645" i="3"/>
  <c r="AU645" i="3"/>
  <c r="AT849" i="3"/>
  <c r="AU849" i="3"/>
  <c r="AT966" i="3"/>
  <c r="AU966" i="3"/>
  <c r="AT646" i="3"/>
  <c r="AU646" i="3"/>
  <c r="AT1037" i="3"/>
  <c r="AU1037" i="3"/>
  <c r="AT1511" i="3"/>
  <c r="AU1511" i="3"/>
  <c r="AT865" i="3"/>
  <c r="AU865" i="3"/>
  <c r="AT1223" i="3"/>
  <c r="AU1223" i="3"/>
  <c r="AT1414" i="3"/>
  <c r="AU1414" i="3"/>
  <c r="AT1415" i="3"/>
  <c r="AU1415" i="3"/>
  <c r="AT647" i="3"/>
  <c r="AU647" i="3"/>
  <c r="AT1215" i="3"/>
  <c r="AU1215" i="3"/>
  <c r="AT1359" i="3"/>
  <c r="AU1359" i="3"/>
  <c r="AT648" i="3"/>
  <c r="AU648" i="3"/>
  <c r="AT649" i="3"/>
  <c r="AU649" i="3"/>
  <c r="AT650" i="3"/>
  <c r="AU650" i="3"/>
  <c r="AT1324" i="3"/>
  <c r="AU1324" i="3"/>
  <c r="AT651" i="3"/>
  <c r="AU651" i="3"/>
  <c r="AT652" i="3"/>
  <c r="AU652" i="3"/>
  <c r="AT653" i="3"/>
  <c r="AU653" i="3"/>
  <c r="AT1045" i="3"/>
  <c r="AU1045" i="3"/>
  <c r="AT967" i="3"/>
  <c r="AU967" i="3"/>
  <c r="AT1360" i="3"/>
  <c r="AU1360" i="3"/>
  <c r="AT654" i="3"/>
  <c r="AU654" i="3"/>
  <c r="AT1416" i="3"/>
  <c r="AU1416" i="3"/>
  <c r="AT655" i="3"/>
  <c r="AU655" i="3"/>
  <c r="AT656" i="3"/>
  <c r="AU656" i="3"/>
  <c r="AT968" i="3"/>
  <c r="AU968" i="3"/>
  <c r="AT969" i="3"/>
  <c r="AU969" i="3"/>
  <c r="AT1512" i="3"/>
  <c r="AU1512" i="3"/>
  <c r="AT1118" i="3"/>
  <c r="AU1118" i="3"/>
  <c r="AT657" i="3"/>
  <c r="AU657" i="3"/>
  <c r="AT658" i="3"/>
  <c r="AU658" i="3"/>
  <c r="AT1576" i="3"/>
  <c r="AU1576" i="3"/>
  <c r="AT1119" i="3"/>
  <c r="AU1119" i="3"/>
  <c r="AT1120" i="3"/>
  <c r="AU1120" i="3"/>
  <c r="AT1121" i="3"/>
  <c r="AU1121" i="3"/>
  <c r="AT1122" i="3"/>
  <c r="AU1122" i="3"/>
  <c r="AT1123" i="3"/>
  <c r="AU1123" i="3"/>
  <c r="AT970" i="3"/>
  <c r="AU970" i="3"/>
  <c r="AT1638" i="3"/>
  <c r="AU1638" i="3"/>
  <c r="AT1513" i="3"/>
  <c r="AU1513" i="3"/>
  <c r="AT659" i="3"/>
  <c r="AU659" i="3"/>
  <c r="AT1577" i="3"/>
  <c r="AU1577" i="3"/>
  <c r="AT1417" i="3"/>
  <c r="AU1417" i="3"/>
  <c r="AT1267" i="3"/>
  <c r="AU1267" i="3"/>
  <c r="AT971" i="3"/>
  <c r="AU971" i="3"/>
  <c r="AT660" i="3"/>
  <c r="AU660" i="3"/>
  <c r="AT972" i="3"/>
  <c r="AU972" i="3"/>
  <c r="AT661" i="3"/>
  <c r="AU661" i="3"/>
  <c r="AT261" i="3"/>
  <c r="AU261" i="3"/>
  <c r="AT381" i="3"/>
  <c r="AU381" i="3"/>
  <c r="AT370" i="3"/>
  <c r="AU370" i="3"/>
  <c r="AT334" i="3"/>
  <c r="AU334" i="3"/>
  <c r="AT662" i="3"/>
  <c r="AU662" i="3"/>
  <c r="AT1514" i="3"/>
  <c r="AU1514" i="3"/>
  <c r="AT973" i="3"/>
  <c r="AU973" i="3"/>
  <c r="AT974" i="3"/>
  <c r="AU974" i="3"/>
  <c r="AT975" i="3"/>
  <c r="AU975" i="3"/>
  <c r="AT976" i="3"/>
  <c r="AU976" i="3"/>
  <c r="AT1268" i="3"/>
  <c r="AU1268" i="3"/>
  <c r="AT663" i="3"/>
  <c r="AU663" i="3"/>
  <c r="AT664" i="3"/>
  <c r="AU664" i="3"/>
  <c r="AT665" i="3"/>
  <c r="AU665" i="3"/>
  <c r="AT977" i="3"/>
  <c r="AU977" i="3"/>
  <c r="AT978" i="3"/>
  <c r="AU978" i="3"/>
  <c r="AT1124" i="3"/>
  <c r="AU1124" i="3"/>
  <c r="AT414" i="3"/>
  <c r="AU414" i="3"/>
  <c r="AT666" i="3"/>
  <c r="AU666" i="3"/>
  <c r="AT667" i="3"/>
  <c r="AU667" i="3"/>
  <c r="AT1125" i="3"/>
  <c r="AU1125" i="3"/>
  <c r="AT1126" i="3"/>
  <c r="AU1126" i="3"/>
  <c r="AT1127" i="3"/>
  <c r="AU1127" i="3"/>
  <c r="AT979" i="3"/>
  <c r="AU979" i="3"/>
  <c r="AT347" i="3"/>
  <c r="AU347" i="3"/>
  <c r="AT980" i="3"/>
  <c r="AU980" i="3"/>
  <c r="AT668" i="3"/>
  <c r="AU668" i="3"/>
  <c r="AT669" i="3"/>
  <c r="AU669" i="3"/>
  <c r="AT981" i="3"/>
  <c r="AU981" i="3"/>
  <c r="AT670" i="3"/>
  <c r="AU670" i="3"/>
  <c r="AT671" i="3"/>
  <c r="AU671" i="3"/>
  <c r="AT672" i="3"/>
  <c r="AU672" i="3"/>
  <c r="AT673" i="3"/>
  <c r="AU673" i="3"/>
  <c r="AT674" i="3"/>
  <c r="AU674" i="3"/>
  <c r="AT675" i="3"/>
  <c r="AU675" i="3"/>
  <c r="AT676" i="3"/>
  <c r="AU676" i="3"/>
  <c r="AT677" i="3"/>
  <c r="AU677" i="3"/>
  <c r="AT678" i="3"/>
  <c r="AU678" i="3"/>
  <c r="AT679" i="3"/>
  <c r="AU679" i="3"/>
  <c r="AT680" i="3"/>
  <c r="AU680" i="3"/>
  <c r="AT1269" i="3"/>
  <c r="AU1269" i="3"/>
  <c r="AT1361" i="3"/>
  <c r="AU1361" i="3"/>
  <c r="AT982" i="3"/>
  <c r="AU982" i="3"/>
  <c r="AT1128" i="3"/>
  <c r="AU1128" i="3"/>
  <c r="AT1270" i="3"/>
  <c r="AU1270" i="3"/>
  <c r="AT1129" i="3"/>
  <c r="AU1129" i="3"/>
  <c r="AT681" i="3"/>
  <c r="AU681" i="3"/>
  <c r="AT983" i="3"/>
  <c r="AU983" i="3"/>
  <c r="AT682" i="3"/>
  <c r="AU682" i="3"/>
  <c r="AT683" i="3"/>
  <c r="AU683" i="3"/>
  <c r="AT684" i="3"/>
  <c r="AU684" i="3"/>
  <c r="AT1130" i="3"/>
  <c r="AU1130" i="3"/>
  <c r="AT685" i="3"/>
  <c r="AU685" i="3"/>
  <c r="AT686" i="3"/>
  <c r="AU686" i="3"/>
  <c r="AT687" i="3"/>
  <c r="AU687" i="3"/>
  <c r="AT688" i="3"/>
  <c r="AU688" i="3"/>
  <c r="AT372" i="3"/>
  <c r="AU372" i="3"/>
  <c r="AT689" i="3"/>
  <c r="AU689" i="3"/>
  <c r="AT1131" i="3"/>
  <c r="AU1131" i="3"/>
  <c r="AT984" i="3"/>
  <c r="AU984" i="3"/>
  <c r="AT1132" i="3"/>
  <c r="AU1132" i="3"/>
  <c r="AT1362" i="3"/>
  <c r="AU1362" i="3"/>
  <c r="AT690" i="3"/>
  <c r="AU690" i="3"/>
  <c r="AT985" i="3"/>
  <c r="AU985" i="3"/>
  <c r="AT691" i="3"/>
  <c r="AU691" i="3"/>
  <c r="AT692" i="3"/>
  <c r="AU692" i="3"/>
  <c r="AT986" i="3"/>
  <c r="AU986" i="3"/>
  <c r="AT693" i="3"/>
  <c r="AU693" i="3"/>
  <c r="AT987" i="3"/>
  <c r="AU987" i="3"/>
  <c r="AT1363" i="3"/>
  <c r="AU1363" i="3"/>
  <c r="AT1271" i="3"/>
  <c r="AU1271" i="3"/>
  <c r="AT694" i="3"/>
  <c r="AU694" i="3"/>
  <c r="AT1133" i="3"/>
  <c r="AU1133" i="3"/>
  <c r="AT988" i="3"/>
  <c r="AU988" i="3"/>
  <c r="AT1134" i="3"/>
  <c r="AU1134" i="3"/>
  <c r="AT989" i="3"/>
  <c r="AU989" i="3"/>
  <c r="AT695" i="3"/>
  <c r="AU695" i="3"/>
  <c r="AT696" i="3"/>
  <c r="AU696" i="3"/>
  <c r="AT391" i="3"/>
  <c r="AU391" i="3"/>
  <c r="AT697" i="3"/>
  <c r="AU697" i="3"/>
  <c r="AT990" i="3"/>
  <c r="AU990" i="3"/>
  <c r="AT1272" i="3"/>
  <c r="AU1272" i="3"/>
  <c r="AT698" i="3"/>
  <c r="AU698" i="3"/>
  <c r="AT699" i="3"/>
  <c r="AU699" i="3"/>
  <c r="AT1048" i="3"/>
  <c r="AU1048" i="3"/>
  <c r="AT1273" i="3"/>
  <c r="AU1273" i="3"/>
  <c r="AT1135" i="3"/>
  <c r="AU1135" i="3"/>
  <c r="AT991" i="3"/>
  <c r="AU991" i="3"/>
  <c r="AT1136" i="3"/>
  <c r="AU1136" i="3"/>
  <c r="AT397" i="3"/>
  <c r="AU397" i="3"/>
  <c r="AT1214" i="3"/>
  <c r="AU1214" i="3"/>
  <c r="AT700" i="3"/>
  <c r="AU700" i="3"/>
  <c r="AT872" i="3"/>
  <c r="AU872" i="3"/>
  <c r="AT1274" i="3"/>
  <c r="AU1274" i="3"/>
  <c r="AT701" i="3"/>
  <c r="AU701" i="3"/>
  <c r="AT1364" i="3"/>
  <c r="AU1364" i="3"/>
  <c r="AT702" i="3"/>
  <c r="AU702" i="3"/>
  <c r="AT1365" i="3"/>
  <c r="AU1365" i="3"/>
  <c r="AT703" i="3"/>
  <c r="AU703" i="3"/>
  <c r="AT704" i="3"/>
  <c r="AU704" i="3"/>
  <c r="AT705" i="3"/>
  <c r="AU705" i="3"/>
  <c r="AT992" i="3"/>
  <c r="AU992" i="3"/>
  <c r="AT1137" i="3"/>
  <c r="AU1137" i="3"/>
  <c r="AT1138" i="3"/>
  <c r="AU1138" i="3"/>
  <c r="AT1275" i="3"/>
  <c r="AU1275" i="3"/>
  <c r="AT706" i="3"/>
  <c r="AU706" i="3"/>
  <c r="AT393" i="3"/>
  <c r="AU393" i="3"/>
  <c r="AT324" i="3"/>
  <c r="AU324" i="3"/>
  <c r="AT707" i="3"/>
  <c r="AU707" i="3"/>
  <c r="AT708" i="3"/>
  <c r="AU708" i="3"/>
  <c r="AT1757" i="3"/>
  <c r="AU1757" i="3"/>
  <c r="AT1276" i="3"/>
  <c r="AU1276" i="3"/>
  <c r="AT1139" i="3"/>
  <c r="AU1139" i="3"/>
  <c r="AT993" i="3"/>
  <c r="AU993" i="3"/>
  <c r="AT813" i="3"/>
  <c r="AU813" i="3"/>
  <c r="AT709" i="3"/>
  <c r="AU709" i="3"/>
  <c r="AT710" i="3"/>
  <c r="AU710" i="3"/>
  <c r="AT711" i="3"/>
  <c r="AU711" i="3"/>
  <c r="AT404" i="3"/>
  <c r="AU404" i="3"/>
  <c r="AT712" i="3"/>
  <c r="AU712" i="3"/>
  <c r="AT1140" i="3"/>
  <c r="AU1140" i="3"/>
  <c r="AT713" i="3"/>
  <c r="AU713" i="3"/>
  <c r="AT994" i="3"/>
  <c r="AU994" i="3"/>
  <c r="AT714" i="3"/>
  <c r="AU714" i="3"/>
  <c r="AT715" i="3"/>
  <c r="AU715" i="3"/>
  <c r="AT716" i="3"/>
  <c r="AU716" i="3"/>
  <c r="AT995" i="3"/>
  <c r="AU995" i="3"/>
  <c r="AT996" i="3"/>
  <c r="AU996" i="3"/>
  <c r="AT717" i="3"/>
  <c r="AU717" i="3"/>
  <c r="AT997" i="3"/>
  <c r="AU997" i="3"/>
  <c r="AT1277" i="3"/>
  <c r="AU1277" i="3"/>
  <c r="AT1366" i="3"/>
  <c r="AU1366" i="3"/>
  <c r="AT998" i="3"/>
  <c r="AU998" i="3"/>
  <c r="AT718" i="3"/>
  <c r="AU718" i="3"/>
  <c r="AT719" i="3"/>
  <c r="AU719" i="3"/>
  <c r="AT720" i="3"/>
  <c r="AU720" i="3"/>
  <c r="AT721" i="3"/>
  <c r="AU721" i="3"/>
  <c r="AT999" i="3"/>
  <c r="AU999" i="3"/>
  <c r="AT1000" i="3"/>
  <c r="AU1000" i="3"/>
  <c r="AT722" i="3"/>
  <c r="AU722" i="3"/>
  <c r="AT828" i="3"/>
  <c r="AU828" i="3"/>
  <c r="AT723" i="3"/>
  <c r="AU723" i="3"/>
  <c r="AT724" i="3"/>
  <c r="AU724" i="3"/>
  <c r="AT1001" i="3"/>
  <c r="AU1001" i="3"/>
  <c r="AT725" i="3"/>
  <c r="AU725" i="3"/>
  <c r="AT726" i="3"/>
  <c r="AU726" i="3"/>
  <c r="AT239" i="3"/>
  <c r="AU239" i="3"/>
  <c r="AT250" i="3"/>
  <c r="AU250" i="3"/>
  <c r="AT262" i="3"/>
  <c r="AU262" i="3"/>
  <c r="AT818" i="3"/>
  <c r="AU818" i="3"/>
  <c r="AT259" i="3"/>
  <c r="AU259" i="3"/>
  <c r="AT801" i="3"/>
  <c r="AU801" i="3"/>
  <c r="AT257" i="3"/>
  <c r="AU257" i="3"/>
  <c r="AT874" i="3"/>
  <c r="AU874" i="3"/>
  <c r="AT1221" i="3"/>
  <c r="AU1221" i="3"/>
  <c r="AT396" i="3"/>
  <c r="AU396" i="3"/>
  <c r="AT242" i="3"/>
  <c r="AU242" i="3"/>
  <c r="AT349" i="3"/>
  <c r="AU349" i="3"/>
  <c r="AT411" i="3"/>
  <c r="AU411" i="3"/>
  <c r="AT413" i="3"/>
  <c r="AU413" i="3"/>
  <c r="AT300" i="3"/>
  <c r="AU300" i="3"/>
  <c r="AT727" i="3"/>
  <c r="AU727" i="3"/>
  <c r="AT1002" i="3"/>
  <c r="AU1002" i="3"/>
  <c r="AT401" i="3"/>
  <c r="AU401" i="3"/>
  <c r="AT229" i="3"/>
  <c r="AU229" i="3"/>
  <c r="AT387" i="3"/>
  <c r="AU387" i="3"/>
  <c r="AT221" i="3"/>
  <c r="AU221" i="3"/>
  <c r="AT204" i="3"/>
  <c r="AU204" i="3"/>
  <c r="AT253" i="3"/>
  <c r="AU253" i="3"/>
  <c r="AT327" i="3"/>
  <c r="AU327" i="3"/>
  <c r="AT373" i="3"/>
  <c r="AU373" i="3"/>
  <c r="AT260" i="3"/>
  <c r="AU260" i="3"/>
  <c r="AT1003" i="3"/>
  <c r="AU1003" i="3"/>
  <c r="AT281" i="3"/>
  <c r="AU281" i="3"/>
  <c r="AT228" i="3"/>
  <c r="AU228" i="3"/>
  <c r="AT348" i="3"/>
  <c r="AU348" i="3"/>
  <c r="AT338" i="3"/>
  <c r="AU338" i="3"/>
  <c r="AT244" i="3"/>
  <c r="AU244" i="3"/>
  <c r="AT234" i="3"/>
  <c r="AU234" i="3"/>
  <c r="AT728" i="3"/>
  <c r="AU728" i="3"/>
  <c r="AT799" i="3"/>
  <c r="AU799" i="3"/>
  <c r="AT232" i="3"/>
  <c r="AU232" i="3"/>
  <c r="AT402" i="3"/>
  <c r="AU402" i="3"/>
  <c r="AT236" i="3"/>
  <c r="AU236" i="3"/>
  <c r="AT394" i="3"/>
  <c r="AU394" i="3"/>
  <c r="AT246" i="3"/>
  <c r="AU246" i="3"/>
  <c r="AT857" i="3"/>
  <c r="AU857" i="3"/>
  <c r="AT851" i="3"/>
  <c r="AU851" i="3"/>
  <c r="AT320" i="3"/>
  <c r="AU320" i="3"/>
  <c r="AT267" i="3"/>
  <c r="AU267" i="3"/>
  <c r="AT294" i="3"/>
  <c r="AU294" i="3"/>
  <c r="AT408" i="3"/>
  <c r="AU408" i="3"/>
  <c r="AT399" i="3"/>
  <c r="AU399" i="3"/>
  <c r="AT282" i="3"/>
  <c r="AU282" i="3"/>
  <c r="AT285" i="3"/>
  <c r="AU285" i="3"/>
  <c r="AT240" i="3"/>
  <c r="AU240" i="3"/>
  <c r="AT205" i="3"/>
  <c r="AU205" i="3"/>
  <c r="AT202" i="3"/>
  <c r="AU202" i="3"/>
  <c r="AT389" i="3"/>
  <c r="AU389" i="3"/>
  <c r="AT342" i="3"/>
  <c r="AU342" i="3"/>
  <c r="AT295" i="3"/>
  <c r="AU295" i="3"/>
  <c r="AT858" i="3"/>
  <c r="AU858" i="3"/>
  <c r="AT210" i="3"/>
  <c r="AU210" i="3"/>
  <c r="AT286" i="3"/>
  <c r="AU286" i="3"/>
  <c r="AT249" i="3"/>
  <c r="AU249" i="3"/>
  <c r="AT213" i="3"/>
  <c r="AU213" i="3"/>
  <c r="AT211" i="3"/>
  <c r="AU211" i="3"/>
  <c r="AT231" i="3"/>
  <c r="AU231" i="3"/>
  <c r="AT395" i="3"/>
  <c r="AU395" i="3"/>
  <c r="AT225" i="3"/>
  <c r="AU225" i="3"/>
  <c r="AT379" i="3"/>
  <c r="AU379" i="3"/>
  <c r="AT328" i="3"/>
  <c r="AU328" i="3"/>
  <c r="AT247" i="3"/>
  <c r="AU247" i="3"/>
  <c r="AT400" i="3"/>
  <c r="AU400" i="3"/>
  <c r="AT313" i="3"/>
  <c r="AU313" i="3"/>
  <c r="AT406" i="3"/>
  <c r="AU406" i="3"/>
  <c r="AT335" i="3"/>
  <c r="AU335" i="3"/>
  <c r="AT380" i="3"/>
  <c r="AU380" i="3"/>
  <c r="AT266" i="3"/>
  <c r="AU266" i="3"/>
  <c r="AT274" i="3"/>
  <c r="AU274" i="3"/>
  <c r="AT315" i="3"/>
  <c r="AU315" i="3"/>
  <c r="AT223" i="3"/>
  <c r="AU223" i="3"/>
  <c r="AT270" i="3"/>
  <c r="AU270" i="3"/>
  <c r="AT314" i="3"/>
  <c r="AU314" i="3"/>
  <c r="AT312" i="3"/>
  <c r="AU312" i="3"/>
  <c r="AT343" i="3"/>
  <c r="AU343" i="3"/>
  <c r="AT255" i="3"/>
  <c r="AU255" i="3"/>
  <c r="AT235" i="3"/>
  <c r="AU235" i="3"/>
  <c r="AT237" i="3"/>
  <c r="AU237" i="3"/>
  <c r="AT241" i="3"/>
  <c r="AU241" i="3"/>
  <c r="AT230" i="3"/>
  <c r="AU230" i="3"/>
  <c r="AT254" i="3"/>
  <c r="AU254" i="3"/>
  <c r="AT110" i="3"/>
  <c r="AU110" i="3"/>
  <c r="AT108" i="3"/>
  <c r="AU108" i="3"/>
  <c r="AT130" i="3"/>
  <c r="AU130" i="3"/>
  <c r="AT147" i="3"/>
  <c r="AU147" i="3"/>
  <c r="AT137" i="3"/>
  <c r="AU137" i="3"/>
  <c r="AT139" i="3"/>
  <c r="AU139" i="3"/>
  <c r="AT153" i="3"/>
  <c r="AU153" i="3"/>
  <c r="AT179" i="3"/>
  <c r="AU179" i="3"/>
  <c r="AT1183" i="3"/>
  <c r="AU1183" i="3"/>
  <c r="AT114" i="3"/>
  <c r="AU114" i="3"/>
  <c r="AT79" i="3"/>
  <c r="AU79" i="3"/>
  <c r="AT84" i="3"/>
  <c r="AU84" i="3"/>
  <c r="AT789" i="3"/>
  <c r="AU789" i="3"/>
  <c r="AT1304" i="3"/>
  <c r="AU1304" i="3"/>
  <c r="AT1309" i="3"/>
  <c r="AU1309" i="3"/>
  <c r="AT1179" i="3"/>
  <c r="AU1179" i="3"/>
  <c r="AT185" i="3"/>
  <c r="AU185" i="3"/>
  <c r="AT795" i="3"/>
  <c r="AU795" i="3"/>
  <c r="AT788" i="3"/>
  <c r="AU788" i="3"/>
  <c r="AT39" i="3"/>
  <c r="AU39" i="3"/>
  <c r="AT100" i="3"/>
  <c r="AU100" i="3"/>
  <c r="AT1660" i="3"/>
  <c r="AU1660" i="3"/>
  <c r="AT1665" i="3"/>
  <c r="AU1665" i="3"/>
  <c r="AT1661" i="3"/>
  <c r="AU1661" i="3"/>
  <c r="AT1658" i="3"/>
  <c r="AU1658" i="3"/>
  <c r="AT1656" i="3"/>
  <c r="AU1656" i="3"/>
  <c r="AT1662" i="3"/>
  <c r="AU1662" i="3"/>
  <c r="AT1664" i="3"/>
  <c r="AU1664" i="3"/>
  <c r="AT1663" i="3"/>
  <c r="AU1663" i="3"/>
  <c r="AT60" i="3"/>
  <c r="AU60" i="3"/>
  <c r="AT1532" i="3"/>
  <c r="AU1532" i="3"/>
  <c r="AT1741" i="3"/>
  <c r="AU1741" i="3"/>
  <c r="AT1152" i="3"/>
  <c r="AU1152" i="3"/>
  <c r="AT733" i="3"/>
  <c r="AU733" i="3"/>
  <c r="AT1153" i="3"/>
  <c r="AU1153" i="3"/>
  <c r="AT1157" i="3"/>
  <c r="AU1157" i="3"/>
  <c r="AT1148" i="3"/>
  <c r="AU1148" i="3"/>
  <c r="AT796" i="3"/>
  <c r="AU796" i="3"/>
  <c r="AT1380" i="3"/>
  <c r="AU1380" i="3"/>
  <c r="AT5" i="3"/>
  <c r="AU5" i="3"/>
  <c r="AT1370" i="3"/>
  <c r="AU1370" i="3"/>
  <c r="AT14" i="3"/>
  <c r="AU14" i="3"/>
  <c r="AT35" i="3"/>
  <c r="AU35" i="3"/>
  <c r="AT47" i="3"/>
  <c r="AU47" i="3"/>
  <c r="AT43" i="3"/>
  <c r="AU43" i="3"/>
  <c r="AT111" i="3"/>
  <c r="AU111" i="3"/>
  <c r="AT64" i="3"/>
  <c r="AU64" i="3"/>
  <c r="AT779" i="3"/>
  <c r="AU779" i="3"/>
  <c r="AT1163" i="3"/>
  <c r="AU1163" i="3"/>
  <c r="AT1168" i="3"/>
  <c r="AU1168" i="3"/>
  <c r="AT1167" i="3"/>
  <c r="AU1167" i="3"/>
  <c r="AT1170" i="3"/>
  <c r="AU1170" i="3"/>
  <c r="AT44" i="3"/>
  <c r="AU44" i="3"/>
  <c r="AT49" i="3"/>
  <c r="AU49" i="3"/>
  <c r="AT1379" i="3"/>
  <c r="AU1379" i="3"/>
  <c r="AT1162" i="3"/>
  <c r="AU1162" i="3"/>
  <c r="AT31" i="3"/>
  <c r="AU31" i="3"/>
  <c r="AT23" i="3"/>
  <c r="AU23" i="3"/>
  <c r="AT42" i="3"/>
  <c r="AU42" i="3"/>
  <c r="AT36" i="3"/>
  <c r="AU36" i="3"/>
  <c r="AT28" i="3"/>
  <c r="AU28" i="3"/>
  <c r="AT56" i="3"/>
  <c r="AU56" i="3"/>
  <c r="AT30" i="3"/>
  <c r="AU30" i="3"/>
  <c r="AT1289" i="3"/>
  <c r="AU1289" i="3"/>
  <c r="AT1151" i="3"/>
  <c r="AU1151" i="3"/>
  <c r="AT1158" i="3"/>
  <c r="AU1158" i="3"/>
  <c r="AT2" i="3"/>
  <c r="AU2" i="3"/>
  <c r="AT1142" i="3"/>
  <c r="AU1142" i="3"/>
  <c r="AT793" i="3"/>
  <c r="AU793" i="3"/>
  <c r="AT13" i="3"/>
  <c r="AU13" i="3"/>
  <c r="AT1290" i="3"/>
  <c r="AU1290" i="3"/>
  <c r="AT784" i="3"/>
  <c r="AU784" i="3"/>
  <c r="AT797" i="3"/>
  <c r="AU797" i="3"/>
  <c r="AT1745" i="3"/>
  <c r="AU1745" i="3"/>
  <c r="AT781" i="3"/>
  <c r="AU781" i="3"/>
  <c r="AT1031" i="3"/>
  <c r="AU1031" i="3"/>
  <c r="AT102" i="3"/>
  <c r="AU102" i="3"/>
  <c r="AT756" i="3"/>
  <c r="AU756" i="3"/>
  <c r="AT1381" i="3"/>
  <c r="AU1381" i="3"/>
  <c r="AT774" i="3"/>
  <c r="AU774" i="3"/>
  <c r="AT107" i="3"/>
  <c r="AU107" i="3"/>
  <c r="AT128" i="3"/>
  <c r="AU128" i="3"/>
  <c r="AT146" i="3"/>
  <c r="AU146" i="3"/>
  <c r="AT124" i="3"/>
  <c r="AU124" i="3"/>
  <c r="AT126" i="3"/>
  <c r="AU126" i="3"/>
  <c r="AT144" i="3"/>
  <c r="AU144" i="3"/>
  <c r="AT765" i="3"/>
  <c r="AU765" i="3"/>
  <c r="AT122" i="3"/>
  <c r="AU122" i="3"/>
  <c r="AT116" i="3"/>
  <c r="AU116" i="3"/>
  <c r="AT149" i="3"/>
  <c r="AU149" i="3"/>
  <c r="AT155" i="3"/>
  <c r="AU155" i="3"/>
  <c r="AT189" i="3"/>
  <c r="AU189" i="3"/>
  <c r="AT182" i="3"/>
  <c r="AU182" i="3"/>
  <c r="AT768" i="3"/>
  <c r="AU768" i="3"/>
  <c r="AT773" i="3"/>
  <c r="AU773" i="3"/>
  <c r="AT73" i="3"/>
  <c r="AU73" i="3"/>
  <c r="AT1023" i="3"/>
  <c r="AU1023" i="3"/>
  <c r="AT770" i="3"/>
  <c r="AU770" i="3"/>
  <c r="AT62" i="3"/>
  <c r="AU62" i="3"/>
  <c r="AT1298" i="3"/>
  <c r="AU1298" i="3"/>
  <c r="AT99" i="3"/>
  <c r="AU99" i="3"/>
  <c r="AT119" i="3"/>
  <c r="AU119" i="3"/>
  <c r="AT777" i="3"/>
  <c r="AU777" i="3"/>
  <c r="AT168" i="3"/>
  <c r="AU168" i="3"/>
  <c r="AT48" i="3"/>
  <c r="AU48" i="3"/>
  <c r="AT1587" i="3"/>
  <c r="AU1587" i="3"/>
  <c r="AT764" i="3"/>
  <c r="AU764" i="3"/>
  <c r="AT1669" i="3"/>
  <c r="AU1669" i="3"/>
  <c r="AT1593" i="3"/>
  <c r="AU1593" i="3"/>
  <c r="AT1297" i="3"/>
  <c r="AU1297" i="3"/>
  <c r="AT1026" i="3"/>
  <c r="AU1026" i="3"/>
  <c r="AT105" i="3"/>
  <c r="AU105" i="3"/>
  <c r="AT769" i="3"/>
  <c r="AU769" i="3"/>
  <c r="AT746" i="3"/>
  <c r="AU746" i="3"/>
  <c r="AT1299" i="3"/>
  <c r="AU1299" i="3"/>
  <c r="AT1283" i="3"/>
  <c r="AU1283" i="3"/>
  <c r="AT1278" i="3"/>
  <c r="AU1278" i="3"/>
  <c r="AT761" i="3"/>
  <c r="AU761" i="3"/>
  <c r="AT1175" i="3"/>
  <c r="AU1175" i="3"/>
  <c r="AT772" i="3"/>
  <c r="AU772" i="3"/>
  <c r="AT753" i="3"/>
  <c r="AU753" i="3"/>
  <c r="AT757" i="3"/>
  <c r="AU757" i="3"/>
  <c r="AT90" i="3"/>
  <c r="AU90" i="3"/>
  <c r="AT143" i="3"/>
  <c r="AU143" i="3"/>
  <c r="AT1632" i="3"/>
  <c r="AU1632" i="3"/>
  <c r="AT1284" i="3"/>
  <c r="AU1284" i="3"/>
  <c r="AT790" i="3"/>
  <c r="AU790" i="3"/>
  <c r="AT1032" i="3"/>
  <c r="AU1032" i="3"/>
  <c r="AT26" i="3"/>
  <c r="AU26" i="3"/>
  <c r="AT98" i="3"/>
  <c r="AU98" i="3"/>
  <c r="AT792" i="3"/>
  <c r="AU792" i="3"/>
  <c r="AT1444" i="3"/>
  <c r="AU1444" i="3"/>
  <c r="AT1172" i="3"/>
  <c r="AU1172" i="3"/>
  <c r="AT1446" i="3"/>
  <c r="AU1446" i="3"/>
  <c r="AT1453" i="3"/>
  <c r="AU1453" i="3"/>
  <c r="AT136" i="3"/>
  <c r="AU136" i="3"/>
  <c r="AT103" i="3"/>
  <c r="AU103" i="3"/>
  <c r="AT1028" i="3"/>
  <c r="AU1028" i="3"/>
  <c r="AT1030" i="3"/>
  <c r="AU1030" i="3"/>
  <c r="AT134" i="3"/>
  <c r="AU134" i="3"/>
  <c r="AT1535" i="3"/>
  <c r="AU1535" i="3"/>
  <c r="AT86" i="3"/>
  <c r="AU86" i="3"/>
  <c r="AT759" i="3"/>
  <c r="AU759" i="3"/>
  <c r="AT1022" i="3"/>
  <c r="AU1022" i="3"/>
  <c r="AT1169" i="3"/>
  <c r="AU1169" i="3"/>
  <c r="AT1027" i="3"/>
  <c r="AU1027" i="3"/>
  <c r="AT53" i="3"/>
  <c r="AU53" i="3"/>
  <c r="AT1181" i="3"/>
  <c r="AU1181" i="3"/>
  <c r="AT104" i="3"/>
  <c r="AU104" i="3"/>
  <c r="AT6" i="3"/>
  <c r="AU6" i="3"/>
  <c r="AT12" i="3"/>
  <c r="AU12" i="3"/>
  <c r="AT152" i="3"/>
  <c r="AU152" i="3"/>
  <c r="AT150" i="3"/>
  <c r="AU150" i="3"/>
  <c r="AT178" i="3"/>
  <c r="AU178" i="3"/>
  <c r="AT1185" i="3"/>
  <c r="AU1185" i="3"/>
  <c r="AT197" i="3"/>
  <c r="AU197" i="3"/>
  <c r="AT21" i="3"/>
  <c r="AU21" i="3"/>
  <c r="AT37" i="3"/>
  <c r="AU37" i="3"/>
  <c r="AT785" i="3"/>
  <c r="AU785" i="3"/>
  <c r="AT58" i="3"/>
  <c r="AU58" i="3"/>
  <c r="AT118" i="3"/>
  <c r="AU118" i="3"/>
  <c r="AT196" i="3"/>
  <c r="AU196" i="3"/>
  <c r="AT93" i="3"/>
  <c r="AU93" i="3"/>
  <c r="AT15" i="3"/>
  <c r="AU15" i="3"/>
  <c r="AT68" i="3"/>
  <c r="AU68" i="3"/>
  <c r="AT1165" i="3"/>
  <c r="AU1165" i="3"/>
  <c r="AT81" i="3"/>
  <c r="AU81" i="3"/>
  <c r="AT69" i="3"/>
  <c r="AU69" i="3"/>
  <c r="AT96" i="3"/>
  <c r="AU96" i="3"/>
  <c r="AT183" i="3"/>
  <c r="AU183" i="3"/>
  <c r="AT94" i="3"/>
  <c r="AU94" i="3"/>
  <c r="AT66" i="3"/>
  <c r="AU66" i="3"/>
  <c r="AT198" i="3"/>
  <c r="AU198" i="3"/>
  <c r="AT192" i="3"/>
  <c r="AU192" i="3"/>
  <c r="AT174" i="3"/>
  <c r="AU174" i="3"/>
  <c r="AT175" i="3"/>
  <c r="AU175" i="3"/>
  <c r="AT76" i="3"/>
  <c r="AU76" i="3"/>
  <c r="AT176" i="3"/>
  <c r="AU176" i="3"/>
  <c r="AT190" i="3"/>
  <c r="AU190" i="3"/>
  <c r="AT1021" i="3"/>
  <c r="AU1021" i="3"/>
  <c r="AT41" i="3"/>
  <c r="AU41" i="3"/>
  <c r="AT4" i="3"/>
  <c r="AU4" i="3"/>
  <c r="AT169" i="3"/>
  <c r="AU169" i="3"/>
  <c r="AT1305" i="3"/>
  <c r="AU1305" i="3"/>
  <c r="AT158" i="3"/>
  <c r="AU158" i="3"/>
  <c r="AT157" i="3"/>
  <c r="AU157" i="3"/>
  <c r="AT186" i="3"/>
  <c r="AU186" i="3"/>
  <c r="AT85" i="3"/>
  <c r="AU85" i="3"/>
  <c r="AT129" i="3"/>
  <c r="AU129" i="3"/>
  <c r="AT88" i="3"/>
  <c r="AU88" i="3"/>
  <c r="AT191" i="3"/>
  <c r="AU191" i="3"/>
  <c r="AT101" i="3"/>
  <c r="AU101" i="3"/>
  <c r="AT163" i="3"/>
  <c r="AU163" i="3"/>
  <c r="AT787" i="3"/>
  <c r="AU787" i="3"/>
  <c r="AT171" i="3"/>
  <c r="AU171" i="3"/>
  <c r="AT57" i="3"/>
  <c r="AU57" i="3"/>
  <c r="AT148" i="3"/>
  <c r="AU148" i="3"/>
  <c r="AT181" i="3"/>
  <c r="AU181" i="3"/>
  <c r="AT63" i="3"/>
  <c r="AU63" i="3"/>
  <c r="AT125" i="3"/>
  <c r="AU125" i="3"/>
  <c r="AT46" i="3"/>
  <c r="AU46" i="3"/>
  <c r="AT11" i="3"/>
  <c r="AU11" i="3"/>
  <c r="AT27" i="3"/>
  <c r="AU27" i="3"/>
  <c r="AT33" i="3"/>
  <c r="AU33" i="3"/>
  <c r="AT199" i="3"/>
  <c r="AU199" i="3"/>
  <c r="AT173" i="3"/>
  <c r="AU173" i="3"/>
  <c r="AT167" i="3"/>
  <c r="AU167" i="3"/>
  <c r="AT135" i="3"/>
  <c r="AU135" i="3"/>
  <c r="AT77" i="3"/>
  <c r="AU77" i="3"/>
  <c r="AT38" i="3"/>
  <c r="AU38" i="3"/>
  <c r="AT19" i="3"/>
  <c r="AU19" i="3"/>
  <c r="AT82" i="3"/>
  <c r="AU82" i="3"/>
  <c r="AT50" i="3"/>
  <c r="AU50" i="3"/>
  <c r="AT166" i="3"/>
  <c r="AU166" i="3"/>
  <c r="AT156" i="3"/>
  <c r="AU156" i="3"/>
  <c r="AT121" i="3"/>
  <c r="AU121" i="3"/>
  <c r="AT117" i="3"/>
  <c r="AU117" i="3"/>
  <c r="AT791" i="3"/>
  <c r="AU791" i="3"/>
  <c r="AT45" i="3"/>
  <c r="AU45" i="3"/>
  <c r="AT67" i="3"/>
  <c r="AU67" i="3"/>
  <c r="AT74" i="3"/>
  <c r="AU74" i="3"/>
  <c r="AT25" i="3"/>
  <c r="AU25" i="3"/>
  <c r="AT145" i="3"/>
  <c r="AU145" i="3"/>
  <c r="AT17" i="3"/>
  <c r="AU17" i="3"/>
  <c r="AT16" i="3"/>
  <c r="AU16" i="3"/>
  <c r="AT61" i="3"/>
  <c r="AU61" i="3"/>
  <c r="AT22" i="3"/>
  <c r="AU22" i="3"/>
  <c r="AT109" i="3"/>
  <c r="AU109" i="3"/>
  <c r="AT18" i="3"/>
  <c r="AU18" i="3"/>
  <c r="AT29" i="3"/>
  <c r="AU29" i="3"/>
  <c r="AT161" i="3"/>
  <c r="AU161" i="3"/>
  <c r="AT123" i="3"/>
  <c r="AU123" i="3"/>
  <c r="AT32" i="3"/>
  <c r="AU32" i="3"/>
  <c r="AT91" i="3"/>
  <c r="AU91" i="3"/>
  <c r="AT59" i="3"/>
  <c r="AU59" i="3"/>
  <c r="AT159" i="3"/>
  <c r="AU159" i="3"/>
  <c r="AT194" i="3"/>
  <c r="AU194" i="3"/>
  <c r="AT141" i="3"/>
  <c r="AU141" i="3"/>
  <c r="AT115" i="3"/>
  <c r="AU115" i="3"/>
  <c r="AT160" i="3"/>
  <c r="AU160" i="3"/>
  <c r="AT112" i="3"/>
  <c r="AU112" i="3"/>
  <c r="AT165" i="3"/>
  <c r="AU165" i="3"/>
  <c r="AT1184" i="3"/>
  <c r="AU1184" i="3"/>
  <c r="AT180" i="3"/>
  <c r="AU180" i="3"/>
  <c r="AT164" i="3"/>
  <c r="AU164" i="3"/>
  <c r="AT10" i="3"/>
  <c r="AU10" i="3"/>
  <c r="AT177" i="3"/>
  <c r="AU177" i="3"/>
  <c r="AT75" i="3"/>
  <c r="AU75" i="3"/>
  <c r="AT162" i="3"/>
  <c r="AU162" i="3"/>
  <c r="AT95" i="3"/>
  <c r="AU95" i="3"/>
  <c r="AT187" i="3"/>
  <c r="AU187" i="3"/>
  <c r="AT71" i="3"/>
  <c r="AU71" i="3"/>
  <c r="AT92" i="3"/>
  <c r="AU92" i="3"/>
  <c r="AT70" i="3"/>
  <c r="AU70" i="3"/>
  <c r="AT127" i="3"/>
  <c r="AU127" i="3"/>
  <c r="AT184" i="3"/>
  <c r="AU184" i="3"/>
  <c r="AT72" i="3"/>
  <c r="AU72" i="3"/>
  <c r="AT40" i="3"/>
  <c r="AU40" i="3"/>
  <c r="AT9" i="3"/>
  <c r="AU9" i="3"/>
  <c r="AT54" i="3"/>
  <c r="AU54" i="3"/>
  <c r="AT140" i="3"/>
  <c r="AU140" i="3"/>
  <c r="AT51" i="3"/>
  <c r="AU51" i="3"/>
  <c r="AT113" i="3"/>
  <c r="AU113" i="3"/>
  <c r="AT138" i="3"/>
  <c r="AU138" i="3"/>
  <c r="AT80" i="3"/>
  <c r="AU80" i="3"/>
  <c r="AT132" i="3"/>
  <c r="AU132" i="3"/>
  <c r="AT87" i="3"/>
  <c r="AU87" i="3"/>
  <c r="AT55" i="3"/>
  <c r="AU55" i="3"/>
  <c r="AT3" i="3"/>
  <c r="AU3" i="3"/>
  <c r="AT7" i="3"/>
  <c r="AU7" i="3"/>
  <c r="AT142" i="3"/>
  <c r="AU142" i="3"/>
  <c r="AT195" i="3"/>
  <c r="AU195" i="3"/>
  <c r="AT106" i="3"/>
  <c r="AU106" i="3"/>
  <c r="AT131" i="3"/>
  <c r="AU131" i="3"/>
  <c r="AT154" i="3"/>
  <c r="AU154" i="3"/>
  <c r="AT83" i="3"/>
  <c r="AU83" i="3"/>
  <c r="AT24" i="3"/>
  <c r="AU24" i="3"/>
  <c r="AT172" i="3"/>
  <c r="AU172" i="3"/>
  <c r="AT52" i="3"/>
  <c r="AU52" i="3"/>
  <c r="AT133" i="3"/>
  <c r="AU133" i="3"/>
  <c r="AT8" i="3"/>
  <c r="AU8" i="3"/>
  <c r="AT65" i="3"/>
  <c r="AU65" i="3"/>
  <c r="AT188" i="3"/>
  <c r="AU188" i="3"/>
  <c r="AT193" i="3"/>
  <c r="AU193" i="3"/>
  <c r="AT170" i="3"/>
  <c r="AU170" i="3"/>
  <c r="AT794" i="3"/>
  <c r="AU794" i="3"/>
  <c r="AT20" i="3"/>
  <c r="AU20" i="3"/>
  <c r="AT151" i="3"/>
  <c r="AU151" i="3"/>
  <c r="AT78" i="3"/>
  <c r="AU78" i="3"/>
  <c r="AT89" i="3"/>
  <c r="AU89" i="3"/>
  <c r="AT97" i="3"/>
  <c r="AU97" i="3"/>
  <c r="AT1006" i="3"/>
  <c r="AU1006" i="3"/>
  <c r="AT120" i="3"/>
  <c r="AU120" i="3"/>
  <c r="AT1394" i="3"/>
  <c r="AU1394" i="3"/>
  <c r="AT1300" i="3"/>
  <c r="AU1300" i="3"/>
  <c r="AT760" i="3"/>
  <c r="AU760" i="3"/>
  <c r="AT783" i="3"/>
  <c r="AU783" i="3"/>
  <c r="AT1295" i="3"/>
  <c r="AU1295" i="3"/>
  <c r="AT1296" i="3"/>
  <c r="AU1296" i="3"/>
  <c r="AT1282" i="3"/>
  <c r="AU1282" i="3"/>
  <c r="AT1293" i="3"/>
  <c r="AU1293" i="3"/>
  <c r="AT1285" i="3"/>
  <c r="AU1285" i="3"/>
  <c r="AT1668" i="3"/>
  <c r="AU1668" i="3"/>
  <c r="AT739" i="3"/>
  <c r="AU739" i="3"/>
  <c r="AT750" i="3"/>
  <c r="AU750" i="3"/>
  <c r="AT737" i="3"/>
  <c r="AU737" i="3"/>
  <c r="AT743" i="3"/>
  <c r="AU743" i="3"/>
  <c r="AT744" i="3"/>
  <c r="AU744" i="3"/>
  <c r="AT1013" i="3"/>
  <c r="AU1013" i="3"/>
  <c r="AT1004" i="3"/>
  <c r="AU1004" i="3"/>
  <c r="AT735" i="3"/>
  <c r="AU735" i="3"/>
  <c r="AT1427" i="3"/>
  <c r="AU1427" i="3"/>
  <c r="AT1280" i="3"/>
  <c r="AU1280" i="3"/>
  <c r="AT741" i="3"/>
  <c r="AU741" i="3"/>
  <c r="AT736" i="3"/>
  <c r="AU736" i="3"/>
  <c r="AT1756" i="3"/>
  <c r="AU1756" i="3"/>
  <c r="AT748" i="3"/>
  <c r="AU748" i="3"/>
  <c r="AT731" i="3"/>
  <c r="AU731" i="3"/>
  <c r="AT1010" i="3"/>
  <c r="AU1010" i="3"/>
  <c r="AT1009" i="3"/>
  <c r="AU1009" i="3"/>
  <c r="AT1423" i="3"/>
  <c r="AU1423" i="3"/>
  <c r="AT1369" i="3"/>
  <c r="AU1369" i="3"/>
  <c r="AT1525" i="3"/>
  <c r="AU1525" i="3"/>
  <c r="AT1523" i="3"/>
  <c r="AU1523" i="3"/>
  <c r="AT1519" i="3"/>
  <c r="AU1519" i="3"/>
  <c r="AT1521" i="3"/>
  <c r="AU1521" i="3"/>
  <c r="AT1579" i="3"/>
  <c r="AU1579" i="3"/>
  <c r="AT1430" i="3"/>
  <c r="AU1430" i="3"/>
  <c r="AT1623" i="3"/>
  <c r="AU1623" i="3"/>
  <c r="AT1528" i="3"/>
  <c r="AU1528" i="3"/>
  <c r="AT1016" i="3"/>
  <c r="AU1016" i="3"/>
  <c r="AT1526" i="3"/>
  <c r="AU1526" i="3"/>
  <c r="AT1149" i="3"/>
  <c r="AU1149" i="3"/>
  <c r="AT1524" i="3"/>
  <c r="AU1524" i="3"/>
  <c r="AT1725" i="3"/>
  <c r="AU1725" i="3"/>
  <c r="AT1620" i="3"/>
  <c r="AU1620" i="3"/>
  <c r="AT1578" i="3"/>
  <c r="AU1578" i="3"/>
  <c r="AT1516" i="3"/>
  <c r="AU1516" i="3"/>
  <c r="AT1581" i="3"/>
  <c r="AU1581" i="3"/>
  <c r="AT1582" i="3"/>
  <c r="AU1582" i="3"/>
  <c r="AT740" i="3"/>
  <c r="AU740" i="3"/>
  <c r="AT734" i="3"/>
  <c r="AU734" i="3"/>
  <c r="AT1744" i="3"/>
  <c r="AU1744" i="3"/>
  <c r="AT1372" i="3"/>
  <c r="AU1372" i="3"/>
  <c r="AT755" i="3"/>
  <c r="AU755" i="3"/>
  <c r="AT1727" i="3"/>
  <c r="AU1727" i="3"/>
  <c r="AT1011" i="3"/>
  <c r="AU1011" i="3"/>
  <c r="AT1782" i="3"/>
  <c r="AU1782" i="3"/>
  <c r="AT1655" i="3"/>
  <c r="AU1655" i="3"/>
  <c r="AT1520" i="3"/>
  <c r="AU1520" i="3"/>
  <c r="AT1518" i="3"/>
  <c r="AU1518" i="3"/>
  <c r="AT1515" i="3"/>
  <c r="AU1515" i="3"/>
  <c r="AT1517" i="3"/>
  <c r="AU1517" i="3"/>
  <c r="AT1418" i="3"/>
  <c r="AU1418" i="3"/>
  <c r="AT1666" i="3"/>
  <c r="AU1666" i="3"/>
  <c r="AT1529" i="3"/>
  <c r="AU1529" i="3"/>
  <c r="AT1522" i="3"/>
  <c r="AU1522" i="3"/>
  <c r="AT1291" i="3"/>
  <c r="AU1291" i="3"/>
  <c r="AT766" i="3"/>
  <c r="AU766" i="3"/>
  <c r="AT732" i="3"/>
  <c r="AU732" i="3"/>
  <c r="AT762" i="3"/>
  <c r="AU762" i="3"/>
  <c r="AT758" i="3"/>
  <c r="AU758" i="3"/>
  <c r="AT1743" i="3"/>
  <c r="AU1743" i="3"/>
  <c r="AT1301" i="3"/>
  <c r="AU1301" i="3"/>
  <c r="AT780" i="3"/>
  <c r="AU780" i="3"/>
  <c r="AT775" i="3"/>
  <c r="AU775" i="3"/>
  <c r="AT776" i="3"/>
  <c r="AU776" i="3"/>
  <c r="AT782" i="3"/>
  <c r="AU782" i="3"/>
  <c r="AT1702" i="3"/>
  <c r="AU1702" i="3"/>
  <c r="AT1701" i="3"/>
  <c r="AU1701" i="3"/>
  <c r="AT786" i="3"/>
  <c r="AU786" i="3"/>
  <c r="AT1769" i="3"/>
  <c r="AU1769" i="3"/>
  <c r="AT1698" i="3"/>
  <c r="AU1698" i="3"/>
  <c r="AT1382" i="3"/>
  <c r="AU1382" i="3"/>
  <c r="AT1393" i="3"/>
  <c r="AU1393" i="3"/>
  <c r="AT1707" i="3"/>
  <c r="AU1707" i="3"/>
  <c r="AT1389" i="3"/>
  <c r="AU1389" i="3"/>
  <c r="AT752" i="3"/>
  <c r="AU752" i="3"/>
  <c r="AT767" i="3"/>
  <c r="AU767" i="3"/>
  <c r="AT749" i="3"/>
  <c r="AU749" i="3"/>
  <c r="AT771" i="3"/>
  <c r="AU771" i="3"/>
  <c r="AT751" i="3"/>
  <c r="AU751" i="3"/>
  <c r="AT1024" i="3"/>
  <c r="AU1024" i="3"/>
  <c r="AT1180" i="3"/>
  <c r="AU1180" i="3"/>
  <c r="AT754" i="3"/>
  <c r="AU754" i="3"/>
  <c r="AT1736" i="3"/>
  <c r="AU1736" i="3"/>
  <c r="AT1371" i="3"/>
  <c r="AU1371" i="3"/>
  <c r="AT1392" i="3"/>
  <c r="AU1392" i="3"/>
  <c r="AT1186" i="3"/>
  <c r="AU1186" i="3"/>
  <c r="AT763" i="3"/>
  <c r="AU763" i="3"/>
  <c r="AT1732" i="3"/>
  <c r="AU1732" i="3"/>
  <c r="AT1178" i="3"/>
  <c r="AU1178" i="3"/>
  <c r="AT1387" i="3"/>
  <c r="AU1387" i="3"/>
  <c r="AT1388" i="3"/>
  <c r="AU1388" i="3"/>
  <c r="AT1595" i="3"/>
  <c r="AU1595" i="3"/>
  <c r="AT738" i="3"/>
  <c r="AU738" i="3"/>
  <c r="AT745" i="3"/>
  <c r="AU745" i="3"/>
  <c r="AT1307" i="3"/>
  <c r="AU1307" i="3"/>
  <c r="AT1019" i="3"/>
  <c r="AU1019" i="3"/>
  <c r="AT778" i="3"/>
  <c r="AU778" i="3"/>
  <c r="AT742" i="3"/>
  <c r="AU742" i="3"/>
  <c r="AT729" i="3"/>
  <c r="AU729" i="3"/>
  <c r="AT1171" i="3"/>
  <c r="AU1171" i="3"/>
  <c r="AT730" i="3"/>
  <c r="AU730" i="3"/>
  <c r="AT34" i="3"/>
  <c r="AU34" i="3"/>
  <c r="AT1014" i="3"/>
  <c r="AU1014" i="3"/>
  <c r="AT1391" i="3"/>
  <c r="AU1391" i="3"/>
  <c r="AT1386" i="3"/>
  <c r="AU1386" i="3"/>
  <c r="AT1281" i="3"/>
  <c r="AU1281" i="3"/>
  <c r="AT1143" i="3"/>
  <c r="AU1143" i="3"/>
  <c r="AT1159" i="3"/>
  <c r="AU1159" i="3"/>
  <c r="AT1177" i="3"/>
  <c r="AU1177" i="3"/>
  <c r="AT1176" i="3"/>
  <c r="AU1176" i="3"/>
  <c r="AT1145" i="3"/>
  <c r="AU1145" i="3"/>
  <c r="AT1156" i="3"/>
  <c r="AU1156" i="3"/>
  <c r="AT1146" i="3"/>
  <c r="AU1146" i="3"/>
  <c r="AT1161" i="3"/>
  <c r="AU1161" i="3"/>
  <c r="AT1020" i="3"/>
  <c r="AU1020" i="3"/>
  <c r="AT1155" i="3"/>
  <c r="AU1155" i="3"/>
  <c r="AT1150" i="3"/>
  <c r="AU1150" i="3"/>
  <c r="AT1144" i="3"/>
  <c r="AU1144" i="3"/>
  <c r="AT1530" i="3"/>
  <c r="AU1530" i="3"/>
  <c r="AT1531" i="3"/>
  <c r="AU1531" i="3"/>
  <c r="AT1533" i="3"/>
  <c r="AU1533" i="3"/>
  <c r="AT1771" i="3"/>
  <c r="AU1771" i="3"/>
  <c r="AT1809" i="3"/>
  <c r="AU1809" i="3"/>
  <c r="AT1813" i="3"/>
  <c r="AU1813" i="3"/>
  <c r="AT1005" i="3"/>
  <c r="AU1005" i="3"/>
  <c r="AT1017" i="3"/>
  <c r="AU1017" i="3"/>
  <c r="AT1783" i="3"/>
  <c r="AU1783" i="3"/>
  <c r="AT1624" i="3"/>
  <c r="AU1624" i="3"/>
  <c r="AT1173" i="3"/>
  <c r="AU1173" i="3"/>
  <c r="AT1777" i="3"/>
  <c r="AU1777" i="3"/>
  <c r="AT1804" i="3"/>
  <c r="AU1804" i="3"/>
  <c r="AT1826" i="3"/>
  <c r="AU1826" i="3"/>
  <c r="AT1750" i="3"/>
  <c r="AU1750" i="3"/>
  <c r="AT1788" i="3"/>
  <c r="AU1788" i="3"/>
  <c r="AT1792" i="3"/>
  <c r="AU1792" i="3"/>
  <c r="AT1789" i="3"/>
  <c r="AU1789" i="3"/>
  <c r="AT1294" i="3"/>
  <c r="AU1294" i="3"/>
  <c r="AT1534" i="3"/>
  <c r="AU1534" i="3"/>
  <c r="AT1538" i="3"/>
  <c r="AU1538" i="3"/>
  <c r="AT1697" i="3"/>
  <c r="AU1697" i="3"/>
  <c r="AT1778" i="3"/>
  <c r="AU1778" i="3"/>
  <c r="AT1018" i="3"/>
  <c r="AU1018" i="3"/>
  <c r="AT1780" i="3"/>
  <c r="AU1780" i="3"/>
  <c r="AT1450" i="3"/>
  <c r="AU1450" i="3"/>
  <c r="AT1588" i="3"/>
  <c r="AU1588" i="3"/>
  <c r="AT1596" i="3"/>
  <c r="AU1596" i="3"/>
  <c r="AT1536" i="3"/>
  <c r="AU1536" i="3"/>
  <c r="AT1451" i="3"/>
  <c r="AU1451" i="3"/>
  <c r="AT1442" i="3"/>
  <c r="AU1442" i="3"/>
  <c r="AT1441" i="3"/>
  <c r="AU1441" i="3"/>
  <c r="AT1377" i="3"/>
  <c r="AU1377" i="3"/>
  <c r="AT1543" i="3"/>
  <c r="AU1543" i="3"/>
  <c r="AT1385" i="3"/>
  <c r="AU1385" i="3"/>
  <c r="AT1554" i="3"/>
  <c r="AU1554" i="3"/>
  <c r="AT1306" i="3"/>
  <c r="AU1306" i="3"/>
  <c r="AT1729" i="3"/>
  <c r="AU1729" i="3"/>
  <c r="AT1590" i="3"/>
  <c r="AU1590" i="3"/>
  <c r="AT1589" i="3"/>
  <c r="AU1589" i="3"/>
  <c r="AT1376" i="3"/>
  <c r="AU1376" i="3"/>
  <c r="AT1384" i="3"/>
  <c r="AU1384" i="3"/>
  <c r="AT1447" i="3"/>
  <c r="AU1447" i="3"/>
  <c r="AT1302" i="3"/>
  <c r="AU1302" i="3"/>
  <c r="AT1626" i="3"/>
  <c r="AU1626" i="3"/>
  <c r="AT1443" i="3"/>
  <c r="AU1443" i="3"/>
  <c r="AT1029" i="3"/>
  <c r="AU1029" i="3"/>
  <c r="AT1636" i="3"/>
  <c r="AU1636" i="3"/>
  <c r="AT1367" i="3"/>
  <c r="AU1367" i="3"/>
  <c r="AT1025" i="3"/>
  <c r="AU1025" i="3"/>
  <c r="AT1012" i="3"/>
  <c r="AU1012" i="3"/>
  <c r="AT1141" i="3"/>
  <c r="AU1141" i="3"/>
  <c r="AT1147" i="3"/>
  <c r="AU1147" i="3"/>
  <c r="AT1008" i="3"/>
  <c r="AU1008" i="3"/>
  <c r="AT1015" i="3"/>
  <c r="AU1015" i="3"/>
  <c r="AT1703" i="3"/>
  <c r="AU1703" i="3"/>
  <c r="AT1166" i="3"/>
  <c r="AU1166" i="3"/>
  <c r="AT1547" i="3"/>
  <c r="AU1547" i="3"/>
  <c r="AT1550" i="3"/>
  <c r="AU1550" i="3"/>
  <c r="AT1456" i="3"/>
  <c r="AU1456" i="3"/>
  <c r="AT1448" i="3"/>
  <c r="AU1448" i="3"/>
  <c r="AT1539" i="3"/>
  <c r="AU1539" i="3"/>
  <c r="AT1540" i="3"/>
  <c r="AU1540" i="3"/>
  <c r="AT1705" i="3"/>
  <c r="AU1705" i="3"/>
  <c r="AT1445" i="3"/>
  <c r="AU1445" i="3"/>
  <c r="AT1546" i="3"/>
  <c r="AU1546" i="3"/>
  <c r="AT1553" i="3"/>
  <c r="AU1553" i="3"/>
  <c r="AT1459" i="3"/>
  <c r="AU1459" i="3"/>
  <c r="AT1390" i="3"/>
  <c r="AU1390" i="3"/>
  <c r="AT1591" i="3"/>
  <c r="AU1591" i="3"/>
  <c r="AT1545" i="3"/>
  <c r="AU1545" i="3"/>
  <c r="AT1621" i="3"/>
  <c r="AU1621" i="3"/>
  <c r="AT1840" i="3"/>
  <c r="AU1840" i="3"/>
  <c r="AT1619" i="3"/>
  <c r="AU1619" i="3"/>
  <c r="AT1419" i="3"/>
  <c r="AU1419" i="3"/>
  <c r="AT1803" i="3"/>
  <c r="AU1803" i="3"/>
  <c r="AT1882" i="3"/>
  <c r="AU1882" i="3"/>
  <c r="AT1855" i="3"/>
  <c r="AU1855" i="3"/>
  <c r="AT1858" i="3"/>
  <c r="AU1858" i="3"/>
  <c r="AT1866" i="3"/>
  <c r="AU1866" i="3"/>
  <c r="AT1841" i="3"/>
  <c r="AU1841" i="3"/>
  <c r="AT1833" i="3"/>
  <c r="AU1833" i="3"/>
  <c r="AT1617" i="3"/>
  <c r="AU1617" i="3"/>
  <c r="AT1738" i="3"/>
  <c r="AU1738" i="3"/>
  <c r="AT1368" i="3"/>
  <c r="AU1368" i="3"/>
  <c r="AT1279" i="3"/>
  <c r="AU1279" i="3"/>
  <c r="AT1749" i="3"/>
  <c r="AU1749" i="3"/>
  <c r="AT1739" i="3"/>
  <c r="AU1739" i="3"/>
  <c r="AT1748" i="3"/>
  <c r="AU1748" i="3"/>
  <c r="AT1740" i="3"/>
  <c r="AU1740" i="3"/>
  <c r="AT1838" i="3"/>
  <c r="AU1838" i="3"/>
  <c r="AT1797" i="3"/>
  <c r="AU1797" i="3"/>
  <c r="AT1848" i="3"/>
  <c r="AU1848" i="3"/>
  <c r="AT1618" i="3"/>
  <c r="AU1618" i="3"/>
  <c r="AT1424" i="3"/>
  <c r="AU1424" i="3"/>
  <c r="AT1886" i="3"/>
  <c r="AU1886" i="3"/>
  <c r="AT1822" i="3"/>
  <c r="AU1822" i="3"/>
  <c r="AT1633" i="3"/>
  <c r="AU1633" i="3"/>
  <c r="AT1287" i="3"/>
  <c r="AU1287" i="3"/>
  <c r="AT1850" i="3"/>
  <c r="AU1850" i="3"/>
  <c r="AT1374" i="3"/>
  <c r="AU1374" i="3"/>
  <c r="AT1629" i="3"/>
  <c r="AU1629" i="3"/>
  <c r="AT1735" i="3"/>
  <c r="AU1735" i="3"/>
  <c r="AT1580" i="3"/>
  <c r="AU1580" i="3"/>
  <c r="AT1584" i="3"/>
  <c r="AU1584" i="3"/>
  <c r="AT1728" i="3"/>
  <c r="AU1728" i="3"/>
  <c r="AT1879" i="3"/>
  <c r="AU1879" i="3"/>
  <c r="AT1821" i="3"/>
  <c r="AU1821" i="3"/>
  <c r="AT1761" i="3"/>
  <c r="AU1761" i="3"/>
  <c r="AT1820" i="3"/>
  <c r="AU1820" i="3"/>
  <c r="AT1857" i="3"/>
  <c r="AU1857" i="3"/>
  <c r="AT1375" i="3"/>
  <c r="AU1375" i="3"/>
  <c r="AT1383" i="3"/>
  <c r="AU1383" i="3"/>
  <c r="AT1868" i="3"/>
  <c r="AU1868" i="3"/>
  <c r="AT1794" i="3"/>
  <c r="AU1794" i="3"/>
  <c r="AT1880" i="3"/>
  <c r="AU1880" i="3"/>
  <c r="AT1883" i="3"/>
  <c r="AU1883" i="3"/>
  <c r="AT1831" i="3"/>
  <c r="AU1831" i="3"/>
  <c r="AT1856" i="3"/>
  <c r="AU1856" i="3"/>
  <c r="AT1823" i="3"/>
  <c r="AU1823" i="3"/>
  <c r="AT1815" i="3"/>
  <c r="AU1815" i="3"/>
  <c r="AT1863" i="3"/>
  <c r="AU1863" i="3"/>
  <c r="AT1787" i="3"/>
  <c r="AU1787" i="3"/>
  <c r="AT1835" i="3"/>
  <c r="AU1835" i="3"/>
  <c r="AT1801" i="3"/>
  <c r="AU1801" i="3"/>
  <c r="AT1865" i="3"/>
  <c r="AU1865" i="3"/>
  <c r="AT1825" i="3"/>
  <c r="AU1825" i="3"/>
  <c r="AT1812" i="3"/>
  <c r="AU1812" i="3"/>
  <c r="AT1842" i="3"/>
  <c r="AU1842" i="3"/>
  <c r="AT1814" i="3"/>
  <c r="AU1814" i="3"/>
  <c r="AT1837" i="3"/>
  <c r="AU1837" i="3"/>
  <c r="AT1805" i="3"/>
  <c r="AU1805" i="3"/>
  <c r="AT1807" i="3"/>
  <c r="AU1807" i="3"/>
  <c r="AT1832" i="3"/>
  <c r="AU1832" i="3"/>
  <c r="AT1829" i="3"/>
  <c r="AU1829" i="3"/>
  <c r="AT1772" i="3"/>
  <c r="AU1772" i="3"/>
  <c r="AT1775" i="3"/>
  <c r="AU1775" i="3"/>
  <c r="AT1774" i="3"/>
  <c r="AU1774" i="3"/>
  <c r="AT1768" i="3"/>
  <c r="AU1768" i="3"/>
  <c r="AT1785" i="3"/>
  <c r="AU1785" i="3"/>
  <c r="AT1816" i="3"/>
  <c r="AU1816" i="3"/>
  <c r="AT1878" i="3"/>
  <c r="AU1878" i="3"/>
  <c r="AT1798" i="3"/>
  <c r="AU1798" i="3"/>
  <c r="AT1871" i="3"/>
  <c r="AU1871" i="3"/>
  <c r="AT1867" i="3"/>
  <c r="AU1867" i="3"/>
  <c r="AT1872" i="3"/>
  <c r="AU1872" i="3"/>
  <c r="AT1784" i="3"/>
  <c r="AU1784" i="3"/>
  <c r="AT1853" i="3"/>
  <c r="AU1853" i="3"/>
  <c r="AT1869" i="3"/>
  <c r="AU1869" i="3"/>
  <c r="AT1731" i="3"/>
  <c r="AU1731" i="3"/>
  <c r="AT1859" i="3"/>
  <c r="AU1859" i="3"/>
  <c r="AT1870" i="3"/>
  <c r="AU1870" i="3"/>
  <c r="AT1893" i="3"/>
  <c r="AU1893" i="3"/>
  <c r="AT1689" i="3"/>
  <c r="AU1689" i="3"/>
  <c r="AT1691" i="3"/>
  <c r="AU1691" i="3"/>
  <c r="AT1894" i="3"/>
  <c r="AU1894" i="3"/>
  <c r="AT1790" i="3"/>
  <c r="AU1790" i="3"/>
  <c r="AT1811" i="3"/>
  <c r="AU1811" i="3"/>
  <c r="AT1549" i="3"/>
  <c r="AU1549" i="3"/>
  <c r="AT1890" i="3"/>
  <c r="AU1890" i="3"/>
  <c r="AT1752" i="3"/>
  <c r="AU1752" i="3"/>
  <c r="AT1889" i="3"/>
  <c r="AU1889" i="3"/>
  <c r="AT1847" i="3"/>
  <c r="AU1847" i="3"/>
  <c r="AT1808" i="3"/>
  <c r="AU1808" i="3"/>
  <c r="AT1160" i="3"/>
  <c r="AU1160" i="3"/>
  <c r="AT1174" i="3"/>
  <c r="AU1174" i="3"/>
  <c r="AT1154" i="3"/>
  <c r="AU1154" i="3"/>
  <c r="AT1164" i="3"/>
  <c r="AU1164" i="3"/>
  <c r="AT1182" i="3"/>
  <c r="AU1182" i="3"/>
  <c r="AT1730" i="3"/>
  <c r="AU1730" i="3"/>
  <c r="AT1693" i="3"/>
  <c r="AU1693" i="3"/>
  <c r="AT1440" i="3"/>
  <c r="AU1440" i="3"/>
  <c r="AT1726" i="3"/>
  <c r="AU1726" i="3"/>
  <c r="AT1688" i="3"/>
  <c r="AU1688" i="3"/>
  <c r="AT1699" i="3"/>
  <c r="AU1699" i="3"/>
  <c r="AT1583" i="3"/>
  <c r="AU1583" i="3"/>
  <c r="AT1704" i="3"/>
  <c r="AU1704" i="3"/>
  <c r="AT1592" i="3"/>
  <c r="AU1592" i="3"/>
  <c r="AT1544" i="3"/>
  <c r="AU1544" i="3"/>
  <c r="AT1634" i="3"/>
  <c r="AU1634" i="3"/>
  <c r="AT1548" i="3"/>
  <c r="AU1548" i="3"/>
  <c r="AT1552" i="3"/>
  <c r="AU1552" i="3"/>
  <c r="AT1452" i="3"/>
  <c r="AU1452" i="3"/>
  <c r="AT1586" i="3"/>
  <c r="AU1586" i="3"/>
  <c r="AT1455" i="3"/>
  <c r="AU1455" i="3"/>
  <c r="AT1631" i="3"/>
  <c r="AU1631" i="3"/>
  <c r="AT1454" i="3"/>
  <c r="AU1454" i="3"/>
  <c r="AT1449" i="3"/>
  <c r="AU1449" i="3"/>
  <c r="AT1378" i="3"/>
  <c r="AU1378" i="3"/>
  <c r="AT1597" i="3"/>
  <c r="AU1597" i="3"/>
  <c r="AT1599" i="3"/>
  <c r="AU1599" i="3"/>
  <c r="AT1598" i="3"/>
  <c r="AU1598" i="3"/>
  <c r="AT1458" i="3"/>
  <c r="AU1458" i="3"/>
  <c r="AT1457" i="3"/>
  <c r="AU1457" i="3"/>
  <c r="AT1308" i="3"/>
  <c r="AU1308" i="3"/>
  <c r="AT1551" i="3"/>
  <c r="AU1551" i="3"/>
  <c r="AT1555" i="3"/>
  <c r="AU1555" i="3"/>
  <c r="AT1541" i="3"/>
  <c r="AU1541" i="3"/>
  <c r="AT1537" i="3"/>
  <c r="AU1537" i="3"/>
  <c r="AT1594" i="3"/>
  <c r="AU1594" i="3"/>
  <c r="AT1542" i="3"/>
  <c r="AU1542" i="3"/>
  <c r="AT1810" i="3"/>
  <c r="AU1810" i="3"/>
  <c r="AT1767" i="3"/>
  <c r="AU1767" i="3"/>
  <c r="AT1834" i="3"/>
  <c r="AU1834" i="3"/>
  <c r="AT1806" i="3"/>
  <c r="AU1806" i="3"/>
  <c r="AT1836" i="3"/>
  <c r="AU1836" i="3"/>
  <c r="AT1839" i="3"/>
  <c r="AU1839" i="3"/>
  <c r="AT1692" i="3"/>
  <c r="AU1692" i="3"/>
  <c r="AT1802" i="3"/>
  <c r="AU1802" i="3"/>
  <c r="AT1881" i="3"/>
  <c r="AU1881" i="3"/>
  <c r="AT1687" i="3"/>
  <c r="AU1687" i="3"/>
  <c r="AT1796" i="3"/>
  <c r="AU1796" i="3"/>
  <c r="AT1843" i="3"/>
  <c r="AU1843" i="3"/>
  <c r="AT1861" i="3"/>
  <c r="AU1861" i="3"/>
  <c r="AT1845" i="3"/>
  <c r="AU1845" i="3"/>
  <c r="AT1892" i="3"/>
  <c r="AU1892" i="3"/>
  <c r="AT1635" i="3"/>
  <c r="AU1635" i="3"/>
  <c r="AT1828" i="3"/>
  <c r="AU1828" i="3"/>
  <c r="AT1637" i="3"/>
  <c r="AU1637" i="3"/>
  <c r="AT1851" i="3"/>
  <c r="AU1851" i="3"/>
  <c r="AT1887" i="3"/>
  <c r="AU1887" i="3"/>
  <c r="AT1791" i="3"/>
  <c r="AU1791" i="3"/>
  <c r="AT1760" i="3"/>
  <c r="AU1760" i="3"/>
  <c r="AT1800" i="3"/>
  <c r="AU1800" i="3"/>
  <c r="AT1891" i="3"/>
  <c r="AU1891" i="3"/>
  <c r="AT1630" i="3"/>
  <c r="AU1630" i="3"/>
  <c r="AT1439" i="3"/>
  <c r="AU1439" i="3"/>
  <c r="AT1436" i="3"/>
  <c r="AU1436" i="3"/>
  <c r="AT1425" i="3"/>
  <c r="AU1425" i="3"/>
  <c r="AT1432" i="3"/>
  <c r="AU1432" i="3"/>
  <c r="AT1754" i="3"/>
  <c r="AU1754" i="3"/>
  <c r="AT1700" i="3"/>
  <c r="AU1700" i="3"/>
  <c r="AT1706" i="3"/>
  <c r="AU1706" i="3"/>
  <c r="AT1876" i="3"/>
  <c r="AU1876" i="3"/>
  <c r="AT1435" i="3"/>
  <c r="AU1435" i="3"/>
  <c r="AT1437" i="3"/>
  <c r="AU1437" i="3"/>
  <c r="AT1438" i="3"/>
  <c r="AU1438" i="3"/>
  <c r="AT1428" i="3"/>
  <c r="AU1428" i="3"/>
  <c r="AT1420" i="3"/>
  <c r="AU1420" i="3"/>
  <c r="AT1862" i="3"/>
  <c r="AU1862" i="3"/>
  <c r="AT1849" i="3"/>
  <c r="AU1849" i="3"/>
  <c r="AT1770" i="3"/>
  <c r="AU1770" i="3"/>
  <c r="AT1827" i="3"/>
  <c r="AU1827" i="3"/>
  <c r="AT1830" i="3"/>
  <c r="AU1830" i="3"/>
  <c r="AT1884" i="3"/>
  <c r="AU1884" i="3"/>
  <c r="AT1795" i="3"/>
  <c r="AU1795" i="3"/>
  <c r="AT1793" i="3"/>
  <c r="AU1793" i="3"/>
  <c r="AT1864" i="3"/>
  <c r="AU1864" i="3"/>
  <c r="AT1817" i="3"/>
  <c r="AU1817" i="3"/>
  <c r="AT1766" i="3"/>
  <c r="AU1766" i="3"/>
  <c r="AT1695" i="3"/>
  <c r="AU1695" i="3"/>
  <c r="AT1421" i="3"/>
  <c r="AU1421" i="3"/>
  <c r="AT1434" i="3"/>
  <c r="AU1434" i="3"/>
  <c r="AT1852" i="3"/>
  <c r="AU1852" i="3"/>
  <c r="AT1667" i="3"/>
  <c r="AU1667" i="3"/>
  <c r="AT1764" i="3"/>
  <c r="AU1764" i="3"/>
  <c r="AT1776" i="3"/>
  <c r="AU1776" i="3"/>
  <c r="AT1433" i="3"/>
  <c r="AU1433" i="3"/>
  <c r="AT1431" i="3"/>
  <c r="AU1431" i="3"/>
  <c r="AT1426" i="3"/>
  <c r="AU1426" i="3"/>
  <c r="AT1422" i="3"/>
  <c r="AU1422" i="3"/>
  <c r="AT1659" i="3"/>
  <c r="AU1659" i="3"/>
  <c r="AT1622" i="3"/>
  <c r="AU1622" i="3"/>
  <c r="AT1781" i="3"/>
  <c r="AU1781" i="3"/>
  <c r="AT1854" i="3"/>
  <c r="AU1854" i="3"/>
  <c r="AT1765" i="3"/>
  <c r="AU1765" i="3"/>
  <c r="AT1799" i="3"/>
  <c r="AU1799" i="3"/>
  <c r="AT1846" i="3"/>
  <c r="AU1846" i="3"/>
  <c r="AT1844" i="3"/>
  <c r="AU1844" i="3"/>
  <c r="AT1860" i="3"/>
  <c r="AU1860" i="3"/>
  <c r="AT1875" i="3"/>
  <c r="AU1875" i="3"/>
  <c r="AT1824" i="3"/>
  <c r="AU1824" i="3"/>
  <c r="AT1885" i="3"/>
  <c r="AU1885" i="3"/>
  <c r="AT1786" i="3"/>
  <c r="AU1786" i="3"/>
  <c r="AT1753" i="3"/>
  <c r="AU1753" i="3"/>
  <c r="AT1779" i="3"/>
  <c r="AU1779" i="3"/>
  <c r="AT1874" i="3"/>
  <c r="AU1874" i="3"/>
  <c r="AT1877" i="3"/>
  <c r="AU1877" i="3"/>
  <c r="AT1873" i="3"/>
  <c r="AU1873" i="3"/>
  <c r="AT1888" i="3"/>
  <c r="AU1888" i="3"/>
  <c r="AT1819" i="3"/>
  <c r="AU1819" i="3"/>
  <c r="AT1690" i="3"/>
  <c r="AU1690" i="3"/>
  <c r="AT1657" i="3"/>
  <c r="AU1657" i="3"/>
  <c r="AT1694" i="3"/>
  <c r="AU1694" i="3"/>
  <c r="AT1627" i="3"/>
  <c r="AU1627" i="3"/>
  <c r="AT1755" i="3"/>
  <c r="AU1755" i="3"/>
  <c r="AT1288" i="3"/>
  <c r="AU1288" i="3"/>
  <c r="AT1585" i="3"/>
  <c r="AU1585" i="3"/>
  <c r="AT1625" i="3"/>
  <c r="AU1625" i="3"/>
  <c r="AT1303" i="3"/>
  <c r="AU1303" i="3"/>
  <c r="AT1286" i="3"/>
  <c r="AU1286" i="3"/>
  <c r="AT1292" i="3"/>
  <c r="AU1292" i="3"/>
  <c r="AT1751" i="3"/>
  <c r="AU1751" i="3"/>
  <c r="AT1733" i="3"/>
  <c r="AU1733" i="3"/>
  <c r="AT1429" i="3"/>
  <c r="AU1429" i="3"/>
  <c r="AT1742" i="3"/>
  <c r="AU1742" i="3"/>
  <c r="AT1628" i="3"/>
  <c r="AU1628" i="3"/>
  <c r="AT1734" i="3"/>
  <c r="AU1734" i="3"/>
  <c r="AT1818" i="3"/>
  <c r="AU1818" i="3"/>
  <c r="AT1373" i="3"/>
  <c r="AU1373" i="3"/>
  <c r="AU417" i="3"/>
  <c r="AT417" i="3"/>
  <c r="AR730" i="3"/>
  <c r="AV1742" i="3" l="1"/>
  <c r="AV1303" i="3"/>
  <c r="AV1694" i="3"/>
  <c r="AV1877" i="3"/>
  <c r="AV1824" i="3"/>
  <c r="AV1765" i="3"/>
  <c r="AV1426" i="3"/>
  <c r="AV1852" i="3"/>
  <c r="AV1864" i="3"/>
  <c r="AV1770" i="3"/>
  <c r="AV1437" i="3"/>
  <c r="AV1432" i="3"/>
  <c r="AV1800" i="3"/>
  <c r="AV1828" i="3"/>
  <c r="AV1796" i="3"/>
  <c r="AV1836" i="3"/>
  <c r="AV1594" i="3"/>
  <c r="AV1457" i="3"/>
  <c r="AV1449" i="3"/>
  <c r="AV1552" i="3"/>
  <c r="AV1583" i="3"/>
  <c r="AV1730" i="3"/>
  <c r="AV1811" i="3"/>
  <c r="AV1870" i="3"/>
  <c r="AV1872" i="3"/>
  <c r="AV1785" i="3"/>
  <c r="AV1832" i="3"/>
  <c r="AV1812" i="3"/>
  <c r="AV1863" i="3"/>
  <c r="AV1880" i="3"/>
  <c r="AV1820" i="3"/>
  <c r="AV1580" i="3"/>
  <c r="AV1633" i="3"/>
  <c r="AV1797" i="3"/>
  <c r="AV1279" i="3"/>
  <c r="AV1866" i="3"/>
  <c r="AV1619" i="3"/>
  <c r="AV1459" i="3"/>
  <c r="AV1539" i="3"/>
  <c r="AV1703" i="3"/>
  <c r="AV1025" i="3"/>
  <c r="AV1302" i="3"/>
  <c r="AV1729" i="3"/>
  <c r="AV1441" i="3"/>
  <c r="AV1450" i="3"/>
  <c r="AV1534" i="3"/>
  <c r="AV1826" i="3"/>
  <c r="AV1017" i="3"/>
  <c r="AV1531" i="3"/>
  <c r="AV1161" i="3"/>
  <c r="AV1159" i="3"/>
  <c r="AV1019" i="3"/>
  <c r="AV1387" i="3"/>
  <c r="AV1371" i="3"/>
  <c r="AV771" i="3"/>
  <c r="AV1393" i="3"/>
  <c r="AV1702" i="3"/>
  <c r="AV1743" i="3"/>
  <c r="AV1522" i="3"/>
  <c r="AV1518" i="3"/>
  <c r="AV755" i="3"/>
  <c r="AV1581" i="3"/>
  <c r="AV1149" i="3"/>
  <c r="AV1579" i="3"/>
  <c r="AV1423" i="3"/>
  <c r="AV736" i="3"/>
  <c r="AV45" i="3"/>
  <c r="AV50" i="3"/>
  <c r="AV167" i="3"/>
  <c r="AV46" i="3"/>
  <c r="AV171" i="3"/>
  <c r="AV129" i="3"/>
  <c r="AV176" i="3"/>
  <c r="AV66" i="3"/>
  <c r="AV1165" i="3"/>
  <c r="AV58" i="3"/>
  <c r="AV178" i="3"/>
  <c r="AV1181" i="3"/>
  <c r="AV86" i="3"/>
  <c r="AV136" i="3"/>
  <c r="AV98" i="3"/>
  <c r="AV143" i="3"/>
  <c r="AV761" i="3"/>
  <c r="AV105" i="3"/>
  <c r="AV1587" i="3"/>
  <c r="AV1298" i="3"/>
  <c r="AV768" i="3"/>
  <c r="AV122" i="3"/>
  <c r="AV128" i="3"/>
  <c r="AV1031" i="3"/>
  <c r="AV13" i="3"/>
  <c r="AV34" i="3"/>
  <c r="AV1808" i="3"/>
  <c r="AV1289" i="3"/>
  <c r="AZ852" i="3"/>
  <c r="AZ821" i="3"/>
  <c r="AZ1038" i="3"/>
  <c r="AZ1070" i="3"/>
  <c r="AZ1051" i="3"/>
  <c r="AZ1077" i="3"/>
  <c r="AZ890" i="3"/>
  <c r="AZ1208" i="3"/>
  <c r="M4" i="5"/>
  <c r="M8" i="5"/>
  <c r="M7" i="5"/>
  <c r="M6" i="5"/>
  <c r="S4" i="5"/>
  <c r="S8" i="5"/>
  <c r="S7" i="5"/>
  <c r="S6" i="5"/>
  <c r="AV1013" i="3"/>
  <c r="AV1668" i="3"/>
  <c r="AV783" i="3"/>
  <c r="AV97" i="3"/>
  <c r="AV170" i="3"/>
  <c r="AV52" i="3"/>
  <c r="AV106" i="3"/>
  <c r="AV87" i="3"/>
  <c r="AV140" i="3"/>
  <c r="AV127" i="3"/>
  <c r="AV162" i="3"/>
  <c r="AV1184" i="3"/>
  <c r="AV194" i="3"/>
  <c r="AV161" i="3"/>
  <c r="AV16" i="3"/>
  <c r="AV23" i="3"/>
  <c r="AV1860" i="3"/>
  <c r="AZ1664" i="3"/>
  <c r="AZ1660" i="3"/>
  <c r="AZ997" i="3"/>
  <c r="AZ1274" i="3"/>
  <c r="AZ1272" i="3"/>
  <c r="AZ985" i="3"/>
  <c r="AZ1130" i="3"/>
  <c r="AZ1129" i="3"/>
  <c r="AZ1654" i="3"/>
  <c r="AZ1510" i="3"/>
  <c r="AZ1746" i="3"/>
  <c r="AZ1573" i="3"/>
  <c r="AZ1737" i="3"/>
  <c r="AZ1696" i="3"/>
  <c r="AZ1608" i="3"/>
  <c r="AZ1606" i="3"/>
  <c r="AZ1108" i="3"/>
  <c r="AZ1107" i="3"/>
  <c r="AZ1257" i="3"/>
  <c r="AZ935" i="3"/>
  <c r="AZ1099" i="3"/>
  <c r="AZ1649" i="3"/>
  <c r="AZ1332" i="3"/>
  <c r="AZ1326" i="3"/>
  <c r="AZ1325" i="3"/>
  <c r="AZ1648" i="3"/>
  <c r="AZ1762" i="3"/>
  <c r="AZ1464" i="3"/>
  <c r="AZ1714" i="3"/>
  <c r="AZ1467" i="3"/>
  <c r="AZ1086" i="3"/>
  <c r="AZ1345" i="3"/>
  <c r="AZ1484" i="3"/>
  <c r="AZ1342" i="3"/>
  <c r="AZ1681" i="3"/>
  <c r="AZ1482" i="3"/>
  <c r="AZ1680" i="3"/>
  <c r="AZ1034" i="3"/>
  <c r="AZ816" i="3"/>
  <c r="AZ1074" i="3"/>
  <c r="AZ1679" i="3"/>
  <c r="AZ910" i="3"/>
  <c r="AZ1677" i="3"/>
  <c r="AZ871" i="3"/>
  <c r="AZ1475" i="3"/>
  <c r="AZ1602" i="3"/>
  <c r="AZ1559" i="3"/>
  <c r="AZ905" i="3"/>
  <c r="AZ1639" i="3"/>
  <c r="AZ1065" i="3"/>
  <c r="AZ903" i="3"/>
  <c r="AZ902" i="3"/>
  <c r="AZ1189" i="3"/>
  <c r="AZ1832" i="3"/>
  <c r="AZ1812" i="3"/>
  <c r="AZ1633" i="3"/>
  <c r="AZ1797" i="3"/>
  <c r="AZ1729" i="3"/>
  <c r="AZ1831" i="3"/>
  <c r="AZ1728" i="3"/>
  <c r="AZ1850" i="3"/>
  <c r="AZ1618" i="3"/>
  <c r="AZ1739" i="3"/>
  <c r="AZ1833" i="3"/>
  <c r="AZ1803" i="3"/>
  <c r="AZ1589" i="3"/>
  <c r="AZ1543" i="3"/>
  <c r="AZ1596" i="3"/>
  <c r="AZ1788" i="3"/>
  <c r="AZ1624" i="3"/>
  <c r="AZ1771" i="3"/>
  <c r="AZ1595" i="3"/>
  <c r="AZ1389" i="3"/>
  <c r="AZ1517" i="3"/>
  <c r="AZ1725" i="3"/>
  <c r="AZ1623" i="3"/>
  <c r="AZ1022" i="3"/>
  <c r="AZ1028" i="3"/>
  <c r="AZ1444" i="3"/>
  <c r="AZ1284" i="3"/>
  <c r="AV1170" i="3"/>
  <c r="AZ1863" i="3"/>
  <c r="AZ1880" i="3"/>
  <c r="AZ1820" i="3"/>
  <c r="AZ1866" i="3"/>
  <c r="AZ1826" i="3"/>
  <c r="AZ1531" i="3"/>
  <c r="AZ1393" i="3"/>
  <c r="AZ1702" i="3"/>
  <c r="AZ1743" i="3"/>
  <c r="AZ1522" i="3"/>
  <c r="AZ1518" i="3"/>
  <c r="AZ1581" i="3"/>
  <c r="AZ1579" i="3"/>
  <c r="AZ1165" i="3"/>
  <c r="AZ1587" i="3"/>
  <c r="AZ841" i="3"/>
  <c r="AZ1799" i="3"/>
  <c r="AZ1817" i="3"/>
  <c r="AZ1827" i="3"/>
  <c r="AZ1754" i="3"/>
  <c r="AZ1891" i="3"/>
  <c r="AZ1637" i="3"/>
  <c r="AZ1843" i="3"/>
  <c r="AZ1839" i="3"/>
  <c r="AZ1693" i="3"/>
  <c r="AZ1893" i="3"/>
  <c r="AZ1784" i="3"/>
  <c r="AZ1816" i="3"/>
  <c r="AZ1829" i="3"/>
  <c r="AZ1842" i="3"/>
  <c r="AZ1787" i="3"/>
  <c r="AZ1883" i="3"/>
  <c r="AZ1857" i="3"/>
  <c r="AZ1848" i="3"/>
  <c r="AZ1749" i="3"/>
  <c r="AZ1841" i="3"/>
  <c r="AZ1626" i="3"/>
  <c r="AZ1590" i="3"/>
  <c r="AZ1588" i="3"/>
  <c r="AZ1750" i="3"/>
  <c r="AZ1783" i="3"/>
  <c r="AZ1297" i="3"/>
  <c r="AZ1764" i="3"/>
  <c r="AZ1766" i="3"/>
  <c r="AZ1830" i="3"/>
  <c r="AZ1700" i="3"/>
  <c r="AZ1851" i="3"/>
  <c r="AZ1861" i="3"/>
  <c r="AZ1810" i="3"/>
  <c r="AZ1592" i="3"/>
  <c r="AZ1890" i="3"/>
  <c r="AZ1689" i="3"/>
  <c r="AZ1853" i="3"/>
  <c r="AZ1878" i="3"/>
  <c r="AZ1772" i="3"/>
  <c r="AZ1814" i="3"/>
  <c r="AZ1835" i="3"/>
  <c r="AZ1525" i="3"/>
  <c r="AZ1669" i="3"/>
  <c r="AZ1157" i="3"/>
  <c r="AZ1661" i="3"/>
  <c r="AZ1001" i="3"/>
  <c r="AZ1364" i="3"/>
  <c r="AZ1514" i="3"/>
  <c r="AZ1763" i="3"/>
  <c r="AZ1615" i="3"/>
  <c r="AZ1686" i="3"/>
  <c r="AZ1508" i="3"/>
  <c r="AZ1506" i="3"/>
  <c r="AZ1500" i="3"/>
  <c r="AZ1497" i="3"/>
  <c r="AZ1496" i="3"/>
  <c r="AZ1495" i="3"/>
  <c r="AZ1494" i="3"/>
  <c r="AZ1683" i="3"/>
  <c r="AZ950" i="3"/>
  <c r="AZ1109" i="3"/>
  <c r="AZ946" i="3"/>
  <c r="AZ1105" i="3"/>
  <c r="AZ1408" i="3"/>
  <c r="AZ1203" i="3"/>
  <c r="AZ1462" i="3"/>
  <c r="AZ1327" i="3"/>
  <c r="AZ1098" i="3"/>
  <c r="AZ1338" i="3"/>
  <c r="AZ1720" i="3"/>
  <c r="AZ1331" i="3"/>
  <c r="AZ1717" i="3"/>
  <c r="AZ1708" i="3"/>
  <c r="AZ1773" i="3"/>
  <c r="AZ1334" i="3"/>
  <c r="AZ1349" i="3"/>
  <c r="AZ1328" i="3"/>
  <c r="AZ1397" i="3"/>
  <c r="AZ1190" i="3"/>
  <c r="AZ1402" i="3"/>
  <c r="AZ1343" i="3"/>
  <c r="AZ1480" i="3"/>
  <c r="AZ911" i="3"/>
  <c r="AZ906" i="3"/>
  <c r="AZ1676" i="3"/>
  <c r="AZ1473" i="3"/>
  <c r="AZ1640" i="3"/>
  <c r="AZ1469" i="3"/>
  <c r="AZ1053" i="3"/>
  <c r="AZ856" i="3"/>
  <c r="AZ899" i="3"/>
  <c r="AZ898" i="3"/>
  <c r="AZ897" i="3"/>
  <c r="AZ1068" i="3"/>
  <c r="AZ1062" i="3"/>
  <c r="AZ887" i="3"/>
  <c r="AZ845" i="3"/>
  <c r="AZ824" i="3"/>
  <c r="AZ1210" i="3"/>
  <c r="AZ1043" i="3"/>
  <c r="AZ1533" i="3"/>
  <c r="AZ1707" i="3"/>
  <c r="AZ1701" i="3"/>
  <c r="AZ1301" i="3"/>
  <c r="AZ1515" i="3"/>
  <c r="AZ1727" i="3"/>
  <c r="AZ1582" i="3"/>
  <c r="AZ1524" i="3"/>
  <c r="AZ1430" i="3"/>
  <c r="AZ1756" i="3"/>
  <c r="AZ792" i="3"/>
  <c r="AZ1632" i="3"/>
  <c r="AZ1290" i="3"/>
  <c r="AZ1370" i="3"/>
  <c r="AZ1153" i="3"/>
  <c r="AZ1663" i="3"/>
  <c r="AZ1665" i="3"/>
  <c r="AZ1003" i="3"/>
  <c r="AZ865" i="3"/>
  <c r="AZ1759" i="3"/>
  <c r="AZ1653" i="3"/>
  <c r="AZ1652" i="3"/>
  <c r="AZ962" i="3"/>
  <c r="AZ867" i="3"/>
  <c r="AZ1685" i="3"/>
  <c r="AZ1505" i="3"/>
  <c r="AZ1503" i="3"/>
  <c r="AZ1499" i="3"/>
  <c r="AZ1498" i="3"/>
  <c r="AZ1571" i="3"/>
  <c r="AZ1722" i="3"/>
  <c r="AZ1410" i="3"/>
  <c r="AZ1110" i="3"/>
  <c r="AZ1568" i="3"/>
  <c r="AZ1650" i="3"/>
  <c r="AZ1101" i="3"/>
  <c r="AZ1312" i="3"/>
  <c r="AZ933" i="3"/>
  <c r="AZ1330" i="3"/>
  <c r="AZ1040" i="3"/>
  <c r="AZ1601" i="3"/>
  <c r="AZ1492" i="3"/>
  <c r="AZ1406" i="3"/>
  <c r="AZ1719" i="3"/>
  <c r="AZ1335" i="3"/>
  <c r="AZ1490" i="3"/>
  <c r="AZ1341" i="3"/>
  <c r="AZ1489" i="3"/>
  <c r="AZ1716" i="3"/>
  <c r="AZ1466" i="3"/>
  <c r="AZ1333" i="3"/>
  <c r="AZ1461" i="3"/>
  <c r="AZ1645" i="3"/>
  <c r="AZ1483" i="3"/>
  <c r="AZ1344" i="3"/>
  <c r="AZ1395" i="3"/>
  <c r="AZ1527" i="3"/>
  <c r="AZ1712" i="3"/>
  <c r="AZ1643" i="3"/>
  <c r="AZ861" i="3"/>
  <c r="AZ908" i="3"/>
  <c r="AZ907" i="3"/>
  <c r="AZ1641" i="3"/>
  <c r="AZ1071" i="3"/>
  <c r="AZ855" i="3"/>
  <c r="AZ840" i="3"/>
  <c r="AZ822" i="3"/>
  <c r="AZ901" i="3"/>
  <c r="AZ833" i="3"/>
  <c r="AZ896" i="3"/>
  <c r="AZ1069" i="3"/>
  <c r="AZ1078" i="3"/>
  <c r="AZ891" i="3"/>
  <c r="AZ850" i="3"/>
  <c r="AZ1216" i="3"/>
  <c r="AZ1230" i="3"/>
  <c r="AV111" i="3"/>
  <c r="AV5" i="3"/>
  <c r="AV733" i="3"/>
  <c r="AV1664" i="3"/>
  <c r="AV1660" i="3"/>
  <c r="AV1179" i="3"/>
  <c r="AV114" i="3"/>
  <c r="AV147" i="3"/>
  <c r="AZ1793" i="3"/>
  <c r="AZ1849" i="3"/>
  <c r="AZ1760" i="3"/>
  <c r="AZ1635" i="3"/>
  <c r="AZ1806" i="3"/>
  <c r="AZ1699" i="3"/>
  <c r="AZ1847" i="3"/>
  <c r="AZ1790" i="3"/>
  <c r="AZ1859" i="3"/>
  <c r="AZ1867" i="3"/>
  <c r="AZ1768" i="3"/>
  <c r="AZ1807" i="3"/>
  <c r="AZ1825" i="3"/>
  <c r="AZ1815" i="3"/>
  <c r="AZ1794" i="3"/>
  <c r="AZ1761" i="3"/>
  <c r="AZ1735" i="3"/>
  <c r="AZ1822" i="3"/>
  <c r="AZ1838" i="3"/>
  <c r="AZ1858" i="3"/>
  <c r="AZ1840" i="3"/>
  <c r="AZ1367" i="3"/>
  <c r="AZ1780" i="3"/>
  <c r="AZ1804" i="3"/>
  <c r="AZ1530" i="3"/>
  <c r="AZ1736" i="3"/>
  <c r="AZ1529" i="3"/>
  <c r="AZ1520" i="3"/>
  <c r="AZ1516" i="3"/>
  <c r="AZ1526" i="3"/>
  <c r="AZ1521" i="3"/>
  <c r="AZ1535" i="3"/>
  <c r="AZ1453" i="3"/>
  <c r="AZ1380" i="3"/>
  <c r="AZ1152" i="3"/>
  <c r="AZ1662" i="3"/>
  <c r="AZ828" i="3"/>
  <c r="AZ994" i="3"/>
  <c r="AZ1757" i="3"/>
  <c r="AZ1275" i="3"/>
  <c r="AZ872" i="3"/>
  <c r="AZ1638" i="3"/>
  <c r="AZ1324" i="3"/>
  <c r="AZ1575" i="3"/>
  <c r="AZ1614" i="3"/>
  <c r="AZ803" i="3"/>
  <c r="AZ1509" i="3"/>
  <c r="AZ854" i="3"/>
  <c r="AZ1724" i="3"/>
  <c r="AZ1684" i="3"/>
  <c r="AZ805" i="3"/>
  <c r="AZ1600" i="3"/>
  <c r="AZ1723" i="3"/>
  <c r="AZ1670" i="3"/>
  <c r="AZ1570" i="3"/>
  <c r="AZ1355" i="3"/>
  <c r="AZ1316" i="3"/>
  <c r="AZ948" i="3"/>
  <c r="AZ947" i="3"/>
  <c r="AZ945" i="3"/>
  <c r="AZ1259" i="3"/>
  <c r="AZ934" i="3"/>
  <c r="AZ807" i="3"/>
  <c r="AZ932" i="3"/>
  <c r="AZ931" i="3"/>
  <c r="AZ1322" i="3"/>
  <c r="AZ1315" i="3"/>
  <c r="AZ1339" i="3"/>
  <c r="AZ1340" i="3"/>
  <c r="AZ1556" i="3"/>
  <c r="AZ1465" i="3"/>
  <c r="AZ1090" i="3"/>
  <c r="AZ1779" i="3"/>
  <c r="AZ1860" i="3"/>
  <c r="AZ1781" i="3"/>
  <c r="AZ1795" i="3"/>
  <c r="AZ1862" i="3"/>
  <c r="AZ1876" i="3"/>
  <c r="AZ1791" i="3"/>
  <c r="AZ1892" i="3"/>
  <c r="AZ1881" i="3"/>
  <c r="AZ1834" i="3"/>
  <c r="AZ1631" i="3"/>
  <c r="AZ1634" i="3"/>
  <c r="AZ1688" i="3"/>
  <c r="AZ1889" i="3"/>
  <c r="AZ1894" i="3"/>
  <c r="AZ1871" i="3"/>
  <c r="AZ1774" i="3"/>
  <c r="AZ1655" i="3"/>
  <c r="AV1781" i="3"/>
  <c r="AV1690" i="3"/>
  <c r="AV1733" i="3"/>
  <c r="AZ1818" i="3"/>
  <c r="AZ1751" i="3"/>
  <c r="AZ1819" i="3"/>
  <c r="AZ1753" i="3"/>
  <c r="AZ1844" i="3"/>
  <c r="AZ1776" i="3"/>
  <c r="AZ1884" i="3"/>
  <c r="AZ1706" i="3"/>
  <c r="AZ1887" i="3"/>
  <c r="AZ1845" i="3"/>
  <c r="AZ1802" i="3"/>
  <c r="AZ1767" i="3"/>
  <c r="AZ1726" i="3"/>
  <c r="AZ1752" i="3"/>
  <c r="AZ1691" i="3"/>
  <c r="AZ1869" i="3"/>
  <c r="AZ1798" i="3"/>
  <c r="AZ1775" i="3"/>
  <c r="AV1585" i="3"/>
  <c r="AZ1755" i="3"/>
  <c r="AZ1888" i="3"/>
  <c r="AZ1786" i="3"/>
  <c r="AZ1846" i="3"/>
  <c r="AV1779" i="3"/>
  <c r="AV1373" i="3"/>
  <c r="AZ1627" i="3"/>
  <c r="AZ1873" i="3"/>
  <c r="AZ1885" i="3"/>
  <c r="AZ1742" i="3"/>
  <c r="AZ1877" i="3"/>
  <c r="AZ1824" i="3"/>
  <c r="AZ1765" i="3"/>
  <c r="AZ1852" i="3"/>
  <c r="AZ1864" i="3"/>
  <c r="AZ1770" i="3"/>
  <c r="AZ1800" i="3"/>
  <c r="AZ1828" i="3"/>
  <c r="AZ1796" i="3"/>
  <c r="AZ1836" i="3"/>
  <c r="AZ1730" i="3"/>
  <c r="AZ1808" i="3"/>
  <c r="AZ1811" i="3"/>
  <c r="AZ1870" i="3"/>
  <c r="AZ1872" i="3"/>
  <c r="AZ1785" i="3"/>
  <c r="AZ1625" i="3"/>
  <c r="AZ1874" i="3"/>
  <c r="AZ1875" i="3"/>
  <c r="AZ1854" i="3"/>
  <c r="AZ1423" i="3"/>
  <c r="AZ1668" i="3"/>
  <c r="AZ1298" i="3"/>
  <c r="AZ1319" i="3"/>
  <c r="AZ1564" i="3"/>
  <c r="AZ1603" i="3"/>
  <c r="AZ1678" i="3"/>
  <c r="AZ914" i="3"/>
  <c r="AZ912" i="3"/>
  <c r="AZ909" i="3"/>
  <c r="AZ1047" i="3"/>
  <c r="AZ1081" i="3"/>
  <c r="AZ1675" i="3"/>
  <c r="AZ1673" i="3"/>
  <c r="AZ1642" i="3"/>
  <c r="AZ863" i="3"/>
  <c r="AZ1072" i="3"/>
  <c r="AZ873" i="3"/>
  <c r="AZ1050" i="3"/>
  <c r="AZ809" i="3"/>
  <c r="AZ1057" i="3"/>
  <c r="AZ1063" i="3"/>
  <c r="AZ804" i="3"/>
  <c r="AZ844" i="3"/>
  <c r="AZ866" i="3"/>
  <c r="AZ1046" i="3"/>
  <c r="AZ895" i="3"/>
  <c r="AZ1058" i="3"/>
  <c r="AZ1055" i="3"/>
  <c r="AZ1460" i="3"/>
  <c r="AZ1076" i="3"/>
  <c r="AZ1226" i="3"/>
  <c r="AZ1400" i="3"/>
  <c r="AZ1805" i="3"/>
  <c r="AZ1865" i="3"/>
  <c r="AZ1823" i="3"/>
  <c r="AZ1868" i="3"/>
  <c r="AZ1821" i="3"/>
  <c r="AZ1886" i="3"/>
  <c r="AZ1740" i="3"/>
  <c r="AZ1738" i="3"/>
  <c r="AZ1855" i="3"/>
  <c r="AZ1636" i="3"/>
  <c r="AZ1789" i="3"/>
  <c r="AZ1777" i="3"/>
  <c r="AZ1813" i="3"/>
  <c r="AZ1732" i="3"/>
  <c r="AZ1698" i="3"/>
  <c r="AZ1666" i="3"/>
  <c r="AZ1744" i="3"/>
  <c r="AZ1578" i="3"/>
  <c r="AZ1519" i="3"/>
  <c r="AZ1027" i="3"/>
  <c r="AZ1446" i="3"/>
  <c r="AZ1745" i="3"/>
  <c r="AZ1741" i="3"/>
  <c r="AZ1656" i="3"/>
  <c r="AZ1138" i="3"/>
  <c r="AZ1365" i="3"/>
  <c r="AZ988" i="3"/>
  <c r="AZ1616" i="3"/>
  <c r="AZ1747" i="3"/>
  <c r="AZ826" i="3"/>
  <c r="AZ814" i="3"/>
  <c r="AZ1507" i="3"/>
  <c r="AZ1504" i="3"/>
  <c r="AZ1612" i="3"/>
  <c r="AZ1611" i="3"/>
  <c r="AZ1501" i="3"/>
  <c r="AZ1412" i="3"/>
  <c r="AZ1572" i="3"/>
  <c r="AZ944" i="3"/>
  <c r="AZ1409" i="3"/>
  <c r="AZ1256" i="3"/>
  <c r="AZ1493" i="3"/>
  <c r="AZ1323" i="3"/>
  <c r="AZ1671" i="3"/>
  <c r="AZ1209" i="3"/>
  <c r="AZ1491" i="3"/>
  <c r="AZ1336" i="3"/>
  <c r="AZ1567" i="3"/>
  <c r="AZ1337" i="3"/>
  <c r="AZ1488" i="3"/>
  <c r="AZ1487" i="3"/>
  <c r="AZ1709" i="3"/>
  <c r="AZ1715" i="3"/>
  <c r="AZ1486" i="3"/>
  <c r="AZ1320" i="3"/>
  <c r="AZ1313" i="3"/>
  <c r="AZ1398" i="3"/>
  <c r="AZ1310" i="3"/>
  <c r="AZ1713" i="3"/>
  <c r="AZ1396" i="3"/>
  <c r="AZ1481" i="3"/>
  <c r="AZ1066" i="3"/>
  <c r="AZ1474" i="3"/>
  <c r="AZ1401" i="3"/>
  <c r="AZ1470" i="3"/>
  <c r="AZ1080" i="3"/>
  <c r="AZ868" i="3"/>
  <c r="AZ847" i="3"/>
  <c r="AZ1067" i="3"/>
  <c r="AZ811" i="3"/>
  <c r="AZ1064" i="3"/>
  <c r="AZ894" i="3"/>
  <c r="AZ889" i="3"/>
  <c r="AZ1187" i="3"/>
  <c r="AZ832" i="3"/>
  <c r="AZ860" i="3"/>
  <c r="AZ830" i="3"/>
  <c r="AZ1222" i="3"/>
  <c r="AZ1837" i="3"/>
  <c r="AZ1801" i="3"/>
  <c r="AZ1856" i="3"/>
  <c r="AZ1879" i="3"/>
  <c r="AZ1748" i="3"/>
  <c r="AZ1617" i="3"/>
  <c r="AZ1882" i="3"/>
  <c r="AZ1536" i="3"/>
  <c r="AZ1778" i="3"/>
  <c r="AZ1792" i="3"/>
  <c r="AZ1809" i="3"/>
  <c r="AZ1769" i="3"/>
  <c r="AZ1418" i="3"/>
  <c r="AZ1782" i="3"/>
  <c r="AZ1620" i="3"/>
  <c r="AZ1528" i="3"/>
  <c r="AZ1523" i="3"/>
  <c r="AZ1427" i="3"/>
  <c r="AZ1169" i="3"/>
  <c r="AZ1172" i="3"/>
  <c r="AZ1299" i="3"/>
  <c r="AZ1593" i="3"/>
  <c r="AZ1148" i="3"/>
  <c r="AZ1532" i="3"/>
  <c r="AZ1658" i="3"/>
  <c r="AZ1002" i="3"/>
  <c r="AZ1000" i="3"/>
  <c r="AZ813" i="3"/>
  <c r="AZ1214" i="3"/>
  <c r="AZ1048" i="3"/>
  <c r="AZ986" i="3"/>
  <c r="AZ1758" i="3"/>
  <c r="AZ1574" i="3"/>
  <c r="AZ875" i="3"/>
  <c r="AZ835" i="3"/>
  <c r="AZ1613" i="3"/>
  <c r="AZ1502" i="3"/>
  <c r="AZ1609" i="3"/>
  <c r="AZ1569" i="3"/>
  <c r="AZ1605" i="3"/>
  <c r="AZ1672" i="3"/>
  <c r="AZ1106" i="3"/>
  <c r="AZ1651" i="3"/>
  <c r="AZ1463" i="3"/>
  <c r="AZ1321" i="3"/>
  <c r="AZ1317" i="3"/>
  <c r="AZ1213" i="3"/>
  <c r="AZ848" i="3"/>
  <c r="AZ1399" i="3"/>
  <c r="AZ1329" i="3"/>
  <c r="AZ1721" i="3"/>
  <c r="AZ1252" i="3"/>
  <c r="AZ1718" i="3"/>
  <c r="AZ1682" i="3"/>
  <c r="AZ1468" i="3"/>
  <c r="AZ1485" i="3"/>
  <c r="AZ922" i="3"/>
  <c r="AZ1314" i="3"/>
  <c r="AZ1604" i="3"/>
  <c r="AZ1311" i="3"/>
  <c r="AZ1644" i="3"/>
  <c r="AZ1073" i="3"/>
  <c r="AZ913" i="3"/>
  <c r="AZ1056" i="3"/>
  <c r="AZ1674" i="3"/>
  <c r="AZ1472" i="3"/>
  <c r="AZ1471" i="3"/>
  <c r="AZ1711" i="3"/>
  <c r="AZ1710" i="3"/>
  <c r="AZ1079" i="3"/>
  <c r="AZ876" i="3"/>
  <c r="AZ1049" i="3"/>
  <c r="AZ900" i="3"/>
  <c r="AZ1036" i="3"/>
  <c r="AZ1061" i="3"/>
  <c r="AZ862" i="3"/>
  <c r="AZ1044" i="3"/>
  <c r="AZ892" i="3"/>
  <c r="AZ888" i="3"/>
  <c r="AZ859" i="3"/>
  <c r="AZ817" i="3"/>
  <c r="AZ831" i="3"/>
  <c r="AZ1212" i="3"/>
  <c r="AZ1075" i="3"/>
  <c r="AV1433" i="3"/>
  <c r="AV1421" i="3"/>
  <c r="AV1795" i="3"/>
  <c r="AV1862" i="3"/>
  <c r="AV1876" i="3"/>
  <c r="AV1436" i="3"/>
  <c r="AV1791" i="3"/>
  <c r="AV1892" i="3"/>
  <c r="AV1881" i="3"/>
  <c r="AV1834" i="3"/>
  <c r="AV1541" i="3"/>
  <c r="AV1598" i="3"/>
  <c r="AV1631" i="3"/>
  <c r="AV1634" i="3"/>
  <c r="AV1688" i="3"/>
  <c r="AV1164" i="3"/>
  <c r="AV1628" i="3"/>
  <c r="AV1286" i="3"/>
  <c r="AV1627" i="3"/>
  <c r="AV1873" i="3"/>
  <c r="AV1885" i="3"/>
  <c r="AV1799" i="3"/>
  <c r="AV1422" i="3"/>
  <c r="AV1667" i="3"/>
  <c r="AV1817" i="3"/>
  <c r="AV1827" i="3"/>
  <c r="AV1438" i="3"/>
  <c r="AV1754" i="3"/>
  <c r="AV1891" i="3"/>
  <c r="AV1637" i="3"/>
  <c r="AV1889" i="3"/>
  <c r="AV1894" i="3"/>
  <c r="AV1731" i="3"/>
  <c r="AV1871" i="3"/>
  <c r="AV1774" i="3"/>
  <c r="AV1805" i="3"/>
  <c r="AV1865" i="3"/>
  <c r="AV1823" i="3"/>
  <c r="AV1868" i="3"/>
  <c r="AV1821" i="3"/>
  <c r="AV1629" i="3"/>
  <c r="AV1886" i="3"/>
  <c r="AV1740" i="3"/>
  <c r="AV1738" i="3"/>
  <c r="AV1855" i="3"/>
  <c r="AV1621" i="3"/>
  <c r="AV1546" i="3"/>
  <c r="AV1456" i="3"/>
  <c r="AV1008" i="3"/>
  <c r="AV1636" i="3"/>
  <c r="AV1384" i="3"/>
  <c r="AV1554" i="3"/>
  <c r="AV1451" i="3"/>
  <c r="AV1018" i="3"/>
  <c r="AV1789" i="3"/>
  <c r="AV1777" i="3"/>
  <c r="AV1813" i="3"/>
  <c r="AV1144" i="3"/>
  <c r="AV1156" i="3"/>
  <c r="AV1281" i="3"/>
  <c r="AV1171" i="3"/>
  <c r="AV745" i="3"/>
  <c r="AV1732" i="3"/>
  <c r="AV754" i="3"/>
  <c r="AV767" i="3"/>
  <c r="AV1698" i="3"/>
  <c r="AV776" i="3"/>
  <c r="AV762" i="3"/>
  <c r="AV1666" i="3"/>
  <c r="AV1655" i="3"/>
  <c r="AV1744" i="3"/>
  <c r="AV1578" i="3"/>
  <c r="AV1016" i="3"/>
  <c r="AV1519" i="3"/>
  <c r="AV1010" i="3"/>
  <c r="AV1280" i="3"/>
  <c r="AV743" i="3"/>
  <c r="AV1293" i="3"/>
  <c r="AV1300" i="3"/>
  <c r="AV78" i="3"/>
  <c r="AV188" i="3"/>
  <c r="AV24" i="3"/>
  <c r="AV142" i="3"/>
  <c r="AV80" i="3"/>
  <c r="AV9" i="3"/>
  <c r="AV92" i="3"/>
  <c r="AV177" i="3"/>
  <c r="AV112" i="3"/>
  <c r="AV59" i="3"/>
  <c r="AV18" i="3"/>
  <c r="AV145" i="3"/>
  <c r="AV117" i="3"/>
  <c r="AV19" i="3"/>
  <c r="AV199" i="3"/>
  <c r="AV63" i="3"/>
  <c r="AV163" i="3"/>
  <c r="AV186" i="3"/>
  <c r="AV4" i="3"/>
  <c r="AV175" i="3"/>
  <c r="AV183" i="3"/>
  <c r="AV15" i="3"/>
  <c r="AV37" i="3"/>
  <c r="AV152" i="3"/>
  <c r="AV1027" i="3"/>
  <c r="AV134" i="3"/>
  <c r="AV1446" i="3"/>
  <c r="AV1032" i="3"/>
  <c r="AV757" i="3"/>
  <c r="AV1283" i="3"/>
  <c r="AV1297" i="3"/>
  <c r="AV168" i="3"/>
  <c r="AV770" i="3"/>
  <c r="AV189" i="3"/>
  <c r="AV144" i="3"/>
  <c r="AV774" i="3"/>
  <c r="AV1734" i="3"/>
  <c r="AV1292" i="3"/>
  <c r="AV1755" i="3"/>
  <c r="AV1888" i="3"/>
  <c r="AV1786" i="3"/>
  <c r="AV1846" i="3"/>
  <c r="AV1659" i="3"/>
  <c r="AV1764" i="3"/>
  <c r="AV1766" i="3"/>
  <c r="AV1830" i="3"/>
  <c r="AV1428" i="3"/>
  <c r="AV1700" i="3"/>
  <c r="AV1630" i="3"/>
  <c r="AV1851" i="3"/>
  <c r="AV1861" i="3"/>
  <c r="AV1692" i="3"/>
  <c r="AV1810" i="3"/>
  <c r="AV1551" i="3"/>
  <c r="AV1597" i="3"/>
  <c r="AV1586" i="3"/>
  <c r="AV1592" i="3"/>
  <c r="AV1440" i="3"/>
  <c r="AV1174" i="3"/>
  <c r="AV1890" i="3"/>
  <c r="AV1689" i="3"/>
  <c r="AV1853" i="3"/>
  <c r="AV1878" i="3"/>
  <c r="AV1772" i="3"/>
  <c r="AV1814" i="3"/>
  <c r="AV1835" i="3"/>
  <c r="AV1831" i="3"/>
  <c r="AV1375" i="3"/>
  <c r="AV1728" i="3"/>
  <c r="AV1850" i="3"/>
  <c r="AV1618" i="3"/>
  <c r="AV1739" i="3"/>
  <c r="AV1833" i="3"/>
  <c r="AV1803" i="3"/>
  <c r="AV1591" i="3"/>
  <c r="AV1705" i="3"/>
  <c r="AV1547" i="3"/>
  <c r="AV1141" i="3"/>
  <c r="AV1443" i="3"/>
  <c r="AV1589" i="3"/>
  <c r="AV1543" i="3"/>
  <c r="AV1596" i="3"/>
  <c r="AV1697" i="3"/>
  <c r="AV1788" i="3"/>
  <c r="AV1624" i="3"/>
  <c r="AV1771" i="3"/>
  <c r="AV1155" i="3"/>
  <c r="AV1176" i="3"/>
  <c r="AV1391" i="3"/>
  <c r="AV742" i="3"/>
  <c r="AV1595" i="3"/>
  <c r="AV1186" i="3"/>
  <c r="AV1024" i="3"/>
  <c r="AV1389" i="3"/>
  <c r="AV786" i="3"/>
  <c r="AV780" i="3"/>
  <c r="AV766" i="3"/>
  <c r="AV1517" i="3"/>
  <c r="AV1011" i="3"/>
  <c r="AV740" i="3"/>
  <c r="AV1725" i="3"/>
  <c r="AV1623" i="3"/>
  <c r="AV1525" i="3"/>
  <c r="AV748" i="3"/>
  <c r="AV735" i="3"/>
  <c r="AV750" i="3"/>
  <c r="AV1296" i="3"/>
  <c r="AV120" i="3"/>
  <c r="AV20" i="3"/>
  <c r="AV8" i="3"/>
  <c r="AV154" i="3"/>
  <c r="AV3" i="3"/>
  <c r="AV113" i="3"/>
  <c r="AV72" i="3"/>
  <c r="AV187" i="3"/>
  <c r="AV164" i="3"/>
  <c r="AV115" i="3"/>
  <c r="AV32" i="3"/>
  <c r="AV22" i="3"/>
  <c r="AV74" i="3"/>
  <c r="AV156" i="3"/>
  <c r="AV77" i="3"/>
  <c r="AV27" i="3"/>
  <c r="AV148" i="3"/>
  <c r="AV191" i="3"/>
  <c r="AV158" i="3"/>
  <c r="AV1021" i="3"/>
  <c r="AV192" i="3"/>
  <c r="AV69" i="3"/>
  <c r="AV196" i="3"/>
  <c r="AV197" i="3"/>
  <c r="AV6" i="3"/>
  <c r="AV1022" i="3"/>
  <c r="AV1028" i="3"/>
  <c r="AV1444" i="3"/>
  <c r="AV1284" i="3"/>
  <c r="AV772" i="3"/>
  <c r="AV1843" i="3"/>
  <c r="AV1839" i="3"/>
  <c r="AV1542" i="3"/>
  <c r="AV1308" i="3"/>
  <c r="AV1378" i="3"/>
  <c r="AV1452" i="3"/>
  <c r="AV1704" i="3"/>
  <c r="AV1693" i="3"/>
  <c r="AV1160" i="3"/>
  <c r="AV1549" i="3"/>
  <c r="AV1893" i="3"/>
  <c r="AV1784" i="3"/>
  <c r="AV1816" i="3"/>
  <c r="AV1829" i="3"/>
  <c r="AV1842" i="3"/>
  <c r="AV1787" i="3"/>
  <c r="AV1883" i="3"/>
  <c r="AV1857" i="3"/>
  <c r="AV1584" i="3"/>
  <c r="AV1287" i="3"/>
  <c r="AV1848" i="3"/>
  <c r="AV1749" i="3"/>
  <c r="AV1841" i="3"/>
  <c r="AV1419" i="3"/>
  <c r="AV1390" i="3"/>
  <c r="AV1540" i="3"/>
  <c r="AV1166" i="3"/>
  <c r="AV1012" i="3"/>
  <c r="AV1626" i="3"/>
  <c r="AV1590" i="3"/>
  <c r="AV1377" i="3"/>
  <c r="AV1588" i="3"/>
  <c r="AV1538" i="3"/>
  <c r="AV1750" i="3"/>
  <c r="AV1783" i="3"/>
  <c r="AV1533" i="3"/>
  <c r="AV1020" i="3"/>
  <c r="AV1177" i="3"/>
  <c r="AV1014" i="3"/>
  <c r="AV778" i="3"/>
  <c r="AV1388" i="3"/>
  <c r="AV1392" i="3"/>
  <c r="AV751" i="3"/>
  <c r="AV1707" i="3"/>
  <c r="AV1701" i="3"/>
  <c r="AV1301" i="3"/>
  <c r="AV1291" i="3"/>
  <c r="AV1515" i="3"/>
  <c r="AV1727" i="3"/>
  <c r="AV1582" i="3"/>
  <c r="AV1524" i="3"/>
  <c r="AV1430" i="3"/>
  <c r="AV1369" i="3"/>
  <c r="AV1756" i="3"/>
  <c r="AV1004" i="3"/>
  <c r="AV739" i="3"/>
  <c r="AV1295" i="3"/>
  <c r="AV1006" i="3"/>
  <c r="AV794" i="3"/>
  <c r="AV133" i="3"/>
  <c r="AV131" i="3"/>
  <c r="AV55" i="3"/>
  <c r="AV51" i="3"/>
  <c r="AV184" i="3"/>
  <c r="AV95" i="3"/>
  <c r="AV180" i="3"/>
  <c r="AV141" i="3"/>
  <c r="AV123" i="3"/>
  <c r="AV61" i="3"/>
  <c r="AV67" i="3"/>
  <c r="AV166" i="3"/>
  <c r="AV135" i="3"/>
  <c r="AV11" i="3"/>
  <c r="AV57" i="3"/>
  <c r="AV88" i="3"/>
  <c r="AV1305" i="3"/>
  <c r="AV190" i="3"/>
  <c r="AV198" i="3"/>
  <c r="AV81" i="3"/>
  <c r="AV118" i="3"/>
  <c r="AV1185" i="3"/>
  <c r="AV104" i="3"/>
  <c r="AV759" i="3"/>
  <c r="AV103" i="3"/>
  <c r="AV792" i="3"/>
  <c r="AV1745" i="3"/>
  <c r="AV1142" i="3"/>
  <c r="AV56" i="3"/>
  <c r="AV1162" i="3"/>
  <c r="AV1168" i="3"/>
  <c r="AV47" i="3"/>
  <c r="AV796" i="3"/>
  <c r="AV1741" i="3"/>
  <c r="AV1656" i="3"/>
  <c r="AV39" i="3"/>
  <c r="AV1304" i="3"/>
  <c r="AV179" i="3"/>
  <c r="AV108" i="3"/>
  <c r="AV241" i="3"/>
  <c r="AV314" i="3"/>
  <c r="AV380" i="3"/>
  <c r="AV328" i="3"/>
  <c r="AV213" i="3"/>
  <c r="AV342" i="3"/>
  <c r="AV282" i="3"/>
  <c r="AV851" i="3"/>
  <c r="AV232" i="3"/>
  <c r="AV348" i="3"/>
  <c r="AV327" i="3"/>
  <c r="AV401" i="3"/>
  <c r="AV349" i="3"/>
  <c r="AV801" i="3"/>
  <c r="AV726" i="3"/>
  <c r="AV722" i="3"/>
  <c r="AV718" i="3"/>
  <c r="AV996" i="3"/>
  <c r="AV713" i="3"/>
  <c r="AV709" i="3"/>
  <c r="AV708" i="3"/>
  <c r="AV1138" i="3"/>
  <c r="AV1365" i="3"/>
  <c r="AV700" i="3"/>
  <c r="AV1273" i="3"/>
  <c r="AV697" i="3"/>
  <c r="AV988" i="3"/>
  <c r="AV693" i="3"/>
  <c r="AV1362" i="3"/>
  <c r="AV688" i="3"/>
  <c r="AV683" i="3"/>
  <c r="AV1128" i="3"/>
  <c r="AV678" i="3"/>
  <c r="AV672" i="3"/>
  <c r="AV980" i="3"/>
  <c r="AV667" i="3"/>
  <c r="AV665" i="3"/>
  <c r="AV974" i="3"/>
  <c r="AV381" i="3"/>
  <c r="AV1267" i="3"/>
  <c r="AV970" i="3"/>
  <c r="AV1576" i="3"/>
  <c r="AV968" i="3"/>
  <c r="AV967" i="3"/>
  <c r="AV650" i="3"/>
  <c r="AV1415" i="3"/>
  <c r="AV646" i="3"/>
  <c r="AV643" i="3"/>
  <c r="AV1358" i="3"/>
  <c r="AV963" i="3"/>
  <c r="AV216" i="3"/>
  <c r="AV1616" i="3"/>
  <c r="AV1747" i="3"/>
  <c r="AV635" i="3"/>
  <c r="AV243" i="3"/>
  <c r="AV826" i="3"/>
  <c r="AV634" i="3"/>
  <c r="AV306" i="3"/>
  <c r="AV838" i="3"/>
  <c r="AV814" i="3"/>
  <c r="AV1507" i="3"/>
  <c r="AV1504" i="3"/>
  <c r="AV1612" i="3"/>
  <c r="AV218" i="3"/>
  <c r="AV1611" i="3"/>
  <c r="AV622" i="3"/>
  <c r="AV746" i="3"/>
  <c r="AV1669" i="3"/>
  <c r="AV119" i="3"/>
  <c r="AV73" i="3"/>
  <c r="AV149" i="3"/>
  <c r="AV124" i="3"/>
  <c r="AV756" i="3"/>
  <c r="AV784" i="3"/>
  <c r="AV1158" i="3"/>
  <c r="AV36" i="3"/>
  <c r="AV49" i="3"/>
  <c r="AV779" i="3"/>
  <c r="AV14" i="3"/>
  <c r="AV1157" i="3"/>
  <c r="AV60" i="3"/>
  <c r="AV1661" i="3"/>
  <c r="AV795" i="3"/>
  <c r="AV84" i="3"/>
  <c r="AV139" i="3"/>
  <c r="AV235" i="3"/>
  <c r="AV223" i="3"/>
  <c r="AV406" i="3"/>
  <c r="AV225" i="3"/>
  <c r="AV286" i="3"/>
  <c r="AV202" i="3"/>
  <c r="AV408" i="3"/>
  <c r="AV246" i="3"/>
  <c r="AV728" i="3"/>
  <c r="AV281" i="3"/>
  <c r="AV204" i="3"/>
  <c r="AV727" i="3"/>
  <c r="AV396" i="3"/>
  <c r="AV818" i="3"/>
  <c r="AV1001" i="3"/>
  <c r="AV999" i="3"/>
  <c r="AV1366" i="3"/>
  <c r="AV716" i="3"/>
  <c r="AV712" i="3"/>
  <c r="AV993" i="3"/>
  <c r="AV324" i="3"/>
  <c r="AV992" i="3"/>
  <c r="AV1364" i="3"/>
  <c r="AV397" i="3"/>
  <c r="AV699" i="3"/>
  <c r="AV696" i="3"/>
  <c r="AV694" i="3"/>
  <c r="AV692" i="3"/>
  <c r="AV984" i="3"/>
  <c r="AV686" i="3"/>
  <c r="AV983" i="3"/>
  <c r="AV1361" i="3"/>
  <c r="AV676" i="3"/>
  <c r="AV670" i="3"/>
  <c r="AV979" i="3"/>
  <c r="AV414" i="3"/>
  <c r="AV663" i="3"/>
  <c r="AV1514" i="3"/>
  <c r="AV661" i="3"/>
  <c r="AV1577" i="3"/>
  <c r="AV1122" i="3"/>
  <c r="AV657" i="3"/>
  <c r="AV655" i="3"/>
  <c r="AV653" i="3"/>
  <c r="AV648" i="3"/>
  <c r="AV1223" i="3"/>
  <c r="AV849" i="3"/>
  <c r="AV642" i="3"/>
  <c r="AV639" i="3"/>
  <c r="AV386" i="3"/>
  <c r="AV323" i="3"/>
  <c r="AV1763" i="3"/>
  <c r="AV1615" i="3"/>
  <c r="AV802" i="3"/>
  <c r="AV224" i="3"/>
  <c r="AV384" i="3"/>
  <c r="AV304" i="3"/>
  <c r="AV275" i="3"/>
  <c r="AV1686" i="3"/>
  <c r="AV1508" i="3"/>
  <c r="AV1506" i="3"/>
  <c r="AV1117" i="3"/>
  <c r="AV1265" i="3"/>
  <c r="AV627" i="3"/>
  <c r="AV623" i="3"/>
  <c r="AV1632" i="3"/>
  <c r="AV1175" i="3"/>
  <c r="AV769" i="3"/>
  <c r="AV764" i="3"/>
  <c r="AV99" i="3"/>
  <c r="AV773" i="3"/>
  <c r="AV116" i="3"/>
  <c r="AV146" i="3"/>
  <c r="AV102" i="3"/>
  <c r="AV1290" i="3"/>
  <c r="AV1151" i="3"/>
  <c r="AV42" i="3"/>
  <c r="AV44" i="3"/>
  <c r="AV616" i="3"/>
  <c r="AV1501" i="3"/>
  <c r="AV341" i="3"/>
  <c r="AV1412" i="3"/>
  <c r="AV1610" i="3"/>
  <c r="AV1572" i="3"/>
  <c r="AV747" i="3"/>
  <c r="AV1262" i="3"/>
  <c r="AV956" i="3"/>
  <c r="AV1260" i="3"/>
  <c r="AV597" i="3"/>
  <c r="AV954" i="3"/>
  <c r="AV593" i="3"/>
  <c r="AV591" i="3"/>
  <c r="AV590" i="3"/>
  <c r="AV589" i="3"/>
  <c r="AV944" i="3"/>
  <c r="AV584" i="3"/>
  <c r="AV1409" i="3"/>
  <c r="AV1192" i="3"/>
  <c r="AV64" i="3"/>
  <c r="AV1370" i="3"/>
  <c r="AV1153" i="3"/>
  <c r="AV1663" i="3"/>
  <c r="AV1665" i="3"/>
  <c r="AV185" i="3"/>
  <c r="AV79" i="3"/>
  <c r="AV137" i="3"/>
  <c r="AV255" i="3"/>
  <c r="AV315" i="3"/>
  <c r="AV313" i="3"/>
  <c r="AV395" i="3"/>
  <c r="AV210" i="3"/>
  <c r="AV205" i="3"/>
  <c r="AV294" i="3"/>
  <c r="AV394" i="3"/>
  <c r="AV234" i="3"/>
  <c r="AV1003" i="3"/>
  <c r="AV221" i="3"/>
  <c r="AV300" i="3"/>
  <c r="AV1221" i="3"/>
  <c r="AV262" i="3"/>
  <c r="AV724" i="3"/>
  <c r="AV721" i="3"/>
  <c r="AV1277" i="3"/>
  <c r="AV715" i="3"/>
  <c r="AV404" i="3"/>
  <c r="AV1139" i="3"/>
  <c r="AV393" i="3"/>
  <c r="AV705" i="3"/>
  <c r="AV701" i="3"/>
  <c r="AV1136" i="3"/>
  <c r="AV698" i="3"/>
  <c r="AV695" i="3"/>
  <c r="AV1271" i="3"/>
  <c r="AV691" i="3"/>
  <c r="AV1131" i="3"/>
  <c r="AV685" i="3"/>
  <c r="AV681" i="3"/>
  <c r="AV1269" i="3"/>
  <c r="AV675" i="3"/>
  <c r="AV981" i="3"/>
  <c r="AV1127" i="3"/>
  <c r="AV1124" i="3"/>
  <c r="AV1268" i="3"/>
  <c r="AV662" i="3"/>
  <c r="AV972" i="3"/>
  <c r="AV659" i="3"/>
  <c r="AV1121" i="3"/>
  <c r="AV1118" i="3"/>
  <c r="AV1416" i="3"/>
  <c r="AV652" i="3"/>
  <c r="AV1359" i="3"/>
  <c r="AV865" i="3"/>
  <c r="AV645" i="3"/>
  <c r="AV1217" i="3"/>
  <c r="AV638" i="3"/>
  <c r="AV1759" i="3"/>
  <c r="AV309" i="3"/>
  <c r="AV1653" i="3"/>
  <c r="AV636" i="3"/>
  <c r="AV1652" i="3"/>
  <c r="AV212" i="3"/>
  <c r="AV962" i="3"/>
  <c r="AV299" i="3"/>
  <c r="AV867" i="3"/>
  <c r="AV1685" i="3"/>
  <c r="AV1207" i="3"/>
  <c r="AV1505" i="3"/>
  <c r="AV1503" i="3"/>
  <c r="AV1264" i="3"/>
  <c r="AV626" i="3"/>
  <c r="AV1116" i="3"/>
  <c r="AV619" i="3"/>
  <c r="AV613" i="3"/>
  <c r="AV254" i="3"/>
  <c r="AV343" i="3"/>
  <c r="AV274" i="3"/>
  <c r="AV400" i="3"/>
  <c r="AV231" i="3"/>
  <c r="AV858" i="3"/>
  <c r="AV240" i="3"/>
  <c r="AV267" i="3"/>
  <c r="AV236" i="3"/>
  <c r="AV244" i="3"/>
  <c r="AV260" i="3"/>
  <c r="AV387" i="3"/>
  <c r="AV413" i="3"/>
  <c r="AV874" i="3"/>
  <c r="AV250" i="3"/>
  <c r="AV723" i="3"/>
  <c r="AV720" i="3"/>
  <c r="AV997" i="3"/>
  <c r="AV714" i="3"/>
  <c r="AV711" i="3"/>
  <c r="AV1276" i="3"/>
  <c r="AV706" i="3"/>
  <c r="AV704" i="3"/>
  <c r="AV1274" i="3"/>
  <c r="AV991" i="3"/>
  <c r="AV1272" i="3"/>
  <c r="AV989" i="3"/>
  <c r="AV1363" i="3"/>
  <c r="AV985" i="3"/>
  <c r="AV689" i="3"/>
  <c r="AV1130" i="3"/>
  <c r="AV1129" i="3"/>
  <c r="AV680" i="3"/>
  <c r="AV674" i="3"/>
  <c r="AV669" i="3"/>
  <c r="AV1126" i="3"/>
  <c r="AV978" i="3"/>
  <c r="AV976" i="3"/>
  <c r="AV334" i="3"/>
  <c r="AV660" i="3"/>
  <c r="AV1513" i="3"/>
  <c r="AV1120" i="3"/>
  <c r="AV1512" i="3"/>
  <c r="AV654" i="3"/>
  <c r="AV651" i="3"/>
  <c r="AV1215" i="3"/>
  <c r="AV1511" i="3"/>
  <c r="AV644" i="3"/>
  <c r="AV641" i="3"/>
  <c r="AV965" i="3"/>
  <c r="AV1654" i="3"/>
  <c r="AV1510" i="3"/>
  <c r="AV1746" i="3"/>
  <c r="AV1573" i="3"/>
  <c r="AV1737" i="3"/>
  <c r="AV268" i="3"/>
  <c r="AV269" i="3"/>
  <c r="AV277" i="3"/>
  <c r="AV1039" i="3"/>
  <c r="AV630" i="3"/>
  <c r="AV1696" i="3"/>
  <c r="AV362" i="3"/>
  <c r="AV961" i="3"/>
  <c r="AV1413" i="3"/>
  <c r="AV625" i="3"/>
  <c r="AV959" i="3"/>
  <c r="AV618" i="3"/>
  <c r="AV612" i="3"/>
  <c r="AV284" i="3"/>
  <c r="AV606" i="3"/>
  <c r="AV1411" i="3"/>
  <c r="AV957" i="3"/>
  <c r="AV1194" i="3"/>
  <c r="AV936" i="3"/>
  <c r="AV1256" i="3"/>
  <c r="AV1493" i="3"/>
  <c r="AV580" i="3"/>
  <c r="AV1323" i="3"/>
  <c r="AV271" i="3"/>
  <c r="AV576" i="3"/>
  <c r="AV1671" i="3"/>
  <c r="AV329" i="3"/>
  <c r="AV1209" i="3"/>
  <c r="AV928" i="3"/>
  <c r="AV570" i="3"/>
  <c r="AV837" i="3"/>
  <c r="AV925" i="3"/>
  <c r="AV567" i="3"/>
  <c r="AV1491" i="3"/>
  <c r="AV1336" i="3"/>
  <c r="AV1567" i="3"/>
  <c r="AV1337" i="3"/>
  <c r="AV564" i="3"/>
  <c r="AV563" i="3"/>
  <c r="AV1488" i="3"/>
  <c r="AV560" i="3"/>
  <c r="AV1487" i="3"/>
  <c r="AV836" i="3"/>
  <c r="AV1709" i="3"/>
  <c r="AV1715" i="3"/>
  <c r="AV1486" i="3"/>
  <c r="AV1320" i="3"/>
  <c r="AV238" i="3"/>
  <c r="AV550" i="3"/>
  <c r="AV921" i="3"/>
  <c r="AV1313" i="3"/>
  <c r="AV233" i="3"/>
  <c r="AV543" i="3"/>
  <c r="AV1227" i="3"/>
  <c r="AV206" i="3"/>
  <c r="AV1403" i="3"/>
  <c r="AV538" i="3"/>
  <c r="AV535" i="3"/>
  <c r="AV1239" i="3"/>
  <c r="AV530" i="3"/>
  <c r="AV800" i="3"/>
  <c r="AV1646" i="3"/>
  <c r="AV1237" i="3"/>
  <c r="AV1236" i="3"/>
  <c r="AV1398" i="3"/>
  <c r="AV1310" i="3"/>
  <c r="AV522" i="3"/>
  <c r="AV519" i="3"/>
  <c r="AV1713" i="3"/>
  <c r="AV1035" i="3"/>
  <c r="AV1396" i="3"/>
  <c r="AV510" i="3"/>
  <c r="AV1481" i="3"/>
  <c r="AV509" i="3"/>
  <c r="AV248" i="3"/>
  <c r="AV506" i="3"/>
  <c r="AV1066" i="3"/>
  <c r="AV501" i="3"/>
  <c r="AV497" i="3"/>
  <c r="AV492" i="3"/>
  <c r="AV489" i="3"/>
  <c r="AV316" i="3"/>
  <c r="AV1476" i="3"/>
  <c r="AV415" i="3"/>
  <c r="AV488" i="3"/>
  <c r="AV1474" i="3"/>
  <c r="AV375" i="3"/>
  <c r="AV1401" i="3"/>
  <c r="AV1470" i="3"/>
  <c r="AV416" i="3"/>
  <c r="AV904" i="3"/>
  <c r="AV479" i="3"/>
  <c r="AV1080" i="3"/>
  <c r="AV877" i="3"/>
  <c r="AV471" i="3"/>
  <c r="AV868" i="3"/>
  <c r="AV378" i="3"/>
  <c r="AV847" i="3"/>
  <c r="AV1067" i="3"/>
  <c r="AV462" i="3"/>
  <c r="AV811" i="3"/>
  <c r="AV458" i="3"/>
  <c r="AV620" i="3"/>
  <c r="AV614" i="3"/>
  <c r="AV609" i="3"/>
  <c r="AV1500" i="3"/>
  <c r="AV359" i="3"/>
  <c r="AV1497" i="3"/>
  <c r="AV604" i="3"/>
  <c r="AV1356" i="3"/>
  <c r="AV1496" i="3"/>
  <c r="AV1495" i="3"/>
  <c r="AV1494" i="3"/>
  <c r="AV1683" i="3"/>
  <c r="AV594" i="3"/>
  <c r="AV1112" i="3"/>
  <c r="AV950" i="3"/>
  <c r="AV1109" i="3"/>
  <c r="AV946" i="3"/>
  <c r="AV301" i="3"/>
  <c r="AV1105" i="3"/>
  <c r="AV1408" i="3"/>
  <c r="AV1203" i="3"/>
  <c r="AV1462" i="3"/>
  <c r="AV1407" i="3"/>
  <c r="AV1102" i="3"/>
  <c r="AV582" i="3"/>
  <c r="AV578" i="3"/>
  <c r="AV1327" i="3"/>
  <c r="AV1100" i="3"/>
  <c r="AV293" i="3"/>
  <c r="AV798" i="3"/>
  <c r="AV1098" i="3"/>
  <c r="AV929" i="3"/>
  <c r="AV573" i="3"/>
  <c r="AV1224" i="3"/>
  <c r="AV926" i="3"/>
  <c r="AV1354" i="3"/>
  <c r="AV1338" i="3"/>
  <c r="AV1720" i="3"/>
  <c r="AV1331" i="3"/>
  <c r="AV1352" i="3"/>
  <c r="AV1717" i="3"/>
  <c r="AV1249" i="3"/>
  <c r="AV1247" i="3"/>
  <c r="AV1246" i="3"/>
  <c r="AV608" i="3"/>
  <c r="AV1499" i="3"/>
  <c r="AV1498" i="3"/>
  <c r="AV605" i="3"/>
  <c r="AV1571" i="3"/>
  <c r="AV1114" i="3"/>
  <c r="AV601" i="3"/>
  <c r="AV1113" i="3"/>
  <c r="AV1722" i="3"/>
  <c r="AV1410" i="3"/>
  <c r="AV952" i="3"/>
  <c r="AV1111" i="3"/>
  <c r="AV1110" i="3"/>
  <c r="AV1201" i="3"/>
  <c r="AV587" i="3"/>
  <c r="AV586" i="3"/>
  <c r="AV942" i="3"/>
  <c r="AV265" i="3"/>
  <c r="AV1568" i="3"/>
  <c r="AV938" i="3"/>
  <c r="AV1650" i="3"/>
  <c r="AV1255" i="3"/>
  <c r="AV581" i="3"/>
  <c r="AV1101" i="3"/>
  <c r="AV1312" i="3"/>
  <c r="AV933" i="3"/>
  <c r="AV308" i="3"/>
  <c r="AV1330" i="3"/>
  <c r="AV839" i="3"/>
  <c r="AV1040" i="3"/>
  <c r="AV572" i="3"/>
  <c r="AV1601" i="3"/>
  <c r="AV1492" i="3"/>
  <c r="AV1406" i="3"/>
  <c r="AV1253" i="3"/>
  <c r="AV1719" i="3"/>
  <c r="AV1335" i="3"/>
  <c r="AV1490" i="3"/>
  <c r="AV1341" i="3"/>
  <c r="AV1489" i="3"/>
  <c r="AV1716" i="3"/>
  <c r="AV1096" i="3"/>
  <c r="AV557" i="3"/>
  <c r="AV843" i="3"/>
  <c r="AV1466" i="3"/>
  <c r="AV1245" i="3"/>
  <c r="AV823" i="3"/>
  <c r="AV1333" i="3"/>
  <c r="AV556" i="3"/>
  <c r="AV553" i="3"/>
  <c r="AV549" i="3"/>
  <c r="AV547" i="3"/>
  <c r="AV1202" i="3"/>
  <c r="AV1198" i="3"/>
  <c r="AV542" i="3"/>
  <c r="AV356" i="3"/>
  <c r="AV1088" i="3"/>
  <c r="AV541" i="3"/>
  <c r="AV1461" i="3"/>
  <c r="AV533" i="3"/>
  <c r="AV1565" i="3"/>
  <c r="AV1218" i="3"/>
  <c r="AV526" i="3"/>
  <c r="AV1645" i="3"/>
  <c r="AV1483" i="3"/>
  <c r="AV524" i="3"/>
  <c r="AV1344" i="3"/>
  <c r="AV1395" i="3"/>
  <c r="AV1082" i="3"/>
  <c r="AV1527" i="3"/>
  <c r="AV200" i="3"/>
  <c r="AV1211" i="3"/>
  <c r="AV512" i="3"/>
  <c r="AV1712" i="3"/>
  <c r="AV1643" i="3"/>
  <c r="AV217" i="3"/>
  <c r="AV507" i="3"/>
  <c r="AV861" i="3"/>
  <c r="AV502" i="3"/>
  <c r="AV908" i="3"/>
  <c r="AV495" i="3"/>
  <c r="AV1608" i="3"/>
  <c r="AV1607" i="3"/>
  <c r="AV1606" i="3"/>
  <c r="AV600" i="3"/>
  <c r="AV955" i="3"/>
  <c r="AV596" i="3"/>
  <c r="AV1206" i="3"/>
  <c r="AV951" i="3"/>
  <c r="AV949" i="3"/>
  <c r="AV1108" i="3"/>
  <c r="AV1107" i="3"/>
  <c r="AV1200" i="3"/>
  <c r="AV941" i="3"/>
  <c r="AV219" i="3"/>
  <c r="AV820" i="3"/>
  <c r="AV1257" i="3"/>
  <c r="AV288" i="3"/>
  <c r="AV278" i="3"/>
  <c r="AV935" i="3"/>
  <c r="AV577" i="3"/>
  <c r="AV289" i="3"/>
  <c r="AV1099" i="3"/>
  <c r="AV575" i="3"/>
  <c r="AV819" i="3"/>
  <c r="AV305" i="3"/>
  <c r="AV273" i="3"/>
  <c r="AV571" i="3"/>
  <c r="AV569" i="3"/>
  <c r="AV1649" i="3"/>
  <c r="AV1332" i="3"/>
  <c r="AV1353" i="3"/>
  <c r="AV1326" i="3"/>
  <c r="AV1251" i="3"/>
  <c r="AV566" i="3"/>
  <c r="AV1325" i="3"/>
  <c r="AV1648" i="3"/>
  <c r="AV815" i="3"/>
  <c r="AV1762" i="3"/>
  <c r="AV1464" i="3"/>
  <c r="AV846" i="3"/>
  <c r="AV1093" i="3"/>
  <c r="AV1091" i="3"/>
  <c r="AV1714" i="3"/>
  <c r="AV1467" i="3"/>
  <c r="AV555" i="3"/>
  <c r="AV552" i="3"/>
  <c r="AV1404" i="3"/>
  <c r="AV1188" i="3"/>
  <c r="AV201" i="3"/>
  <c r="AV920" i="3"/>
  <c r="AV1229" i="3"/>
  <c r="AV919" i="3"/>
  <c r="AV1242" i="3"/>
  <c r="AV540" i="3"/>
  <c r="AV1064" i="3"/>
  <c r="AV869" i="3"/>
  <c r="AV894" i="3"/>
  <c r="AV893" i="3"/>
  <c r="AV889" i="3"/>
  <c r="AV451" i="3"/>
  <c r="AV214" i="3"/>
  <c r="AV882" i="3"/>
  <c r="AV1187" i="3"/>
  <c r="AV881" i="3"/>
  <c r="AV441" i="3"/>
  <c r="AV832" i="3"/>
  <c r="AV436" i="3"/>
  <c r="AV377" i="3"/>
  <c r="AV860" i="3"/>
  <c r="AV318" i="3"/>
  <c r="AV431" i="3"/>
  <c r="AV428" i="3"/>
  <c r="AV422" i="3"/>
  <c r="AV830" i="3"/>
  <c r="AV352" i="3"/>
  <c r="AV1222" i="3"/>
  <c r="AV365" i="3"/>
  <c r="AV358" i="3"/>
  <c r="AV1090" i="3"/>
  <c r="AV551" i="3"/>
  <c r="AV1191" i="3"/>
  <c r="AV546" i="3"/>
  <c r="AV1319" i="3"/>
  <c r="AV1647" i="3"/>
  <c r="AV326" i="3"/>
  <c r="AV1089" i="3"/>
  <c r="AV1346" i="3"/>
  <c r="AV539" i="3"/>
  <c r="AV536" i="3"/>
  <c r="AV532" i="3"/>
  <c r="AV531" i="3"/>
  <c r="AV208" i="3"/>
  <c r="AV385" i="3"/>
  <c r="AV918" i="3"/>
  <c r="AV1564" i="3"/>
  <c r="AV1228" i="3"/>
  <c r="AV917" i="3"/>
  <c r="AV916" i="3"/>
  <c r="AV520" i="3"/>
  <c r="AV1603" i="3"/>
  <c r="AV513" i="3"/>
  <c r="AV263" i="3"/>
  <c r="AV511" i="3"/>
  <c r="AV1678" i="3"/>
  <c r="AV319" i="3"/>
  <c r="AV292" i="3"/>
  <c r="AV914" i="3"/>
  <c r="AV912" i="3"/>
  <c r="AV909" i="3"/>
  <c r="AV1047" i="3"/>
  <c r="AV493" i="3"/>
  <c r="AV1081" i="3"/>
  <c r="AV403" i="3"/>
  <c r="AV1561" i="3"/>
  <c r="AV1675" i="3"/>
  <c r="AV1673" i="3"/>
  <c r="AV1642" i="3"/>
  <c r="AV863" i="3"/>
  <c r="AV383" i="3"/>
  <c r="AV1072" i="3"/>
  <c r="AV484" i="3"/>
  <c r="AV873" i="3"/>
  <c r="AV1050" i="3"/>
  <c r="AV809" i="3"/>
  <c r="AV307" i="3"/>
  <c r="AV1057" i="3"/>
  <c r="AV1063" i="3"/>
  <c r="AV302" i="3"/>
  <c r="AV804" i="3"/>
  <c r="AV844" i="3"/>
  <c r="AV463" i="3"/>
  <c r="AV460" i="3"/>
  <c r="AV459" i="3"/>
  <c r="AV866" i="3"/>
  <c r="AV1046" i="3"/>
  <c r="AV895" i="3"/>
  <c r="AV1058" i="3"/>
  <c r="AV1055" i="3"/>
  <c r="AV452" i="3"/>
  <c r="AV203" i="3"/>
  <c r="AV883" i="3"/>
  <c r="AV1460" i="3"/>
  <c r="AV443" i="3"/>
  <c r="AV442" i="3"/>
  <c r="AV351" i="3"/>
  <c r="AV437" i="3"/>
  <c r="AV245" i="3"/>
  <c r="AV376" i="3"/>
  <c r="AV345" i="3"/>
  <c r="AV432" i="3"/>
  <c r="AV429" i="3"/>
  <c r="AV423" i="3"/>
  <c r="AV1076" i="3"/>
  <c r="AV558" i="3"/>
  <c r="AV1429" i="3"/>
  <c r="AV1625" i="3"/>
  <c r="AV1657" i="3"/>
  <c r="AV1874" i="3"/>
  <c r="AV1875" i="3"/>
  <c r="AV1854" i="3"/>
  <c r="AV1431" i="3"/>
  <c r="AV1434" i="3"/>
  <c r="AV1793" i="3"/>
  <c r="AV1849" i="3"/>
  <c r="AV1435" i="3"/>
  <c r="AV1425" i="3"/>
  <c r="AV1760" i="3"/>
  <c r="AV1635" i="3"/>
  <c r="AV1687" i="3"/>
  <c r="AV1806" i="3"/>
  <c r="AV1537" i="3"/>
  <c r="AV1458" i="3"/>
  <c r="AV1454" i="3"/>
  <c r="AV1548" i="3"/>
  <c r="AV1699" i="3"/>
  <c r="AV1182" i="3"/>
  <c r="AV1847" i="3"/>
  <c r="AV1790" i="3"/>
  <c r="AV1859" i="3"/>
  <c r="AV1867" i="3"/>
  <c r="AV1768" i="3"/>
  <c r="AV1807" i="3"/>
  <c r="AV1825" i="3"/>
  <c r="AV1815" i="3"/>
  <c r="AV1794" i="3"/>
  <c r="AV1761" i="3"/>
  <c r="AV1735" i="3"/>
  <c r="AV1822" i="3"/>
  <c r="AV1838" i="3"/>
  <c r="AV1368" i="3"/>
  <c r="AV1858" i="3"/>
  <c r="AV1840" i="3"/>
  <c r="AV1553" i="3"/>
  <c r="AV1448" i="3"/>
  <c r="AV1015" i="3"/>
  <c r="AV1367" i="3"/>
  <c r="AV1447" i="3"/>
  <c r="AV1306" i="3"/>
  <c r="AV1442" i="3"/>
  <c r="AV1780" i="3"/>
  <c r="AV1294" i="3"/>
  <c r="AV1804" i="3"/>
  <c r="AV1005" i="3"/>
  <c r="AV1530" i="3"/>
  <c r="AV1146" i="3"/>
  <c r="AV1143" i="3"/>
  <c r="AV730" i="3"/>
  <c r="AV1307" i="3"/>
  <c r="AV1178" i="3"/>
  <c r="AV1736" i="3"/>
  <c r="AV749" i="3"/>
  <c r="AV1382" i="3"/>
  <c r="AV782" i="3"/>
  <c r="AV758" i="3"/>
  <c r="AV1529" i="3"/>
  <c r="AV1520" i="3"/>
  <c r="AV1372" i="3"/>
  <c r="AV1516" i="3"/>
  <c r="AV1526" i="3"/>
  <c r="AV1521" i="3"/>
  <c r="AV1009" i="3"/>
  <c r="AV741" i="3"/>
  <c r="AV744" i="3"/>
  <c r="AV1285" i="3"/>
  <c r="AV760" i="3"/>
  <c r="AV89" i="3"/>
  <c r="AV193" i="3"/>
  <c r="AV172" i="3"/>
  <c r="AV195" i="3"/>
  <c r="AV132" i="3"/>
  <c r="AV54" i="3"/>
  <c r="AV70" i="3"/>
  <c r="AV75" i="3"/>
  <c r="AV165" i="3"/>
  <c r="AV159" i="3"/>
  <c r="AV29" i="3"/>
  <c r="AV17" i="3"/>
  <c r="AV791" i="3"/>
  <c r="AV82" i="3"/>
  <c r="AV173" i="3"/>
  <c r="AV125" i="3"/>
  <c r="AV787" i="3"/>
  <c r="AV85" i="3"/>
  <c r="AV169" i="3"/>
  <c r="AV76" i="3"/>
  <c r="AV94" i="3"/>
  <c r="AV68" i="3"/>
  <c r="AV785" i="3"/>
  <c r="AV150" i="3"/>
  <c r="AV53" i="3"/>
  <c r="AV1535" i="3"/>
  <c r="AV1453" i="3"/>
  <c r="AV26" i="3"/>
  <c r="AV90" i="3"/>
  <c r="AV1278" i="3"/>
  <c r="AV1026" i="3"/>
  <c r="AV48" i="3"/>
  <c r="AV62" i="3"/>
  <c r="AV182" i="3"/>
  <c r="AV765" i="3"/>
  <c r="AV107" i="3"/>
  <c r="AV781" i="3"/>
  <c r="AV793" i="3"/>
  <c r="AV30" i="3"/>
  <c r="AV31" i="3"/>
  <c r="AV1167" i="3"/>
  <c r="AV43" i="3"/>
  <c r="AV1380" i="3"/>
  <c r="AV1152" i="3"/>
  <c r="AV1662" i="3"/>
  <c r="AV100" i="3"/>
  <c r="AV1309" i="3"/>
  <c r="AV1183" i="3"/>
  <c r="AV130" i="3"/>
  <c r="AV230" i="3"/>
  <c r="AV312" i="3"/>
  <c r="AV266" i="3"/>
  <c r="AV247" i="3"/>
  <c r="AV211" i="3"/>
  <c r="AV295" i="3"/>
  <c r="AV285" i="3"/>
  <c r="AV320" i="3"/>
  <c r="AV402" i="3"/>
  <c r="AV338" i="3"/>
  <c r="AV373" i="3"/>
  <c r="AV229" i="3"/>
  <c r="AV411" i="3"/>
  <c r="AV257" i="3"/>
  <c r="AV239" i="3"/>
  <c r="AV828" i="3"/>
  <c r="AV719" i="3"/>
  <c r="AV717" i="3"/>
  <c r="AV994" i="3"/>
  <c r="AV710" i="3"/>
  <c r="AV1757" i="3"/>
  <c r="AV1275" i="3"/>
  <c r="AV703" i="3"/>
  <c r="AV872" i="3"/>
  <c r="AV1135" i="3"/>
  <c r="AV990" i="3"/>
  <c r="AV1134" i="3"/>
  <c r="AV987" i="3"/>
  <c r="AV690" i="3"/>
  <c r="AV372" i="3"/>
  <c r="AV684" i="3"/>
  <c r="AV1270" i="3"/>
  <c r="AV679" i="3"/>
  <c r="AV673" i="3"/>
  <c r="AV668" i="3"/>
  <c r="AV1125" i="3"/>
  <c r="AV977" i="3"/>
  <c r="AV975" i="3"/>
  <c r="AV370" i="3"/>
  <c r="AV971" i="3"/>
  <c r="AV1638" i="3"/>
  <c r="AV1119" i="3"/>
  <c r="AV969" i="3"/>
  <c r="AV1360" i="3"/>
  <c r="AV1324" i="3"/>
  <c r="AV647" i="3"/>
  <c r="AV1037" i="3"/>
  <c r="AV407" i="3"/>
  <c r="AV1266" i="3"/>
  <c r="AV964" i="3"/>
  <c r="AV297" i="3"/>
  <c r="AV1575" i="3"/>
  <c r="AV209" i="3"/>
  <c r="AV1614" i="3"/>
  <c r="AV264" i="3"/>
  <c r="AV803" i="3"/>
  <c r="AV1509" i="3"/>
  <c r="AV632" i="3"/>
  <c r="AV1042" i="3"/>
  <c r="AV854" i="3"/>
  <c r="AV1724" i="3"/>
  <c r="AV1684" i="3"/>
  <c r="AV960" i="3"/>
  <c r="AV805" i="3"/>
  <c r="AV624" i="3"/>
  <c r="AV1263" i="3"/>
  <c r="AV617" i="3"/>
  <c r="AV611" i="3"/>
  <c r="AV371" i="3"/>
  <c r="AV1115" i="3"/>
  <c r="AV1600" i="3"/>
  <c r="AV1723" i="3"/>
  <c r="AV1670" i="3"/>
  <c r="AV602" i="3"/>
  <c r="AV1570" i="3"/>
  <c r="AV1355" i="3"/>
  <c r="AV598" i="3"/>
  <c r="AV595" i="3"/>
  <c r="AV1316" i="3"/>
  <c r="AV592" i="3"/>
  <c r="AV948" i="3"/>
  <c r="AV947" i="3"/>
  <c r="AV945" i="3"/>
  <c r="AV585" i="3"/>
  <c r="AV1259" i="3"/>
  <c r="AV940" i="3"/>
  <c r="AV1258" i="3"/>
  <c r="AV937" i="3"/>
  <c r="AV583" i="3"/>
  <c r="AV806" i="3"/>
  <c r="AV934" i="3"/>
  <c r="AV1254" i="3"/>
  <c r="AV807" i="3"/>
  <c r="AV932" i="3"/>
  <c r="AV931" i="3"/>
  <c r="AV1322" i="3"/>
  <c r="AV1315" i="3"/>
  <c r="AV363" i="3"/>
  <c r="AV842" i="3"/>
  <c r="AV1054" i="3"/>
  <c r="AV283" i="3"/>
  <c r="AV1339" i="3"/>
  <c r="AV924" i="3"/>
  <c r="AV1340" i="3"/>
  <c r="AV1250" i="3"/>
  <c r="AV565" i="3"/>
  <c r="AV298" i="3"/>
  <c r="AV1556" i="3"/>
  <c r="AV1405" i="3"/>
  <c r="AV561" i="3"/>
  <c r="AV834" i="3"/>
  <c r="AV227" i="3"/>
  <c r="AV382" i="3"/>
  <c r="AV853" i="3"/>
  <c r="AV1351" i="3"/>
  <c r="AV1465" i="3"/>
  <c r="AV482" i="3"/>
  <c r="AV478" i="3"/>
  <c r="AV1079" i="3"/>
  <c r="AV472" i="3"/>
  <c r="AV470" i="3"/>
  <c r="AV876" i="3"/>
  <c r="AV1049" i="3"/>
  <c r="AV468" i="3"/>
  <c r="AV466" i="3"/>
  <c r="AV900" i="3"/>
  <c r="AV1036" i="3"/>
  <c r="AV457" i="3"/>
  <c r="AV1061" i="3"/>
  <c r="AV862" i="3"/>
  <c r="AV1044" i="3"/>
  <c r="AV892" i="3"/>
  <c r="AV888" i="3"/>
  <c r="AV290" i="3"/>
  <c r="AV450" i="3"/>
  <c r="AV1041" i="3"/>
  <c r="AV447" i="3"/>
  <c r="AV880" i="3"/>
  <c r="AV859" i="3"/>
  <c r="AV817" i="3"/>
  <c r="AV831" i="3"/>
  <c r="AV369" i="3"/>
  <c r="AV435" i="3"/>
  <c r="AV367" i="3"/>
  <c r="AV330" i="3"/>
  <c r="AV427" i="3"/>
  <c r="AV421" i="3"/>
  <c r="AV419" i="3"/>
  <c r="AV1212" i="3"/>
  <c r="AV1075" i="3"/>
  <c r="AV360" i="3"/>
  <c r="AV1095" i="3"/>
  <c r="AV1708" i="3"/>
  <c r="AV1773" i="3"/>
  <c r="AV827" i="3"/>
  <c r="AV1334" i="3"/>
  <c r="AV276" i="3"/>
  <c r="AV1350" i="3"/>
  <c r="AV1199" i="3"/>
  <c r="AV1244" i="3"/>
  <c r="AV1195" i="3"/>
  <c r="AV544" i="3"/>
  <c r="AV1349" i="3"/>
  <c r="AV1243" i="3"/>
  <c r="AV1347" i="3"/>
  <c r="AV1087" i="3"/>
  <c r="AV1007" i="3"/>
  <c r="AV1033" i="3"/>
  <c r="AV1566" i="3"/>
  <c r="AV528" i="3"/>
  <c r="AV1197" i="3"/>
  <c r="AV1328" i="3"/>
  <c r="AV1084" i="3"/>
  <c r="AV1205" i="3"/>
  <c r="AV1397" i="3"/>
  <c r="AV1190" i="3"/>
  <c r="AV1083" i="3"/>
  <c r="AV517" i="3"/>
  <c r="AV1402" i="3"/>
  <c r="AV1220" i="3"/>
  <c r="AV915" i="3"/>
  <c r="AV1343" i="3"/>
  <c r="AV1480" i="3"/>
  <c r="AV215" i="3"/>
  <c r="AV508" i="3"/>
  <c r="AV505" i="3"/>
  <c r="AV911" i="3"/>
  <c r="AV499" i="3"/>
  <c r="AV496" i="3"/>
  <c r="AV812" i="3"/>
  <c r="AV906" i="3"/>
  <c r="AV1478" i="3"/>
  <c r="AV1676" i="3"/>
  <c r="AV291" i="3"/>
  <c r="AV486" i="3"/>
  <c r="AV1473" i="3"/>
  <c r="AV1059" i="3"/>
  <c r="AV1640" i="3"/>
  <c r="AV1469" i="3"/>
  <c r="AV398" i="3"/>
  <c r="AV864" i="3"/>
  <c r="AV477" i="3"/>
  <c r="AV475" i="3"/>
  <c r="AV1053" i="3"/>
  <c r="AV1204" i="3"/>
  <c r="AV856" i="3"/>
  <c r="AV374" i="3"/>
  <c r="AV467" i="3"/>
  <c r="AV465" i="3"/>
  <c r="AV899" i="3"/>
  <c r="AV898" i="3"/>
  <c r="AV897" i="3"/>
  <c r="AV1068" i="3"/>
  <c r="AV1062" i="3"/>
  <c r="AV456" i="3"/>
  <c r="AV454" i="3"/>
  <c r="AV887" i="3"/>
  <c r="AV1234" i="3"/>
  <c r="AV886" i="3"/>
  <c r="AV449" i="3"/>
  <c r="AV446" i="3"/>
  <c r="AV879" i="3"/>
  <c r="AV870" i="3"/>
  <c r="AV252" i="3"/>
  <c r="AV346" i="3"/>
  <c r="AV321" i="3"/>
  <c r="AV434" i="3"/>
  <c r="AV412" i="3"/>
  <c r="AV845" i="3"/>
  <c r="AV426" i="3"/>
  <c r="AV878" i="3"/>
  <c r="AV824" i="3"/>
  <c r="AV1210" i="3"/>
  <c r="AV1043" i="3"/>
  <c r="AV390" i="3"/>
  <c r="AV364" i="3"/>
  <c r="AV1086" i="3"/>
  <c r="AV1240" i="3"/>
  <c r="AV1345" i="3"/>
  <c r="AV1484" i="3"/>
  <c r="AV1342" i="3"/>
  <c r="AV1681" i="3"/>
  <c r="AV1482" i="3"/>
  <c r="AV523" i="3"/>
  <c r="AV1680" i="3"/>
  <c r="AV1034" i="3"/>
  <c r="AV1193" i="3"/>
  <c r="AV516" i="3"/>
  <c r="AV514" i="3"/>
  <c r="AV816" i="3"/>
  <c r="AV1074" i="3"/>
  <c r="AV1679" i="3"/>
  <c r="AV311" i="3"/>
  <c r="AV272" i="3"/>
  <c r="AV409" i="3"/>
  <c r="AV504" i="3"/>
  <c r="AV910" i="3"/>
  <c r="AV498" i="3"/>
  <c r="AV494" i="3"/>
  <c r="AV490" i="3"/>
  <c r="AV361" i="3"/>
  <c r="AV1677" i="3"/>
  <c r="AV871" i="3"/>
  <c r="AV1475" i="3"/>
  <c r="AV1602" i="3"/>
  <c r="AV1559" i="3"/>
  <c r="AV1557" i="3"/>
  <c r="AV905" i="3"/>
  <c r="AV1639" i="3"/>
  <c r="AV1065" i="3"/>
  <c r="AV480" i="3"/>
  <c r="AV903" i="3"/>
  <c r="AV473" i="3"/>
  <c r="AV287" i="3"/>
  <c r="AV902" i="3"/>
  <c r="AV469" i="3"/>
  <c r="AV852" i="3"/>
  <c r="AV357" i="3"/>
  <c r="AV821" i="3"/>
  <c r="AV1070" i="3"/>
  <c r="AV1818" i="3"/>
  <c r="AV1751" i="3"/>
  <c r="AV1288" i="3"/>
  <c r="AV1819" i="3"/>
  <c r="AV1753" i="3"/>
  <c r="AV1844" i="3"/>
  <c r="AV1622" i="3"/>
  <c r="AV1776" i="3"/>
  <c r="AV1695" i="3"/>
  <c r="AV1884" i="3"/>
  <c r="AV1420" i="3"/>
  <c r="AV1706" i="3"/>
  <c r="AV1439" i="3"/>
  <c r="AV1887" i="3"/>
  <c r="AV1845" i="3"/>
  <c r="AV1802" i="3"/>
  <c r="AV1767" i="3"/>
  <c r="AV1555" i="3"/>
  <c r="AV1599" i="3"/>
  <c r="AV1455" i="3"/>
  <c r="AV1544" i="3"/>
  <c r="AV1726" i="3"/>
  <c r="AV1154" i="3"/>
  <c r="AV1752" i="3"/>
  <c r="AV1691" i="3"/>
  <c r="AV1869" i="3"/>
  <c r="AV1798" i="3"/>
  <c r="AV1775" i="3"/>
  <c r="AV1837" i="3"/>
  <c r="AV1801" i="3"/>
  <c r="AV1856" i="3"/>
  <c r="AV1383" i="3"/>
  <c r="AV1879" i="3"/>
  <c r="AV1374" i="3"/>
  <c r="AV417" i="3"/>
  <c r="AV1424" i="3"/>
  <c r="AV1748" i="3"/>
  <c r="AV1617" i="3"/>
  <c r="AV1882" i="3"/>
  <c r="AV1545" i="3"/>
  <c r="AV1445" i="3"/>
  <c r="AV1550" i="3"/>
  <c r="AV1147" i="3"/>
  <c r="AV1029" i="3"/>
  <c r="AV1376" i="3"/>
  <c r="AV1385" i="3"/>
  <c r="AV1536" i="3"/>
  <c r="AV1778" i="3"/>
  <c r="AV1792" i="3"/>
  <c r="AV1173" i="3"/>
  <c r="AV1809" i="3"/>
  <c r="AV1150" i="3"/>
  <c r="AV1145" i="3"/>
  <c r="AV1386" i="3"/>
  <c r="AV729" i="3"/>
  <c r="AV738" i="3"/>
  <c r="AV763" i="3"/>
  <c r="AV1180" i="3"/>
  <c r="AV752" i="3"/>
  <c r="AV1769" i="3"/>
  <c r="AV775" i="3"/>
  <c r="AV732" i="3"/>
  <c r="AV1418" i="3"/>
  <c r="AV1782" i="3"/>
  <c r="AV734" i="3"/>
  <c r="AV1620" i="3"/>
  <c r="AV1528" i="3"/>
  <c r="AV1523" i="3"/>
  <c r="AV731" i="3"/>
  <c r="AV1427" i="3"/>
  <c r="AV737" i="3"/>
  <c r="AV1282" i="3"/>
  <c r="AV1394" i="3"/>
  <c r="AV151" i="3"/>
  <c r="AV65" i="3"/>
  <c r="AV83" i="3"/>
  <c r="AV7" i="3"/>
  <c r="AV138" i="3"/>
  <c r="AV40" i="3"/>
  <c r="AV71" i="3"/>
  <c r="AV10" i="3"/>
  <c r="AV160" i="3"/>
  <c r="AV91" i="3"/>
  <c r="AV109" i="3"/>
  <c r="AV25" i="3"/>
  <c r="AV121" i="3"/>
  <c r="AV38" i="3"/>
  <c r="AV33" i="3"/>
  <c r="AV181" i="3"/>
  <c r="AV101" i="3"/>
  <c r="AV157" i="3"/>
  <c r="AV41" i="3"/>
  <c r="AV174" i="3"/>
  <c r="AV96" i="3"/>
  <c r="AV93" i="3"/>
  <c r="AV21" i="3"/>
  <c r="AV12" i="3"/>
  <c r="AV1169" i="3"/>
  <c r="AV1030" i="3"/>
  <c r="AV1172" i="3"/>
  <c r="AV790" i="3"/>
  <c r="AV753" i="3"/>
  <c r="AV1299" i="3"/>
  <c r="AV1593" i="3"/>
  <c r="AV777" i="3"/>
  <c r="AV1023" i="3"/>
  <c r="AV155" i="3"/>
  <c r="AV126" i="3"/>
  <c r="AV1381" i="3"/>
  <c r="AV797" i="3"/>
  <c r="AV2" i="3"/>
  <c r="AV28" i="3"/>
  <c r="AV1379" i="3"/>
  <c r="AV1163" i="3"/>
  <c r="AV35" i="3"/>
  <c r="AV1148" i="3"/>
  <c r="AV1532" i="3"/>
  <c r="AV799" i="3"/>
  <c r="AV725" i="3"/>
  <c r="AV1658" i="3"/>
  <c r="AV788" i="3"/>
  <c r="AV789" i="3"/>
  <c r="AV153" i="3"/>
  <c r="AV110" i="3"/>
  <c r="AV237" i="3"/>
  <c r="AV270" i="3"/>
  <c r="AV335" i="3"/>
  <c r="AV379" i="3"/>
  <c r="AV249" i="3"/>
  <c r="AV389" i="3"/>
  <c r="AV399" i="3"/>
  <c r="AV857" i="3"/>
  <c r="AV228" i="3"/>
  <c r="AV253" i="3"/>
  <c r="AV1002" i="3"/>
  <c r="AV242" i="3"/>
  <c r="AV259" i="3"/>
  <c r="AV1000" i="3"/>
  <c r="AV998" i="3"/>
  <c r="AV995" i="3"/>
  <c r="AV1140" i="3"/>
  <c r="AV813" i="3"/>
  <c r="AV707" i="3"/>
  <c r="AV1137" i="3"/>
  <c r="AV702" i="3"/>
  <c r="AV1214" i="3"/>
  <c r="AV1048" i="3"/>
  <c r="AV391" i="3"/>
  <c r="AV1133" i="3"/>
  <c r="AV986" i="3"/>
  <c r="AV1132" i="3"/>
  <c r="AV687" i="3"/>
  <c r="AV682" i="3"/>
  <c r="AV982" i="3"/>
  <c r="AV677" i="3"/>
  <c r="AV671" i="3"/>
  <c r="AV347" i="3"/>
  <c r="AV666" i="3"/>
  <c r="AV664" i="3"/>
  <c r="AV973" i="3"/>
  <c r="AV261" i="3"/>
  <c r="AV1417" i="3"/>
  <c r="AV1123" i="3"/>
  <c r="AV658" i="3"/>
  <c r="AV656" i="3"/>
  <c r="AV1045" i="3"/>
  <c r="AV649" i="3"/>
  <c r="AV1414" i="3"/>
  <c r="AV966" i="3"/>
  <c r="AV333" i="3"/>
  <c r="AV640" i="3"/>
  <c r="AV637" i="3"/>
  <c r="AV325" i="3"/>
  <c r="AV1758" i="3"/>
  <c r="AV1574" i="3"/>
  <c r="AV808" i="3"/>
  <c r="AV296" i="3"/>
  <c r="AV875" i="3"/>
  <c r="AV633" i="3"/>
  <c r="AV280" i="3"/>
  <c r="AV631" i="3"/>
  <c r="AV835" i="3"/>
  <c r="AV1613" i="3"/>
  <c r="AV340" i="3"/>
  <c r="AV629" i="3"/>
  <c r="AV628" i="3"/>
  <c r="AV1502" i="3"/>
  <c r="AV621" i="3"/>
  <c r="AV615" i="3"/>
  <c r="AV610" i="3"/>
  <c r="AV607" i="3"/>
  <c r="AV958" i="3"/>
  <c r="AV1357" i="3"/>
  <c r="AV1609" i="3"/>
  <c r="AV603" i="3"/>
  <c r="AV1261" i="3"/>
  <c r="AV1569" i="3"/>
  <c r="AV599" i="3"/>
  <c r="AV1605" i="3"/>
  <c r="AV953" i="3"/>
  <c r="AV1196" i="3"/>
  <c r="AV1219" i="3"/>
  <c r="AV1672" i="3"/>
  <c r="AV588" i="3"/>
  <c r="AV1106" i="3"/>
  <c r="AV943" i="3"/>
  <c r="AV1104" i="3"/>
  <c r="AV939" i="3"/>
  <c r="AV251" i="3"/>
  <c r="AV1651" i="3"/>
  <c r="AV1103" i="3"/>
  <c r="AV1463" i="3"/>
  <c r="AV579" i="3"/>
  <c r="AV1321" i="3"/>
  <c r="AV1317" i="3"/>
  <c r="AV331" i="3"/>
  <c r="AV574" i="3"/>
  <c r="AV1213" i="3"/>
  <c r="AV930" i="3"/>
  <c r="AV848" i="3"/>
  <c r="AV927" i="3"/>
  <c r="AV1399" i="3"/>
  <c r="AV568" i="3"/>
  <c r="AV1329" i="3"/>
  <c r="AV1721" i="3"/>
  <c r="AV1252" i="3"/>
  <c r="AV1097" i="3"/>
  <c r="AV1718" i="3"/>
  <c r="AV923" i="3"/>
  <c r="AV1248" i="3"/>
  <c r="AV562" i="3"/>
  <c r="AV559" i="3"/>
  <c r="AV1682" i="3"/>
  <c r="AV1094" i="3"/>
  <c r="AV1092" i="3"/>
  <c r="AV1468" i="3"/>
  <c r="AV1485" i="3"/>
  <c r="AV303" i="3"/>
  <c r="AV554" i="3"/>
  <c r="AV922" i="3"/>
  <c r="AV548" i="3"/>
  <c r="AV1314" i="3"/>
  <c r="AV545" i="3"/>
  <c r="AV1604" i="3"/>
  <c r="AV1225" i="3"/>
  <c r="AV1348" i="3"/>
  <c r="AV1241" i="3"/>
  <c r="AV537" i="3"/>
  <c r="AV534" i="3"/>
  <c r="AV1085" i="3"/>
  <c r="AV529" i="3"/>
  <c r="AV527" i="3"/>
  <c r="AV1238" i="3"/>
  <c r="AV525" i="3"/>
  <c r="AV1235" i="3"/>
  <c r="AV1318" i="3"/>
  <c r="AV1311" i="3"/>
  <c r="AV521" i="3"/>
  <c r="AV518" i="3"/>
  <c r="AV515" i="3"/>
  <c r="AV207" i="3"/>
  <c r="AV220" i="3"/>
  <c r="AV1644" i="3"/>
  <c r="AV1563" i="3"/>
  <c r="AV1060" i="3"/>
  <c r="AV1073" i="3"/>
  <c r="AV913" i="3"/>
  <c r="AV503" i="3"/>
  <c r="AV500" i="3"/>
  <c r="AV279" i="3"/>
  <c r="AV491" i="3"/>
  <c r="AV1056" i="3"/>
  <c r="AV1562" i="3"/>
  <c r="AV1560" i="3"/>
  <c r="AV1674" i="3"/>
  <c r="AV487" i="3"/>
  <c r="AV322" i="3"/>
  <c r="AV1472" i="3"/>
  <c r="AV1471" i="3"/>
  <c r="AV1711" i="3"/>
  <c r="AV1710" i="3"/>
  <c r="AV907" i="3"/>
  <c r="AV1479" i="3"/>
  <c r="AV1477" i="3"/>
  <c r="AV405" i="3"/>
  <c r="AV1052" i="3"/>
  <c r="AV485" i="3"/>
  <c r="AV1641" i="3"/>
  <c r="AV1558" i="3"/>
  <c r="AV1071" i="3"/>
  <c r="AV392" i="3"/>
  <c r="AV483" i="3"/>
  <c r="AV481" i="3"/>
  <c r="AV476" i="3"/>
  <c r="AV474" i="3"/>
  <c r="AV855" i="3"/>
  <c r="AV256" i="3"/>
  <c r="AV840" i="3"/>
  <c r="AV822" i="3"/>
  <c r="AV901" i="3"/>
  <c r="AV464" i="3"/>
  <c r="AV461" i="3"/>
  <c r="AV368" i="3"/>
  <c r="AV1226" i="3"/>
  <c r="AV1038" i="3"/>
  <c r="AV1051" i="3"/>
  <c r="AV829" i="3"/>
  <c r="AV1077" i="3"/>
  <c r="AV825" i="3"/>
  <c r="AV890" i="3"/>
  <c r="AV388" i="3"/>
  <c r="AV1232" i="3"/>
  <c r="AV884" i="3"/>
  <c r="AV1189" i="3"/>
  <c r="AV444" i="3"/>
  <c r="AV258" i="3"/>
  <c r="AV439" i="3"/>
  <c r="AV226" i="3"/>
  <c r="AV344" i="3"/>
  <c r="AV841" i="3"/>
  <c r="AV366" i="3"/>
  <c r="AV355" i="3"/>
  <c r="AV430" i="3"/>
  <c r="AV424" i="3"/>
  <c r="AV420" i="3"/>
  <c r="AV310" i="3"/>
  <c r="AV810" i="3"/>
  <c r="AV1208" i="3"/>
  <c r="AV339" i="3"/>
  <c r="AV418" i="3"/>
  <c r="AV1400" i="3"/>
  <c r="AV353" i="3"/>
  <c r="AV332" i="3"/>
  <c r="AV833" i="3"/>
  <c r="AV896" i="3"/>
  <c r="AV1069" i="3"/>
  <c r="AV1078" i="3"/>
  <c r="AV455" i="3"/>
  <c r="AV891" i="3"/>
  <c r="AV453" i="3"/>
  <c r="AV1233" i="3"/>
  <c r="AV885" i="3"/>
  <c r="AV448" i="3"/>
  <c r="AV445" i="3"/>
  <c r="AV222" i="3"/>
  <c r="AV440" i="3"/>
  <c r="AV438" i="3"/>
  <c r="AV317" i="3"/>
  <c r="AV350" i="3"/>
  <c r="AV433" i="3"/>
  <c r="AV410" i="3"/>
  <c r="AV850" i="3"/>
  <c r="AV425" i="3"/>
  <c r="AV1231" i="3"/>
  <c r="AV336" i="3"/>
  <c r="AV1216" i="3"/>
  <c r="AV1230" i="3"/>
  <c r="AV354" i="3"/>
  <c r="AV337" i="3"/>
</calcChain>
</file>

<file path=xl/sharedStrings.xml><?xml version="1.0" encoding="utf-8"?>
<sst xmlns="http://schemas.openxmlformats.org/spreadsheetml/2006/main" count="57221" uniqueCount="4194">
  <si>
    <t>Row</t>
  </si>
  <si>
    <t>Site ID</t>
  </si>
  <si>
    <t>WRIA</t>
  </si>
  <si>
    <t>Basin</t>
  </si>
  <si>
    <t>Subbasin</t>
  </si>
  <si>
    <t>Stream</t>
  </si>
  <si>
    <t>Agency</t>
  </si>
  <si>
    <t>Project</t>
  </si>
  <si>
    <t>Site Code</t>
  </si>
  <si>
    <t>Latitude</t>
  </si>
  <si>
    <t>Longitude</t>
  </si>
  <si>
    <t>Big Quilcene River</t>
  </si>
  <si>
    <t>Washington State Department of Ecology</t>
  </si>
  <si>
    <t>Ambient</t>
  </si>
  <si>
    <t>BigQuilcene_ECY_551</t>
  </si>
  <si>
    <t>Black River (Chehalis)</t>
  </si>
  <si>
    <t>WatershedHealth_WAM0</t>
  </si>
  <si>
    <t>WAM06600-002358</t>
  </si>
  <si>
    <t>Bogachiel River</t>
  </si>
  <si>
    <t>WAM06600-000159</t>
  </si>
  <si>
    <t>WAM06600-009167</t>
  </si>
  <si>
    <t>Calawah River</t>
  </si>
  <si>
    <t>Clallam County</t>
  </si>
  <si>
    <t>Quileute</t>
  </si>
  <si>
    <t>Calawah SF 5.9</t>
  </si>
  <si>
    <t>WAM06600-001343</t>
  </si>
  <si>
    <t>WAM06600-005439</t>
  </si>
  <si>
    <t>WAM06600-010415</t>
  </si>
  <si>
    <t>Canyon River</t>
  </si>
  <si>
    <t>WAM06600-001662</t>
  </si>
  <si>
    <t>Cedar River</t>
  </si>
  <si>
    <t>King County - DNRP</t>
  </si>
  <si>
    <t>KC Historical</t>
  </si>
  <si>
    <t>A438 Cedar</t>
  </si>
  <si>
    <t>Rivers</t>
  </si>
  <si>
    <t>CED_149</t>
  </si>
  <si>
    <t>CED_BEL</t>
  </si>
  <si>
    <t>CED_DSLandsburg</t>
  </si>
  <si>
    <t>CED_LOGANRD</t>
  </si>
  <si>
    <t>CED_RIVERSIDE</t>
  </si>
  <si>
    <t>CED_RM1.7</t>
  </si>
  <si>
    <t>CED_RM13.6</t>
  </si>
  <si>
    <t>CED_ROTARYPK</t>
  </si>
  <si>
    <t>CED_USDorreDon</t>
  </si>
  <si>
    <t>WAM06600-008099</t>
  </si>
  <si>
    <t>Chehalis River</t>
  </si>
  <si>
    <t>WAM06600-002642</t>
  </si>
  <si>
    <t>WAM06600-004314</t>
  </si>
  <si>
    <t>WAM06600-004546</t>
  </si>
  <si>
    <t>WAM06600-008146</t>
  </si>
  <si>
    <t>Cle Elum River</t>
  </si>
  <si>
    <t>Status and Trends WA Statewide Sentinel Site Monitoring</t>
  </si>
  <si>
    <t>SEN06600-CLEE12</t>
  </si>
  <si>
    <t>Columbia River</t>
  </si>
  <si>
    <t>WAM06600-000091</t>
  </si>
  <si>
    <t>WAM06600-000800</t>
  </si>
  <si>
    <t>Coweeman River</t>
  </si>
  <si>
    <t>WAM06600-000597</t>
  </si>
  <si>
    <t>Cowlitz River</t>
  </si>
  <si>
    <t>WAM06600-001261</t>
  </si>
  <si>
    <t>WAM06600-004045</t>
  </si>
  <si>
    <t>WAM06600-008697</t>
  </si>
  <si>
    <t>Deschutes River</t>
  </si>
  <si>
    <t>Thurston County</t>
  </si>
  <si>
    <t>Thurston County Benthic Macroinvertebrate Monitoring</t>
  </si>
  <si>
    <t>ChambersThCoRichRd</t>
  </si>
  <si>
    <t>DeschuThCoPionPk</t>
  </si>
  <si>
    <t>Effectiveness Monitoring for the Deschutes River TMDL Project</t>
  </si>
  <si>
    <t>DREM0.5</t>
  </si>
  <si>
    <t>DREM1.76</t>
  </si>
  <si>
    <t>DREM12.1</t>
  </si>
  <si>
    <t>DREM16.5</t>
  </si>
  <si>
    <t>DREM22.7</t>
  </si>
  <si>
    <t>DREM24.9</t>
  </si>
  <si>
    <t>DREM26.7</t>
  </si>
  <si>
    <t>DREM32.3</t>
  </si>
  <si>
    <t>DREM37.4</t>
  </si>
  <si>
    <t>DREM6.8</t>
  </si>
  <si>
    <t>Regional Stormwater Monitoring Program Puget Lowland Ecoregion Streams</t>
  </si>
  <si>
    <t>RSM06600-001702</t>
  </si>
  <si>
    <t>RSM06600-003366</t>
  </si>
  <si>
    <t>RSM06600-007462</t>
  </si>
  <si>
    <t>RSM06600-018890</t>
  </si>
  <si>
    <t>SpurgeonThCoCreteSt</t>
  </si>
  <si>
    <t>WAM06600-000566</t>
  </si>
  <si>
    <t>WAM06600-001702</t>
  </si>
  <si>
    <t>WAM06600-003366</t>
  </si>
  <si>
    <t>WatershedHealth_WHM0</t>
  </si>
  <si>
    <t>WHM07620-487894</t>
  </si>
  <si>
    <t>Dickey River</t>
  </si>
  <si>
    <t>Dickey EF 16.0</t>
  </si>
  <si>
    <t>WAM06600-002308</t>
  </si>
  <si>
    <t>Duckabush River</t>
  </si>
  <si>
    <t>Ambient Freshwater Biological Monitoring Program</t>
  </si>
  <si>
    <t>BIO06600-DUCK01</t>
  </si>
  <si>
    <t>Dungeness River</t>
  </si>
  <si>
    <t>Streamkeepers</t>
  </si>
  <si>
    <t>Dungeness 0.7</t>
  </si>
  <si>
    <t>Dungeness 03.0</t>
  </si>
  <si>
    <t>Dungeness 05.9</t>
  </si>
  <si>
    <t>Dungeness 06.6a</t>
  </si>
  <si>
    <t>Dungeness 07.8</t>
  </si>
  <si>
    <t>Dungeness 11.6</t>
  </si>
  <si>
    <t>Dungeness 15.7</t>
  </si>
  <si>
    <t>Elochoman River</t>
  </si>
  <si>
    <t>WAM06600-005081</t>
  </si>
  <si>
    <t>Entiat River</t>
  </si>
  <si>
    <t>WAM06600-009895</t>
  </si>
  <si>
    <t>WAM06600-012715</t>
  </si>
  <si>
    <t>Grande Riveronde River</t>
  </si>
  <si>
    <t>BIO06600-COUG11</t>
  </si>
  <si>
    <t>Grays River</t>
  </si>
  <si>
    <t>WAM06600-000861</t>
  </si>
  <si>
    <t>WAM06600-002125</t>
  </si>
  <si>
    <t>WAM06600-007017</t>
  </si>
  <si>
    <t>Green River</t>
  </si>
  <si>
    <t>A319 Green River</t>
  </si>
  <si>
    <t>B319 Green Whitney</t>
  </si>
  <si>
    <t>WAM06600-006467</t>
  </si>
  <si>
    <t>Green River (Toutle)</t>
  </si>
  <si>
    <t>WAM06600-000121</t>
  </si>
  <si>
    <t>Hamma Hamma River</t>
  </si>
  <si>
    <t>SEN06600-HAMM03</t>
  </si>
  <si>
    <t>Hoko River</t>
  </si>
  <si>
    <t>Hoko 03.2</t>
  </si>
  <si>
    <t>WRIA 19</t>
  </si>
  <si>
    <t>Hoko 03.2a</t>
  </si>
  <si>
    <t>Hoko 09.5</t>
  </si>
  <si>
    <t>Hoko 09.5a</t>
  </si>
  <si>
    <t>Hoko 18.0</t>
  </si>
  <si>
    <t>Humptulips River</t>
  </si>
  <si>
    <t>WAM06600-004270</t>
  </si>
  <si>
    <t>Kalama River</t>
  </si>
  <si>
    <t>BIO06600-KALA04</t>
  </si>
  <si>
    <t>Kalama_ECY_556</t>
  </si>
  <si>
    <t>WAM06600-005141</t>
  </si>
  <si>
    <t>WAM06600-007089</t>
  </si>
  <si>
    <t>Kettle River</t>
  </si>
  <si>
    <t>WAM06600-021264</t>
  </si>
  <si>
    <t>WAM06600-023008</t>
  </si>
  <si>
    <t>Lewis River</t>
  </si>
  <si>
    <t>EFLewis_ECY_555</t>
  </si>
  <si>
    <t>WAM06600-000209</t>
  </si>
  <si>
    <t>WAM06600-001633</t>
  </si>
  <si>
    <t>WAM06600-002577</t>
  </si>
  <si>
    <t>Little Pend Oreille River</t>
  </si>
  <si>
    <t>SEN06600-LITT06</t>
  </si>
  <si>
    <t>Methow River</t>
  </si>
  <si>
    <t>WAM06600-003636</t>
  </si>
  <si>
    <t>WAM06600-003704</t>
  </si>
  <si>
    <t>WAM06600-005260</t>
  </si>
  <si>
    <t>WAM06600-012552</t>
  </si>
  <si>
    <t>Moclips River</t>
  </si>
  <si>
    <t>WAM06600-002798</t>
  </si>
  <si>
    <t>Naches River</t>
  </si>
  <si>
    <t>WAM06600-004082</t>
  </si>
  <si>
    <t>Newaukum River</t>
  </si>
  <si>
    <t>Newaukum EM</t>
  </si>
  <si>
    <t>EFF36600-MN00.2</t>
  </si>
  <si>
    <t>EFF36600-MN03.7</t>
  </si>
  <si>
    <t>EFF36600-MN03.9</t>
  </si>
  <si>
    <t>EFF36600-MN06.5</t>
  </si>
  <si>
    <t>EFF36600-NE04.6</t>
  </si>
  <si>
    <t>EFF36600-NN01.9</t>
  </si>
  <si>
    <t>EFF36600-SN11.2</t>
  </si>
  <si>
    <t>EFF36600-SN14.7</t>
  </si>
  <si>
    <t>EFF36600-SN20.2</t>
  </si>
  <si>
    <t>Chehalis EAR</t>
  </si>
  <si>
    <t>EFF56600-SN11.2</t>
  </si>
  <si>
    <t>EFF56600-SN11.6</t>
  </si>
  <si>
    <t>EFF56600-SN12.1</t>
  </si>
  <si>
    <t>EFF56600-SN12.6</t>
  </si>
  <si>
    <t>EFF56600-SN13.1</t>
  </si>
  <si>
    <t>WAM06600-005373</t>
  </si>
  <si>
    <t>Nooksack River</t>
  </si>
  <si>
    <t>WAM06600-001660</t>
  </si>
  <si>
    <t>WAM06600-003024</t>
  </si>
  <si>
    <t>WAM06600-003728</t>
  </si>
  <si>
    <t>Okanogan River</t>
  </si>
  <si>
    <t>WAM06600-003580</t>
  </si>
  <si>
    <t>Palouse River</t>
  </si>
  <si>
    <t>WAM06600-000586</t>
  </si>
  <si>
    <t>WAM06600-000618</t>
  </si>
  <si>
    <t>WAM06600-000922</t>
  </si>
  <si>
    <t>WAM06600-005862</t>
  </si>
  <si>
    <t>Pend Oreille River</t>
  </si>
  <si>
    <t>WAM06600-004076</t>
  </si>
  <si>
    <t>WAM06600-005500</t>
  </si>
  <si>
    <t>WAM06600-006320</t>
  </si>
  <si>
    <t>WAM06600-021404</t>
  </si>
  <si>
    <t>Priest River</t>
  </si>
  <si>
    <t>BIO06600-PRIE15</t>
  </si>
  <si>
    <t>Puyallup River</t>
  </si>
  <si>
    <t>Pierce County</t>
  </si>
  <si>
    <t>Pierce County Watershed Health Monitoring (from 2016)</t>
  </si>
  <si>
    <t>Puyallup River - South Fork</t>
  </si>
  <si>
    <t>WAM06600-003022</t>
  </si>
  <si>
    <t>Queets River</t>
  </si>
  <si>
    <t>WAM06600-001735</t>
  </si>
  <si>
    <t>Raging River</t>
  </si>
  <si>
    <t>Ambient Monitoring</t>
  </si>
  <si>
    <t>07RAG004615</t>
  </si>
  <si>
    <t>07RAG012515</t>
  </si>
  <si>
    <t>07RAG042787</t>
  </si>
  <si>
    <t>07RAG043443</t>
  </si>
  <si>
    <t>07RAG054215</t>
  </si>
  <si>
    <t>RSM06600-004615</t>
  </si>
  <si>
    <t>WAM06600-002867</t>
  </si>
  <si>
    <t>Satsop River</t>
  </si>
  <si>
    <t>EFF56600-ES08.2</t>
  </si>
  <si>
    <t>EFF56600-ES08.9</t>
  </si>
  <si>
    <t>EFF56600-ES09.6</t>
  </si>
  <si>
    <t>EFF56600-ES10.3</t>
  </si>
  <si>
    <t>WAM06600-005758</t>
  </si>
  <si>
    <t>Sauk River</t>
  </si>
  <si>
    <t>WAM06600-008088</t>
  </si>
  <si>
    <t>Sinlahekin River</t>
  </si>
  <si>
    <t>WAM06600-000188</t>
  </si>
  <si>
    <t>WAM06600-000384</t>
  </si>
  <si>
    <t>WAM06600-000464</t>
  </si>
  <si>
    <t>WAM06600-001232</t>
  </si>
  <si>
    <t>Sitkum River</t>
  </si>
  <si>
    <t>Sitkum 0.0</t>
  </si>
  <si>
    <t>Skagit River</t>
  </si>
  <si>
    <t>SKAG_DIABSOD</t>
  </si>
  <si>
    <t>WAM06600-003660</t>
  </si>
  <si>
    <t>WAM06600-006732</t>
  </si>
  <si>
    <t>WHM07620-218220</t>
  </si>
  <si>
    <t>Skokomish River</t>
  </si>
  <si>
    <t>BIO06600-NSKO01</t>
  </si>
  <si>
    <t>Skokomish_ECY_549</t>
  </si>
  <si>
    <t>Skokomish Tribal Nation</t>
  </si>
  <si>
    <t>Skokomish River Basin Benthic Invertebrates</t>
  </si>
  <si>
    <t>SkokSkokTrb101</t>
  </si>
  <si>
    <t>SkokSkokTrbRB</t>
  </si>
  <si>
    <t>Skookumchuck River</t>
  </si>
  <si>
    <t>EFF56600-SR18.5</t>
  </si>
  <si>
    <t>EFF56600-SR19.1</t>
  </si>
  <si>
    <t>WAM06600-003782</t>
  </si>
  <si>
    <t>Skykomish River</t>
  </si>
  <si>
    <t>WAM06600-001899</t>
  </si>
  <si>
    <t>WAM06600-005995</t>
  </si>
  <si>
    <t>WHM07620-190816</t>
  </si>
  <si>
    <t>Snake River</t>
  </si>
  <si>
    <t>WAM06600-001282</t>
  </si>
  <si>
    <t>WAM06600-002933</t>
  </si>
  <si>
    <t>WAM06600-003285</t>
  </si>
  <si>
    <t>WAM06600-004745</t>
  </si>
  <si>
    <t>WAM06600-004889</t>
  </si>
  <si>
    <t>WAM06600-008809</t>
  </si>
  <si>
    <t>Snohomish River</t>
  </si>
  <si>
    <t>WAM06600-001003</t>
  </si>
  <si>
    <t>Snoqualmie River</t>
  </si>
  <si>
    <t>MF_SNOQ_DSConf</t>
  </si>
  <si>
    <t>MF_SNOQ_Kaplan</t>
  </si>
  <si>
    <t>NF_SNOQ</t>
  </si>
  <si>
    <t>SF_SNOQ</t>
  </si>
  <si>
    <t>SNOQ_20.1</t>
  </si>
  <si>
    <t>SNOQ_21.7</t>
  </si>
  <si>
    <t>SNOQ_22.7</t>
  </si>
  <si>
    <t>TOLT_Mouth</t>
  </si>
  <si>
    <t>WAM06600-001047</t>
  </si>
  <si>
    <t>WAM06600-002007</t>
  </si>
  <si>
    <t>WAM06600-005067</t>
  </si>
  <si>
    <t>Sol Duc River</t>
  </si>
  <si>
    <t>Sol Duc SF 0.0</t>
  </si>
  <si>
    <t>WAM06600-003332</t>
  </si>
  <si>
    <t>WAM06600-003460</t>
  </si>
  <si>
    <t>Spokane River</t>
  </si>
  <si>
    <t>WAM06600-007947</t>
  </si>
  <si>
    <t>Stillaguamish River</t>
  </si>
  <si>
    <t>NF_STILLY_Cicero</t>
  </si>
  <si>
    <t>Snohomish County</t>
  </si>
  <si>
    <t>NFStilly</t>
  </si>
  <si>
    <t>SF_STILLY</t>
  </si>
  <si>
    <t>WAM06600-000308</t>
  </si>
  <si>
    <t>WAM06600-000676</t>
  </si>
  <si>
    <t>Teanaway River</t>
  </si>
  <si>
    <t>BIO06600-TEAN04</t>
  </si>
  <si>
    <t>Tolt River</t>
  </si>
  <si>
    <t>07LNT062039</t>
  </si>
  <si>
    <t>07LNT075179</t>
  </si>
  <si>
    <t>07LNT130827</t>
  </si>
  <si>
    <t>07LST069191</t>
  </si>
  <si>
    <t>07STL080295</t>
  </si>
  <si>
    <t>07STL184007</t>
  </si>
  <si>
    <t>07STL195271</t>
  </si>
  <si>
    <t>Touchet River</t>
  </si>
  <si>
    <t>WAM06600-007461</t>
  </si>
  <si>
    <t>WAM06600-010137</t>
  </si>
  <si>
    <t>WAM06600-012425</t>
  </si>
  <si>
    <t>Toutle River</t>
  </si>
  <si>
    <t>WAM06600-000041</t>
  </si>
  <si>
    <t>WAM06600-007369</t>
  </si>
  <si>
    <t>Tucannon River</t>
  </si>
  <si>
    <t>BIO06600-TUCA11</t>
  </si>
  <si>
    <t>ERR06600-011449</t>
  </si>
  <si>
    <t>WAM06600-003165</t>
  </si>
  <si>
    <t>WAM06600-005097</t>
  </si>
  <si>
    <t>WAM06600-008729</t>
  </si>
  <si>
    <t>WAM06600-018873</t>
  </si>
  <si>
    <t>WAM06600-031449</t>
  </si>
  <si>
    <t>Walla Walla River</t>
  </si>
  <si>
    <t>WAM06600-001713</t>
  </si>
  <si>
    <t>WAM06600-030609</t>
  </si>
  <si>
    <t>Washougal River</t>
  </si>
  <si>
    <t>WAM06600-004353</t>
  </si>
  <si>
    <t>WAM06600-006657</t>
  </si>
  <si>
    <t>WAM06600-009409</t>
  </si>
  <si>
    <t>Wenatchee River</t>
  </si>
  <si>
    <t>WAM06600-005091</t>
  </si>
  <si>
    <t>WAM06600-009843</t>
  </si>
  <si>
    <t>WAM06600-013383</t>
  </si>
  <si>
    <t>Willapa River</t>
  </si>
  <si>
    <t>WAM06600-000194</t>
  </si>
  <si>
    <t>Wishkah River</t>
  </si>
  <si>
    <t>WAM06600-003918</t>
  </si>
  <si>
    <t>WAM06600-005818</t>
  </si>
  <si>
    <t>WAM06600-005838</t>
  </si>
  <si>
    <t>Wynoochee River</t>
  </si>
  <si>
    <t>EFF56600-WR14.3</t>
  </si>
  <si>
    <t>EFF56600-WR14.9</t>
  </si>
  <si>
    <t>EFF56600-WR15.5</t>
  </si>
  <si>
    <t>Yakima River</t>
  </si>
  <si>
    <t>WAM06600-001434</t>
  </si>
  <si>
    <t>WAM06600-007442</t>
  </si>
  <si>
    <t>WAM06600-008478</t>
  </si>
  <si>
    <t>WAM06600-012453</t>
  </si>
  <si>
    <t>WAM06600-040922</t>
  </si>
  <si>
    <t>WRIA 1 - Nooksack</t>
  </si>
  <si>
    <t>Middle, S Forks Nooksack River Basin</t>
  </si>
  <si>
    <t>Howard Creek Subbasin</t>
  </si>
  <si>
    <t>Nooksack River - S Fork tributary</t>
  </si>
  <si>
    <t>WAM06600-000988</t>
  </si>
  <si>
    <t>N Fork Nooksack River Basin</t>
  </si>
  <si>
    <t>Racehorse Creek Subbasin</t>
  </si>
  <si>
    <t>Kenney Creek tributary</t>
  </si>
  <si>
    <t>WAM06600-000992</t>
  </si>
  <si>
    <t>Racehorse Creek</t>
  </si>
  <si>
    <t>BIO06600-RACE77</t>
  </si>
  <si>
    <t>WAM06600-000672</t>
  </si>
  <si>
    <t>WAM06600-005232</t>
  </si>
  <si>
    <t>Nooksack River Delta Basin</t>
  </si>
  <si>
    <t>Squalicum Creek Subbasin</t>
  </si>
  <si>
    <t>Squalicum Creek</t>
  </si>
  <si>
    <t>TMDL Studies</t>
  </si>
  <si>
    <t>At Baker Creek</t>
  </si>
  <si>
    <t>Environmental Protection Agency</t>
  </si>
  <si>
    <t>EPA Region 10, Office of Environmental Assessment Office, Aquatic Monitoring Team (AMT), Regional Applied Research Effort (RARE) project</t>
  </si>
  <si>
    <t>EPA06600-SQUA01</t>
  </si>
  <si>
    <t>EPA06600-SQUA02</t>
  </si>
  <si>
    <t>City of Bellingham</t>
  </si>
  <si>
    <t>Miscellaneous Macroinvertebrate Monitoring</t>
  </si>
  <si>
    <t>SQCR_0.11</t>
  </si>
  <si>
    <t>Annual Macroinvertebrate Monitoring Program</t>
  </si>
  <si>
    <t>SQCR_0.14</t>
  </si>
  <si>
    <t>SQCR_1.77</t>
  </si>
  <si>
    <t>SQCR_2.10</t>
  </si>
  <si>
    <t>SQCR_3.57</t>
  </si>
  <si>
    <t>SQCR_5.14</t>
  </si>
  <si>
    <t>Squalicum Creek Above Cornwall Park</t>
  </si>
  <si>
    <t>Squalicum Creek Above SR 542</t>
  </si>
  <si>
    <t>Squalicum Creek at West St.</t>
  </si>
  <si>
    <t>Squalicum Creek Below Hannegan Rd</t>
  </si>
  <si>
    <t>Upper Squalicum Creek</t>
  </si>
  <si>
    <t>Whatcom-Chuckanut Basin</t>
  </si>
  <si>
    <t>Bellingham Bay Subbasin</t>
  </si>
  <si>
    <t>Cemetery Creek (Whatcom Creek)</t>
  </si>
  <si>
    <t>Whatcom Creek Long-term Restoration Project</t>
  </si>
  <si>
    <t>CECR_0.05</t>
  </si>
  <si>
    <t>CECR_0.10</t>
  </si>
  <si>
    <t>WCCR_0.02</t>
  </si>
  <si>
    <t>Chuckanut Creek</t>
  </si>
  <si>
    <t>Restoration and Protection of Select B-IBI Basins - King County riffle method</t>
  </si>
  <si>
    <t>01CC01</t>
  </si>
  <si>
    <t>BIO06600-CHUC02</t>
  </si>
  <si>
    <t>BIO06600-CHUD02</t>
  </si>
  <si>
    <t>CHCR_0.14</t>
  </si>
  <si>
    <t>CHCR_0.67</t>
  </si>
  <si>
    <t>CHCR_0.83</t>
  </si>
  <si>
    <t>WRIA08_WS_Survey</t>
  </si>
  <si>
    <t>EPA06600-CHUC01</t>
  </si>
  <si>
    <t>Hannah Creek</t>
  </si>
  <si>
    <t>HACR_0.33</t>
  </si>
  <si>
    <t>Padden Creek</t>
  </si>
  <si>
    <t>COCR_0.04</t>
  </si>
  <si>
    <t>PACR_0.06</t>
  </si>
  <si>
    <t>PACR_0.07</t>
  </si>
  <si>
    <t>PACR_0.90</t>
  </si>
  <si>
    <t>PACR_1.48</t>
  </si>
  <si>
    <t>PACR_1.66</t>
  </si>
  <si>
    <t>PACR_1.88</t>
  </si>
  <si>
    <t>PACR_2.89</t>
  </si>
  <si>
    <t>PACR_4.13</t>
  </si>
  <si>
    <t>RSM06600-032304</t>
  </si>
  <si>
    <t>Whatcom Creek</t>
  </si>
  <si>
    <t>RSM06600-005456</t>
  </si>
  <si>
    <t>WHCR_0.29</t>
  </si>
  <si>
    <t>WHCR_1.34</t>
  </si>
  <si>
    <t>WHCR_1.36</t>
  </si>
  <si>
    <t>WHCR_1.96</t>
  </si>
  <si>
    <t>WHCR_2.02</t>
  </si>
  <si>
    <t>WHCR_2.60</t>
  </si>
  <si>
    <t>WHCR_2.73</t>
  </si>
  <si>
    <t>Lake Whatcom Subbasin</t>
  </si>
  <si>
    <t>Austin Creek</t>
  </si>
  <si>
    <t>BIO06600-AUST02</t>
  </si>
  <si>
    <t>RSM06600-005136</t>
  </si>
  <si>
    <t>Samish Bay Subbasin</t>
  </si>
  <si>
    <t>Oyster Creek</t>
  </si>
  <si>
    <t>EPA06600-OYST01</t>
  </si>
  <si>
    <t>WRIA 3 - Lower Skagit / Samish</t>
  </si>
  <si>
    <t>Lower Skagit River Delta Basin</t>
  </si>
  <si>
    <t>Carpenter Creek Subbasin</t>
  </si>
  <si>
    <t>Carpenter Creek (Skagit)</t>
  </si>
  <si>
    <t>WAM06600-001192</t>
  </si>
  <si>
    <t>Samish Basin</t>
  </si>
  <si>
    <t>Samish River Subbasin</t>
  </si>
  <si>
    <t>Thomas Creek (Samish)</t>
  </si>
  <si>
    <t>RSM06600-001564</t>
  </si>
  <si>
    <t>Willard Creek</t>
  </si>
  <si>
    <t>WAM06600-001228</t>
  </si>
  <si>
    <t>WRIA 4 - Upper Skagit</t>
  </si>
  <si>
    <t>Diablo Lake Basin</t>
  </si>
  <si>
    <t>Diobsud Creek Subbasin</t>
  </si>
  <si>
    <t>Diobsud Creek</t>
  </si>
  <si>
    <t>BIO06600-DIOB77</t>
  </si>
  <si>
    <t>WRIA 5 - Stillaguamish</t>
  </si>
  <si>
    <t>Main Stem Stillaguamish River Basin</t>
  </si>
  <si>
    <t>Church Creek Subbasin</t>
  </si>
  <si>
    <t>Church Creek</t>
  </si>
  <si>
    <t>Critical Area Regulations Monitoring Program</t>
  </si>
  <si>
    <t>5-187</t>
  </si>
  <si>
    <t>CC284</t>
  </si>
  <si>
    <t>CCJENSEN</t>
  </si>
  <si>
    <t>Montague</t>
  </si>
  <si>
    <t>Douglas Creek</t>
  </si>
  <si>
    <t>dougstill</t>
  </si>
  <si>
    <t>Lower Stillaguamish River Subbasin</t>
  </si>
  <si>
    <t>Glade Bekken</t>
  </si>
  <si>
    <t>5-300</t>
  </si>
  <si>
    <t>T30CHAN</t>
  </si>
  <si>
    <t>TR30</t>
  </si>
  <si>
    <t>Stillaguamish Flats Subbasin</t>
  </si>
  <si>
    <t>Armstrong Creek</t>
  </si>
  <si>
    <t>ARMS</t>
  </si>
  <si>
    <t>Cougar Creek</t>
  </si>
  <si>
    <t>fishres</t>
  </si>
  <si>
    <t>Cougar Creek Trib</t>
  </si>
  <si>
    <t>fishtr</t>
  </si>
  <si>
    <t>Fish Creek</t>
  </si>
  <si>
    <t>FISH</t>
  </si>
  <si>
    <t>Fish Creek tributary</t>
  </si>
  <si>
    <t>5-149</t>
  </si>
  <si>
    <t>Harvey Creek</t>
  </si>
  <si>
    <t>Stillaguamish Tribe</t>
  </si>
  <si>
    <t>Stilly WQ</t>
  </si>
  <si>
    <t>CAR2B</t>
  </si>
  <si>
    <t xml:space="preserve">Portage Creek </t>
  </si>
  <si>
    <t>CAR3C</t>
  </si>
  <si>
    <t>N Fork Stillaguamish River Basin</t>
  </si>
  <si>
    <t>French Creek/Boulder River Subbasin</t>
  </si>
  <si>
    <t>Boulder River</t>
  </si>
  <si>
    <t>Boulder</t>
  </si>
  <si>
    <t>Browns Creek</t>
  </si>
  <si>
    <t>browns</t>
  </si>
  <si>
    <t>French Creek (Stillaguamish)</t>
  </si>
  <si>
    <t>FrenchCr</t>
  </si>
  <si>
    <t>Squire Creek</t>
  </si>
  <si>
    <t>Squire</t>
  </si>
  <si>
    <t>SquireCk</t>
  </si>
  <si>
    <t>Hazel Subbasin</t>
  </si>
  <si>
    <t>Brooks Creek</t>
  </si>
  <si>
    <t>Brooks</t>
  </si>
  <si>
    <t>Segelsen Creek</t>
  </si>
  <si>
    <t>Selgensen</t>
  </si>
  <si>
    <t>Lower N Fork Stillaguamish Subbasin</t>
  </si>
  <si>
    <t>Fry Creek</t>
  </si>
  <si>
    <t>FRY</t>
  </si>
  <si>
    <t>Grant Creek</t>
  </si>
  <si>
    <t>Grant</t>
  </si>
  <si>
    <t>N Fork Stillaguamish Trib</t>
  </si>
  <si>
    <t>stnftr99</t>
  </si>
  <si>
    <t>Rock Creek (Stillaguamish)</t>
  </si>
  <si>
    <t>Rock</t>
  </si>
  <si>
    <t>Stillaguamish River - N Fork</t>
  </si>
  <si>
    <t>Stillaguamish River - N Fork tributary</t>
  </si>
  <si>
    <t>91STAVE</t>
  </si>
  <si>
    <t>MCGOV</t>
  </si>
  <si>
    <t>SR530</t>
  </si>
  <si>
    <t>stnftr115</t>
  </si>
  <si>
    <t>Upper N Fork Stillaguamish Subbasin</t>
  </si>
  <si>
    <t>Upper N Fork Stillaguamish Trib</t>
  </si>
  <si>
    <t>Fuchsl</t>
  </si>
  <si>
    <t>Pilchuck Creek (Stillaguamish) Basin</t>
  </si>
  <si>
    <t>Lower Pilchuck Creek (Stillaguamish) Subbasin</t>
  </si>
  <si>
    <t>Pilchuck Creek (Stillaguamish)</t>
  </si>
  <si>
    <t>PILC</t>
  </si>
  <si>
    <t>PILHWY9</t>
  </si>
  <si>
    <t>pili5</t>
  </si>
  <si>
    <t>PILSB</t>
  </si>
  <si>
    <t>Pilchuck Creek (Stillaguamish) tributary</t>
  </si>
  <si>
    <t>15AVENE</t>
  </si>
  <si>
    <t>5-305</t>
  </si>
  <si>
    <t>CAR2A</t>
  </si>
  <si>
    <t>Nettle</t>
  </si>
  <si>
    <t>pilctr</t>
  </si>
  <si>
    <t>WAM06600-001480</t>
  </si>
  <si>
    <t>Secret Creek</t>
  </si>
  <si>
    <t>S Fork Stillaguamish River Basin</t>
  </si>
  <si>
    <t>Burn Hill Road Drainage Subbasin</t>
  </si>
  <si>
    <t>Brenner Creek</t>
  </si>
  <si>
    <t>Canyon Creek (Stillaguamish) Subbasin</t>
  </si>
  <si>
    <t>Canyon Creek (Stillaguamish)</t>
  </si>
  <si>
    <t>Masonic</t>
  </si>
  <si>
    <t>Tiger Creek</t>
  </si>
  <si>
    <t>Tiger</t>
  </si>
  <si>
    <t>Jim Creek Subbasin</t>
  </si>
  <si>
    <t>Cub Creek</t>
  </si>
  <si>
    <t>Adopt-A-Stream Foundation</t>
  </si>
  <si>
    <t>Jim Creek</t>
  </si>
  <si>
    <t>JimCAAS7R</t>
  </si>
  <si>
    <t>Audubon</t>
  </si>
  <si>
    <t>JIM117</t>
  </si>
  <si>
    <t>JIM208</t>
  </si>
  <si>
    <t>JIM227</t>
  </si>
  <si>
    <t>JimCAAS4S</t>
  </si>
  <si>
    <t>JimCAAS5S</t>
  </si>
  <si>
    <t>JimCAAS6S</t>
  </si>
  <si>
    <t>JimCAAS8R</t>
  </si>
  <si>
    <t>JimCr</t>
  </si>
  <si>
    <t>JIMWHITE</t>
  </si>
  <si>
    <t>RSM06600-002596</t>
  </si>
  <si>
    <t>RSM06600-004404</t>
  </si>
  <si>
    <t>WAM06600-002596</t>
  </si>
  <si>
    <t>Rehab Creek</t>
  </si>
  <si>
    <t>JimCAAS1S</t>
  </si>
  <si>
    <t>JimCAAS2R</t>
  </si>
  <si>
    <t>JimCAAS3S</t>
  </si>
  <si>
    <t>Twin Lakes tributary</t>
  </si>
  <si>
    <t>JimCAAS9S</t>
  </si>
  <si>
    <t>Verlot Subbasin</t>
  </si>
  <si>
    <t>Benson Creek (Stillaguamish)</t>
  </si>
  <si>
    <t>Benson</t>
  </si>
  <si>
    <t>Turlo Creek</t>
  </si>
  <si>
    <t>Turlo</t>
  </si>
  <si>
    <t>WRIA 6 - Island</t>
  </si>
  <si>
    <t>Island Basin</t>
  </si>
  <si>
    <t>Whidbey Island Subbasin</t>
  </si>
  <si>
    <t>Glendale Creek</t>
  </si>
  <si>
    <t>EPA06600-GLEN01</t>
  </si>
  <si>
    <t>WAM06600-299887</t>
  </si>
  <si>
    <t>WRIA 7 - Snohomish</t>
  </si>
  <si>
    <t>Lower Skykomish Basin</t>
  </si>
  <si>
    <t>Haystack Skykomish Subbasin</t>
  </si>
  <si>
    <t>Hogarty Creek</t>
  </si>
  <si>
    <t>hogarty</t>
  </si>
  <si>
    <t>Skykomish River - Haystack</t>
  </si>
  <si>
    <t>skygb</t>
  </si>
  <si>
    <t>Skykomish River tributary (Haystack subbasin)</t>
  </si>
  <si>
    <t>skytrmann</t>
  </si>
  <si>
    <t>Olney Creek Subbasin</t>
  </si>
  <si>
    <t>Bear Creek (Skykomish)</t>
  </si>
  <si>
    <t>BEARLOGG</t>
  </si>
  <si>
    <t>Olney Creek (Snohomish)</t>
  </si>
  <si>
    <t>olneyfh</t>
  </si>
  <si>
    <t>olneysb</t>
  </si>
  <si>
    <t>Wallace River (lower)</t>
  </si>
  <si>
    <t>WALL363</t>
  </si>
  <si>
    <t>Upper Wallace River Subbasin</t>
  </si>
  <si>
    <t>May Creek (Skykomish River)</t>
  </si>
  <si>
    <t>MAY</t>
  </si>
  <si>
    <t>RSM06600-006123</t>
  </si>
  <si>
    <t>WAM06600-006123</t>
  </si>
  <si>
    <t>Woods Creek Subbasin</t>
  </si>
  <si>
    <t>Carpenter Creek (Woods Creek)</t>
  </si>
  <si>
    <t>CAR1B</t>
  </si>
  <si>
    <t>carpup</t>
  </si>
  <si>
    <t>Carpenter Creek (Woods Creek) tributary</t>
  </si>
  <si>
    <t>CAR1A</t>
  </si>
  <si>
    <t>CAR1C</t>
  </si>
  <si>
    <t>Catherine Creek</t>
  </si>
  <si>
    <t>CATH</t>
  </si>
  <si>
    <t>Creswell Creek</t>
  </si>
  <si>
    <t>cresup</t>
  </si>
  <si>
    <t>Richardson Creek</t>
  </si>
  <si>
    <t>Richardson</t>
  </si>
  <si>
    <t>Woods Creek (Monroe) - E Fork</t>
  </si>
  <si>
    <t>WCFA</t>
  </si>
  <si>
    <t>Snohomish County State of our Waters Monitoring</t>
  </si>
  <si>
    <t>WDOP</t>
  </si>
  <si>
    <t>WOODPIPE</t>
  </si>
  <si>
    <t>Woods446</t>
  </si>
  <si>
    <t>woodshand</t>
  </si>
  <si>
    <t>Woods Creek (Monroe) - W Fork</t>
  </si>
  <si>
    <t>WCWF</t>
  </si>
  <si>
    <t>WOODS211</t>
  </si>
  <si>
    <t>WOODS298</t>
  </si>
  <si>
    <t>Woodscres</t>
  </si>
  <si>
    <t>woodsfr</t>
  </si>
  <si>
    <t>Youngs Creek Subbasin</t>
  </si>
  <si>
    <t>Crandall Creek</t>
  </si>
  <si>
    <t>WAM06600-000987</t>
  </si>
  <si>
    <t>Elwell Creek</t>
  </si>
  <si>
    <t>elwell</t>
  </si>
  <si>
    <t>Foye Creek</t>
  </si>
  <si>
    <t>foye</t>
  </si>
  <si>
    <t>Lower Snoqualmie Basin</t>
  </si>
  <si>
    <t>Cherry Creek Subbasin</t>
  </si>
  <si>
    <t>Cherry Creek</t>
  </si>
  <si>
    <t>Regulatory Effectiveness</t>
  </si>
  <si>
    <t>05B</t>
  </si>
  <si>
    <t>07CHR013259</t>
  </si>
  <si>
    <t>07CHR045515</t>
  </si>
  <si>
    <t>07CHR234411</t>
  </si>
  <si>
    <t>King County - Roads</t>
  </si>
  <si>
    <t>ESA Water Quality</t>
  </si>
  <si>
    <t>E1238</t>
  </si>
  <si>
    <t>RSM06600-001995</t>
  </si>
  <si>
    <t>WAM06600-001995</t>
  </si>
  <si>
    <t>Cherry Creek - N Fork</t>
  </si>
  <si>
    <t>E1078</t>
  </si>
  <si>
    <t>RSM06600-003659</t>
  </si>
  <si>
    <t>Cherry Creek - N Fork tributary</t>
  </si>
  <si>
    <t>E1239</t>
  </si>
  <si>
    <t>Cherry Creek tributary</t>
  </si>
  <si>
    <t>E1076</t>
  </si>
  <si>
    <t>Margaret Creek</t>
  </si>
  <si>
    <t>07CH01</t>
  </si>
  <si>
    <t>07CHR070059</t>
  </si>
  <si>
    <t>E1297</t>
  </si>
  <si>
    <t>Peoples Creek</t>
  </si>
  <si>
    <t>peoples</t>
  </si>
  <si>
    <t>Ricci Creek</t>
  </si>
  <si>
    <t>7-279</t>
  </si>
  <si>
    <t>ricci</t>
  </si>
  <si>
    <t>Snoqualmie River tributary (Cherry Creek subbasin)</t>
  </si>
  <si>
    <t>E2052</t>
  </si>
  <si>
    <t>Tuck Creek</t>
  </si>
  <si>
    <t>E540</t>
  </si>
  <si>
    <t>P752</t>
  </si>
  <si>
    <t>Griffin Creek Subbasin</t>
  </si>
  <si>
    <t>Griffin Creek</t>
  </si>
  <si>
    <t>07GRN022903</t>
  </si>
  <si>
    <t>07GRN077319</t>
  </si>
  <si>
    <t>07GRN208791</t>
  </si>
  <si>
    <t>Biosolids Monitoring</t>
  </si>
  <si>
    <t>GrD_KC_Biosolids</t>
  </si>
  <si>
    <t>GrU_KC_Biosolids</t>
  </si>
  <si>
    <t>SEN06600-GRIF09</t>
  </si>
  <si>
    <t>Langlois Creek tributary</t>
  </si>
  <si>
    <t>E1073</t>
  </si>
  <si>
    <t>Mud Creek</t>
  </si>
  <si>
    <t>07PAT001415</t>
  </si>
  <si>
    <t>RSM06600-001415</t>
  </si>
  <si>
    <t>WAM06600-001415</t>
  </si>
  <si>
    <t>Snoqualmie River tributary (0430)</t>
  </si>
  <si>
    <t>07PAT231079</t>
  </si>
  <si>
    <t>Harris Creek Subbasin</t>
  </si>
  <si>
    <t>Adair Creek</t>
  </si>
  <si>
    <t>UPD</t>
  </si>
  <si>
    <t>ADR_UPD</t>
  </si>
  <si>
    <t>Adair Creek tributary</t>
  </si>
  <si>
    <t>E2072</t>
  </si>
  <si>
    <t>Ames Creek</t>
  </si>
  <si>
    <t>07HAR070087</t>
  </si>
  <si>
    <t>E2032</t>
  </si>
  <si>
    <t>Harris Creek</t>
  </si>
  <si>
    <t>07HAR055371</t>
  </si>
  <si>
    <t>E1088</t>
  </si>
  <si>
    <t>E1105</t>
  </si>
  <si>
    <t>Snoqualmie River tributary (Harris Creek subbasin)</t>
  </si>
  <si>
    <t>07HAR025863</t>
  </si>
  <si>
    <t>WAL_UPD</t>
  </si>
  <si>
    <t>Weiss Creek</t>
  </si>
  <si>
    <t>07WE01</t>
  </si>
  <si>
    <t>53E</t>
  </si>
  <si>
    <t>Wild Fish Conservancy</t>
  </si>
  <si>
    <t>Weiss</t>
  </si>
  <si>
    <t>Weiss A</t>
  </si>
  <si>
    <t>Weiss D</t>
  </si>
  <si>
    <t>Weiss DS</t>
  </si>
  <si>
    <t>Weiss US</t>
  </si>
  <si>
    <t>Kimball Creek Subbasin</t>
  </si>
  <si>
    <t>Brockway Creek</t>
  </si>
  <si>
    <t>E2153</t>
  </si>
  <si>
    <t>Coal Creek (Snoqualmie River)</t>
  </si>
  <si>
    <t>07PAT228627</t>
  </si>
  <si>
    <t>Snoqualmie Tribe</t>
  </si>
  <si>
    <t>Kimball Creek Water Quality Improvement Project</t>
  </si>
  <si>
    <t>CC</t>
  </si>
  <si>
    <t>E1191</t>
  </si>
  <si>
    <t>Fisher Creek (Snoqualmie)</t>
  </si>
  <si>
    <t>FC</t>
  </si>
  <si>
    <t>Kimball Creek</t>
  </si>
  <si>
    <t>KC5</t>
  </si>
  <si>
    <t>KCCC</t>
  </si>
  <si>
    <t>KCFC</t>
  </si>
  <si>
    <t>KCX</t>
  </si>
  <si>
    <t>RSM06600-012807</t>
  </si>
  <si>
    <t>Patterson Creek Subbasin</t>
  </si>
  <si>
    <t>Canyon Creek (Snoqualmie River)</t>
  </si>
  <si>
    <t>07PAT166087</t>
  </si>
  <si>
    <t>E949</t>
  </si>
  <si>
    <t>Patterson Creek</t>
  </si>
  <si>
    <t>07PAT187623</t>
  </si>
  <si>
    <t>Raging River Subbasin</t>
  </si>
  <si>
    <t>Raging River tributary</t>
  </si>
  <si>
    <t>07RAG018227</t>
  </si>
  <si>
    <t>07RAG065475</t>
  </si>
  <si>
    <t>E818</t>
  </si>
  <si>
    <t>WAM06600-001251</t>
  </si>
  <si>
    <t>Snoqualmie River tributary (Raging River subbasin)</t>
  </si>
  <si>
    <t>07RAG002867</t>
  </si>
  <si>
    <t>07RAG016851</t>
  </si>
  <si>
    <t>07RAG022147</t>
  </si>
  <si>
    <t>E2118</t>
  </si>
  <si>
    <t>Tokul Creek Subbasin</t>
  </si>
  <si>
    <t>Beaver Creek (Snoqualmie)</t>
  </si>
  <si>
    <t>Bvr_KC_Biosolids</t>
  </si>
  <si>
    <t>Ten Creek</t>
  </si>
  <si>
    <t>TnD_KC_Biosolids</t>
  </si>
  <si>
    <t>TnU_KC_Biosolids</t>
  </si>
  <si>
    <t>Tokul Creek</t>
  </si>
  <si>
    <t>07TKL047047</t>
  </si>
  <si>
    <t>07TKL072439</t>
  </si>
  <si>
    <t>E1017</t>
  </si>
  <si>
    <t>Tok_KC_Biosolids</t>
  </si>
  <si>
    <t>Tolt River Subbasin</t>
  </si>
  <si>
    <t>Lower S Fork Tolt River tributary (0303)</t>
  </si>
  <si>
    <t>07LNT163403</t>
  </si>
  <si>
    <t>Lynch Creek (Snohomish River)</t>
  </si>
  <si>
    <t>LyD_KC_Biosolids</t>
  </si>
  <si>
    <t>LyU_KC_Biosolids</t>
  </si>
  <si>
    <t>Stossel Creek</t>
  </si>
  <si>
    <t>07STL005879</t>
  </si>
  <si>
    <t>RSM06600-004727</t>
  </si>
  <si>
    <t>RSM06600-005879</t>
  </si>
  <si>
    <t>Sto_KC_Biosolids</t>
  </si>
  <si>
    <t>Unnamed Tolt River tributary (0294)</t>
  </si>
  <si>
    <t>Unnamed Tributary to Lower Tolt River 2022</t>
  </si>
  <si>
    <t>Tolt_trib_lower</t>
  </si>
  <si>
    <t>Tolt_trib_upper</t>
  </si>
  <si>
    <t>Pilchuck River (Snohomish) Basin</t>
  </si>
  <si>
    <t>Lower Pilchuck River (Snohomish) Subbasin</t>
  </si>
  <si>
    <t>Dubuque Creek</t>
  </si>
  <si>
    <t>7-235</t>
  </si>
  <si>
    <t>dubqcarl</t>
  </si>
  <si>
    <t>dubqnew</t>
  </si>
  <si>
    <t>Little Pilchuck Creek (Snohomish)</t>
  </si>
  <si>
    <t>CAR3A</t>
  </si>
  <si>
    <t>LPIL147</t>
  </si>
  <si>
    <t>lpil66</t>
  </si>
  <si>
    <t>PILCCT</t>
  </si>
  <si>
    <t>Lundeen Creek</t>
  </si>
  <si>
    <t>LUNDEEN1</t>
  </si>
  <si>
    <t>LUNDEEN2</t>
  </si>
  <si>
    <t>LUNDEEN3</t>
  </si>
  <si>
    <t>LUNDEEN4</t>
  </si>
  <si>
    <t>LUNDEEN5</t>
  </si>
  <si>
    <t>Panther Creek (Pilchuck River)</t>
  </si>
  <si>
    <t>PantherD</t>
  </si>
  <si>
    <t>Pilchuck River (lower)</t>
  </si>
  <si>
    <t>PICHUSR</t>
  </si>
  <si>
    <t>pilmach</t>
  </si>
  <si>
    <t>pilok</t>
  </si>
  <si>
    <t>pilruss</t>
  </si>
  <si>
    <t>Sexton Creek</t>
  </si>
  <si>
    <t>7-329</t>
  </si>
  <si>
    <t>star</t>
  </si>
  <si>
    <t>Stevens Creek</t>
  </si>
  <si>
    <t>stevenscr</t>
  </si>
  <si>
    <t>Upper Pilchuck River (Snohomish) Subbasin</t>
  </si>
  <si>
    <t>Bosworth Lake Creek</t>
  </si>
  <si>
    <t>48THST</t>
  </si>
  <si>
    <t>Coon Creek</t>
  </si>
  <si>
    <t>7-933</t>
  </si>
  <si>
    <t>Dick Creek</t>
  </si>
  <si>
    <t>WAM06600-000815</t>
  </si>
  <si>
    <t>Millard Lake tributary</t>
  </si>
  <si>
    <t>7-982</t>
  </si>
  <si>
    <t>Pilchuck River (upper)</t>
  </si>
  <si>
    <t>PILCRM</t>
  </si>
  <si>
    <t>Purdy Creek (Pilchuck River)</t>
  </si>
  <si>
    <t>purdy</t>
  </si>
  <si>
    <t>Swartz Lake Creek</t>
  </si>
  <si>
    <t>7-981</t>
  </si>
  <si>
    <t>swlkmen</t>
  </si>
  <si>
    <t>swlkrm</t>
  </si>
  <si>
    <t>swlktr</t>
  </si>
  <si>
    <t>Snohomish Basin</t>
  </si>
  <si>
    <t>Everett Subbasin</t>
  </si>
  <si>
    <t>Cripple Creek</t>
  </si>
  <si>
    <t>7-282</t>
  </si>
  <si>
    <t>ccls</t>
  </si>
  <si>
    <t>Edgewater Creek</t>
  </si>
  <si>
    <t>City of Everett</t>
  </si>
  <si>
    <t>Edg</t>
  </si>
  <si>
    <t>French Creek (Snohomish)</t>
  </si>
  <si>
    <t>7-221</t>
  </si>
  <si>
    <t>FCLU</t>
  </si>
  <si>
    <t>FR100</t>
  </si>
  <si>
    <t>French</t>
  </si>
  <si>
    <t>frspada</t>
  </si>
  <si>
    <t>Glenwood Creek</t>
  </si>
  <si>
    <t>Gle</t>
  </si>
  <si>
    <t>Japanese Creek</t>
  </si>
  <si>
    <t>Jap</t>
  </si>
  <si>
    <t>Marshland Canal Tributary</t>
  </si>
  <si>
    <t>Project Specific</t>
  </si>
  <si>
    <t>LLRD</t>
  </si>
  <si>
    <t>Outlook</t>
  </si>
  <si>
    <t>Walden</t>
  </si>
  <si>
    <t>Merrill and Ring Creek</t>
  </si>
  <si>
    <t>Mer</t>
  </si>
  <si>
    <t>Pigeon Creek</t>
  </si>
  <si>
    <t>Pig1</t>
  </si>
  <si>
    <t>Pig2</t>
  </si>
  <si>
    <t>Powder Mill Creek</t>
  </si>
  <si>
    <t>Pow</t>
  </si>
  <si>
    <t>RSM06600-015391</t>
  </si>
  <si>
    <t>Thomas Creek</t>
  </si>
  <si>
    <t>Thomas</t>
  </si>
  <si>
    <t>Woods Creek (Everett)</t>
  </si>
  <si>
    <t>Woo</t>
  </si>
  <si>
    <t>Quilceda Creek Subbasin</t>
  </si>
  <si>
    <t>Quilceda Creek</t>
  </si>
  <si>
    <t>The Tulalip Tribes</t>
  </si>
  <si>
    <t>West Fork Quilceda Water Quality Monitoring</t>
  </si>
  <si>
    <t>A5</t>
  </si>
  <si>
    <t>QCWD</t>
  </si>
  <si>
    <t>Tulalip Creek Subbasin</t>
  </si>
  <si>
    <t>Battle (Mission) Creek</t>
  </si>
  <si>
    <t>WAM06600-BATTLE</t>
  </si>
  <si>
    <t>Snoqualmie Forks Basin</t>
  </si>
  <si>
    <t>Lower Middle Fork Snoqualmie Subbasin</t>
  </si>
  <si>
    <t>Snoqualmie River - Middle Fork tributary (Lower)</t>
  </si>
  <si>
    <t>07LMS016051</t>
  </si>
  <si>
    <t>07LMS026663</t>
  </si>
  <si>
    <t>07LMS029443</t>
  </si>
  <si>
    <t>07LMS033235</t>
  </si>
  <si>
    <t>07LMS055075</t>
  </si>
  <si>
    <t>07LMS093027</t>
  </si>
  <si>
    <t>07LMS103591</t>
  </si>
  <si>
    <t>07LMS213875</t>
  </si>
  <si>
    <t>E1058</t>
  </si>
  <si>
    <t>N3872</t>
  </si>
  <si>
    <t>N Fork Snoqualmie Subbasin</t>
  </si>
  <si>
    <t>Tate Creek</t>
  </si>
  <si>
    <t>Tat_KC_Biosolids</t>
  </si>
  <si>
    <t>Tate Creek tributary</t>
  </si>
  <si>
    <t>E1001</t>
  </si>
  <si>
    <t>S Fork Snoqualmie Subbasin</t>
  </si>
  <si>
    <t>Boxley Creek tributary</t>
  </si>
  <si>
    <t>E1045</t>
  </si>
  <si>
    <t>Clough Creek</t>
  </si>
  <si>
    <t>E1023</t>
  </si>
  <si>
    <t>Snoqualmie River - S Fork tributary</t>
  </si>
  <si>
    <t>07SFS009443</t>
  </si>
  <si>
    <t>07SFS011059</t>
  </si>
  <si>
    <t>07SFS011475</t>
  </si>
  <si>
    <t>07SFS041891</t>
  </si>
  <si>
    <t>07SFS066611</t>
  </si>
  <si>
    <t>E1031</t>
  </si>
  <si>
    <t>Upper Skykomish Basin</t>
  </si>
  <si>
    <t>Foss River Subbasin</t>
  </si>
  <si>
    <t>Foss River tributary</t>
  </si>
  <si>
    <t>E2640</t>
  </si>
  <si>
    <t>E2646</t>
  </si>
  <si>
    <t>Lower N Fork Skykomish Subbasin</t>
  </si>
  <si>
    <t>Lewis Creek (Skykomish)</t>
  </si>
  <si>
    <t>Lewis648</t>
  </si>
  <si>
    <t>Skykomish River - Lower N Fork</t>
  </si>
  <si>
    <t>skychan</t>
  </si>
  <si>
    <t>S Fork Skykomish Subbasin</t>
  </si>
  <si>
    <t>Barclay Creek</t>
  </si>
  <si>
    <t>BARCLAY</t>
  </si>
  <si>
    <t>WRIA 8 - Cedar-Sammamish</t>
  </si>
  <si>
    <t>Cedar River / Lake Washington Basin</t>
  </si>
  <si>
    <t>Coal Creek (Cedar) Subbasin</t>
  </si>
  <si>
    <t>Coal Creek (Lake Wash.)</t>
  </si>
  <si>
    <t>0442 Coal</t>
  </si>
  <si>
    <t>08EAS2446</t>
  </si>
  <si>
    <t>University of Washington</t>
  </si>
  <si>
    <t>B. Kleindl's Thesis</t>
  </si>
  <si>
    <t>CL</t>
  </si>
  <si>
    <t>City of Bellevue</t>
  </si>
  <si>
    <t>Macroinvertebrates</t>
  </si>
  <si>
    <t>CoalBelRM0.8</t>
  </si>
  <si>
    <t>CoalBelRM1.3</t>
  </si>
  <si>
    <t>CoalBelRM1.8</t>
  </si>
  <si>
    <t>CoalBelRM2.3</t>
  </si>
  <si>
    <t>CoalBelRM4.0</t>
  </si>
  <si>
    <t>CoalLow_21</t>
  </si>
  <si>
    <t>CoalRedtown_21</t>
  </si>
  <si>
    <t>CoalSkagit_21</t>
  </si>
  <si>
    <t>RSM06600-000391</t>
  </si>
  <si>
    <t>WAM06600-000391</t>
  </si>
  <si>
    <t>WAM06600-073831</t>
  </si>
  <si>
    <t>Coal Creek (Lake Wash.) tributary (0273)</t>
  </si>
  <si>
    <t>08EAS2540</t>
  </si>
  <si>
    <t>Coal Creek (Lake Wash.) tributary (0275)</t>
  </si>
  <si>
    <t>NewcastleTrib_21</t>
  </si>
  <si>
    <t>Newport Creek</t>
  </si>
  <si>
    <t>NewpBelRM0.0</t>
  </si>
  <si>
    <t>NewpBelRM0.25</t>
  </si>
  <si>
    <t>NewpStabRM0.4</t>
  </si>
  <si>
    <t>E Lake Washington - Bellevue N Subbasin</t>
  </si>
  <si>
    <t>Cochran Springs Creek</t>
  </si>
  <si>
    <t>City of Kirkland</t>
  </si>
  <si>
    <t>B-IBI</t>
  </si>
  <si>
    <t>CochranKirk1</t>
  </si>
  <si>
    <t>Fairweather Creek</t>
  </si>
  <si>
    <t>0498 Fairweather</t>
  </si>
  <si>
    <t>Yarrow Creek Subbasin</t>
  </si>
  <si>
    <t>A499 Yarrow</t>
  </si>
  <si>
    <t>YarrowEastTribBelRM0.3</t>
  </si>
  <si>
    <t>YarrowMain_21</t>
  </si>
  <si>
    <t>YarrowWestTribBelRM0.2</t>
  </si>
  <si>
    <t>E Lake Washington - Bellevue S Subbasin</t>
  </si>
  <si>
    <t>Lakehurst Creek</t>
  </si>
  <si>
    <t>Lkhrst405RM0.3</t>
  </si>
  <si>
    <t>E Lake Washington - Kenmore N Subbasin</t>
  </si>
  <si>
    <t>Lake Washington tributary (0056)</t>
  </si>
  <si>
    <t>08WES1178</t>
  </si>
  <si>
    <t>E Lake Washington - Kenmore S Subbasin</t>
  </si>
  <si>
    <t>Denny Creek</t>
  </si>
  <si>
    <t>08EAS1536</t>
  </si>
  <si>
    <t>E1108</t>
  </si>
  <si>
    <t>E1111</t>
  </si>
  <si>
    <t>Forbes Creek Subbasin</t>
  </si>
  <si>
    <t>Forbes Creek (0242)</t>
  </si>
  <si>
    <t>08EAS2191</t>
  </si>
  <si>
    <t>ForbesKirk1</t>
  </si>
  <si>
    <t>ForbesKirk2</t>
  </si>
  <si>
    <t>ForbesKirk3</t>
  </si>
  <si>
    <t>Juanita Creek Subbasin</t>
  </si>
  <si>
    <t>Juanita Creek</t>
  </si>
  <si>
    <t>0446 Juan</t>
  </si>
  <si>
    <t>BillyKirk1</t>
  </si>
  <si>
    <t>E1186</t>
  </si>
  <si>
    <t>HazenHills</t>
  </si>
  <si>
    <t>JU1</t>
  </si>
  <si>
    <t>JU2</t>
  </si>
  <si>
    <t>JU3</t>
  </si>
  <si>
    <t>JU4</t>
  </si>
  <si>
    <t>JuanitaKirk1</t>
  </si>
  <si>
    <t>JuanitaKirk2</t>
  </si>
  <si>
    <t>JuanitaKirk3</t>
  </si>
  <si>
    <t>JuanitaKirk4</t>
  </si>
  <si>
    <t>KingsgateKirk1</t>
  </si>
  <si>
    <t>WAM06600-083959</t>
  </si>
  <si>
    <t>Kelsey Creek Subbasin</t>
  </si>
  <si>
    <t>East Creek</t>
  </si>
  <si>
    <t>08EAS2546</t>
  </si>
  <si>
    <t>Goff Creek</t>
  </si>
  <si>
    <t>Goff132nd_21</t>
  </si>
  <si>
    <t>GoffBelRM1.4</t>
  </si>
  <si>
    <t>GoffBelRM1.6</t>
  </si>
  <si>
    <t>GoffBelRM1.7</t>
  </si>
  <si>
    <t>GoffMouthRM0.1</t>
  </si>
  <si>
    <t>GoffUsBp_21</t>
  </si>
  <si>
    <t>Kelsey Creek</t>
  </si>
  <si>
    <t>08EAS2272</t>
  </si>
  <si>
    <t>D444 Kelsey</t>
  </si>
  <si>
    <t>KE</t>
  </si>
  <si>
    <t>KelBelRM0.2</t>
  </si>
  <si>
    <t>KelBelRM1.6</t>
  </si>
  <si>
    <t>KelBelRM1.8</t>
  </si>
  <si>
    <t>KelBelRM2.3</t>
  </si>
  <si>
    <t>KelBelRM2.4</t>
  </si>
  <si>
    <t>KelBelRM3.7</t>
  </si>
  <si>
    <t>KelBelRM3.9</t>
  </si>
  <si>
    <t>WAM06600-038087</t>
  </si>
  <si>
    <t>WAM06600-080407</t>
  </si>
  <si>
    <t>Kelsey Creek, West Tributary</t>
  </si>
  <si>
    <t>WestTribFarmRM0.4</t>
  </si>
  <si>
    <t>Valley Creek (Bellevue)</t>
  </si>
  <si>
    <t>ValleyAPTS_21</t>
  </si>
  <si>
    <t>ValleyBelRM0.2</t>
  </si>
  <si>
    <t>ValleyBGC_21</t>
  </si>
  <si>
    <t>Lower Cedar River Subbasin</t>
  </si>
  <si>
    <t>Cedar River - Lower tributary</t>
  </si>
  <si>
    <t>E716</t>
  </si>
  <si>
    <t>Cedar River - Lower tributary (0306)</t>
  </si>
  <si>
    <t>E725</t>
  </si>
  <si>
    <t>Cedar River - Lower tributary (0307)</t>
  </si>
  <si>
    <t>CIP Support</t>
  </si>
  <si>
    <t>Stewart Background</t>
  </si>
  <si>
    <t>Stewart Lower</t>
  </si>
  <si>
    <t>Stewart Upper</t>
  </si>
  <si>
    <t>Cedar River - Lower tributary (0311)</t>
  </si>
  <si>
    <t>08CED2898</t>
  </si>
  <si>
    <t>Hotel Creek (0342)</t>
  </si>
  <si>
    <t>08CED4975</t>
  </si>
  <si>
    <t>WAM06600-083667</t>
  </si>
  <si>
    <t>Madsen Creek</t>
  </si>
  <si>
    <t>08CED2711</t>
  </si>
  <si>
    <t>Cedar09</t>
  </si>
  <si>
    <t>cedar10</t>
  </si>
  <si>
    <t>WAM06600-092899</t>
  </si>
  <si>
    <t>Maplewood Creek</t>
  </si>
  <si>
    <t>08CED2433</t>
  </si>
  <si>
    <t>Molasses Creek</t>
  </si>
  <si>
    <t>08CED2518</t>
  </si>
  <si>
    <t>Peterson Creek (Cedar)</t>
  </si>
  <si>
    <t>cedar01</t>
  </si>
  <si>
    <t>cedar02</t>
  </si>
  <si>
    <t>Rock Creek (Lower Cedar)</t>
  </si>
  <si>
    <t>E633-CIP-1</t>
  </si>
  <si>
    <t>E633-CIP-2</t>
  </si>
  <si>
    <t>E633-CIP-3</t>
  </si>
  <si>
    <t>08CE01</t>
  </si>
  <si>
    <t>08CED4192</t>
  </si>
  <si>
    <t>RO</t>
  </si>
  <si>
    <t>Taylor Creek/Jem Creek (Lower Cedar)</t>
  </si>
  <si>
    <t>08CED4115</t>
  </si>
  <si>
    <t>31I</t>
  </si>
  <si>
    <t>cedar05</t>
  </si>
  <si>
    <t>cedar06</t>
  </si>
  <si>
    <t>E660</t>
  </si>
  <si>
    <t>E701</t>
  </si>
  <si>
    <t>WAM06600-115443</t>
  </si>
  <si>
    <t>Taylor Creek/Jem Creek tributary</t>
  </si>
  <si>
    <t>cedar07</t>
  </si>
  <si>
    <t>Walsh Lake Diversion</t>
  </si>
  <si>
    <t>08CED4479</t>
  </si>
  <si>
    <t>Webster Creek - Upper (0341)</t>
  </si>
  <si>
    <t>08CED5046</t>
  </si>
  <si>
    <t>31Q</t>
  </si>
  <si>
    <t>City of Seattle</t>
  </si>
  <si>
    <t>Project Evaluation</t>
  </si>
  <si>
    <t>CED_WEBSTER_NOAA_CR_R</t>
  </si>
  <si>
    <t>WAM06600-022259</t>
  </si>
  <si>
    <t>Lyon Creek Subbasin</t>
  </si>
  <si>
    <t>Lyon Creek</t>
  </si>
  <si>
    <t>0430 Lyons</t>
  </si>
  <si>
    <t>08WES0905</t>
  </si>
  <si>
    <t>City of Lake Forest Park</t>
  </si>
  <si>
    <t>Benthic Invertebrates</t>
  </si>
  <si>
    <t>LyonLFPS35th</t>
  </si>
  <si>
    <t>LyonLFPSFiene</t>
  </si>
  <si>
    <t>WAM06600-035963</t>
  </si>
  <si>
    <t>May Creek Subbasin</t>
  </si>
  <si>
    <t>May Creek (Lake Washington)</t>
  </si>
  <si>
    <t>0440 May</t>
  </si>
  <si>
    <t>08EAS1964</t>
  </si>
  <si>
    <t>08EAS2058</t>
  </si>
  <si>
    <t>08EAS2631</t>
  </si>
  <si>
    <t>Stormwater Retrofit</t>
  </si>
  <si>
    <t>May Creek Trib - Honey Creek</t>
  </si>
  <si>
    <t>May Creek Trib 0291A</t>
  </si>
  <si>
    <t>P325</t>
  </si>
  <si>
    <t>WAM06600-081267</t>
  </si>
  <si>
    <t>McAleer Creek Subbasin</t>
  </si>
  <si>
    <t>Ballinger Creek</t>
  </si>
  <si>
    <t>City of Shoreline</t>
  </si>
  <si>
    <t>Biological Assessment of Shoreline Streams</t>
  </si>
  <si>
    <t>BL-1</t>
  </si>
  <si>
    <t>McAleer Creek</t>
  </si>
  <si>
    <t>08WES0903</t>
  </si>
  <si>
    <t>2900PerkinsWay</t>
  </si>
  <si>
    <t>A432 McAleer</t>
  </si>
  <si>
    <t>MC-2</t>
  </si>
  <si>
    <t>EPA_3v8</t>
  </si>
  <si>
    <t>McAleer_187</t>
  </si>
  <si>
    <t>McAlLFPS196th</t>
  </si>
  <si>
    <t>McAlLFPSAnmlAcres</t>
  </si>
  <si>
    <t>Mercer Is. Subbasin</t>
  </si>
  <si>
    <t>Lake Washington tributary (Mercer Is.)</t>
  </si>
  <si>
    <t>08EAS1502</t>
  </si>
  <si>
    <t>Mercer Is. unnamed tributary</t>
  </si>
  <si>
    <t>Mercer Island</t>
  </si>
  <si>
    <t>MERCER06</t>
  </si>
  <si>
    <t>MERCER10</t>
  </si>
  <si>
    <t>MERCER26</t>
  </si>
  <si>
    <t>MERCER29</t>
  </si>
  <si>
    <t>MERCER32</t>
  </si>
  <si>
    <t>MERCER42</t>
  </si>
  <si>
    <t>Mercer Slough Subbasin</t>
  </si>
  <si>
    <t>Richards Creek</t>
  </si>
  <si>
    <t>RichBelRM0.9</t>
  </si>
  <si>
    <t>Sunset Creek</t>
  </si>
  <si>
    <t>Sunset/RichardsRM0</t>
  </si>
  <si>
    <t>SunsetCC_21</t>
  </si>
  <si>
    <t>SunsetRavine_21</t>
  </si>
  <si>
    <t>Thornton Creek Subbasin</t>
  </si>
  <si>
    <t>Littles Creek</t>
  </si>
  <si>
    <t>LT-1</t>
  </si>
  <si>
    <t>Maple Leaf Creek</t>
  </si>
  <si>
    <t>08WES0629</t>
  </si>
  <si>
    <t>Status &amp; Trends</t>
  </si>
  <si>
    <t>TW02</t>
  </si>
  <si>
    <t>Thornton Creek</t>
  </si>
  <si>
    <t>0434 Thornton</t>
  </si>
  <si>
    <t>95C</t>
  </si>
  <si>
    <t>95T</t>
  </si>
  <si>
    <t>KNKC</t>
  </si>
  <si>
    <t>KNKT</t>
  </si>
  <si>
    <t>KNKT_D</t>
  </si>
  <si>
    <t>KNKT_U</t>
  </si>
  <si>
    <t>KNKT-U</t>
  </si>
  <si>
    <t>LCPFP_1</t>
  </si>
  <si>
    <t>LCPFP_2</t>
  </si>
  <si>
    <t>NFCC</t>
  </si>
  <si>
    <t>NFCT</t>
  </si>
  <si>
    <t>SFCC</t>
  </si>
  <si>
    <t>SFCT</t>
  </si>
  <si>
    <t>TH1</t>
  </si>
  <si>
    <t>TH-1</t>
  </si>
  <si>
    <t>TH2</t>
  </si>
  <si>
    <t>TH3</t>
  </si>
  <si>
    <t>TH4</t>
  </si>
  <si>
    <t>TL01</t>
  </si>
  <si>
    <t>TM01</t>
  </si>
  <si>
    <t>TM02</t>
  </si>
  <si>
    <t>TMMA1199</t>
  </si>
  <si>
    <t>TMMA3168</t>
  </si>
  <si>
    <t>TMMA8751</t>
  </si>
  <si>
    <t>TN01</t>
  </si>
  <si>
    <t>TN02</t>
  </si>
  <si>
    <t>TNMA0609</t>
  </si>
  <si>
    <t>TNMA6462</t>
  </si>
  <si>
    <t>TNMA7673</t>
  </si>
  <si>
    <t>TS01</t>
  </si>
  <si>
    <t>TS02</t>
  </si>
  <si>
    <t>TS03</t>
  </si>
  <si>
    <t>TSMA2753</t>
  </si>
  <si>
    <t>TSMA6612</t>
  </si>
  <si>
    <t>TSMA7774</t>
  </si>
  <si>
    <t>TW03</t>
  </si>
  <si>
    <t>Willow Creek</t>
  </si>
  <si>
    <t>TW01</t>
  </si>
  <si>
    <t>Upper Cedar River Subbasin</t>
  </si>
  <si>
    <t>Rock Creek (Upper Cedar)</t>
  </si>
  <si>
    <t>08CED5032</t>
  </si>
  <si>
    <t>CED_ROCK_NOAA_CW_R</t>
  </si>
  <si>
    <t>cedar04</t>
  </si>
  <si>
    <t>WAM06600-027251</t>
  </si>
  <si>
    <t>WAM06600-086867</t>
  </si>
  <si>
    <t>Taylor Creek (Upper Cedar)</t>
  </si>
  <si>
    <t>CED_TAYLOR_NOAA_CT_R</t>
  </si>
  <si>
    <t>Williams Creek</t>
  </si>
  <si>
    <t>WAM06600-015443</t>
  </si>
  <si>
    <t>W Lake Washington - Seattle N Subbasin</t>
  </si>
  <si>
    <t>Licton Springs</t>
  </si>
  <si>
    <t>LS01</t>
  </si>
  <si>
    <t>Ravenna Creek</t>
  </si>
  <si>
    <t>08WES0622</t>
  </si>
  <si>
    <t>RA01</t>
  </si>
  <si>
    <t>W Lake Washington - Seattle S Subbasin</t>
  </si>
  <si>
    <t>Lake Washington tributary</t>
  </si>
  <si>
    <t>08WES1579</t>
  </si>
  <si>
    <t>Lake Washington tributary (0464B)</t>
  </si>
  <si>
    <t>08WES1490</t>
  </si>
  <si>
    <t>Mapes Creek</t>
  </si>
  <si>
    <t>08WES1036</t>
  </si>
  <si>
    <t>08WES1037</t>
  </si>
  <si>
    <t>MA01</t>
  </si>
  <si>
    <t>MA02</t>
  </si>
  <si>
    <t>MAMA6255</t>
  </si>
  <si>
    <t>Taylor Creek (W Lake Washington)</t>
  </si>
  <si>
    <t>08WES1340</t>
  </si>
  <si>
    <t>TA01</t>
  </si>
  <si>
    <t>TA02</t>
  </si>
  <si>
    <t>TA03</t>
  </si>
  <si>
    <t>TAEF6250</t>
  </si>
  <si>
    <t>TAMA_CONF</t>
  </si>
  <si>
    <t>TAMA_MOUTH</t>
  </si>
  <si>
    <t>TAMA7468</t>
  </si>
  <si>
    <t>TAWF4847</t>
  </si>
  <si>
    <t>WAM06600-065043</t>
  </si>
  <si>
    <t>Puget Sound (Cedar-Sammamish) Basin</t>
  </si>
  <si>
    <t>Boeing Creek Subbasin</t>
  </si>
  <si>
    <t>Boeing Creek</t>
  </si>
  <si>
    <t>BC-2</t>
  </si>
  <si>
    <t>BC-A</t>
  </si>
  <si>
    <t>Boeing Creek - Hidden Lake Dam Removal Biomonitoring</t>
  </si>
  <si>
    <t>BC-DS1</t>
  </si>
  <si>
    <t>BC-DS2</t>
  </si>
  <si>
    <t>BC-US1</t>
  </si>
  <si>
    <t>BC-US2</t>
  </si>
  <si>
    <t>RSM06600-023787</t>
  </si>
  <si>
    <t>Middle Puget Sound - Shoreline Subbasin</t>
  </si>
  <si>
    <t>Lunds Gulch Creek</t>
  </si>
  <si>
    <t>LUNDS</t>
  </si>
  <si>
    <t>LUNDS UPPER</t>
  </si>
  <si>
    <t>WAM06600-063051</t>
  </si>
  <si>
    <t>Perrinville Creek</t>
  </si>
  <si>
    <t>WAM06600-083243</t>
  </si>
  <si>
    <t>Picnic Point</t>
  </si>
  <si>
    <t>PICNIC</t>
  </si>
  <si>
    <t>PICNIC59</t>
  </si>
  <si>
    <t>Storm Creek</t>
  </si>
  <si>
    <t>ST-1</t>
  </si>
  <si>
    <t>Pipers Creek Subbasin</t>
  </si>
  <si>
    <t>Mohlendorph Creek</t>
  </si>
  <si>
    <t>MOHL</t>
  </si>
  <si>
    <t>Pipers Creek</t>
  </si>
  <si>
    <t>ERR06600-035863</t>
  </si>
  <si>
    <t>KTHA03 Pipers</t>
  </si>
  <si>
    <t>PI01</t>
  </si>
  <si>
    <t>PI02</t>
  </si>
  <si>
    <t>PI03</t>
  </si>
  <si>
    <t>PI04</t>
  </si>
  <si>
    <t>PI05</t>
  </si>
  <si>
    <t>PIMA6462</t>
  </si>
  <si>
    <t>PIMA7729</t>
  </si>
  <si>
    <t>WAM06600-063831</t>
  </si>
  <si>
    <t>Venema Creek</t>
  </si>
  <si>
    <t>PIVE1895</t>
  </si>
  <si>
    <t>PV01</t>
  </si>
  <si>
    <t>PV02</t>
  </si>
  <si>
    <t>VENE</t>
  </si>
  <si>
    <t>WAM06600-057739</t>
  </si>
  <si>
    <t>Sammamish River Basin</t>
  </si>
  <si>
    <t>Bear Creek Subbasin</t>
  </si>
  <si>
    <t>Bear Creek (Sammamish River)</t>
  </si>
  <si>
    <t>08BEA3474</t>
  </si>
  <si>
    <t>08BEA3650</t>
  </si>
  <si>
    <t>08BEA3747</t>
  </si>
  <si>
    <t>Sno-King Watershed Council</t>
  </si>
  <si>
    <t>Sno-King Watershed Council benthic macroinvertebrate analysis of urban &amp; suburban streams in King and Snohomish Counties</t>
  </si>
  <si>
    <t>8-156</t>
  </si>
  <si>
    <t>BB1</t>
  </si>
  <si>
    <t>BB2</t>
  </si>
  <si>
    <t>BB3</t>
  </si>
  <si>
    <t>BB4</t>
  </si>
  <si>
    <t>Bear_SWS_1</t>
  </si>
  <si>
    <t>bear09</t>
  </si>
  <si>
    <t>City of Redmond</t>
  </si>
  <si>
    <t>Annual Benthic Monitoring</t>
  </si>
  <si>
    <t>BearCr188</t>
  </si>
  <si>
    <t>Bear Creek BP</t>
  </si>
  <si>
    <t>BearHW</t>
  </si>
  <si>
    <t>BEARHW</t>
  </si>
  <si>
    <t>City of Redmond Annual Benthic Monitoring</t>
  </si>
  <si>
    <t>BearRed215</t>
  </si>
  <si>
    <t>BearRed223</t>
  </si>
  <si>
    <t>Status and Trends</t>
  </si>
  <si>
    <t>RSM06600-165607</t>
  </si>
  <si>
    <t>RSM06600-193111</t>
  </si>
  <si>
    <t>WAM06600-013031</t>
  </si>
  <si>
    <t>WAM06600-017111</t>
  </si>
  <si>
    <t>WAM06600-036971</t>
  </si>
  <si>
    <t>WAM06600-057527</t>
  </si>
  <si>
    <t>WAM06600-111639</t>
  </si>
  <si>
    <t>Cold Creek</t>
  </si>
  <si>
    <t>08BEA3321</t>
  </si>
  <si>
    <t>Colin Creek</t>
  </si>
  <si>
    <t>08BEA3914</t>
  </si>
  <si>
    <t>RPWS</t>
  </si>
  <si>
    <t>COLIN-1</t>
  </si>
  <si>
    <t>Colin Creek N</t>
  </si>
  <si>
    <t>CLN_UPD</t>
  </si>
  <si>
    <t>Colin Creek S</t>
  </si>
  <si>
    <t>CLS_UPD</t>
  </si>
  <si>
    <t>Cottage Lake Creek</t>
  </si>
  <si>
    <t>08BEA3571</t>
  </si>
  <si>
    <t>bear01</t>
  </si>
  <si>
    <t>E1168</t>
  </si>
  <si>
    <t>NPDESBP1</t>
  </si>
  <si>
    <t>WAM06600-076119</t>
  </si>
  <si>
    <t>Cottage Lake Creek tributary</t>
  </si>
  <si>
    <t>E1264</t>
  </si>
  <si>
    <t>Daniels Creek</t>
  </si>
  <si>
    <t>08BEA3325</t>
  </si>
  <si>
    <t>bear13</t>
  </si>
  <si>
    <t>Mackey Creek</t>
  </si>
  <si>
    <t>08BEA3478</t>
  </si>
  <si>
    <t>MackRed106</t>
  </si>
  <si>
    <t>MackRed107</t>
  </si>
  <si>
    <t>MackRed108</t>
  </si>
  <si>
    <t>MacRed212</t>
  </si>
  <si>
    <t>WAM06600-122423</t>
  </si>
  <si>
    <t>Monticello Creek</t>
  </si>
  <si>
    <t>08BEA3312</t>
  </si>
  <si>
    <t>MONT-1</t>
  </si>
  <si>
    <t>MONT-2</t>
  </si>
  <si>
    <t>MONT-3</t>
  </si>
  <si>
    <t>MONT-4</t>
  </si>
  <si>
    <t>MONT-5</t>
  </si>
  <si>
    <t>MontRed35</t>
  </si>
  <si>
    <t>MontRed94</t>
  </si>
  <si>
    <t>Perrigo Creek</t>
  </si>
  <si>
    <t>PerrRed182</t>
  </si>
  <si>
    <t>Seidel Creek</t>
  </si>
  <si>
    <t>02O</t>
  </si>
  <si>
    <t>02P</t>
  </si>
  <si>
    <t>08BEA3737</t>
  </si>
  <si>
    <t>ESDAM234</t>
  </si>
  <si>
    <t>NPDESBP7</t>
  </si>
  <si>
    <t>NPDESBP8</t>
  </si>
  <si>
    <t>SIDL-1</t>
  </si>
  <si>
    <t>SIDL-2</t>
  </si>
  <si>
    <t>SIDL-3</t>
  </si>
  <si>
    <t>Stensland Creek</t>
  </si>
  <si>
    <t>08ST01</t>
  </si>
  <si>
    <t>BCRed137</t>
  </si>
  <si>
    <t>E2897</t>
  </si>
  <si>
    <t>Stensland Lower</t>
  </si>
  <si>
    <t>Stensland Middle</t>
  </si>
  <si>
    <t>Stensland Ponds-Reach #1</t>
  </si>
  <si>
    <t>Stensland Ponds-Reach #2</t>
  </si>
  <si>
    <t>Stensland Upper</t>
  </si>
  <si>
    <t>Struve Creek</t>
  </si>
  <si>
    <t>08BEA3826</t>
  </si>
  <si>
    <t>E1261</t>
  </si>
  <si>
    <t>Tylers Creek</t>
  </si>
  <si>
    <t>EssexRed105</t>
  </si>
  <si>
    <t>EssexRed98</t>
  </si>
  <si>
    <t>TYLR-1</t>
  </si>
  <si>
    <t>TYLR-2</t>
  </si>
  <si>
    <t>E Lake Sammamish Subbasin</t>
  </si>
  <si>
    <t>Ebright Creek</t>
  </si>
  <si>
    <t>08LAK3627</t>
  </si>
  <si>
    <t>A685 Ebright</t>
  </si>
  <si>
    <t>City of Sammamish</t>
  </si>
  <si>
    <t>WQ Expansion</t>
  </si>
  <si>
    <t>EBR</t>
  </si>
  <si>
    <t>Ebright Creek Macroinvertebrate Inventory</t>
  </si>
  <si>
    <t>Ebright01</t>
  </si>
  <si>
    <t>Ebright02</t>
  </si>
  <si>
    <t>Ebright03</t>
  </si>
  <si>
    <t>Ebright04</t>
  </si>
  <si>
    <t>Eden/George Davis Creek</t>
  </si>
  <si>
    <t>08LAK3628</t>
  </si>
  <si>
    <t>A690 Eden</t>
  </si>
  <si>
    <t>Laughing Jacobs Creek</t>
  </si>
  <si>
    <t>08LAK3879</t>
  </si>
  <si>
    <t>LJU</t>
  </si>
  <si>
    <t>Many Springs Creek</t>
  </si>
  <si>
    <t>08LAK3880</t>
  </si>
  <si>
    <t>Pine Lake Creek</t>
  </si>
  <si>
    <t>08LAK3540</t>
  </si>
  <si>
    <t>A680 Pine Lake</t>
  </si>
  <si>
    <t>PINE</t>
  </si>
  <si>
    <t>Zackuse Creek</t>
  </si>
  <si>
    <t>Zackuse Creek 2022</t>
  </si>
  <si>
    <t>Zackuse_lower</t>
  </si>
  <si>
    <t>Zackuse_upper</t>
  </si>
  <si>
    <t>ZAK</t>
  </si>
  <si>
    <t>Evans Creek Subbasin</t>
  </si>
  <si>
    <t>Evans Creek</t>
  </si>
  <si>
    <t>08EVA3474</t>
  </si>
  <si>
    <t>08EVA3555</t>
  </si>
  <si>
    <t>08EVA3897</t>
  </si>
  <si>
    <t>bear08</t>
  </si>
  <si>
    <t>bear11</t>
  </si>
  <si>
    <t>EVE_UPD</t>
  </si>
  <si>
    <t>EVM_UPD</t>
  </si>
  <si>
    <t>Evans Creek tributary (0107)</t>
  </si>
  <si>
    <t>08EVA3642</t>
  </si>
  <si>
    <t>Evans Creek Trib #0107</t>
  </si>
  <si>
    <t>Evans Creek tributary (0108)</t>
  </si>
  <si>
    <t>08EVA3640</t>
  </si>
  <si>
    <t>E882</t>
  </si>
  <si>
    <t>EVALSS</t>
  </si>
  <si>
    <t>EVAMS</t>
  </si>
  <si>
    <t>Evans Creek Trib #0108</t>
  </si>
  <si>
    <t>Evans Creek tributary (0108A)</t>
  </si>
  <si>
    <t>08EVA3813</t>
  </si>
  <si>
    <t>Evans Creek tributary (0111A)</t>
  </si>
  <si>
    <t>08EVA4249</t>
  </si>
  <si>
    <t>bear05</t>
  </si>
  <si>
    <t>Evans Creek tributary (0111E)</t>
  </si>
  <si>
    <t>08EVA3637</t>
  </si>
  <si>
    <t>Evans Creek tributary (0112)</t>
  </si>
  <si>
    <t>08EVA4165</t>
  </si>
  <si>
    <t>Rutherford Creek</t>
  </si>
  <si>
    <t>08EVA4077</t>
  </si>
  <si>
    <t>E892</t>
  </si>
  <si>
    <t>RTH_UPD</t>
  </si>
  <si>
    <t>Issaquah Creek Subbasin</t>
  </si>
  <si>
    <t>Black Nugget Creek</t>
  </si>
  <si>
    <t>issaq08</t>
  </si>
  <si>
    <t>Carey Creek</t>
  </si>
  <si>
    <t>08ISS4724</t>
  </si>
  <si>
    <t>CA</t>
  </si>
  <si>
    <t>Issaq05</t>
  </si>
  <si>
    <t>RSM06600-002259</t>
  </si>
  <si>
    <t>WAM06600-002259</t>
  </si>
  <si>
    <t>WAM06600-006355</t>
  </si>
  <si>
    <t>Fifteenmile Creek</t>
  </si>
  <si>
    <t>08ISS4294</t>
  </si>
  <si>
    <t>E1139</t>
  </si>
  <si>
    <t>High Point Creek</t>
  </si>
  <si>
    <t>08ISS4573</t>
  </si>
  <si>
    <t>Holder Creek</t>
  </si>
  <si>
    <t>08ISS4730</t>
  </si>
  <si>
    <t>E1161</t>
  </si>
  <si>
    <t>WAM06600-098963</t>
  </si>
  <si>
    <t>Holder Creek tributary</t>
  </si>
  <si>
    <t>08ISS4735</t>
  </si>
  <si>
    <t>Issaquah Creek</t>
  </si>
  <si>
    <t>0631 Issaquah</t>
  </si>
  <si>
    <t>08ISS3877</t>
  </si>
  <si>
    <t>08ISS3962</t>
  </si>
  <si>
    <t>A631 Issaquah</t>
  </si>
  <si>
    <t>E3090</t>
  </si>
  <si>
    <t>City of Issaquah</t>
  </si>
  <si>
    <t>Aquatic Resources Monitoring</t>
  </si>
  <si>
    <t>ICIssDown</t>
  </si>
  <si>
    <t>ICIssJun</t>
  </si>
  <si>
    <t>ICIssUp</t>
  </si>
  <si>
    <t>issaq03</t>
  </si>
  <si>
    <t>issaq04</t>
  </si>
  <si>
    <t>WAM06600-035623</t>
  </si>
  <si>
    <t>WAM06600-047779</t>
  </si>
  <si>
    <t>WAM06600-051507</t>
  </si>
  <si>
    <t>WAM06600-100519</t>
  </si>
  <si>
    <t>WAM06600-110035</t>
  </si>
  <si>
    <t>WAM06600-123207</t>
  </si>
  <si>
    <t>Issaquah Creek - E Fork</t>
  </si>
  <si>
    <t>08ISS4748</t>
  </si>
  <si>
    <t>08ISS4884</t>
  </si>
  <si>
    <t>E182</t>
  </si>
  <si>
    <t>E186</t>
  </si>
  <si>
    <t>E195</t>
  </si>
  <si>
    <t>EFIssDown</t>
  </si>
  <si>
    <t>EFIssSun</t>
  </si>
  <si>
    <t>EFIssUp</t>
  </si>
  <si>
    <t>issaq06</t>
  </si>
  <si>
    <t>WAM06600-039815</t>
  </si>
  <si>
    <t>WAM06600-041095</t>
  </si>
  <si>
    <t>WAM06600-074259</t>
  </si>
  <si>
    <t>WAM06600-082291</t>
  </si>
  <si>
    <t>WAM06600-108711</t>
  </si>
  <si>
    <t>Issaquah Creek - N Fork</t>
  </si>
  <si>
    <t>E181</t>
  </si>
  <si>
    <t>issaq07</t>
  </si>
  <si>
    <t>NFIssDown</t>
  </si>
  <si>
    <t>NFIssUp</t>
  </si>
  <si>
    <t>RSM06600-019815</t>
  </si>
  <si>
    <t>Issaquah Creek tributary (0198)</t>
  </si>
  <si>
    <t>08ISS3958</t>
  </si>
  <si>
    <t>Issaquah Creek tributary (0203)</t>
  </si>
  <si>
    <t>08ISS4373</t>
  </si>
  <si>
    <t>McDonald Creek (Issaquah)</t>
  </si>
  <si>
    <t>E1138</t>
  </si>
  <si>
    <t>Little Bear Creek Subbasin</t>
  </si>
  <si>
    <t>Cuttrhoat Creek (0083)</t>
  </si>
  <si>
    <t>08LIT2876</t>
  </si>
  <si>
    <t>CUTT</t>
  </si>
  <si>
    <t>CUTT78</t>
  </si>
  <si>
    <t>Great Dane Creek</t>
  </si>
  <si>
    <t>DANE</t>
  </si>
  <si>
    <t>Little Bear Creek</t>
  </si>
  <si>
    <t>0478 Lil Bear</t>
  </si>
  <si>
    <t>08LIT2488</t>
  </si>
  <si>
    <t>08LIT2585</t>
  </si>
  <si>
    <t>08LIT2602</t>
  </si>
  <si>
    <t>08LIT2603</t>
  </si>
  <si>
    <t>08LIT2682</t>
  </si>
  <si>
    <t>08LIT2685</t>
  </si>
  <si>
    <t>08LIT2692</t>
  </si>
  <si>
    <t>08LIT2781</t>
  </si>
  <si>
    <t>ERR06600-091291</t>
  </si>
  <si>
    <t>LB1</t>
  </si>
  <si>
    <t>LB162</t>
  </si>
  <si>
    <t>LB169</t>
  </si>
  <si>
    <t>LB180</t>
  </si>
  <si>
    <t>LB189</t>
  </si>
  <si>
    <t>LB196</t>
  </si>
  <si>
    <t>LB198</t>
  </si>
  <si>
    <t>LB2</t>
  </si>
  <si>
    <t>LB224</t>
  </si>
  <si>
    <t>LB224trib</t>
  </si>
  <si>
    <t>LB238</t>
  </si>
  <si>
    <t>LB3</t>
  </si>
  <si>
    <t>LB4</t>
  </si>
  <si>
    <t>LB51</t>
  </si>
  <si>
    <t>LB58</t>
  </si>
  <si>
    <t>LBC19380</t>
  </si>
  <si>
    <t>LBC520</t>
  </si>
  <si>
    <t>LBLBRD</t>
  </si>
  <si>
    <t>LBLD</t>
  </si>
  <si>
    <t>LBLM</t>
  </si>
  <si>
    <t>WAM06600-023691</t>
  </si>
  <si>
    <t>West</t>
  </si>
  <si>
    <t>Trout Creek</t>
  </si>
  <si>
    <t>TROUT</t>
  </si>
  <si>
    <t>North Creek Subbasin</t>
  </si>
  <si>
    <t>Junco Creek</t>
  </si>
  <si>
    <t>City of Bothell</t>
  </si>
  <si>
    <t>Bothell Bioassesment</t>
  </si>
  <si>
    <t>JC-1</t>
  </si>
  <si>
    <t>Middle Creek</t>
  </si>
  <si>
    <t>MD-1</t>
  </si>
  <si>
    <t>North Creek</t>
  </si>
  <si>
    <t>0474 North</t>
  </si>
  <si>
    <t>08NOR1750</t>
  </si>
  <si>
    <t>08NOR1756</t>
  </si>
  <si>
    <t>08NOR2306</t>
  </si>
  <si>
    <t>COB05519-01768</t>
  </si>
  <si>
    <t>COB05519-02792</t>
  </si>
  <si>
    <t>COB05519-03560</t>
  </si>
  <si>
    <t>COB05519-06376</t>
  </si>
  <si>
    <t>COB05519-06888</t>
  </si>
  <si>
    <t>COB05519-08936</t>
  </si>
  <si>
    <t>COB05519-09448</t>
  </si>
  <si>
    <t>NC128</t>
  </si>
  <si>
    <t>NC192</t>
  </si>
  <si>
    <t>NC208A</t>
  </si>
  <si>
    <t>NC208B</t>
  </si>
  <si>
    <t>NC208C</t>
  </si>
  <si>
    <t>NCcontrol</t>
  </si>
  <si>
    <t>NCLU</t>
  </si>
  <si>
    <t>NORTH183</t>
  </si>
  <si>
    <t>NORTH192</t>
  </si>
  <si>
    <t>NORTH208</t>
  </si>
  <si>
    <t>Nr</t>
  </si>
  <si>
    <t>NRSC</t>
  </si>
  <si>
    <t>NRUP</t>
  </si>
  <si>
    <t>RSM06600-000859</t>
  </si>
  <si>
    <t>WAM06600-049499</t>
  </si>
  <si>
    <t>WAM06600-067147</t>
  </si>
  <si>
    <t>WAM06600-126891</t>
  </si>
  <si>
    <t>North Creek tributary</t>
  </si>
  <si>
    <t>08NOR2115</t>
  </si>
  <si>
    <t>WAM06600-053755</t>
  </si>
  <si>
    <t>Palm Creek (Bothell)</t>
  </si>
  <si>
    <t>PM-1</t>
  </si>
  <si>
    <t>Perry Creek (Bothell)</t>
  </si>
  <si>
    <t>PR-1</t>
  </si>
  <si>
    <t>Queensborough Creek</t>
  </si>
  <si>
    <t>CQ-1</t>
  </si>
  <si>
    <t>Silver Creek</t>
  </si>
  <si>
    <t>08NOR2028</t>
  </si>
  <si>
    <t>SILVR180</t>
  </si>
  <si>
    <t>silvr192</t>
  </si>
  <si>
    <t>SILVR208</t>
  </si>
  <si>
    <t>SILVR527</t>
  </si>
  <si>
    <t>Sulphur Springs Creek</t>
  </si>
  <si>
    <t>SULPHUR</t>
  </si>
  <si>
    <t>Tambark Creek</t>
  </si>
  <si>
    <t>TAMB35</t>
  </si>
  <si>
    <t>TAMBARK</t>
  </si>
  <si>
    <t>Sammamish River Subbasin</t>
  </si>
  <si>
    <t>Clise Creek</t>
  </si>
  <si>
    <t>CLBCT219</t>
  </si>
  <si>
    <t>CliseRed214</t>
  </si>
  <si>
    <t>Country Creek</t>
  </si>
  <si>
    <t>CCRed128</t>
  </si>
  <si>
    <t>CCSiteA26</t>
  </si>
  <si>
    <t>CTRY-1</t>
  </si>
  <si>
    <t>CTRY-2</t>
  </si>
  <si>
    <t>Gold Creek (Sammamish)</t>
  </si>
  <si>
    <t>08SAM2865</t>
  </si>
  <si>
    <t>E1118</t>
  </si>
  <si>
    <t>Gun Club Creek</t>
  </si>
  <si>
    <t>GCCSTB218</t>
  </si>
  <si>
    <t>RSM06600-256359</t>
  </si>
  <si>
    <t>High School Creek</t>
  </si>
  <si>
    <t>08SAM2951</t>
  </si>
  <si>
    <t>HSRed183</t>
  </si>
  <si>
    <t>HSRed184</t>
  </si>
  <si>
    <t>HSRed185</t>
  </si>
  <si>
    <t>HSRed210</t>
  </si>
  <si>
    <t>RHSSTB184</t>
  </si>
  <si>
    <t>RSM06600-209463</t>
  </si>
  <si>
    <t>Sammamish 1-A</t>
  </si>
  <si>
    <t>Sammamish 1-B</t>
  </si>
  <si>
    <t>Sammamish 1-C</t>
  </si>
  <si>
    <t>Horse Creek</t>
  </si>
  <si>
    <t>COB05519-07480</t>
  </si>
  <si>
    <t>HC-2</t>
  </si>
  <si>
    <t>Peters Creek</t>
  </si>
  <si>
    <t>08SAM0000</t>
  </si>
  <si>
    <t>PeteRed172</t>
  </si>
  <si>
    <t>PeteRed173</t>
  </si>
  <si>
    <t>PeteRed174</t>
  </si>
  <si>
    <t>PeteRed175</t>
  </si>
  <si>
    <t>PeteRed176</t>
  </si>
  <si>
    <t>PeteRed177</t>
  </si>
  <si>
    <t>RSM06600-050295</t>
  </si>
  <si>
    <t>WAM06600-050295</t>
  </si>
  <si>
    <t>Sammamish River tributary (0068)</t>
  </si>
  <si>
    <t>08SAM1914</t>
  </si>
  <si>
    <t>Sammamish River tributary (0090)</t>
  </si>
  <si>
    <t>08SAM2862</t>
  </si>
  <si>
    <t>E1114</t>
  </si>
  <si>
    <t>Sammamish River tributary (0095B)</t>
  </si>
  <si>
    <t>Sammamish River Trib #0095B</t>
  </si>
  <si>
    <t>Sammamish River tributary (0095D)</t>
  </si>
  <si>
    <t>08SAM3047</t>
  </si>
  <si>
    <t>Sammamish River tributary (0095F)</t>
  </si>
  <si>
    <t>08SAM3045</t>
  </si>
  <si>
    <t>Sammamish River tributary (0096D)</t>
  </si>
  <si>
    <t>08SAM2674</t>
  </si>
  <si>
    <t>Sammamish River tributary (0101)</t>
  </si>
  <si>
    <t>08SAM2855</t>
  </si>
  <si>
    <t>Sammamish River tributary (0102)</t>
  </si>
  <si>
    <t>08SAM2946</t>
  </si>
  <si>
    <t>Tosh Creek</t>
  </si>
  <si>
    <t>5050Red92</t>
  </si>
  <si>
    <t>5050Red93</t>
  </si>
  <si>
    <t>TOSH-1</t>
  </si>
  <si>
    <t>TOSH-2</t>
  </si>
  <si>
    <t>TOSH-3</t>
  </si>
  <si>
    <t>TOSH-4</t>
  </si>
  <si>
    <t>ToshRed213</t>
  </si>
  <si>
    <t>Valley Estates Creek</t>
  </si>
  <si>
    <t>R74Red131</t>
  </si>
  <si>
    <t>VECB229</t>
  </si>
  <si>
    <t>Waynita Creek</t>
  </si>
  <si>
    <t>WC-1</t>
  </si>
  <si>
    <t>Willows Creek</t>
  </si>
  <si>
    <t>RSM06600-220119</t>
  </si>
  <si>
    <t>RSM06600-275671</t>
  </si>
  <si>
    <t>WillRed178</t>
  </si>
  <si>
    <t>WillRed179</t>
  </si>
  <si>
    <t>WillRed180</t>
  </si>
  <si>
    <t>WillRed181</t>
  </si>
  <si>
    <t>WLCRK1B231</t>
  </si>
  <si>
    <t>Swamp Creek Subbasin</t>
  </si>
  <si>
    <t>Golde Creek</t>
  </si>
  <si>
    <t>08NOR1100</t>
  </si>
  <si>
    <t>scrtr203</t>
  </si>
  <si>
    <t>SCRTR25</t>
  </si>
  <si>
    <t>Scriber Lake Creek</t>
  </si>
  <si>
    <t>08NOR0001</t>
  </si>
  <si>
    <t>SCRIB212</t>
  </si>
  <si>
    <t>SCRIBER209</t>
  </si>
  <si>
    <t>WAM06600-015067</t>
  </si>
  <si>
    <t>Swamp Creek</t>
  </si>
  <si>
    <t>0470 Swamp</t>
  </si>
  <si>
    <t>08NOR1362</t>
  </si>
  <si>
    <t>08NOR1370</t>
  </si>
  <si>
    <t>RSM06600-003691</t>
  </si>
  <si>
    <t>Sc</t>
  </si>
  <si>
    <t>SC23</t>
  </si>
  <si>
    <t>SCLOCUST</t>
  </si>
  <si>
    <t>SCLRCH</t>
  </si>
  <si>
    <t>SCRU</t>
  </si>
  <si>
    <t>swamp199</t>
  </si>
  <si>
    <t>SWAMP219</t>
  </si>
  <si>
    <t>SWAMP226</t>
  </si>
  <si>
    <t>SWAMPBUTT</t>
  </si>
  <si>
    <t>swampcart</t>
  </si>
  <si>
    <t>WAM06600-083131</t>
  </si>
  <si>
    <t>Trickle Creek</t>
  </si>
  <si>
    <t>trickle</t>
  </si>
  <si>
    <t>Tibbetts Creek Subbasin</t>
  </si>
  <si>
    <t>Tibbetts Creek</t>
  </si>
  <si>
    <t>08LA01</t>
  </si>
  <si>
    <t>08LAK3616</t>
  </si>
  <si>
    <t>A630 Tibbets</t>
  </si>
  <si>
    <t>TCIssDown</t>
  </si>
  <si>
    <t>TCIssManor</t>
  </si>
  <si>
    <t>TCIssUp</t>
  </si>
  <si>
    <t>TibbettMaple</t>
  </si>
  <si>
    <t>WAM06600-062567</t>
  </si>
  <si>
    <t>Tibbetts Creek - Lower</t>
  </si>
  <si>
    <t>08LAK3699</t>
  </si>
  <si>
    <t>W Lake Sammamish Subbasin</t>
  </si>
  <si>
    <t>Idylwood Creek</t>
  </si>
  <si>
    <t>08LAK3121</t>
  </si>
  <si>
    <t>A620 Idylwood</t>
  </si>
  <si>
    <t>IDCR1230</t>
  </si>
  <si>
    <t>IdylRed168</t>
  </si>
  <si>
    <t>IdylRed169</t>
  </si>
  <si>
    <t>IdylRed170</t>
  </si>
  <si>
    <t>IdylRed171</t>
  </si>
  <si>
    <t>IdylwoodArdmore_21</t>
  </si>
  <si>
    <t>WAM06600-097975</t>
  </si>
  <si>
    <t>Lewis Creek (Lake Sammamish)</t>
  </si>
  <si>
    <t>A617 Lewis</t>
  </si>
  <si>
    <t>LewisBelowLakemont_21</t>
  </si>
  <si>
    <t>LewisBelRM0.3</t>
  </si>
  <si>
    <t>LewisBelRM0.8</t>
  </si>
  <si>
    <t>LewisBelRM1.8</t>
  </si>
  <si>
    <t>LewisBelRM2.1</t>
  </si>
  <si>
    <t>WAM06600-020391</t>
  </si>
  <si>
    <t>Phantom Creek</t>
  </si>
  <si>
    <t>PhanWeonaRM0.2</t>
  </si>
  <si>
    <t>Vasa Creek</t>
  </si>
  <si>
    <t>08LAK2827</t>
  </si>
  <si>
    <t>VasaRM1.9</t>
  </si>
  <si>
    <t>VasaTribbleRM0.38</t>
  </si>
  <si>
    <t>Villa Marina Creek</t>
  </si>
  <si>
    <t>VillaRed124</t>
  </si>
  <si>
    <t>VillaRed127</t>
  </si>
  <si>
    <t>Wilkins Creek</t>
  </si>
  <si>
    <t>WilkBypassRM0.26</t>
  </si>
  <si>
    <t>WilkUpstrRM0.33</t>
  </si>
  <si>
    <t>WRIA 9 - Duwamish-Green</t>
  </si>
  <si>
    <t>Duwamish - Green River Basin</t>
  </si>
  <si>
    <t>Black River Subbasin</t>
  </si>
  <si>
    <t>Garrison Creek - S Fork</t>
  </si>
  <si>
    <t>09BLA0722</t>
  </si>
  <si>
    <t>Mill Creek (Kent)</t>
  </si>
  <si>
    <t>09BLA0675</t>
  </si>
  <si>
    <t>09BLA0716</t>
  </si>
  <si>
    <t>09BLA0756</t>
  </si>
  <si>
    <t>Panther Creek (Black River)</t>
  </si>
  <si>
    <t>09BLA0771</t>
  </si>
  <si>
    <t>09BLA0772</t>
  </si>
  <si>
    <t>Panther Creek (Black River) tributary</t>
  </si>
  <si>
    <t>09BLA0813</t>
  </si>
  <si>
    <t>Springbrook Creek (Black River)</t>
  </si>
  <si>
    <t>09BLA0768</t>
  </si>
  <si>
    <t>Springbrook Creek tributary (0006B)</t>
  </si>
  <si>
    <t>09BLA0817</t>
  </si>
  <si>
    <t>Coal Creek (Green) Subbasin</t>
  </si>
  <si>
    <t>Coal Creek (Green River)</t>
  </si>
  <si>
    <t>09DEE2208</t>
  </si>
  <si>
    <t>09DEE2294</t>
  </si>
  <si>
    <t>E375</t>
  </si>
  <si>
    <t>Covington Creek Subbasin</t>
  </si>
  <si>
    <t>Covington Creek</t>
  </si>
  <si>
    <t>09COV1165</t>
  </si>
  <si>
    <t>09COV1418</t>
  </si>
  <si>
    <t>09COV1756</t>
  </si>
  <si>
    <t>09COV1798</t>
  </si>
  <si>
    <t>C320 Covington</t>
  </si>
  <si>
    <t>C320_MK</t>
  </si>
  <si>
    <t>CV</t>
  </si>
  <si>
    <t>E333</t>
  </si>
  <si>
    <t>E3516</t>
  </si>
  <si>
    <t>R320_MK</t>
  </si>
  <si>
    <t>soos04</t>
  </si>
  <si>
    <t>Ginder Creek</t>
  </si>
  <si>
    <t>E349</t>
  </si>
  <si>
    <t>Rock Creek (Covington)</t>
  </si>
  <si>
    <t>09COV1753</t>
  </si>
  <si>
    <t>Rock Creek tributary (Covington)</t>
  </si>
  <si>
    <t>09COV1862</t>
  </si>
  <si>
    <t>09COV1864</t>
  </si>
  <si>
    <t>Deep Creek Subbasin</t>
  </si>
  <si>
    <t>Deep Creek (Green River)</t>
  </si>
  <si>
    <t>09DEE2163</t>
  </si>
  <si>
    <t>09DEE2211</t>
  </si>
  <si>
    <t>09DEE2266</t>
  </si>
  <si>
    <t>E365/366</t>
  </si>
  <si>
    <t>Duwamish River Subbasin</t>
  </si>
  <si>
    <t>Duwamish River tributary (0001E)</t>
  </si>
  <si>
    <t>09DUW0091</t>
  </si>
  <si>
    <t>Duwamish River tributary (0003)</t>
  </si>
  <si>
    <t>09DUW0225</t>
  </si>
  <si>
    <t>E2223</t>
  </si>
  <si>
    <t>Duwamish River tributary (Puget Park)</t>
  </si>
  <si>
    <t>09DUW0024</t>
  </si>
  <si>
    <t>Hamm Creek</t>
  </si>
  <si>
    <t>09DUW0144</t>
  </si>
  <si>
    <t>Riverton Creek (003D)</t>
  </si>
  <si>
    <t>09DUW0277</t>
  </si>
  <si>
    <t>Jenkins Creek Subbasin</t>
  </si>
  <si>
    <t>Jenkins Creek</t>
  </si>
  <si>
    <t>09JEN1318</t>
  </si>
  <si>
    <t>09JEN1357</t>
  </si>
  <si>
    <t>09JEN1358</t>
  </si>
  <si>
    <t>D320 Jenkins</t>
  </si>
  <si>
    <t>E216</t>
  </si>
  <si>
    <t>soos05</t>
  </si>
  <si>
    <t>soos07</t>
  </si>
  <si>
    <t>Longfellow Creek Subbasin</t>
  </si>
  <si>
    <t>Longfellow Creek</t>
  </si>
  <si>
    <t>C370 Longfellow</t>
  </si>
  <si>
    <t>LF01</t>
  </si>
  <si>
    <t>LF02</t>
  </si>
  <si>
    <t>LF03</t>
  </si>
  <si>
    <t>LF04</t>
  </si>
  <si>
    <t>LF05</t>
  </si>
  <si>
    <t>LFMA0954</t>
  </si>
  <si>
    <t>LFMA2559</t>
  </si>
  <si>
    <t>LFMA3396</t>
  </si>
  <si>
    <t>LFMA3490</t>
  </si>
  <si>
    <t>RSM06600-011399</t>
  </si>
  <si>
    <t>Puget Creek</t>
  </si>
  <si>
    <t>PU01</t>
  </si>
  <si>
    <t>Lower Green River - E Subbasin</t>
  </si>
  <si>
    <t>Green River - Lower tributary (S 277th St.)</t>
  </si>
  <si>
    <t>09LOW0753</t>
  </si>
  <si>
    <t>Green River- Lower tributary (0069)</t>
  </si>
  <si>
    <t>09LOW0788</t>
  </si>
  <si>
    <t>Olson Creek</t>
  </si>
  <si>
    <t>09LOW0751</t>
  </si>
  <si>
    <t>Lower Green River - W Subbasin</t>
  </si>
  <si>
    <t>Bingamon Creek</t>
  </si>
  <si>
    <t>P586</t>
  </si>
  <si>
    <t>Lower Green River tributary (0036B)</t>
  </si>
  <si>
    <t>09LOW0325</t>
  </si>
  <si>
    <t>Mullen Slough</t>
  </si>
  <si>
    <t>09LOW0406</t>
  </si>
  <si>
    <t>Middle Green River Subbasin</t>
  </si>
  <si>
    <t>Crisp Creek</t>
  </si>
  <si>
    <t>0321 Crisp Cr</t>
  </si>
  <si>
    <t>09MID1495</t>
  </si>
  <si>
    <t>Crisp Creek tributary</t>
  </si>
  <si>
    <t>09MID1537</t>
  </si>
  <si>
    <t>Cristy Creek</t>
  </si>
  <si>
    <t>09MD01</t>
  </si>
  <si>
    <t>09MID1744</t>
  </si>
  <si>
    <t>09MID1817</t>
  </si>
  <si>
    <t>Green River - Middle tributary</t>
  </si>
  <si>
    <t>09MID1704</t>
  </si>
  <si>
    <t>09MID2426</t>
  </si>
  <si>
    <t>E2538</t>
  </si>
  <si>
    <t>Icy Creek</t>
  </si>
  <si>
    <t>09MID1958</t>
  </si>
  <si>
    <t>O'Grady Creek</t>
  </si>
  <si>
    <t>09MID1374</t>
  </si>
  <si>
    <t>Mill Creek Subbasin</t>
  </si>
  <si>
    <t>Mill Creek (Auburn)</t>
  </si>
  <si>
    <t>09MIL0291</t>
  </si>
  <si>
    <t>09MIL0340</t>
  </si>
  <si>
    <t>09MIL0390</t>
  </si>
  <si>
    <t>09MIL0497</t>
  </si>
  <si>
    <t>E2599</t>
  </si>
  <si>
    <t>E3099</t>
  </si>
  <si>
    <t>P584</t>
  </si>
  <si>
    <t>Newaukum Creek Subbasin</t>
  </si>
  <si>
    <t>Newaukum Creek</t>
  </si>
  <si>
    <t>09NE01</t>
  </si>
  <si>
    <t>09NEW1657</t>
  </si>
  <si>
    <t>09NEW1875</t>
  </si>
  <si>
    <t>09NEW1911</t>
  </si>
  <si>
    <t>09NEW2102</t>
  </si>
  <si>
    <t>09NEW2151</t>
  </si>
  <si>
    <t>E519</t>
  </si>
  <si>
    <t>EPA06600-NEWA01</t>
  </si>
  <si>
    <t>O322 Newk</t>
  </si>
  <si>
    <t>Newaukum Creek - N Fork</t>
  </si>
  <si>
    <t>09NEW2076</t>
  </si>
  <si>
    <t>09NEW2128</t>
  </si>
  <si>
    <t>E445</t>
  </si>
  <si>
    <t>Stonequarry Creek</t>
  </si>
  <si>
    <t>09NEW2078</t>
  </si>
  <si>
    <t>Soos Creek Subbasin</t>
  </si>
  <si>
    <t>Big Soos Creek</t>
  </si>
  <si>
    <t>09SOO0943</t>
  </si>
  <si>
    <t>09SOO1040</t>
  </si>
  <si>
    <t>09SOO1144</t>
  </si>
  <si>
    <t>Little Soos Creek</t>
  </si>
  <si>
    <t>09SOO1209</t>
  </si>
  <si>
    <t>09SOO1283</t>
  </si>
  <si>
    <t>E242</t>
  </si>
  <si>
    <t>G320 Lil Soos</t>
  </si>
  <si>
    <t>RSM06600-004547</t>
  </si>
  <si>
    <t>RSM06600-010563</t>
  </si>
  <si>
    <t>RSM06600-026467</t>
  </si>
  <si>
    <t>soos08</t>
  </si>
  <si>
    <t>T320_MK</t>
  </si>
  <si>
    <t>U320_MK</t>
  </si>
  <si>
    <t>Meridian Valley Creek</t>
  </si>
  <si>
    <t>09SOO1106</t>
  </si>
  <si>
    <t>Soos Creek</t>
  </si>
  <si>
    <t>09SC01</t>
  </si>
  <si>
    <t>09SOO1130</t>
  </si>
  <si>
    <t>09SOO1134</t>
  </si>
  <si>
    <t>A320 Big Soos</t>
  </si>
  <si>
    <t>B320_MK</t>
  </si>
  <si>
    <t>L320_MK</t>
  </si>
  <si>
    <t>M320_MK</t>
  </si>
  <si>
    <t>N320_MK</t>
  </si>
  <si>
    <t>S320_MK</t>
  </si>
  <si>
    <t>Soos Creek and SR 58 Crossing Kent-Black Diamond R</t>
  </si>
  <si>
    <t>Soos Creek at 148th Ave SE</t>
  </si>
  <si>
    <t>Soos Creek at 164th Ave SE</t>
  </si>
  <si>
    <t>Soos Creek at 168th Way</t>
  </si>
  <si>
    <t>Soos Creek at 272nd St</t>
  </si>
  <si>
    <t>Soos Creek Near SR 58</t>
  </si>
  <si>
    <t>soos01</t>
  </si>
  <si>
    <t>Soosette Creek</t>
  </si>
  <si>
    <t>09SOO1020</t>
  </si>
  <si>
    <t>09SOO1022</t>
  </si>
  <si>
    <t>soos06</t>
  </si>
  <si>
    <t>soos06a</t>
  </si>
  <si>
    <t>United Nations Creek</t>
  </si>
  <si>
    <t>E234</t>
  </si>
  <si>
    <t>Upper Green River Subbasin</t>
  </si>
  <si>
    <t>Sunday Creek</t>
  </si>
  <si>
    <t>BIO06600-SUND04</t>
  </si>
  <si>
    <t>Puget Sound (Duwamish-Green) Basin</t>
  </si>
  <si>
    <t>Des Moines Creek Subbasin</t>
  </si>
  <si>
    <t>Des Moines Creek</t>
  </si>
  <si>
    <t>Des Moines Creek Water Quality Monitoring Program</t>
  </si>
  <si>
    <t>DesMoines_PortS</t>
  </si>
  <si>
    <t>Des Moines Creek Habitat Enhancements, Phase 3</t>
  </si>
  <si>
    <t>DM_Ravine_DS</t>
  </si>
  <si>
    <t>DM_Ravine_US</t>
  </si>
  <si>
    <t>DM_Wetland</t>
  </si>
  <si>
    <t>DM200th</t>
  </si>
  <si>
    <t>DMmouth</t>
  </si>
  <si>
    <t>RSM06600-030323</t>
  </si>
  <si>
    <t>McSorley Creek - N Fork</t>
  </si>
  <si>
    <t>WAM06600-000451</t>
  </si>
  <si>
    <t>Dumas Bay Subbasin</t>
  </si>
  <si>
    <t>Joes Creek</t>
  </si>
  <si>
    <t>City of Federal Way</t>
  </si>
  <si>
    <t>Macroinvertebrate Sampling</t>
  </si>
  <si>
    <t>JoesFW509</t>
  </si>
  <si>
    <t>JoesFWLMR</t>
  </si>
  <si>
    <t>Lakota Creek</t>
  </si>
  <si>
    <t>LakFWEast</t>
  </si>
  <si>
    <t>LakFWWWTP</t>
  </si>
  <si>
    <t>Lower Puget Sound - Seattle Subbasin</t>
  </si>
  <si>
    <t>Fauntleroy Creek</t>
  </si>
  <si>
    <t>FA01</t>
  </si>
  <si>
    <t>FA02</t>
  </si>
  <si>
    <t>FAMA0851</t>
  </si>
  <si>
    <t>Schmitz Creek</t>
  </si>
  <si>
    <t>SC01</t>
  </si>
  <si>
    <t>SC02</t>
  </si>
  <si>
    <t>SC03</t>
  </si>
  <si>
    <t>SCMA9065</t>
  </si>
  <si>
    <t>Miller Creek Subbasin</t>
  </si>
  <si>
    <t>Miller Creek</t>
  </si>
  <si>
    <t>Miller-Walker</t>
  </si>
  <si>
    <t>Miller_Cove</t>
  </si>
  <si>
    <t>Miller_PortS</t>
  </si>
  <si>
    <t>Miller_SWSSD</t>
  </si>
  <si>
    <t>Miller13thAv</t>
  </si>
  <si>
    <t>MillerCove2</t>
  </si>
  <si>
    <t>Walker Creek</t>
  </si>
  <si>
    <t>Walker_PortS</t>
  </si>
  <si>
    <t>WalkerPreserve</t>
  </si>
  <si>
    <t>WalkerSwim</t>
  </si>
  <si>
    <t>Vashon-Maury Island Subbasin</t>
  </si>
  <si>
    <t>Beall Creek</t>
  </si>
  <si>
    <t>Vashon Nature Center</t>
  </si>
  <si>
    <t>Vashon Benthic Macroinvertebrate Sampling</t>
  </si>
  <si>
    <t>BeallVNC1</t>
  </si>
  <si>
    <t>Christenson Creek</t>
  </si>
  <si>
    <t>ChrisVNC1</t>
  </si>
  <si>
    <t>Vashon</t>
  </si>
  <si>
    <t>VashChris</t>
  </si>
  <si>
    <t>Ellis Creek (Vashon)</t>
  </si>
  <si>
    <t>E1223</t>
  </si>
  <si>
    <t>Fisher Creek (Vashon)</t>
  </si>
  <si>
    <t>65B</t>
  </si>
  <si>
    <t>E1227</t>
  </si>
  <si>
    <t>FISHVNC2</t>
  </si>
  <si>
    <t>Gorsuch Creek</t>
  </si>
  <si>
    <t>P847</t>
  </si>
  <si>
    <t>Judd Creek</t>
  </si>
  <si>
    <t>28A</t>
  </si>
  <si>
    <t>E1231/1232</t>
  </si>
  <si>
    <t>E2770</t>
  </si>
  <si>
    <t>JuddVNC1</t>
  </si>
  <si>
    <t>VashJudd</t>
  </si>
  <si>
    <t>McCormick Creek (Vashon)</t>
  </si>
  <si>
    <t>E1219</t>
  </si>
  <si>
    <t>Shinglemill Creek</t>
  </si>
  <si>
    <t>E1236</t>
  </si>
  <si>
    <t>NC1</t>
  </si>
  <si>
    <t>ShingUp1</t>
  </si>
  <si>
    <t>VashShing</t>
  </si>
  <si>
    <t>Tahlequah Creek</t>
  </si>
  <si>
    <t>65A</t>
  </si>
  <si>
    <t>E2887</t>
  </si>
  <si>
    <t>WRIA 10 - Puyallup-White</t>
  </si>
  <si>
    <t>Carbon River Basin</t>
  </si>
  <si>
    <t>Carbon River Subbasin</t>
  </si>
  <si>
    <t>Voight Creek</t>
  </si>
  <si>
    <t>CW_VOIG_0.23</t>
  </si>
  <si>
    <t>WAM06600-000426</t>
  </si>
  <si>
    <t>WAM06600-001002</t>
  </si>
  <si>
    <t>S Prairie Creek Subbasin</t>
  </si>
  <si>
    <t>S Prairie Creek</t>
  </si>
  <si>
    <t>CW_SPRA_1.27</t>
  </si>
  <si>
    <t>Puyallup Tribe of Indians</t>
  </si>
  <si>
    <t>SPC-RM0.3</t>
  </si>
  <si>
    <t>SPC-RM4.05 MC</t>
  </si>
  <si>
    <t>SPC-RM4.05 SC</t>
  </si>
  <si>
    <t>SPC-RM6</t>
  </si>
  <si>
    <t>SPC-RM6.3</t>
  </si>
  <si>
    <t>Spiketon Creek</t>
  </si>
  <si>
    <t>CW_SPIK_0.01</t>
  </si>
  <si>
    <t>Wilkeson Creek Subbasin</t>
  </si>
  <si>
    <t>Wilkeson Creek</t>
  </si>
  <si>
    <t>CW_WILK_3.38</t>
  </si>
  <si>
    <t>WILK-RM0.1</t>
  </si>
  <si>
    <t>WILK-RM1.2</t>
  </si>
  <si>
    <t>WILK-RM3.0</t>
  </si>
  <si>
    <t>Green Waters Basin</t>
  </si>
  <si>
    <t>Middle White River Subbasin</t>
  </si>
  <si>
    <t>White River tributary (Middle White subbasin)</t>
  </si>
  <si>
    <t>WAM06600-001422</t>
  </si>
  <si>
    <t>Mud Mt Lake Subbasin</t>
  </si>
  <si>
    <t>Boise Creek</t>
  </si>
  <si>
    <t>Restoration and Protection of Select B-IBI Basins - Ecology transect method</t>
  </si>
  <si>
    <t>10BS01</t>
  </si>
  <si>
    <t>BOI-GC#2</t>
  </si>
  <si>
    <t>Boise_ECY_552</t>
  </si>
  <si>
    <t>Boise Ambient</t>
  </si>
  <si>
    <t>BSE_1_MudMtnRd</t>
  </si>
  <si>
    <t>BSE_21_GolfCrs</t>
  </si>
  <si>
    <t>BSE_8_268thAveSE</t>
  </si>
  <si>
    <t>E2154</t>
  </si>
  <si>
    <t>E2168</t>
  </si>
  <si>
    <t>E2168 D/S</t>
  </si>
  <si>
    <t>Lower Boise Creek</t>
  </si>
  <si>
    <t>LowerBoise_Control</t>
  </si>
  <si>
    <t>LowerBoise_NewChannel</t>
  </si>
  <si>
    <t>LowerBoise_OldChannel</t>
  </si>
  <si>
    <t>Canyon Creek (White River)</t>
  </si>
  <si>
    <t>WAM06600-001402</t>
  </si>
  <si>
    <t>Lower Puyallup River Basin</t>
  </si>
  <si>
    <t>Lower Puyallup River Subbasin</t>
  </si>
  <si>
    <t>Canyon Creek (Puyallup)</t>
  </si>
  <si>
    <t>CL_CANY_0.54</t>
  </si>
  <si>
    <t>Canyonfalls Creek</t>
  </si>
  <si>
    <t>MP_CANY_0.57</t>
  </si>
  <si>
    <t>PC Raise the Grade</t>
  </si>
  <si>
    <t>MP_CANY_1.14</t>
  </si>
  <si>
    <t>Clarks Creek</t>
  </si>
  <si>
    <t>CL_CLAR_3.93</t>
  </si>
  <si>
    <t>Clear Creek (Puyallup)</t>
  </si>
  <si>
    <t>CL_CLEA_2.16</t>
  </si>
  <si>
    <t>CL_CLEA_2.41</t>
  </si>
  <si>
    <t>Diru Creek</t>
  </si>
  <si>
    <t>CL_DIRU_0.59</t>
  </si>
  <si>
    <t>Fennel Creek</t>
  </si>
  <si>
    <t>MP_FENN_0.50</t>
  </si>
  <si>
    <t>WAM06600-000398</t>
  </si>
  <si>
    <t>Rody Creek</t>
  </si>
  <si>
    <t>CL_RODY_0.45</t>
  </si>
  <si>
    <t>RODY-1</t>
  </si>
  <si>
    <t>Swan Creek</t>
  </si>
  <si>
    <t>NPDES 2015 Pierce County Watershed Health Monitoring</t>
  </si>
  <si>
    <t>CL_SWAN_0.76</t>
  </si>
  <si>
    <t>W Hylebos Creek</t>
  </si>
  <si>
    <t>HylbFW359</t>
  </si>
  <si>
    <t>HylbFW359Up</t>
  </si>
  <si>
    <t>HylbFW373</t>
  </si>
  <si>
    <t>HylbFW373Rest</t>
  </si>
  <si>
    <t>HylbFW99</t>
  </si>
  <si>
    <t>HylbFWFtBr</t>
  </si>
  <si>
    <t>HylbFWRest1</t>
  </si>
  <si>
    <t>HylbFWRest2</t>
  </si>
  <si>
    <t>RSM06600-001454</t>
  </si>
  <si>
    <t>RSM06600-018206</t>
  </si>
  <si>
    <t>RSM06600-032718</t>
  </si>
  <si>
    <t>Lowland White River Basin</t>
  </si>
  <si>
    <t>Lower White River Subbasin</t>
  </si>
  <si>
    <t>White River tributary (Lower White subbasin)</t>
  </si>
  <si>
    <t>Muckleshoot Macroinvertebrate Monitoring</t>
  </si>
  <si>
    <t>PussyfootControl_ECY_464</t>
  </si>
  <si>
    <t>PussyfootTest_ECY_465</t>
  </si>
  <si>
    <t>Upper Puyallup River Basin</t>
  </si>
  <si>
    <t>Middle Puyallup River Subbasin</t>
  </si>
  <si>
    <t>Kapowsin Creek</t>
  </si>
  <si>
    <t>CW_KAPO_0.68</t>
  </si>
  <si>
    <t>WRIA 11 - Nisqually</t>
  </si>
  <si>
    <t>Lowland Nisqually River Basin</t>
  </si>
  <si>
    <t>McAllister Creek Subbasin</t>
  </si>
  <si>
    <t>Little McAllister Creek</t>
  </si>
  <si>
    <t>McAllThCoMeadows</t>
  </si>
  <si>
    <t>Muck Creek Subbasin</t>
  </si>
  <si>
    <t>Lacamas Creek (Nisqually)</t>
  </si>
  <si>
    <t>NI_LACA_0.45</t>
  </si>
  <si>
    <t>Yelm Creek Subbasin</t>
  </si>
  <si>
    <t>Horn Creek</t>
  </si>
  <si>
    <t>NI_HORN_1.62</t>
  </si>
  <si>
    <t>Thompson Creek</t>
  </si>
  <si>
    <t>ThompThCoPowerCanal</t>
  </si>
  <si>
    <t>Yelm Creek</t>
  </si>
  <si>
    <t>YelmCkThCoPeterson</t>
  </si>
  <si>
    <t>YelmCkThCoSheasley</t>
  </si>
  <si>
    <t>Mashel River/Ohop Creek Basin</t>
  </si>
  <si>
    <t>Mashel River Subbasin</t>
  </si>
  <si>
    <t>Little Mashel River</t>
  </si>
  <si>
    <t>NI_LMAS_0.31</t>
  </si>
  <si>
    <t>Mashel River</t>
  </si>
  <si>
    <t>NI_MASH_0.23</t>
  </si>
  <si>
    <t>Midway Creek</t>
  </si>
  <si>
    <t>NI_MIDW_0.05</t>
  </si>
  <si>
    <t>Ohop Creek Subbasin</t>
  </si>
  <si>
    <t>Lynch Creek (Nisqually River)</t>
  </si>
  <si>
    <t>NI_LYNC_0.29</t>
  </si>
  <si>
    <t>Ohop Creek (Nisqually)</t>
  </si>
  <si>
    <t>NI_OHOP_0.17</t>
  </si>
  <si>
    <t>NI_OHOP_0.22</t>
  </si>
  <si>
    <t>Twentyfive Mile Creek (Ohop)</t>
  </si>
  <si>
    <t>NI_25MI_0.24</t>
  </si>
  <si>
    <t>WAM06600-001418</t>
  </si>
  <si>
    <t>Powell Creek Subbasin</t>
  </si>
  <si>
    <t>Edna Creek tributary</t>
  </si>
  <si>
    <t>WAM06600-000550</t>
  </si>
  <si>
    <t>Powell Creek</t>
  </si>
  <si>
    <t>WAM06600-001590</t>
  </si>
  <si>
    <t>Upper Nisqually River Basin</t>
  </si>
  <si>
    <t>Goat Lake Subbasin</t>
  </si>
  <si>
    <t>Copper Creek (Nisqually)</t>
  </si>
  <si>
    <t>NI_COPP_0.33</t>
  </si>
  <si>
    <t>Goat Creek (Nisqually)</t>
  </si>
  <si>
    <t>NI_GOAT_0.07</t>
  </si>
  <si>
    <t>WRIA 12 - Chambers-Clover</t>
  </si>
  <si>
    <t>Clover Creek Basin</t>
  </si>
  <si>
    <t>Clover Creek/Steilacoom Subbasin</t>
  </si>
  <si>
    <t>Clover Creek</t>
  </si>
  <si>
    <t>CC_CLOV_3.05</t>
  </si>
  <si>
    <t>CC_CLOV_6.58</t>
  </si>
  <si>
    <t>CC_CLOV_6.63</t>
  </si>
  <si>
    <t>CC_CLOV_7.77</t>
  </si>
  <si>
    <t>CC_CLOV_SC_0.43</t>
  </si>
  <si>
    <t>RSM06600-027310</t>
  </si>
  <si>
    <t>WRIA 13 - Deschutes</t>
  </si>
  <si>
    <t>Deschutes Prairie Basin</t>
  </si>
  <si>
    <t>Lower Deschutes River Subbasin</t>
  </si>
  <si>
    <t>Chambers Creek (Deschutes)</t>
  </si>
  <si>
    <t>Environmental Health</t>
  </si>
  <si>
    <t>ChambersThCoHealth</t>
  </si>
  <si>
    <t>Ellis Creek (Deschutes)</t>
  </si>
  <si>
    <t>City of Olympia</t>
  </si>
  <si>
    <t>Olympia Stream Team</t>
  </si>
  <si>
    <t>EllisThCoPriestPt</t>
  </si>
  <si>
    <t>Indian Creek (Lower Deschutes)</t>
  </si>
  <si>
    <t>13-INDBIO-2.5</t>
  </si>
  <si>
    <t>13-INDBIO-3.7</t>
  </si>
  <si>
    <t>INDIAN-1</t>
  </si>
  <si>
    <t>IndianThCoWheeler</t>
  </si>
  <si>
    <t>Mission Creek</t>
  </si>
  <si>
    <t>MissionThCoBethel</t>
  </si>
  <si>
    <t>Moxlie Creek</t>
  </si>
  <si>
    <t>INDIAN-2</t>
  </si>
  <si>
    <t>MoxlieThCoWatershedPk</t>
  </si>
  <si>
    <t>McLane Creek Subbasin</t>
  </si>
  <si>
    <t>Black Lake Ditch</t>
  </si>
  <si>
    <t>BlackLakeThCoRWJ</t>
  </si>
  <si>
    <t>Green Cove Creek</t>
  </si>
  <si>
    <t>GreenCoveThCoHealth</t>
  </si>
  <si>
    <t>GreenThCo36th</t>
  </si>
  <si>
    <t>McLane Creek</t>
  </si>
  <si>
    <t>McLaneThCoDNR</t>
  </si>
  <si>
    <t>McLaneThCoHealth</t>
  </si>
  <si>
    <t>Percival Creek</t>
  </si>
  <si>
    <t>13.0029-2</t>
  </si>
  <si>
    <t>13-PERCBIOT-1.7</t>
  </si>
  <si>
    <t>PercivalThCoHealth</t>
  </si>
  <si>
    <t>PercThCoSPSCC</t>
  </si>
  <si>
    <t>Perry Creek (Deschutes)</t>
  </si>
  <si>
    <t>PerryThCoHealth</t>
  </si>
  <si>
    <t>Schneider Creek</t>
  </si>
  <si>
    <t>SchneiderThCOHwy101</t>
  </si>
  <si>
    <t>SchneiderT-ThCoHealth</t>
  </si>
  <si>
    <t>SchneidThCoWestBayDr</t>
  </si>
  <si>
    <t>Woodland Creek Subbasin</t>
  </si>
  <si>
    <t>Fox Creek</t>
  </si>
  <si>
    <t>FoxThCoPGRd</t>
  </si>
  <si>
    <t>Palm Creek (Deschutes)</t>
  </si>
  <si>
    <t>PalmThCoPGRd</t>
  </si>
  <si>
    <t>Woodard Creek</t>
  </si>
  <si>
    <t>WoodardThCoHealth</t>
  </si>
  <si>
    <t>Woodland Creek</t>
  </si>
  <si>
    <t>Henderson Inlet Effectiveness Monitroing Study</t>
  </si>
  <si>
    <t>13-WC1.9 -MR</t>
  </si>
  <si>
    <t>13-WC3.1-MR</t>
  </si>
  <si>
    <t>Watershed Health data for Monitoring the Effectiveness of Pollution Control Activities on Agricultural Lands, Woodland Creek</t>
  </si>
  <si>
    <t>EFF26600-WC02.6</t>
  </si>
  <si>
    <t>EFF26600-WC04.3</t>
  </si>
  <si>
    <t>RSM06600-007914</t>
  </si>
  <si>
    <t>WoodlandAThCoPGRd</t>
  </si>
  <si>
    <t>WoodlandBThCoDraham</t>
  </si>
  <si>
    <t>WRIA 14 - Kennedy-Goldsborough</t>
  </si>
  <si>
    <t>Kennedy Creek/Goldsborough Creek Basin</t>
  </si>
  <si>
    <t>Kennedy Creek Subbasin</t>
  </si>
  <si>
    <t>Kennedy Creek</t>
  </si>
  <si>
    <t>KennedyThCoHealth</t>
  </si>
  <si>
    <t>Mason Subbasin</t>
  </si>
  <si>
    <t>Goldsborough Creek</t>
  </si>
  <si>
    <t>RSM06600-000222</t>
  </si>
  <si>
    <t>WAM06600-000222</t>
  </si>
  <si>
    <t>WRIA 15 - Kitsap</t>
  </si>
  <si>
    <t>Hood Canal Basin</t>
  </si>
  <si>
    <t>Bangor-Port Gamble Subbasin</t>
  </si>
  <si>
    <t>Cattail Creek</t>
  </si>
  <si>
    <t>Kitsap County</t>
  </si>
  <si>
    <t>Navy's Envvest Benthic Monitoring in Kitsap</t>
  </si>
  <si>
    <t>ENVVEST-40</t>
  </si>
  <si>
    <t>Cougar/Kinman Creek</t>
  </si>
  <si>
    <t>ENVVEST-18</t>
  </si>
  <si>
    <t>Watershed Health Monitoring</t>
  </si>
  <si>
    <t>KCSSWM-023</t>
  </si>
  <si>
    <t>Devil's Hole Creek</t>
  </si>
  <si>
    <t>ENVVEST-48</t>
  </si>
  <si>
    <t>ENVVEST-49</t>
  </si>
  <si>
    <t>ENVVEST-50</t>
  </si>
  <si>
    <t>ENVVEST-51</t>
  </si>
  <si>
    <t>Gamble Creek</t>
  </si>
  <si>
    <t>KCSSWM-027 - Lower</t>
  </si>
  <si>
    <t>Kitsap County Stream Team Benthic Invertebrate Monitoring</t>
  </si>
  <si>
    <t>KCST-7</t>
  </si>
  <si>
    <t>Jump Off Creek</t>
  </si>
  <si>
    <t>KCSSWM-030</t>
  </si>
  <si>
    <t>Little Boston</t>
  </si>
  <si>
    <t>KCSSWM-031</t>
  </si>
  <si>
    <t>Martha John Creek</t>
  </si>
  <si>
    <t>KCST-8</t>
  </si>
  <si>
    <t>Great Bend Subbasin</t>
  </si>
  <si>
    <t>Dewatto River</t>
  </si>
  <si>
    <t>ENVVEST-21</t>
  </si>
  <si>
    <t>EPA06600-DEWA01</t>
  </si>
  <si>
    <t>Gold Creek (Kitsap)</t>
  </si>
  <si>
    <t>KCSSWM-061</t>
  </si>
  <si>
    <t>Tahuya River</t>
  </si>
  <si>
    <t>ENVVEST-52</t>
  </si>
  <si>
    <t>Lynch Cove Subbasin</t>
  </si>
  <si>
    <t>Bear Creek (Hood Canal)</t>
  </si>
  <si>
    <t>RSM06600-002311</t>
  </si>
  <si>
    <t>Mission Creek (Hood Canal)</t>
  </si>
  <si>
    <t>BigMission_ECY_545</t>
  </si>
  <si>
    <t>Stimson Creek</t>
  </si>
  <si>
    <t>RSM06600-003875</t>
  </si>
  <si>
    <t>Stimpson_ECY_546</t>
  </si>
  <si>
    <t>Union River</t>
  </si>
  <si>
    <t>KCSSWM-043</t>
  </si>
  <si>
    <t>Union_ECY_544</t>
  </si>
  <si>
    <t>W Kitsap Subbasin</t>
  </si>
  <si>
    <t>Big Anderson Creek</t>
  </si>
  <si>
    <t>BIO06600-BIGA02</t>
  </si>
  <si>
    <t>KC SSWM Benthic Macroinvertebrate Biological Monitoring Program</t>
  </si>
  <si>
    <t>KCSSWM-006</t>
  </si>
  <si>
    <t>Big Beef Creek</t>
  </si>
  <si>
    <t>BF</t>
  </si>
  <si>
    <t>ENVVEST-1</t>
  </si>
  <si>
    <t>KCSSWM-003 - Lower</t>
  </si>
  <si>
    <t>KCSSWM-004 - Middle</t>
  </si>
  <si>
    <t>KCSSWM-005 - Upper</t>
  </si>
  <si>
    <t>KCWQ-1</t>
  </si>
  <si>
    <t>EPA06600</t>
  </si>
  <si>
    <t>WAM06600-001639</t>
  </si>
  <si>
    <t>Boyce Creek</t>
  </si>
  <si>
    <t>BIO06600-BOYC02</t>
  </si>
  <si>
    <t>KCSSWM-009</t>
  </si>
  <si>
    <t>Harding Creek</t>
  </si>
  <si>
    <t>KCST-14</t>
  </si>
  <si>
    <t>Little Anderson Creek</t>
  </si>
  <si>
    <t>KCSSWM-011</t>
  </si>
  <si>
    <t>Seabeck Creek</t>
  </si>
  <si>
    <t>BIO06600-SEAB02</t>
  </si>
  <si>
    <t>KCSSWM-013 - Lower</t>
  </si>
  <si>
    <t>KCST-17</t>
  </si>
  <si>
    <t>Stavis Creek</t>
  </si>
  <si>
    <t>ENVVEST-36</t>
  </si>
  <si>
    <t>KCSSWM-014</t>
  </si>
  <si>
    <t>KCSSWM-063 - lower</t>
  </si>
  <si>
    <t>KCST-16</t>
  </si>
  <si>
    <t>Thomas Creek (Kitsap)</t>
  </si>
  <si>
    <t>KCSSWM-051</t>
  </si>
  <si>
    <t>KCSSWM-064- (upstream of culvert)</t>
  </si>
  <si>
    <t>Puget Sound (Kitsap) Basin</t>
  </si>
  <si>
    <t>Anderson Island Subbasin</t>
  </si>
  <si>
    <t>Schoolhouse Creek (Anderson Is.)</t>
  </si>
  <si>
    <t>AI_SCHO_0.65</t>
  </si>
  <si>
    <t>Bainbridge Island Subbasin</t>
  </si>
  <si>
    <t>Cooper Creek</t>
  </si>
  <si>
    <t>City of Bainbridge Island</t>
  </si>
  <si>
    <t>Water Quality and Flow Monitoring Program</t>
  </si>
  <si>
    <t>CoopBain</t>
  </si>
  <si>
    <t>ENVVEST-17</t>
  </si>
  <si>
    <t>Issei Creek</t>
  </si>
  <si>
    <t>ENVVEST-31</t>
  </si>
  <si>
    <t>IssBain</t>
  </si>
  <si>
    <t>Manzanita Creek</t>
  </si>
  <si>
    <t>15MZ01</t>
  </si>
  <si>
    <t>ENVVEST-32</t>
  </si>
  <si>
    <t>LwrManzBain</t>
  </si>
  <si>
    <t>ManzBain</t>
  </si>
  <si>
    <t>Murden Creek</t>
  </si>
  <si>
    <t>ENVVEST-43</t>
  </si>
  <si>
    <t>MurdBain</t>
  </si>
  <si>
    <t>Ravine Creek</t>
  </si>
  <si>
    <t>RavBain</t>
  </si>
  <si>
    <t>Shel-Schleb Creek</t>
  </si>
  <si>
    <t>ENVVEST-46</t>
  </si>
  <si>
    <t>Springbrook Creek (Bainbridge)</t>
  </si>
  <si>
    <t>ENVVEST-35</t>
  </si>
  <si>
    <t>SpringBain</t>
  </si>
  <si>
    <t>Whiskey Creek</t>
  </si>
  <si>
    <t>WhisBain</t>
  </si>
  <si>
    <t>Woodward Creek (Bainbridge)</t>
  </si>
  <si>
    <t>WoodBain</t>
  </si>
  <si>
    <t>Carr Inlet Subbasin</t>
  </si>
  <si>
    <t>Artondale Creek</t>
  </si>
  <si>
    <t>GH_ARTO_0.30</t>
  </si>
  <si>
    <t>Beaver Creek (Kitsap)</t>
  </si>
  <si>
    <t>ENVVEST-4</t>
  </si>
  <si>
    <t>KCSSWM-033</t>
  </si>
  <si>
    <t>Burley Creek</t>
  </si>
  <si>
    <t>KCSSWM-037 - Lower</t>
  </si>
  <si>
    <t>KCST-10</t>
  </si>
  <si>
    <t>Crescent Creek</t>
  </si>
  <si>
    <t>GH_CRES_0.81</t>
  </si>
  <si>
    <t>Curley Creek</t>
  </si>
  <si>
    <t>ENVVEST-19</t>
  </si>
  <si>
    <t>KCSSWM-038 - Lower</t>
  </si>
  <si>
    <t>Goodnough Creek</t>
  </si>
  <si>
    <t>GH_GOOD_0.31</t>
  </si>
  <si>
    <t>McCormick Creek (Gig Harbor)</t>
  </si>
  <si>
    <t>GH_MCCO_0.71</t>
  </si>
  <si>
    <t>Olalla Creek</t>
  </si>
  <si>
    <t>KCSSWM-041</t>
  </si>
  <si>
    <t>KCST-9</t>
  </si>
  <si>
    <t>Olalla_ECY_548</t>
  </si>
  <si>
    <t>Purdy Creek (Burley Lagoon)</t>
  </si>
  <si>
    <t>GH_PURD_0.14</t>
  </si>
  <si>
    <t>KCSSWM-058</t>
  </si>
  <si>
    <t>Ray Nash Creek</t>
  </si>
  <si>
    <t>GH_RAYN_0.04</t>
  </si>
  <si>
    <t>Salmonberry Creek</t>
  </si>
  <si>
    <t>KCSSWM-039 - (Curley Trib)</t>
  </si>
  <si>
    <t>KCSSWM-054- (Curley Trib)</t>
  </si>
  <si>
    <t>Wilson Creek (Colvos Passage)</t>
  </si>
  <si>
    <t>KCSSWM-042</t>
  </si>
  <si>
    <t>Dyes Inlet / Central Kitsap Subbasin</t>
  </si>
  <si>
    <t>Barker Creek</t>
  </si>
  <si>
    <t>ENVVEST-2</t>
  </si>
  <si>
    <t>ENVVEST-3</t>
  </si>
  <si>
    <t>KCSSWM-001 - Lower</t>
  </si>
  <si>
    <t>KCST-20</t>
  </si>
  <si>
    <t>Chico Creek</t>
  </si>
  <si>
    <t>ENVVEST-10</t>
  </si>
  <si>
    <t>ENVVEST-8</t>
  </si>
  <si>
    <t>ENVVEST-9</t>
  </si>
  <si>
    <t>KCSSWM-002 - Mountaineers</t>
  </si>
  <si>
    <t>KCSSWM-007 - Lower</t>
  </si>
  <si>
    <t>KCWQ-5</t>
  </si>
  <si>
    <t>Clear Creek (Kitsap)</t>
  </si>
  <si>
    <t>ENVVEST-11</t>
  </si>
  <si>
    <t>ENVVEST-12</t>
  </si>
  <si>
    <t>ENVVEST-13</t>
  </si>
  <si>
    <t>ENVVEST-14</t>
  </si>
  <si>
    <t>ENVVEST-15</t>
  </si>
  <si>
    <t>ENVVEST-16</t>
  </si>
  <si>
    <t>KCSSWM-016 - Lower</t>
  </si>
  <si>
    <t>KCSSWM-017 - Upper West</t>
  </si>
  <si>
    <t>KCSSWM-045</t>
  </si>
  <si>
    <t>KCSSWM-047</t>
  </si>
  <si>
    <t>KCSSWM-048</t>
  </si>
  <si>
    <t>KCSSWM-049</t>
  </si>
  <si>
    <t>KCSSWM-059</t>
  </si>
  <si>
    <t>KCST-19</t>
  </si>
  <si>
    <t>Dee/Enetai Creek</t>
  </si>
  <si>
    <t>ENVVEST-20</t>
  </si>
  <si>
    <t>Dickerson Creek</t>
  </si>
  <si>
    <t>KCSSWM-008 - (Chico Trib)</t>
  </si>
  <si>
    <t>KCSSWM-046</t>
  </si>
  <si>
    <t>KCSSWM-060</t>
  </si>
  <si>
    <t>KCWQ-3</t>
  </si>
  <si>
    <t>Illahee Creek</t>
  </si>
  <si>
    <t>15IL01</t>
  </si>
  <si>
    <t>KCSSWM-010</t>
  </si>
  <si>
    <t>Kitsap Creek</t>
  </si>
  <si>
    <t>KCWQ-4</t>
  </si>
  <si>
    <t>Lost Creek (Dyes Inlet)</t>
  </si>
  <si>
    <t>KCSSWM-057</t>
  </si>
  <si>
    <t>Mosher Creek</t>
  </si>
  <si>
    <t>KCSSWM-012</t>
  </si>
  <si>
    <t>Steele Creek</t>
  </si>
  <si>
    <t>KCSSWM-032 - Lower Main</t>
  </si>
  <si>
    <t>KCST-1</t>
  </si>
  <si>
    <t>KCST-3</t>
  </si>
  <si>
    <t>Strawberry Creek</t>
  </si>
  <si>
    <t>ENVVEST-37</t>
  </si>
  <si>
    <t>ENVVEST-38</t>
  </si>
  <si>
    <t>KCSSWM-015</t>
  </si>
  <si>
    <t>Wildcat Creek (Dyes Inlet)</t>
  </si>
  <si>
    <t>KCSSWM-056</t>
  </si>
  <si>
    <t>Key Peninsula Subbasin</t>
  </si>
  <si>
    <t>Coulter Creek tributary</t>
  </si>
  <si>
    <t>WAM06600-000211</t>
  </si>
  <si>
    <t>Dutchers Creek</t>
  </si>
  <si>
    <t>KP_DUTC_0.61</t>
  </si>
  <si>
    <t>Herron Creek</t>
  </si>
  <si>
    <t>KP_HERR_0.15</t>
  </si>
  <si>
    <t>Huge Creek</t>
  </si>
  <si>
    <t>KP_HUGE_0.27</t>
  </si>
  <si>
    <t>Little Minter Creek</t>
  </si>
  <si>
    <t>KP_LMIN_0.34</t>
  </si>
  <si>
    <t>KP_LMIN_0.90</t>
  </si>
  <si>
    <t>KP_LMIN_1.39</t>
  </si>
  <si>
    <t>Minter Creek (Key Peninsula)</t>
  </si>
  <si>
    <t>KP_MINT_0.62</t>
  </si>
  <si>
    <t>Rocky Creek</t>
  </si>
  <si>
    <t>KP_ROCK_0.10</t>
  </si>
  <si>
    <t>Schoolhouse Creek (Kitsap)</t>
  </si>
  <si>
    <t>KP_SCHO_0.05</t>
  </si>
  <si>
    <t>Vaughn Creek</t>
  </si>
  <si>
    <t>KP_VAUG_0.16</t>
  </si>
  <si>
    <t>Liberty-Miller-Appletree Subbasin</t>
  </si>
  <si>
    <t>Big Scandia Creek</t>
  </si>
  <si>
    <t>KCSSWM-020</t>
  </si>
  <si>
    <t>Bjorgen Creek</t>
  </si>
  <si>
    <t>ENVVEST-39</t>
  </si>
  <si>
    <t>KCSSWM-053</t>
  </si>
  <si>
    <t>Carpenter Creek (Kitsap)</t>
  </si>
  <si>
    <t>KCSSWM-021 - Lower</t>
  </si>
  <si>
    <t>KCSSWM-022 - Upper</t>
  </si>
  <si>
    <t>Cowling Creek</t>
  </si>
  <si>
    <t>KCSSWM-050</t>
  </si>
  <si>
    <t>Dogfish Creek</t>
  </si>
  <si>
    <t>ENVVEST-22</t>
  </si>
  <si>
    <t>ENVVEST-23</t>
  </si>
  <si>
    <t>ENVVEST-24</t>
  </si>
  <si>
    <t>KCSSWM-024 - Lower Main</t>
  </si>
  <si>
    <t>KCSSWM-025 - Upper West Fork</t>
  </si>
  <si>
    <t>KCSSWM-026 - Upper East Fork</t>
  </si>
  <si>
    <t>Finn Creek</t>
  </si>
  <si>
    <t>KCSSWM-044</t>
  </si>
  <si>
    <t>Grovers Creek</t>
  </si>
  <si>
    <t>KCST-6</t>
  </si>
  <si>
    <t>Johnson Creek (Kitsap)</t>
  </si>
  <si>
    <t>KCSSWM-029</t>
  </si>
  <si>
    <t>KCSSWM-055</t>
  </si>
  <si>
    <t>Keyport Creek</t>
  </si>
  <si>
    <t>ENVVEST-41</t>
  </si>
  <si>
    <t>Lemolo Creek</t>
  </si>
  <si>
    <t>ENVVEST-42</t>
  </si>
  <si>
    <t>KCSSWM-052</t>
  </si>
  <si>
    <t>S Sinclair Inlet Subbasin</t>
  </si>
  <si>
    <t>Anderson Creek (Kitsap)</t>
  </si>
  <si>
    <t>KCSSWM-019</t>
  </si>
  <si>
    <t>Annapolis Creek</t>
  </si>
  <si>
    <t>ENVVEST-25</t>
  </si>
  <si>
    <t>Blackjack Creek</t>
  </si>
  <si>
    <t>ENVVEST-5</t>
  </si>
  <si>
    <t>ENVVEST-6</t>
  </si>
  <si>
    <t>ENVVEST-7</t>
  </si>
  <si>
    <t>KCSSWM-034 - Lower</t>
  </si>
  <si>
    <t>KCSSWM-035 - Middle</t>
  </si>
  <si>
    <t>KCSSWM-036 - Upper (Square Ck)</t>
  </si>
  <si>
    <t>RSM06600-001715</t>
  </si>
  <si>
    <t>WAM06600-001715</t>
  </si>
  <si>
    <t>Gorst Creek</t>
  </si>
  <si>
    <t>ENVVEST-26</t>
  </si>
  <si>
    <t>ENVVEST-27</t>
  </si>
  <si>
    <t>ENVVEST-28</t>
  </si>
  <si>
    <t>ENVVEST-29</t>
  </si>
  <si>
    <t>ENVVEST-30</t>
  </si>
  <si>
    <t>KCSSWM-040</t>
  </si>
  <si>
    <t>RSM06600-010503</t>
  </si>
  <si>
    <t>Heins Creek</t>
  </si>
  <si>
    <t>KCSSWM-062</t>
  </si>
  <si>
    <t>Olney Creek (Kitsap)</t>
  </si>
  <si>
    <t>ENVVEST-33</t>
  </si>
  <si>
    <t>Parish Creek</t>
  </si>
  <si>
    <t>KCSSWM-018 - (Gorst Trib)</t>
  </si>
  <si>
    <t>Ross Creek</t>
  </si>
  <si>
    <t>ENVVEST-44</t>
  </si>
  <si>
    <t>Sacco Creek</t>
  </si>
  <si>
    <t>ENVVEST-45</t>
  </si>
  <si>
    <t>Wright Creek</t>
  </si>
  <si>
    <t>ENVVEST-47</t>
  </si>
  <si>
    <t>WRIA 16 - Skokomish-Dosewallips</t>
  </si>
  <si>
    <t>Liliwaup Creek/Hamma Hamma River Basin</t>
  </si>
  <si>
    <t>Lilliwaup Creek Subbasin</t>
  </si>
  <si>
    <t>Potlatch Creek</t>
  </si>
  <si>
    <t>PotlSkokTrb1</t>
  </si>
  <si>
    <t>PotlSkokTrb2</t>
  </si>
  <si>
    <t>Skokomish River Basin</t>
  </si>
  <si>
    <t>Lower Skokomish River Subbasin</t>
  </si>
  <si>
    <t>Enatai Creek</t>
  </si>
  <si>
    <t>EnetSkokTrb1</t>
  </si>
  <si>
    <t>EnetSkokTrb2</t>
  </si>
  <si>
    <t>No Name Creek</t>
  </si>
  <si>
    <t>NoNmSkokTrb1</t>
  </si>
  <si>
    <t>Purdy Creek (Skokomish River)</t>
  </si>
  <si>
    <t>PurdSkokTrb1</t>
  </si>
  <si>
    <t>PurdSkokTrb2</t>
  </si>
  <si>
    <t>S Fork Skokomish River Subbasin</t>
  </si>
  <si>
    <t>Swift Creek</t>
  </si>
  <si>
    <t>SwifSkokTrb1</t>
  </si>
  <si>
    <t>SwifSkokTrb2</t>
  </si>
  <si>
    <t>Vance Creek</t>
  </si>
  <si>
    <t>VancSkokTrb1</t>
  </si>
  <si>
    <t>VancSkokTrb2</t>
  </si>
  <si>
    <t>WRIA 17 - Quilcene-Snow</t>
  </si>
  <si>
    <t>Port Townsend Basin</t>
  </si>
  <si>
    <t>Sequim Bay Subbasin</t>
  </si>
  <si>
    <t>Jimmycomelately Creek</t>
  </si>
  <si>
    <t>Jimmycomelately 0.1</t>
  </si>
  <si>
    <t>Jimmycomelately 0.15</t>
  </si>
  <si>
    <t>Jimmycomelately 0.2</t>
  </si>
  <si>
    <t>Jimmycomelately 0.4</t>
  </si>
  <si>
    <t>Jimmycomelately 0.6</t>
  </si>
  <si>
    <t>Jimmycomelately 0.8</t>
  </si>
  <si>
    <t>JimmyLately_ECY_550</t>
  </si>
  <si>
    <t>Johnson Creek (Sequim)</t>
  </si>
  <si>
    <t>Johnson 0.0</t>
  </si>
  <si>
    <t>Johnson 0.6</t>
  </si>
  <si>
    <t>Johnson 2.0</t>
  </si>
  <si>
    <t>WRIA 18 - Elwha-Dungeness</t>
  </si>
  <si>
    <t>Dungeness River Basin</t>
  </si>
  <si>
    <t>Bell Creek Subbasin</t>
  </si>
  <si>
    <t>Bell Creek</t>
  </si>
  <si>
    <t>Bell 0.1</t>
  </si>
  <si>
    <t>Bell 0.5</t>
  </si>
  <si>
    <t>Bell 0.8</t>
  </si>
  <si>
    <t>Bell 1.0</t>
  </si>
  <si>
    <t>Bell 1.8</t>
  </si>
  <si>
    <t>Bell 2.8</t>
  </si>
  <si>
    <t>Gray Wolf River Subbasin</t>
  </si>
  <si>
    <t>Gray Wolf River</t>
  </si>
  <si>
    <t>Gray Wolf 0.9</t>
  </si>
  <si>
    <t>Gray Wolf 1.0</t>
  </si>
  <si>
    <t>Lower Dungeness River Subbasin</t>
  </si>
  <si>
    <t>Canyon Creek (Dungeness)</t>
  </si>
  <si>
    <t>BIO06600-CANY02</t>
  </si>
  <si>
    <t>RSM06600-000831</t>
  </si>
  <si>
    <t>WAM06600-000831</t>
  </si>
  <si>
    <t>Cassalery Creek</t>
  </si>
  <si>
    <t>Cassalery 0.5</t>
  </si>
  <si>
    <t>Cassalery 0.6</t>
  </si>
  <si>
    <t>Cassalery 1.1</t>
  </si>
  <si>
    <t>Cassalery 1.6</t>
  </si>
  <si>
    <t>Matriotti Creek</t>
  </si>
  <si>
    <t>Matriotti 0.1</t>
  </si>
  <si>
    <t>Matriotti 0.6</t>
  </si>
  <si>
    <t>WSU Cooperative Extension of Clallam County Eight Streams Project</t>
  </si>
  <si>
    <t>Matriotti 3.2</t>
  </si>
  <si>
    <t>Matriotti 6.1</t>
  </si>
  <si>
    <t>Meadowbrook Creek</t>
  </si>
  <si>
    <t>Meadowbrook 2.0</t>
  </si>
  <si>
    <t>Elwha River Basin</t>
  </si>
  <si>
    <t>Sutherland/Aldwell Lakes Subbasin</t>
  </si>
  <si>
    <t>Hughes Creek</t>
  </si>
  <si>
    <t>Hughes 0.0</t>
  </si>
  <si>
    <t>Indian Creek (Elwha)</t>
  </si>
  <si>
    <t>Indian (Elwha) 0.3</t>
  </si>
  <si>
    <t>Indian (Elwha) 4.5</t>
  </si>
  <si>
    <t>Indian (Elwha) 4.9</t>
  </si>
  <si>
    <t>Little River</t>
  </si>
  <si>
    <t>BIO06600-SLIT01</t>
  </si>
  <si>
    <t>Port Angeles Basin</t>
  </si>
  <si>
    <t>Morse Creek Subbasin</t>
  </si>
  <si>
    <t>Morse Creek</t>
  </si>
  <si>
    <t>Morse 0.3</t>
  </si>
  <si>
    <t>Morse 1.1</t>
  </si>
  <si>
    <t>Morse 1.5</t>
  </si>
  <si>
    <t>Morse 1.6a</t>
  </si>
  <si>
    <t>Morse 1.7</t>
  </si>
  <si>
    <t>Morse 1.8</t>
  </si>
  <si>
    <t>Morse 4.0</t>
  </si>
  <si>
    <t>Morse 5.6</t>
  </si>
  <si>
    <t>Morse 5.6a</t>
  </si>
  <si>
    <t>Surveyor Creek</t>
  </si>
  <si>
    <t>RSM06600-001983</t>
  </si>
  <si>
    <t>WAM06600-001983</t>
  </si>
  <si>
    <t>Port Angeles Bay Subbasin</t>
  </si>
  <si>
    <t>Dry Creek</t>
  </si>
  <si>
    <t>Dry 0.8</t>
  </si>
  <si>
    <t>Dry 2.2</t>
  </si>
  <si>
    <t>Ennis Creek</t>
  </si>
  <si>
    <t>Ennis 0.1</t>
  </si>
  <si>
    <t>Ennis 1.4</t>
  </si>
  <si>
    <t>Ennis 1.7</t>
  </si>
  <si>
    <t>Ennis 2.2</t>
  </si>
  <si>
    <t>Ennis 6.6</t>
  </si>
  <si>
    <t>Lees Creek</t>
  </si>
  <si>
    <t>Lees 0.1</t>
  </si>
  <si>
    <t>Lees 0.6</t>
  </si>
  <si>
    <t>Lees 0.7</t>
  </si>
  <si>
    <t>Lees 0.8</t>
  </si>
  <si>
    <t>Lees 1.0</t>
  </si>
  <si>
    <t>Lees 2.6</t>
  </si>
  <si>
    <t>Peabody Creek</t>
  </si>
  <si>
    <t>Peabody 0.2</t>
  </si>
  <si>
    <t>Peabody 0.5</t>
  </si>
  <si>
    <t>Peabody 1.0</t>
  </si>
  <si>
    <t>Peabody 1.4</t>
  </si>
  <si>
    <t>Tumwater Creek</t>
  </si>
  <si>
    <t>BIO06600-TUMW02</t>
  </si>
  <si>
    <t>RSM06600-001556</t>
  </si>
  <si>
    <t>Tumwater 0.1a</t>
  </si>
  <si>
    <t>Tumwater 4.4</t>
  </si>
  <si>
    <t>WAM06600-001556</t>
  </si>
  <si>
    <t>Valley Creek (Port Angeles)</t>
  </si>
  <si>
    <t>Valley 0.4</t>
  </si>
  <si>
    <t>Valley 0.7</t>
  </si>
  <si>
    <t>Valley 1.0</t>
  </si>
  <si>
    <t>Valley 1.2</t>
  </si>
  <si>
    <t>Valley 1.4</t>
  </si>
  <si>
    <t>Valley 2.2</t>
  </si>
  <si>
    <t>Valley 2.2a</t>
  </si>
  <si>
    <t>Valley EF 0.2</t>
  </si>
  <si>
    <t>Siebert/McDonald Creeks Subbasin</t>
  </si>
  <si>
    <t>Bagley Creek</t>
  </si>
  <si>
    <t>Bagley 0.0</t>
  </si>
  <si>
    <t>Bagley 0.1</t>
  </si>
  <si>
    <t>Bagley 0.7</t>
  </si>
  <si>
    <t>Bagley 0.7b</t>
  </si>
  <si>
    <t>Bagley 1.2</t>
  </si>
  <si>
    <t>Bagley 1.8</t>
  </si>
  <si>
    <t>Bagley 4.6</t>
  </si>
  <si>
    <t>Bagley 6.2</t>
  </si>
  <si>
    <t>RSM06600-001796</t>
  </si>
  <si>
    <t>RSM06600-003716</t>
  </si>
  <si>
    <t>McDonald Creek (Port Angeles)</t>
  </si>
  <si>
    <t>McDonald 00.2</t>
  </si>
  <si>
    <t>McDonald 01.3</t>
  </si>
  <si>
    <t>McDonald 03.1</t>
  </si>
  <si>
    <t>McDonald 10.2</t>
  </si>
  <si>
    <t>Siebert Creek</t>
  </si>
  <si>
    <t>Siebert 0.6</t>
  </si>
  <si>
    <t>Siebert 3.0</t>
  </si>
  <si>
    <t>Siebert 3.8</t>
  </si>
  <si>
    <t>Siebert WF 2.3</t>
  </si>
  <si>
    <t>WRIA 19 - Lyre-Hoko</t>
  </si>
  <si>
    <t>Hoko River/Clallam River Basin</t>
  </si>
  <si>
    <t>Clallam River Subbasin</t>
  </si>
  <si>
    <t>Clallam River</t>
  </si>
  <si>
    <t>Clallam 1.6</t>
  </si>
  <si>
    <t>Clallam 5.1</t>
  </si>
  <si>
    <t>WAM06600-000456</t>
  </si>
  <si>
    <t>Hoko River Subbasin</t>
  </si>
  <si>
    <t>Herman Creek - E Branch tributary</t>
  </si>
  <si>
    <t>WAM06600-001908</t>
  </si>
  <si>
    <t>Sekiu River Subbasin</t>
  </si>
  <si>
    <t>Sekiu River</t>
  </si>
  <si>
    <t>Sekiu 2.5</t>
  </si>
  <si>
    <t>Sekiu 6.9</t>
  </si>
  <si>
    <t>Snow Creek</t>
  </si>
  <si>
    <t>RSM06600-002079</t>
  </si>
  <si>
    <t>WAM06600-001768</t>
  </si>
  <si>
    <t>Lake Crescent Basin</t>
  </si>
  <si>
    <t>Lake Crescent Subbasin</t>
  </si>
  <si>
    <t>Barnes Creek</t>
  </si>
  <si>
    <t>NatureBridge</t>
  </si>
  <si>
    <t>Barnes 0.0</t>
  </si>
  <si>
    <t>Barnes 0.1</t>
  </si>
  <si>
    <t>Barnes 0.9</t>
  </si>
  <si>
    <t>Boundary Creek</t>
  </si>
  <si>
    <t>Boundary Creek Macroinvertebrate Monitoring</t>
  </si>
  <si>
    <t>BoundaryLow_ECY_389</t>
  </si>
  <si>
    <t>BoundaryMid_ECY_390</t>
  </si>
  <si>
    <t>BoundaryRef_ECY_391</t>
  </si>
  <si>
    <t>Lyre River</t>
  </si>
  <si>
    <t>Lyre 0.8</t>
  </si>
  <si>
    <t>Lyre 4.2</t>
  </si>
  <si>
    <t>WAM06600-003492</t>
  </si>
  <si>
    <t>Salt Creek Subbasin</t>
  </si>
  <si>
    <t>Bear Creek (Salt Creek)</t>
  </si>
  <si>
    <t>Bear (Salt) 0.0</t>
  </si>
  <si>
    <t>Salt Creek</t>
  </si>
  <si>
    <t>Salt 1.5</t>
  </si>
  <si>
    <t>Salt 4.2</t>
  </si>
  <si>
    <t>Salt 5.4</t>
  </si>
  <si>
    <t>Salt 5.4a</t>
  </si>
  <si>
    <t>Salt 6.4</t>
  </si>
  <si>
    <t>Pysht River Basin</t>
  </si>
  <si>
    <t>Pysht River Subbasin</t>
  </si>
  <si>
    <t>Pysht River</t>
  </si>
  <si>
    <t>Pysht 4.2</t>
  </si>
  <si>
    <t>Pysht 4.3</t>
  </si>
  <si>
    <t>Pysht 6.5</t>
  </si>
  <si>
    <t>Pysht 9.5</t>
  </si>
  <si>
    <t>Twin Rivers/Deep Creek Subbasin</t>
  </si>
  <si>
    <t>Deep Creek (Lyre-Hoko)</t>
  </si>
  <si>
    <t>Deep (Strait Juan deFuca) 1.5</t>
  </si>
  <si>
    <t>East Twin River</t>
  </si>
  <si>
    <t>East Twin R 1.5</t>
  </si>
  <si>
    <t>East Twin R 1.9a</t>
  </si>
  <si>
    <t>WAM06600-003124</t>
  </si>
  <si>
    <t>West Twin River</t>
  </si>
  <si>
    <t>West Twin R 0.1</t>
  </si>
  <si>
    <t>West Twin R 0.3</t>
  </si>
  <si>
    <t>West Twin R 1.0</t>
  </si>
  <si>
    <t>WRIA 20 - Sol Duc</t>
  </si>
  <si>
    <t>Calawah River/Bogachiel River Basin</t>
  </si>
  <si>
    <t>Lower Calawah River Subbasin</t>
  </si>
  <si>
    <t>Elk Creek</t>
  </si>
  <si>
    <t>Elk (Calawah) 0.8</t>
  </si>
  <si>
    <t>Elk (Calawah) 1.9</t>
  </si>
  <si>
    <t>Elk (Calawah) 2.9</t>
  </si>
  <si>
    <t>S Fork Calawah River Subbasin</t>
  </si>
  <si>
    <t>Calawah River tributary</t>
  </si>
  <si>
    <t>Calawah SF trib WDFW 20-0204 RM 0.0</t>
  </si>
  <si>
    <t>Lost Creek (Calawah River)</t>
  </si>
  <si>
    <t>Lost 0.0</t>
  </si>
  <si>
    <t>Lower Hoh River Basin</t>
  </si>
  <si>
    <t>Goodman Creek/Mosquito Creek Subbasin</t>
  </si>
  <si>
    <t>Minter Creek (Lower Hoh)</t>
  </si>
  <si>
    <t>WAM06600-000379</t>
  </si>
  <si>
    <t>Mosquito Creek tributary</t>
  </si>
  <si>
    <t>WAM06600-003179</t>
  </si>
  <si>
    <t>Mt Olympus Basin</t>
  </si>
  <si>
    <t>Upper Hoh River Subbasin</t>
  </si>
  <si>
    <t>Hoh River tributary</t>
  </si>
  <si>
    <t>Hoh Trib WDFW 20-0509 0.1</t>
  </si>
  <si>
    <t>Jackson Creek</t>
  </si>
  <si>
    <t>Jackson (Hoh) 0.1</t>
  </si>
  <si>
    <t>Twin Creek</t>
  </si>
  <si>
    <t>SEN06600-TWIN02</t>
  </si>
  <si>
    <t>Twin Cr (Hoh) 0.1</t>
  </si>
  <si>
    <t>Ozette Basin</t>
  </si>
  <si>
    <t>Ozette Lake Subbasin</t>
  </si>
  <si>
    <t>Siwash Creek (Ozette)</t>
  </si>
  <si>
    <t>WAM06600-001412</t>
  </si>
  <si>
    <t>Quillayute Lowlands Basin</t>
  </si>
  <si>
    <t>E Fork Dickey River Subbasin</t>
  </si>
  <si>
    <t>Skunk Creek</t>
  </si>
  <si>
    <t>Skunk 0.0</t>
  </si>
  <si>
    <t>Skunk 0.1</t>
  </si>
  <si>
    <t>Thunder Creek</t>
  </si>
  <si>
    <t>Thunder 0.8</t>
  </si>
  <si>
    <t>Lower Bogachiel River Subbasin</t>
  </si>
  <si>
    <t>Mill Creek (Forks)</t>
  </si>
  <si>
    <t>Mill 0.1</t>
  </si>
  <si>
    <t>Mill 2.1</t>
  </si>
  <si>
    <t>Mill 3.6</t>
  </si>
  <si>
    <t>WAM06600-000047</t>
  </si>
  <si>
    <t>Sol Duc River Lowlands Subbasin</t>
  </si>
  <si>
    <t>Gunderson Creek</t>
  </si>
  <si>
    <t>Gunderson (Sol Duc) 1.7</t>
  </si>
  <si>
    <t>Gunderson (Sol Duc) WF 0.6</t>
  </si>
  <si>
    <t>Shuwah Creek</t>
  </si>
  <si>
    <t>Shuwah 0.1</t>
  </si>
  <si>
    <t>Upper Sol Duc River Basin</t>
  </si>
  <si>
    <t>Sol Duc Valley Subbasin</t>
  </si>
  <si>
    <t>Bear Creek (Sol Duc River)</t>
  </si>
  <si>
    <t>Bear (Sol Duc) 0.1</t>
  </si>
  <si>
    <t>Bear (Sol Duc) 2.5</t>
  </si>
  <si>
    <t>Bear (Sol Duc) 4.8</t>
  </si>
  <si>
    <t>Bear (Sol Duc) 5.1</t>
  </si>
  <si>
    <t>Bear (Sol Duc) 5.8</t>
  </si>
  <si>
    <t>Bear (Sol Duc) SF 0.1</t>
  </si>
  <si>
    <t>Bear (Sol Duc) SF 0.2</t>
  </si>
  <si>
    <t>Bear (Sol Duc) SF 0.2a</t>
  </si>
  <si>
    <t>Lake Creek</t>
  </si>
  <si>
    <t>Lake (Sol Duc) 0.6</t>
  </si>
  <si>
    <t>Lake (Sol Duc) 4.5</t>
  </si>
  <si>
    <t>Lake (Sol Duc) 5.9</t>
  </si>
  <si>
    <t>Upper Sol Duc River Subbasin</t>
  </si>
  <si>
    <t>Alckee Creek</t>
  </si>
  <si>
    <t>Alckee 0.1</t>
  </si>
  <si>
    <t>Mink Lake Creek</t>
  </si>
  <si>
    <t>Mink Lake Cr. 0.0</t>
  </si>
  <si>
    <t>Tom Creek</t>
  </si>
  <si>
    <t>Tom 0.0</t>
  </si>
  <si>
    <t>WRIA 21 - Queets-Quinault</t>
  </si>
  <si>
    <t>Clearwater River Basin</t>
  </si>
  <si>
    <t>Kalaloch Creek Subbasin</t>
  </si>
  <si>
    <t>Kalaloch Creek</t>
  </si>
  <si>
    <t>WAM06600-001255</t>
  </si>
  <si>
    <t>Coastal Plain Basin</t>
  </si>
  <si>
    <t>Cook-Elk Creek Subbasin</t>
  </si>
  <si>
    <t>Cook Creek</t>
  </si>
  <si>
    <t>WAM06600-000787</t>
  </si>
  <si>
    <t>Moclips River Subbasin</t>
  </si>
  <si>
    <t>Joe Creek tributary</t>
  </si>
  <si>
    <t>WAM06600-000174</t>
  </si>
  <si>
    <t>WRIA 22 - Lower Chehalis</t>
  </si>
  <si>
    <t>Cloquallum Creek Basin</t>
  </si>
  <si>
    <t>Delezene Creek Subbasin</t>
  </si>
  <si>
    <t>Chehalis River tributary (Delezene Creek subbasin)</t>
  </si>
  <si>
    <t>WAM06600-001626</t>
  </si>
  <si>
    <t>Hoquiam River/Wishkah River Basin</t>
  </si>
  <si>
    <t>E Fork Hoquiam River Subbasin</t>
  </si>
  <si>
    <t>Hoquiam River - E Fork tributary</t>
  </si>
  <si>
    <t>WAM06600-000826</t>
  </si>
  <si>
    <t>S Harbor (Lower Chehalis) Basin</t>
  </si>
  <si>
    <t>Johns River Subbasin</t>
  </si>
  <si>
    <t>Hall Creek</t>
  </si>
  <si>
    <t>WAM06600-001014</t>
  </si>
  <si>
    <t>Wynoochee River Basin</t>
  </si>
  <si>
    <t>Chehalis Sloughs Subbasin</t>
  </si>
  <si>
    <t>Van Winkle Creek</t>
  </si>
  <si>
    <t>WAM06600-001898</t>
  </si>
  <si>
    <t>Lower Wynoochee River Subbasin</t>
  </si>
  <si>
    <t>Neil Creek</t>
  </si>
  <si>
    <t>WAM06600-000510</t>
  </si>
  <si>
    <t>Schafer Creek</t>
  </si>
  <si>
    <t>WAM06600-001582</t>
  </si>
  <si>
    <t>Upper Wynoochee River Subbasin</t>
  </si>
  <si>
    <t>Anderson Creek (Wynoochee River)</t>
  </si>
  <si>
    <t>WAM06600-000142</t>
  </si>
  <si>
    <t>WRIA 23 - Upper Chehalis</t>
  </si>
  <si>
    <t>Boistfort Basin</t>
  </si>
  <si>
    <t>Elk Creek Subbasin</t>
  </si>
  <si>
    <t>Nine Creek</t>
  </si>
  <si>
    <t>WAM06600-000450</t>
  </si>
  <si>
    <t>Stillman Creek Subbasin</t>
  </si>
  <si>
    <t>Halfway Creek tributary</t>
  </si>
  <si>
    <t>WAM06600-001709</t>
  </si>
  <si>
    <t>Lost Creek (Chehalis River)</t>
  </si>
  <si>
    <t>WAM06600-003005</t>
  </si>
  <si>
    <t>Lincoln Creek Basin</t>
  </si>
  <si>
    <t>Garrard Creek Subbasin</t>
  </si>
  <si>
    <t>Garrard Creek - S Fork</t>
  </si>
  <si>
    <t>WAM06600-001478</t>
  </si>
  <si>
    <t>Porter Creek/Cedar Creek Basin</t>
  </si>
  <si>
    <t>Gibson Creek Subbasin</t>
  </si>
  <si>
    <t>Gibson Creek</t>
  </si>
  <si>
    <t>WAM06600-001162</t>
  </si>
  <si>
    <t>Porter Creek Subbasin</t>
  </si>
  <si>
    <t>Porter Creek</t>
  </si>
  <si>
    <t>WAM06600-002266</t>
  </si>
  <si>
    <t>WRIA 24 - Willapa</t>
  </si>
  <si>
    <t>Middle Bay Basin</t>
  </si>
  <si>
    <t>Nemah River Subbasin</t>
  </si>
  <si>
    <t>North Nemah River tributary</t>
  </si>
  <si>
    <t>WAM06600-000605</t>
  </si>
  <si>
    <t>South Nemah River tributary</t>
  </si>
  <si>
    <t>WAM06600-002397</t>
  </si>
  <si>
    <t>Palix River Subbasin</t>
  </si>
  <si>
    <t>Willapa Bay tributary (Palix River subbasin)</t>
  </si>
  <si>
    <t>WAM06600-001469</t>
  </si>
  <si>
    <t>Naselle River Basin</t>
  </si>
  <si>
    <t>Lower Naselle River Subbasin</t>
  </si>
  <si>
    <t>Ellsworth Creek</t>
  </si>
  <si>
    <t>SEN06600-ELLS01</t>
  </si>
  <si>
    <t>Upper Naselle River Subbasin</t>
  </si>
  <si>
    <t>Brock Creek</t>
  </si>
  <si>
    <t>WAM06600-000461</t>
  </si>
  <si>
    <t>North River (Willapa) Basin</t>
  </si>
  <si>
    <t>Lower North River Subbasin</t>
  </si>
  <si>
    <t>North River (Lower) tributary</t>
  </si>
  <si>
    <t>WAM06600-002918</t>
  </si>
  <si>
    <t>Smith Creek (Willapa) Subbasin</t>
  </si>
  <si>
    <t>Elkhorn Creek tributary</t>
  </si>
  <si>
    <t>WAM06600-002006</t>
  </si>
  <si>
    <t>Upper North River Subbasin</t>
  </si>
  <si>
    <t>Martin Creek tributary</t>
  </si>
  <si>
    <t>WAM06600-000454</t>
  </si>
  <si>
    <t>Vesta Creek/Little North River Subbasin</t>
  </si>
  <si>
    <t>North River (Vesta) tributary</t>
  </si>
  <si>
    <t>WAM06600-000182</t>
  </si>
  <si>
    <t>Willapa River Basin</t>
  </si>
  <si>
    <t>Upper Willapa River Subbasin</t>
  </si>
  <si>
    <t>Ellis Creek (Willapa)</t>
  </si>
  <si>
    <t>Ellis_ECY_554</t>
  </si>
  <si>
    <t>Willapa River tributary</t>
  </si>
  <si>
    <t>WAM06600-000573</t>
  </si>
  <si>
    <t>Wilson Creek Subbasin</t>
  </si>
  <si>
    <t>Wilson Creek (Willapa River)</t>
  </si>
  <si>
    <t>WAM06600-003122</t>
  </si>
  <si>
    <t>WRIA 25 - Grays/Elochoman</t>
  </si>
  <si>
    <t>Germany Creek/Abernathy Creek Basin</t>
  </si>
  <si>
    <t>Abernathy Creek Subbasin</t>
  </si>
  <si>
    <t>Mill Creek (Abernathy) tributary</t>
  </si>
  <si>
    <t>WAM06600-000693</t>
  </si>
  <si>
    <t>Grays Bay Basin</t>
  </si>
  <si>
    <t>Mitchell Creek Subbasin</t>
  </si>
  <si>
    <t>E Fork Grays River tributary</t>
  </si>
  <si>
    <t>WAM06600-000717</t>
  </si>
  <si>
    <t>W Fork Grays River Subbasin</t>
  </si>
  <si>
    <t>W Fork Grays River tributary</t>
  </si>
  <si>
    <t>GrayTrib_ECY_380</t>
  </si>
  <si>
    <t>Skamokawa Creek/Elochoman River Basin</t>
  </si>
  <si>
    <t>Skamokawa Creek Subbasin</t>
  </si>
  <si>
    <t>Jim Crow Creek</t>
  </si>
  <si>
    <t>WAM06600-003721</t>
  </si>
  <si>
    <t>WRIA 26 - Cowlitz</t>
  </si>
  <si>
    <t>Coweeman River Basin</t>
  </si>
  <si>
    <t>Upper Coweeman River Subbasin</t>
  </si>
  <si>
    <t>Nineteen Creek (Coweeman River)</t>
  </si>
  <si>
    <t>WAM06600-002517</t>
  </si>
  <si>
    <t>WAM06600-002645</t>
  </si>
  <si>
    <t>E Willapa Basin</t>
  </si>
  <si>
    <t>Olequa Creek Subbasin</t>
  </si>
  <si>
    <t>Olequa Creek</t>
  </si>
  <si>
    <t>WAM06600-000505</t>
  </si>
  <si>
    <t>Jackson Prairie Basin</t>
  </si>
  <si>
    <t>Lacamas Creek Subbasin</t>
  </si>
  <si>
    <t>Lacamas Creek (Cowlitz)</t>
  </si>
  <si>
    <t>WAM06600-006733</t>
  </si>
  <si>
    <t>Mill Creek (Cowlitz) Subbasin</t>
  </si>
  <si>
    <t>Otter Creek</t>
  </si>
  <si>
    <t>WAM06600-000413</t>
  </si>
  <si>
    <t>Salmon Creek (Cowlitz) Subbasin</t>
  </si>
  <si>
    <t>Salmon Creek (Cowlitz River)</t>
  </si>
  <si>
    <t>WAM06600-002873</t>
  </si>
  <si>
    <t>Lower Cowlitz River Basin</t>
  </si>
  <si>
    <t>Lower Cowlitz River Subbasin</t>
  </si>
  <si>
    <t>Cowlitz River tributary</t>
  </si>
  <si>
    <t>WAM06600-000601</t>
  </si>
  <si>
    <t>Tilton River/Kiona Creek Basin</t>
  </si>
  <si>
    <t>Upper Riffe Lake Subbasin</t>
  </si>
  <si>
    <t>Peterson Creek (Cowlitz)</t>
  </si>
  <si>
    <t>WAM06600-000285</t>
  </si>
  <si>
    <t>Winston Creek Subbasin</t>
  </si>
  <si>
    <t>Winston Creek</t>
  </si>
  <si>
    <t>WAM06600-002077</t>
  </si>
  <si>
    <t>Toutle River Basin</t>
  </si>
  <si>
    <t>Green River Subbasin</t>
  </si>
  <si>
    <t>Devils Creek tributary</t>
  </si>
  <si>
    <t>WAM06600-000761</t>
  </si>
  <si>
    <t>Green River (Toutle) tributary</t>
  </si>
  <si>
    <t>WAM06600-001145</t>
  </si>
  <si>
    <t>N Fork Toutle River Subbasin</t>
  </si>
  <si>
    <t>Alder Creek (Toutle River)</t>
  </si>
  <si>
    <t>WAM06600-006745</t>
  </si>
  <si>
    <t>Deer Creek</t>
  </si>
  <si>
    <t>WAM06600-001097</t>
  </si>
  <si>
    <t>Hoffstadt Creek tributary</t>
  </si>
  <si>
    <t>WAM06600-000857</t>
  </si>
  <si>
    <t>Upper Cowlitz River Basin</t>
  </si>
  <si>
    <t>Ohanapecosh River Subbasin</t>
  </si>
  <si>
    <t>Laughing Water Creek</t>
  </si>
  <si>
    <t>SEN06600-LAUG07</t>
  </si>
  <si>
    <t>Smith Creek (Cowlitz) Subbasin</t>
  </si>
  <si>
    <t>Smith Creek (Cowlitz)</t>
  </si>
  <si>
    <t>WAM06600-001405</t>
  </si>
  <si>
    <t>WRIA 27 - Lewis</t>
  </si>
  <si>
    <t>E Fork Lewis River Basin</t>
  </si>
  <si>
    <t>Horseshoe Falls Subbasin</t>
  </si>
  <si>
    <t>Niccolls Creek</t>
  </si>
  <si>
    <t>WAM06600-000593</t>
  </si>
  <si>
    <t>Rock Creek (Lewis) Subbasin</t>
  </si>
  <si>
    <t>Coyote Creek tributary</t>
  </si>
  <si>
    <t>WAM06600-000193</t>
  </si>
  <si>
    <t>Grouse Creek tributary</t>
  </si>
  <si>
    <t>WAM06600-000577</t>
  </si>
  <si>
    <t>Yacolt Subbasin</t>
  </si>
  <si>
    <t>Lockwood Creek</t>
  </si>
  <si>
    <t>Clark County Clean Water Division</t>
  </si>
  <si>
    <t>Clark County Assessment of Wadeable Streams</t>
  </si>
  <si>
    <t>LOC020</t>
  </si>
  <si>
    <t>WAM06600-007313</t>
  </si>
  <si>
    <t>Kalama River Basin</t>
  </si>
  <si>
    <t>Lower Kalama River Subbasin</t>
  </si>
  <si>
    <t>Schoolhouse Creek (Kalama)</t>
  </si>
  <si>
    <t>WAM06600-006625</t>
  </si>
  <si>
    <t>Middle Kalama River Subbasin</t>
  </si>
  <si>
    <t>Gobar Creek</t>
  </si>
  <si>
    <t>WAM06600-000389</t>
  </si>
  <si>
    <t>WAM06600-005637</t>
  </si>
  <si>
    <t>Kalama River tributary</t>
  </si>
  <si>
    <t>WAM06600-001265</t>
  </si>
  <si>
    <t>Upper Kalama River Subbasin</t>
  </si>
  <si>
    <t>Fossil Creek</t>
  </si>
  <si>
    <t>WAM06600-005973</t>
  </si>
  <si>
    <t>Lake Merwin Basin</t>
  </si>
  <si>
    <t>Canyon Creek/Fly Creek Subbasin</t>
  </si>
  <si>
    <t>Canyon Creek (Lewis)</t>
  </si>
  <si>
    <t>WAM06600-004961</t>
  </si>
  <si>
    <t>Cedar Creek/Chelatchie Creek Subbasin</t>
  </si>
  <si>
    <t>Cedar Creek (Lewis)</t>
  </si>
  <si>
    <t>WAM06600-004897</t>
  </si>
  <si>
    <t>Pup Creek</t>
  </si>
  <si>
    <t>PUP010</t>
  </si>
  <si>
    <t>Pup Creek tributary</t>
  </si>
  <si>
    <t>WAM06600-002721</t>
  </si>
  <si>
    <t>Lake Merwin Subbasin</t>
  </si>
  <si>
    <t>Cape Horn Creek tributary</t>
  </si>
  <si>
    <t>WAM06600-000561</t>
  </si>
  <si>
    <t>Mt St Helens Basin</t>
  </si>
  <si>
    <t>Yale Lake Subbasin</t>
  </si>
  <si>
    <t>Rain Creek</t>
  </si>
  <si>
    <t>WAM06600-000497</t>
  </si>
  <si>
    <t>WRIA 28 - Salmon-Washougal</t>
  </si>
  <si>
    <t>Salmon Creek (Washougal) Basin</t>
  </si>
  <si>
    <t>Vancouver Subbasin</t>
  </si>
  <si>
    <t>Burnt Bridge Creek</t>
  </si>
  <si>
    <t>LCUS</t>
  </si>
  <si>
    <t>BBC050</t>
  </si>
  <si>
    <t>BurntBr_ECY_562</t>
  </si>
  <si>
    <t>WAM06600-002305</t>
  </si>
  <si>
    <t>Rock Creek (Salmon-Washougal)</t>
  </si>
  <si>
    <t>WAM06600-006673</t>
  </si>
  <si>
    <t>WRIA 29 - Wind-White Salmon</t>
  </si>
  <si>
    <t>Trout Lake Basin</t>
  </si>
  <si>
    <t>Trout Lake Subbasin</t>
  </si>
  <si>
    <t>Trout Lake Creek tributary</t>
  </si>
  <si>
    <t>WAM06600-000177</t>
  </si>
  <si>
    <t>Wind River Basin</t>
  </si>
  <si>
    <t>Indian Heaven Subbasin</t>
  </si>
  <si>
    <t>Trapper Creek</t>
  </si>
  <si>
    <t>SEN06600-TRAP08</t>
  </si>
  <si>
    <t>WRIA 34 - Palouse</t>
  </si>
  <si>
    <t>Palouse River Basin</t>
  </si>
  <si>
    <t>Palouse River Subbasin</t>
  </si>
  <si>
    <t>Pine Creek tributary</t>
  </si>
  <si>
    <t>WAM06600-000302</t>
  </si>
  <si>
    <t>Rock Creek (Palouse)</t>
  </si>
  <si>
    <t>WAM06600-000750</t>
  </si>
  <si>
    <t>WRIA 38 - Naches</t>
  </si>
  <si>
    <t>Tieton River Basin</t>
  </si>
  <si>
    <t>Oak Creek Subbasin</t>
  </si>
  <si>
    <t>Oak Creek</t>
  </si>
  <si>
    <t>BIO06600-OAKC10</t>
  </si>
  <si>
    <t>WAM06600-042482</t>
  </si>
  <si>
    <t>WRIA 39 - Upper Yakima</t>
  </si>
  <si>
    <t>Umtanum Creek/Selah Creek Basin</t>
  </si>
  <si>
    <t>Umtanum Creek/Selah Creek Subbasin</t>
  </si>
  <si>
    <t>Umtanum Creek</t>
  </si>
  <si>
    <t>BIO06600-UMTA10</t>
  </si>
  <si>
    <t>SEN06600-UMTA10</t>
  </si>
  <si>
    <t>SEN06600-UMTA18</t>
  </si>
  <si>
    <t>WAM06600-013430</t>
  </si>
  <si>
    <t>WRIA 40 - Alkali-Squilchuck</t>
  </si>
  <si>
    <t>N Alkali-Squilchuck Basin</t>
  </si>
  <si>
    <t>Tarpiscan Creek Subbasin</t>
  </si>
  <si>
    <t>Colockum Creek</t>
  </si>
  <si>
    <t>WAM06600-002878</t>
  </si>
  <si>
    <t>WRIA 42 - Grand Coulee</t>
  </si>
  <si>
    <t>Grand Coulee Basin</t>
  </si>
  <si>
    <t>Grand Coulee Subbasin</t>
  </si>
  <si>
    <t>Lower Lewis Creek (Banks Lake)</t>
  </si>
  <si>
    <t>WAM06600-002843</t>
  </si>
  <si>
    <t>WRIA 47 - Chelan</t>
  </si>
  <si>
    <t>Stehekin River Basin</t>
  </si>
  <si>
    <t>Twentyfive Mile Creek Subbasin</t>
  </si>
  <si>
    <t>Twentyfive Mile Creek (Chelan)</t>
  </si>
  <si>
    <t>SEN06600-TWEN05</t>
  </si>
  <si>
    <t>WRIA 52 - Sanpoil</t>
  </si>
  <si>
    <t>Lower Sanpoil River (Cody) Basin</t>
  </si>
  <si>
    <t>Nanamkin Creek Subbasin</t>
  </si>
  <si>
    <t>North Nanamkin Creek</t>
  </si>
  <si>
    <t>WAM06600-000152</t>
  </si>
  <si>
    <t>North Nanamkin Creek tributary</t>
  </si>
  <si>
    <t>WAM06600-000280</t>
  </si>
  <si>
    <t>Lower Sanpoil River (Keller) Basin</t>
  </si>
  <si>
    <t>Bridge Creek Subbasin</t>
  </si>
  <si>
    <t>Capoose Creek</t>
  </si>
  <si>
    <t>WAM06600-002164</t>
  </si>
  <si>
    <t>WRIA 55 - Little Spokane</t>
  </si>
  <si>
    <t>Prairie (Little Spokane) Basin</t>
  </si>
  <si>
    <t>Deadman Creek/Peone Creek Subbasin</t>
  </si>
  <si>
    <t>Deadman Creek (Peone Creek)</t>
  </si>
  <si>
    <t>WAM06600-001131</t>
  </si>
  <si>
    <t>Lower Dragoon Creek Subbasin</t>
  </si>
  <si>
    <t>Dragoon Creek (Lower)</t>
  </si>
  <si>
    <t>WAM06600-001743</t>
  </si>
  <si>
    <t>Upper Dragoon Creek Subbasin</t>
  </si>
  <si>
    <t>Dragoon Creek (Upper)</t>
  </si>
  <si>
    <t>WAM06600-003076</t>
  </si>
  <si>
    <t>WRIA 56 - Hangman</t>
  </si>
  <si>
    <t>Latah Creek Basin</t>
  </si>
  <si>
    <t>California Creek/Lower Rock Creek Subbasin</t>
  </si>
  <si>
    <t>California Creek (Hangman)</t>
  </si>
  <si>
    <t>WAM06600-003287</t>
  </si>
  <si>
    <t>Spangle Creek Subbasin</t>
  </si>
  <si>
    <t>Hangman Creek</t>
  </si>
  <si>
    <t>WAM06600-001331</t>
  </si>
  <si>
    <t>WRIA 57 - Middle Spokane</t>
  </si>
  <si>
    <t>Rathdrum Basin</t>
  </si>
  <si>
    <t>Blanchard Creek Subbasin</t>
  </si>
  <si>
    <t>Blanchard Creek tributary</t>
  </si>
  <si>
    <t>WAM06600-001199</t>
  </si>
  <si>
    <t>WRIA 59 - Colville</t>
  </si>
  <si>
    <t>Lower Colville River Basin</t>
  </si>
  <si>
    <t>Upper Mill Creek (Colville) Subbasin</t>
  </si>
  <si>
    <t>Marble Creek</t>
  </si>
  <si>
    <t>WAM06600-003068</t>
  </si>
  <si>
    <t>Middle Colville River Basin</t>
  </si>
  <si>
    <t>Lower Little Pend Oreille River Subbasin</t>
  </si>
  <si>
    <t>Prospect Creek</t>
  </si>
  <si>
    <t>WAM06600-001308</t>
  </si>
  <si>
    <t>Moran Creek Subbasin</t>
  </si>
  <si>
    <t>Addy Creek</t>
  </si>
  <si>
    <t>WAM06600-003688</t>
  </si>
  <si>
    <t>Upper Colville River Basin</t>
  </si>
  <si>
    <t>Chewelah Creek Subbasin</t>
  </si>
  <si>
    <t>Sixmile Creek</t>
  </si>
  <si>
    <t>WAM06600-000872</t>
  </si>
  <si>
    <t>WRIA 62 - Pend Oreille</t>
  </si>
  <si>
    <t>Lower Pend Oreille River (Metaline) Basin</t>
  </si>
  <si>
    <t>Sullivan Creek Subbasin</t>
  </si>
  <si>
    <t>N Fork Sullivan Creek</t>
  </si>
  <si>
    <t>BIO06600-NROC01</t>
  </si>
  <si>
    <t>Adler Gulch</t>
  </si>
  <si>
    <t>WAM06600-021461</t>
  </si>
  <si>
    <t>Alder Creek</t>
  </si>
  <si>
    <t>WAM06600-008797</t>
  </si>
  <si>
    <t>Alder Gulch Tributary</t>
  </si>
  <si>
    <t>WAM06600-036661</t>
  </si>
  <si>
    <t>Alder Lake Tributary</t>
  </si>
  <si>
    <t>WHM07620-481854</t>
  </si>
  <si>
    <t>Antoine Creek</t>
  </si>
  <si>
    <t>WAM06600-008016</t>
  </si>
  <si>
    <t>Arkansas Creek</t>
  </si>
  <si>
    <t>WAM06600-011609</t>
  </si>
  <si>
    <t>Asotin Creek</t>
  </si>
  <si>
    <t>SEN06600-ASOT13</t>
  </si>
  <si>
    <t>Asotin Creek South Fork</t>
  </si>
  <si>
    <t>BIO06600-SASO10</t>
  </si>
  <si>
    <t>WAM06600-005136</t>
  </si>
  <si>
    <t>Austin Creek Tributary</t>
  </si>
  <si>
    <t>WHM07620-547711</t>
  </si>
  <si>
    <t>Bacon Creek</t>
  </si>
  <si>
    <t>BIO06600-BACO09</t>
  </si>
  <si>
    <t>Baker Creek</t>
  </si>
  <si>
    <t>BACR_0.04</t>
  </si>
  <si>
    <t>Ball Creek</t>
  </si>
  <si>
    <t>MP_BALL_0.13</t>
  </si>
  <si>
    <t>Battle Creek</t>
  </si>
  <si>
    <t>EPA06600-BATT01</t>
  </si>
  <si>
    <t>Bear Branch River</t>
  </si>
  <si>
    <t>BIO06600-BEAR01</t>
  </si>
  <si>
    <t>Bear Branch tributary</t>
  </si>
  <si>
    <t>WAM06600-001641</t>
  </si>
  <si>
    <t>Bear Creek</t>
  </si>
  <si>
    <t>BIO06600-BEAR04</t>
  </si>
  <si>
    <t>WAM06600-000942</t>
  </si>
  <si>
    <t>WAM06600-002311</t>
  </si>
  <si>
    <t>WAM06600-011788</t>
  </si>
  <si>
    <t>Bear Creek tributary</t>
  </si>
  <si>
    <t>WAM06600-001381</t>
  </si>
  <si>
    <t>Beaver Creek (Black River)</t>
  </si>
  <si>
    <t>BeaverThCoLittleRock</t>
  </si>
  <si>
    <t>Beaver Creek (Sol Duc)</t>
  </si>
  <si>
    <t>Beaver 0.1</t>
  </si>
  <si>
    <t>Stormwater Action Monitoring for Puget Small Streams</t>
  </si>
  <si>
    <t>PSS05515-027812</t>
  </si>
  <si>
    <t>Bertrand</t>
  </si>
  <si>
    <t>Pilot Study: Monitoring the Effectiveness of Pollution Control Activities on Agricultural Lands</t>
  </si>
  <si>
    <t>BER06600-RM03.9</t>
  </si>
  <si>
    <t>EFF0660-BE08.6</t>
  </si>
  <si>
    <t>Bertrand Creek</t>
  </si>
  <si>
    <t>BER06600-RM01.7</t>
  </si>
  <si>
    <t>EFF06600-BE06.5</t>
  </si>
  <si>
    <t>EFF0660-BE02.5</t>
  </si>
  <si>
    <t>BIO06600-BEEF02</t>
  </si>
  <si>
    <t>Big Creek</t>
  </si>
  <si>
    <t>BIO06600-BIGC04</t>
  </si>
  <si>
    <t>Big Gulch Tributary</t>
  </si>
  <si>
    <t>WHM07620-015020</t>
  </si>
  <si>
    <t>Big Muddy Creek Tributary</t>
  </si>
  <si>
    <t>WAM06600-045712</t>
  </si>
  <si>
    <t>Big Sheep Creek Tributary</t>
  </si>
  <si>
    <t>WAM06600-008128</t>
  </si>
  <si>
    <t>PSS05520-004500</t>
  </si>
  <si>
    <t>Big Tree Creek</t>
  </si>
  <si>
    <t>BGT020</t>
  </si>
  <si>
    <t>Bird Creek</t>
  </si>
  <si>
    <t>BIO06600-BIRD09</t>
  </si>
  <si>
    <t>Black Creek</t>
  </si>
  <si>
    <t>BIO06600-BLAC77</t>
  </si>
  <si>
    <t>Black Pine Creek</t>
  </si>
  <si>
    <t>BIO06600-BLPN77</t>
  </si>
  <si>
    <t>Blockhouse Creek Tributary</t>
  </si>
  <si>
    <t>WAM06600-043217</t>
  </si>
  <si>
    <t>Blowout Creek</t>
  </si>
  <si>
    <t>WAM06600-020634</t>
  </si>
  <si>
    <t>PSS05515-023787</t>
  </si>
  <si>
    <t>PSS05520-018047</t>
  </si>
  <si>
    <t>Boulder Creek</t>
  </si>
  <si>
    <t>BDR030</t>
  </si>
  <si>
    <t>Breckenridge Creek tributary</t>
  </si>
  <si>
    <t>WAM06600-002880</t>
  </si>
  <si>
    <t>Brezee Creek</t>
  </si>
  <si>
    <t>BRZ010</t>
  </si>
  <si>
    <t>Brickel Creek</t>
  </si>
  <si>
    <t>WAM06600-004063</t>
  </si>
  <si>
    <t>Brights Creek tributary</t>
  </si>
  <si>
    <t>WAM06600-001581</t>
  </si>
  <si>
    <t>Brown Creek</t>
  </si>
  <si>
    <t>BIO06600-BROW01</t>
  </si>
  <si>
    <t>Bruce Creek</t>
  </si>
  <si>
    <t>WAM06600-017584</t>
  </si>
  <si>
    <t>WAM06600-019012</t>
  </si>
  <si>
    <t>Bull Pen Creek</t>
  </si>
  <si>
    <t>WAM06600-002349</t>
  </si>
  <si>
    <t>Bulldog Creek</t>
  </si>
  <si>
    <t>WAM06600-011108</t>
  </si>
  <si>
    <t>Burping Brook</t>
  </si>
  <si>
    <t>BIO06600-BURP15</t>
  </si>
  <si>
    <t>Cable Creek</t>
  </si>
  <si>
    <t>WAM06600-011191</t>
  </si>
  <si>
    <t>Calawah River North Fork</t>
  </si>
  <si>
    <t>WAM06600-009535</t>
  </si>
  <si>
    <t>California Creek</t>
  </si>
  <si>
    <t>WAM06600-001776</t>
  </si>
  <si>
    <t>Calispell Creek, South Fork Tributary</t>
  </si>
  <si>
    <t>ERR06600-006644</t>
  </si>
  <si>
    <t>Camp Creek</t>
  </si>
  <si>
    <t>WHM07620-387578</t>
  </si>
  <si>
    <t>Campen Creek</t>
  </si>
  <si>
    <t>CMP010</t>
  </si>
  <si>
    <t>Canyon Creek</t>
  </si>
  <si>
    <t>PSS05515-000831</t>
  </si>
  <si>
    <t>WAM06600-007700</t>
  </si>
  <si>
    <t>Carlson Canyon</t>
  </si>
  <si>
    <t>WAM06600-024830</t>
  </si>
  <si>
    <t>Carter Creek</t>
  </si>
  <si>
    <t>WHM07620-529633</t>
  </si>
  <si>
    <t>Cary Creek</t>
  </si>
  <si>
    <t>PSS05520-012404</t>
  </si>
  <si>
    <t>Casey Creek</t>
  </si>
  <si>
    <t>WAM06600-030210</t>
  </si>
  <si>
    <t>Cayada Creek</t>
  </si>
  <si>
    <t>BIO06600-CAYA04</t>
  </si>
  <si>
    <t>Cedar Creek</t>
  </si>
  <si>
    <t>CedarKirk1</t>
  </si>
  <si>
    <t>Cedar Creek (Clark)</t>
  </si>
  <si>
    <t>CED010</t>
  </si>
  <si>
    <t>CED030</t>
  </si>
  <si>
    <t>CED060</t>
  </si>
  <si>
    <t>Chamokane Creek, South Fork Tributary</t>
  </si>
  <si>
    <t>WAM06600-004100</t>
  </si>
  <si>
    <t>WAM06600-028196</t>
  </si>
  <si>
    <t>Champagne Creek</t>
  </si>
  <si>
    <t>Champagne1</t>
  </si>
  <si>
    <t>Charley Creek</t>
  </si>
  <si>
    <t>WAM06600-022585</t>
  </si>
  <si>
    <t>Charlie Creek</t>
  </si>
  <si>
    <t>BIO06600-CHAR11</t>
  </si>
  <si>
    <t>Chehalis River South Fork</t>
  </si>
  <si>
    <t>WAM06600-007101</t>
  </si>
  <si>
    <t>Chelatchie Creek</t>
  </si>
  <si>
    <t>CHL010</t>
  </si>
  <si>
    <t>PSS05520-009916</t>
  </si>
  <si>
    <t>WHM07620-454939</t>
  </si>
  <si>
    <t>Cheweka Creek Tributary</t>
  </si>
  <si>
    <t>WAM06600-005560</t>
  </si>
  <si>
    <t>WAM06600-020824</t>
  </si>
  <si>
    <t>Chicken Creek</t>
  </si>
  <si>
    <t>CHK010</t>
  </si>
  <si>
    <t>Chiliwist Creek Tributary</t>
  </si>
  <si>
    <t>WAM06600-073336</t>
  </si>
  <si>
    <t>China Ditch Creek</t>
  </si>
  <si>
    <t>CHD010</t>
  </si>
  <si>
    <t>Chopaka Creek</t>
  </si>
  <si>
    <t>WAM06600-001968</t>
  </si>
  <si>
    <t>Christmas Creek</t>
  </si>
  <si>
    <t>BIO06600-CHRI01</t>
  </si>
  <si>
    <t>Chumstick Creek</t>
  </si>
  <si>
    <t>WAM06600-058359</t>
  </si>
  <si>
    <t>Clallam River tributary</t>
  </si>
  <si>
    <t>WAM06600-002932</t>
  </si>
  <si>
    <t>Clallam River Tributary</t>
  </si>
  <si>
    <t>WHM07620-092094</t>
  </si>
  <si>
    <t>PSS05520-016949</t>
  </si>
  <si>
    <t>Clovos Passage Tributary</t>
  </si>
  <si>
    <t>WHM07620-286953</t>
  </si>
  <si>
    <t>Coal Creek</t>
  </si>
  <si>
    <t>BIO06600-COAL01</t>
  </si>
  <si>
    <t>PSS05515-000391</t>
  </si>
  <si>
    <t>WAM06600-006574</t>
  </si>
  <si>
    <t>Colby Creek</t>
  </si>
  <si>
    <t>Colby (Dickey) 0.0</t>
  </si>
  <si>
    <t>CLD010</t>
  </si>
  <si>
    <t>Cold Spring Creek</t>
  </si>
  <si>
    <t>WAM06600-002792</t>
  </si>
  <si>
    <t>Coleman Creek</t>
  </si>
  <si>
    <t>BIO06600-COLE10</t>
  </si>
  <si>
    <t>SEN06600-COLE10</t>
  </si>
  <si>
    <t>Coleman Creek Tributary</t>
  </si>
  <si>
    <t>BIO06600-TRCO09</t>
  </si>
  <si>
    <t>WAM06600-045582</t>
  </si>
  <si>
    <t>Colockum Creek Tributary</t>
  </si>
  <si>
    <t>WAM06600-002286</t>
  </si>
  <si>
    <t>Connelly Creek</t>
  </si>
  <si>
    <t>TSCR_0.02</t>
  </si>
  <si>
    <t>Cooks Creek</t>
  </si>
  <si>
    <t>WAM06600-023480</t>
  </si>
  <si>
    <t>Coplar Creek</t>
  </si>
  <si>
    <t>CW_COPL_0.48</t>
  </si>
  <si>
    <t>PSS05520-011448</t>
  </si>
  <si>
    <t>Cottonwood Creek Tributary</t>
  </si>
  <si>
    <t>WAM06600-027735</t>
  </si>
  <si>
    <t>CGR020</t>
  </si>
  <si>
    <t>Cougar Creek (Washougal)</t>
  </si>
  <si>
    <t>CGW010</t>
  </si>
  <si>
    <t>Coulee Creek</t>
  </si>
  <si>
    <t>WAM06600-025211</t>
  </si>
  <si>
    <t>Couse Creek</t>
  </si>
  <si>
    <t>BIO06600-COUS10</t>
  </si>
  <si>
    <t>Cowiche Creek</t>
  </si>
  <si>
    <t>BIO06600-SFCO10</t>
  </si>
  <si>
    <t>Cowiche Creek South Fork</t>
  </si>
  <si>
    <t>WAM06600-016125</t>
  </si>
  <si>
    <t>WAM06600-017117</t>
  </si>
  <si>
    <t>Coxit Creek, South Fork</t>
  </si>
  <si>
    <t>WAM06600-026716</t>
  </si>
  <si>
    <t>Crab Creek</t>
  </si>
  <si>
    <t>BIO06600-CRAB10</t>
  </si>
  <si>
    <t>Crane Creek</t>
  </si>
  <si>
    <t>WHM07620-141164</t>
  </si>
  <si>
    <t>Cultus Mountain Reservoir Tributary</t>
  </si>
  <si>
    <t>WHM07620-058156</t>
  </si>
  <si>
    <t>Cummings Creek</t>
  </si>
  <si>
    <t>BIO06600-CUMM10</t>
  </si>
  <si>
    <t>SEN06600-CUMM10</t>
  </si>
  <si>
    <t>Curlew Creek Tributary</t>
  </si>
  <si>
    <t>WAM06600-021488</t>
  </si>
  <si>
    <t>Curtin Creek</t>
  </si>
  <si>
    <t>CUR020</t>
  </si>
  <si>
    <t>Dairy Canyon</t>
  </si>
  <si>
    <t>WAM06600-000417</t>
  </si>
  <si>
    <t>Davis Creek</t>
  </si>
  <si>
    <t>BIO06600-DAVI01</t>
  </si>
  <si>
    <t>Day Creek Tributary</t>
  </si>
  <si>
    <t>WHM07620-521159</t>
  </si>
  <si>
    <t>Deadman Creek</t>
  </si>
  <si>
    <t>SEN06600-DEAD19</t>
  </si>
  <si>
    <t>WAM06600-007007</t>
  </si>
  <si>
    <t>Deception Creek tributary</t>
  </si>
  <si>
    <t>ERR06600-003303</t>
  </si>
  <si>
    <t>Deep Creek</t>
  </si>
  <si>
    <t>WAM06600-011200</t>
  </si>
  <si>
    <t>Deep Creek (Strait Juan deFuca)</t>
  </si>
  <si>
    <t>Deep (Strait Juan deFuca) 0.9</t>
  </si>
  <si>
    <t>BIO06600-DEER04</t>
  </si>
  <si>
    <t>DennyKirk2</t>
  </si>
  <si>
    <t>Depue Creek</t>
  </si>
  <si>
    <t>WAM06600-003752</t>
  </si>
  <si>
    <t>PSS05515-030323</t>
  </si>
  <si>
    <t>Dewatto Creek</t>
  </si>
  <si>
    <t>BIO06600-DEWA02</t>
  </si>
  <si>
    <t>Diamond Fork Creek</t>
  </si>
  <si>
    <t>BIO06600-DIAM09</t>
  </si>
  <si>
    <t>WAM06600-000541</t>
  </si>
  <si>
    <t>Dickey River East Fork</t>
  </si>
  <si>
    <t>WAM06600-004372</t>
  </si>
  <si>
    <t>Disappointment Creek</t>
  </si>
  <si>
    <t>WAM06600-038208</t>
  </si>
  <si>
    <t>Dorchester Creek</t>
  </si>
  <si>
    <t>WAM06600-003608</t>
  </si>
  <si>
    <t>BIO06600-DOUG10</t>
  </si>
  <si>
    <t>DOUGLAS</t>
  </si>
  <si>
    <t>Dow Creek</t>
  </si>
  <si>
    <t>RSM06600-002851</t>
  </si>
  <si>
    <t>Dragoon Creek</t>
  </si>
  <si>
    <t>WAM06600-003263</t>
  </si>
  <si>
    <t>BIO06600-DRYC10</t>
  </si>
  <si>
    <t>WAM06600-012053</t>
  </si>
  <si>
    <t>WAM06600-015857</t>
  </si>
  <si>
    <t>WAM06600-020267</t>
  </si>
  <si>
    <t>WAM06600-036677</t>
  </si>
  <si>
    <t>Dunn Creek</t>
  </si>
  <si>
    <t>WAM06600-004658</t>
  </si>
  <si>
    <t>Dwyer Creek</t>
  </si>
  <si>
    <t>DWY020</t>
  </si>
  <si>
    <t>Eaton Creek</t>
  </si>
  <si>
    <t>EatonThCoYelmHwy</t>
  </si>
  <si>
    <t>Elizabeth Creek tributary</t>
  </si>
  <si>
    <t>WAM06600-003418</t>
  </si>
  <si>
    <t>BIO06600-ELKC09</t>
  </si>
  <si>
    <t>Elochoman River, West Fork</t>
  </si>
  <si>
    <t>BIO06600-ELOC01</t>
  </si>
  <si>
    <t>Elwah River Tributary</t>
  </si>
  <si>
    <t>WHM07620-417297</t>
  </si>
  <si>
    <t>WHM07620-302990</t>
  </si>
  <si>
    <t>Evans Creek Tributary</t>
  </si>
  <si>
    <t>Trib 107</t>
  </si>
  <si>
    <t>PSS05520-005156</t>
  </si>
  <si>
    <t>Fifteen Mile Creek Tributary</t>
  </si>
  <si>
    <t>WAM06600-023632</t>
  </si>
  <si>
    <t>Fifth Plain Creek</t>
  </si>
  <si>
    <t>FPL010</t>
  </si>
  <si>
    <t>FPL050</t>
  </si>
  <si>
    <t>Finney Creek</t>
  </si>
  <si>
    <t>BIO06600-FINN77</t>
  </si>
  <si>
    <t>First Creek</t>
  </si>
  <si>
    <t>BIO06600-FIRS09</t>
  </si>
  <si>
    <t>Fisher Creek</t>
  </si>
  <si>
    <t>PSS05520-006600</t>
  </si>
  <si>
    <t>Flodelle Creek</t>
  </si>
  <si>
    <t>WAM06600-002908</t>
  </si>
  <si>
    <t>Fly Creek</t>
  </si>
  <si>
    <t>FLY010</t>
  </si>
  <si>
    <t>French Creek</t>
  </si>
  <si>
    <t>FCSP</t>
  </si>
  <si>
    <t>WAM06600-003067</t>
  </si>
  <si>
    <t>Gee Creek</t>
  </si>
  <si>
    <t>GEE030</t>
  </si>
  <si>
    <t>GEE050</t>
  </si>
  <si>
    <t>GEE070</t>
  </si>
  <si>
    <t>Gibbons Creek</t>
  </si>
  <si>
    <t>GIB030</t>
  </si>
  <si>
    <t>Gold Creek</t>
  </si>
  <si>
    <t>PSS05520-013541</t>
  </si>
  <si>
    <t>Gold Creek, South Fork</t>
  </si>
  <si>
    <t>BIO06600-GOLD77</t>
  </si>
  <si>
    <t>Goldsborough Creek Tributary</t>
  </si>
  <si>
    <t>WHM07620-278749</t>
  </si>
  <si>
    <t>PSS05520-001222</t>
  </si>
  <si>
    <t>Granite Creek</t>
  </si>
  <si>
    <t>BIO06600-GRAN77</t>
  </si>
  <si>
    <t>WAM06600-002275</t>
  </si>
  <si>
    <t>Green River Tributary</t>
  </si>
  <si>
    <t>WHM07620-513950</t>
  </si>
  <si>
    <t>WAM06600-003363</t>
  </si>
  <si>
    <t>Hangman Creek Tributary</t>
  </si>
  <si>
    <t>WAM06600-006359</t>
  </si>
  <si>
    <t>Harrier Creek</t>
  </si>
  <si>
    <t>WAM06600-014496</t>
  </si>
  <si>
    <t>Harrier Creek Tributary</t>
  </si>
  <si>
    <t>WAM06600-014112</t>
  </si>
  <si>
    <t>WAM06600-020656</t>
  </si>
  <si>
    <t>Hatchery Creek</t>
  </si>
  <si>
    <t>WAM06600-019319</t>
  </si>
  <si>
    <t>Hawk Creek</t>
  </si>
  <si>
    <t>WAM06600-001835</t>
  </si>
  <si>
    <t>Henderson Creek</t>
  </si>
  <si>
    <t>WAM06600-028976</t>
  </si>
  <si>
    <t>Herron Creek Tributary</t>
  </si>
  <si>
    <t>WAM06600-031004</t>
  </si>
  <si>
    <t>Hog Canyon Creek</t>
  </si>
  <si>
    <t>BIO06600-HOGC10</t>
  </si>
  <si>
    <t>Hoh River</t>
  </si>
  <si>
    <t>WAM06600-006635</t>
  </si>
  <si>
    <t>BIO06600-HOLD02</t>
  </si>
  <si>
    <t>Holmes Creek</t>
  </si>
  <si>
    <t>WAM06600-012449</t>
  </si>
  <si>
    <t>Honey Dew Creek</t>
  </si>
  <si>
    <t>PSS05515-029907</t>
  </si>
  <si>
    <t>PSS05520-012016</t>
  </si>
  <si>
    <t>RSM06600-029907</t>
  </si>
  <si>
    <t>Hood Canal Tributary</t>
  </si>
  <si>
    <t>WHM07620-192747</t>
  </si>
  <si>
    <t>COB155XX-HORSE1</t>
  </si>
  <si>
    <t>Huckleberry Creek</t>
  </si>
  <si>
    <t>BIO06600-HUCK04</t>
  </si>
  <si>
    <t>Hudson Creek</t>
  </si>
  <si>
    <t>WAM06600-015642</t>
  </si>
  <si>
    <t>WAM06600-017194</t>
  </si>
  <si>
    <t>Hunter Creek, North Fork</t>
  </si>
  <si>
    <t>BIO06600-NHUN15</t>
  </si>
  <si>
    <t>Hunters Creek, North Fork</t>
  </si>
  <si>
    <t>WAM06600-014292</t>
  </si>
  <si>
    <t>Hyas Creek</t>
  </si>
  <si>
    <t>BIO06600-HYAS01</t>
  </si>
  <si>
    <t>Imbler Creek Tributary</t>
  </si>
  <si>
    <t>WAM06600-005710</t>
  </si>
  <si>
    <t>PSS05520-000404</t>
  </si>
  <si>
    <t>Jenny Creek</t>
  </si>
  <si>
    <t>JEN010</t>
  </si>
  <si>
    <t>Jimmy ComeLately Creek</t>
  </si>
  <si>
    <t>PSS05520-013687</t>
  </si>
  <si>
    <t>Johnson Creek</t>
  </si>
  <si>
    <t>BIO06600-JOHN04</t>
  </si>
  <si>
    <t>RSM06600-007424</t>
  </si>
  <si>
    <t>RSM06600-027424</t>
  </si>
  <si>
    <t>WAM06600-009817</t>
  </si>
  <si>
    <t>Jones Creek</t>
  </si>
  <si>
    <t>JNS060</t>
  </si>
  <si>
    <t>Jordan Creek</t>
  </si>
  <si>
    <t>RSM06600-005780</t>
  </si>
  <si>
    <t>Jordan Creek Tributary</t>
  </si>
  <si>
    <t>WAM06600-018527</t>
  </si>
  <si>
    <t>Joseph Creek</t>
  </si>
  <si>
    <t>BIO06600-JOSE11</t>
  </si>
  <si>
    <t>COB EQUAL-129</t>
  </si>
  <si>
    <t>Kackman Creek</t>
  </si>
  <si>
    <t>Kackman</t>
  </si>
  <si>
    <t>Kamiache Creek</t>
  </si>
  <si>
    <t>Effectiveness Monitoring of Agricultural Tillage Practices on Kamiache Creek</t>
  </si>
  <si>
    <t>EFF46600-KC02.8</t>
  </si>
  <si>
    <t>King Creek</t>
  </si>
  <si>
    <t>KNG090</t>
  </si>
  <si>
    <t>Kings Creek Tributary</t>
  </si>
  <si>
    <t>WHM07620-497181</t>
  </si>
  <si>
    <t>Lacamas Creek (Clark)</t>
  </si>
  <si>
    <t>LAC050</t>
  </si>
  <si>
    <t>LAC082</t>
  </si>
  <si>
    <t>Lake Creek tributary</t>
  </si>
  <si>
    <t>Lake (Sol Duc) trib WDFW 20-0318 RM 0.9</t>
  </si>
  <si>
    <t>Lake Shannon Tributary</t>
  </si>
  <si>
    <t>WHM07620-414430</t>
  </si>
  <si>
    <t>Landers Creek tributary</t>
  </si>
  <si>
    <t>WAM06600-004237</t>
  </si>
  <si>
    <t>Lawton Creek</t>
  </si>
  <si>
    <t>LAW030</t>
  </si>
  <si>
    <t>Le Clerc Creek Tributary</t>
  </si>
  <si>
    <t>WAM06600-003932</t>
  </si>
  <si>
    <t>Le Clerc Creek, West Branch</t>
  </si>
  <si>
    <t>WAM06600-012972</t>
  </si>
  <si>
    <t>Lees 0.6a</t>
  </si>
  <si>
    <t>Lees Creek EF</t>
  </si>
  <si>
    <t>Lees EF 0.0</t>
  </si>
  <si>
    <t>Lewis River tributary</t>
  </si>
  <si>
    <t>WAM06600-009825</t>
  </si>
  <si>
    <t>Libby Creek</t>
  </si>
  <si>
    <t>WAM06600-011700</t>
  </si>
  <si>
    <t>Lick Creek</t>
  </si>
  <si>
    <t>WAM06600-030633</t>
  </si>
  <si>
    <t>Lincoln Creek</t>
  </si>
  <si>
    <t>LICR_0.21</t>
  </si>
  <si>
    <t>Little Loup Loup Creek</t>
  </si>
  <si>
    <t>WAM06600-037208</t>
  </si>
  <si>
    <t>Little Mashel River Tributary</t>
  </si>
  <si>
    <t>WHM07620-530119</t>
  </si>
  <si>
    <t>Little Penawawa Creek</t>
  </si>
  <si>
    <t>WAM06600-029686</t>
  </si>
  <si>
    <t>Little Rattlesnake Creek</t>
  </si>
  <si>
    <t>WAM06600-024374</t>
  </si>
  <si>
    <t>Little Skookum Creek</t>
  </si>
  <si>
    <t>WAM06600-020120</t>
  </si>
  <si>
    <t>PSS05515-010563</t>
  </si>
  <si>
    <t>Little Spokane River</t>
  </si>
  <si>
    <t>WAM06600-008299</t>
  </si>
  <si>
    <t>Little Spokane River Tributary</t>
  </si>
  <si>
    <t>WAM06600-000148</t>
  </si>
  <si>
    <t>Little Squalicum Creek</t>
  </si>
  <si>
    <t>LSCR_0.03</t>
  </si>
  <si>
    <t>Little Swamp Creek</t>
  </si>
  <si>
    <t>Little Washougal River</t>
  </si>
  <si>
    <t>LWG015</t>
  </si>
  <si>
    <t>15LT01</t>
  </si>
  <si>
    <t>Lost Creek Tributary</t>
  </si>
  <si>
    <t>BIO06600-LOST15</t>
  </si>
  <si>
    <t>Lucas Creek</t>
  </si>
  <si>
    <t>WAM06600-002082</t>
  </si>
  <si>
    <t>Manashtash Creek North Fork</t>
  </si>
  <si>
    <t>WAM06600-014042</t>
  </si>
  <si>
    <t>WAM06600-015514</t>
  </si>
  <si>
    <t>Manley Creek</t>
  </si>
  <si>
    <t>MAN015</t>
  </si>
  <si>
    <t>SEN06600-MARB21</t>
  </si>
  <si>
    <t>March Creek</t>
  </si>
  <si>
    <t>RSM06600-004772</t>
  </si>
  <si>
    <t>Marshall Creek</t>
  </si>
  <si>
    <t>WAM06600-004199</t>
  </si>
  <si>
    <t>Mason Creek</t>
  </si>
  <si>
    <t>MAS020</t>
  </si>
  <si>
    <t>Matney Creek</t>
  </si>
  <si>
    <t>MAT010</t>
  </si>
  <si>
    <t>WHM07620-101294</t>
  </si>
  <si>
    <t>Maxwelton Creek</t>
  </si>
  <si>
    <t>Whidbey Watershed Stewards</t>
  </si>
  <si>
    <t>Watershed Ambient Monitoring</t>
  </si>
  <si>
    <t>Maxwelton_4.0</t>
  </si>
  <si>
    <t>McAllister Creek</t>
  </si>
  <si>
    <t>McAllTribThCoSteil</t>
  </si>
  <si>
    <t>McCormick Creek (Clark)</t>
  </si>
  <si>
    <t>MAC050</t>
  </si>
  <si>
    <t>McDonald Creek Tributary</t>
  </si>
  <si>
    <t>PSS05520-010979</t>
  </si>
  <si>
    <t>McSorley Creek</t>
  </si>
  <si>
    <t>PSS05515-000451</t>
  </si>
  <si>
    <t>RSM06600-000451</t>
  </si>
  <si>
    <t>Meadow Creek</t>
  </si>
  <si>
    <t>WAM06600-030498</t>
  </si>
  <si>
    <t>Meeker Creek</t>
  </si>
  <si>
    <t>EPA06600-MEEK01</t>
  </si>
  <si>
    <t>Melbourne Creek</t>
  </si>
  <si>
    <t>WHM07620-125355</t>
  </si>
  <si>
    <t>Menatchee Creek</t>
  </si>
  <si>
    <t>BIO06600-MENA11</t>
  </si>
  <si>
    <t>Mercer Creek</t>
  </si>
  <si>
    <t>WAM06600-042090</t>
  </si>
  <si>
    <t>WAM06600-015836</t>
  </si>
  <si>
    <t>Middle Creek Tributary</t>
  </si>
  <si>
    <t>WAM06600-005358</t>
  </si>
  <si>
    <t>WAM06600-009454</t>
  </si>
  <si>
    <t>Middle Fork Flume Creek</t>
  </si>
  <si>
    <t>BIO06600-MFLU15</t>
  </si>
  <si>
    <t>Middle Fork Mill Creek</t>
  </si>
  <si>
    <t>BIO06600-MMIL15</t>
  </si>
  <si>
    <t>Middle Fork Teanaway River</t>
  </si>
  <si>
    <t>SEN06600-TEAN77</t>
  </si>
  <si>
    <t>WAM06600-003750</t>
  </si>
  <si>
    <t>Mill Creek</t>
  </si>
  <si>
    <t>PSS05520-016680</t>
  </si>
  <si>
    <t>RSM06600-003422</t>
  </si>
  <si>
    <t>WAM06600-019205</t>
  </si>
  <si>
    <t>WAM06600-019985</t>
  </si>
  <si>
    <t>Mill Creek (Clark)</t>
  </si>
  <si>
    <t>MIL010</t>
  </si>
  <si>
    <t>PSS05520-019133</t>
  </si>
  <si>
    <t>WHM07620-495336</t>
  </si>
  <si>
    <t>Miners Run Creek</t>
  </si>
  <si>
    <t>WAM06600-000702</t>
  </si>
  <si>
    <t>Minors Creek</t>
  </si>
  <si>
    <t>MCT010</t>
  </si>
  <si>
    <t>PSS05520-018321</t>
  </si>
  <si>
    <t>Monroe Creek</t>
  </si>
  <si>
    <t>WAM06600-004042</t>
  </si>
  <si>
    <t>Morey Creek</t>
  </si>
  <si>
    <t>CC_MORE_0.46</t>
  </si>
  <si>
    <t>Morgan Creek</t>
  </si>
  <si>
    <t>MOR005</t>
  </si>
  <si>
    <t>MOR010</t>
  </si>
  <si>
    <t>Morrison Creek</t>
  </si>
  <si>
    <t>BIO06600-MORR09</t>
  </si>
  <si>
    <t>WAM06600-003307</t>
  </si>
  <si>
    <t>Mountaineer Creek</t>
  </si>
  <si>
    <t>BIO06600-MOUN77</t>
  </si>
  <si>
    <t>Mud Creek Tributary</t>
  </si>
  <si>
    <t>WAM06600-094677</t>
  </si>
  <si>
    <t>Mud Flat Creek</t>
  </si>
  <si>
    <t>WAM06600-026322</t>
  </si>
  <si>
    <t>Munson Creek</t>
  </si>
  <si>
    <t>RSM06600-012223</t>
  </si>
  <si>
    <t>Naneum Creek</t>
  </si>
  <si>
    <t>BIO06600-NANE09</t>
  </si>
  <si>
    <t>Naselle River tributary</t>
  </si>
  <si>
    <t>WAM06600-001629</t>
  </si>
  <si>
    <t>Nelson Creek tributary</t>
  </si>
  <si>
    <t>WAM06600-003509</t>
  </si>
  <si>
    <t>Newakum Creek</t>
  </si>
  <si>
    <t>N322</t>
  </si>
  <si>
    <t>Newaukum River North Fork</t>
  </si>
  <si>
    <t>WAM06600-004802</t>
  </si>
  <si>
    <t>Nisqually River</t>
  </si>
  <si>
    <t>WHM07620-356994</t>
  </si>
  <si>
    <t>WHM07620-408826</t>
  </si>
  <si>
    <t>Nooksack River, South Fork Tributary</t>
  </si>
  <si>
    <t>WHM07620-060380</t>
  </si>
  <si>
    <t>Norma Creek</t>
  </si>
  <si>
    <t>NORMA</t>
  </si>
  <si>
    <t>COB EQUAL-087</t>
  </si>
  <si>
    <t>COB05519-013032</t>
  </si>
  <si>
    <t>COB05519-017444</t>
  </si>
  <si>
    <t>NCCW</t>
  </si>
  <si>
    <t>PSS05515-000859</t>
  </si>
  <si>
    <t>PSS05520-000140</t>
  </si>
  <si>
    <t>WAM06600-000859</t>
  </si>
  <si>
    <t>North Fork Deadman Creek</t>
  </si>
  <si>
    <t>BIO06600-NDEA15</t>
  </si>
  <si>
    <t>North Fork Foundation Creek</t>
  </si>
  <si>
    <t>BIO06600-NFFO09</t>
  </si>
  <si>
    <t>North Fork Goose Creek</t>
  </si>
  <si>
    <t>BIO06600-NGOO15</t>
  </si>
  <si>
    <t>North Fork Issaquah Creek</t>
  </si>
  <si>
    <t>PSS05520-017748</t>
  </si>
  <si>
    <t>North Fork Taneum Creek</t>
  </si>
  <si>
    <t>BIO06600-NTAN09</t>
  </si>
  <si>
    <t>BIO06600-OAKD10</t>
  </si>
  <si>
    <t>Ohop Creek North Fork</t>
  </si>
  <si>
    <t>WAM06600-002074</t>
  </si>
  <si>
    <t>Ohop Creek tributary</t>
  </si>
  <si>
    <t>WAM06600-002314</t>
  </si>
  <si>
    <t>Olney Creek tributary</t>
  </si>
  <si>
    <t>WAM06600-002335</t>
  </si>
  <si>
    <t>Olsen Creek</t>
  </si>
  <si>
    <t>WHM07620-239772</t>
  </si>
  <si>
    <t>Onion Creek Tributary</t>
  </si>
  <si>
    <t>WAM06600-001744</t>
  </si>
  <si>
    <t>WAM06600-010016</t>
  </si>
  <si>
    <t>Orsino Creek</t>
  </si>
  <si>
    <t>WHM07620-124636</t>
  </si>
  <si>
    <t>Otter Creek tributary</t>
  </si>
  <si>
    <t>WAM06600-001273</t>
  </si>
  <si>
    <t>Outlet Creek</t>
  </si>
  <si>
    <t>WAM06600-003998</t>
  </si>
  <si>
    <t>BIO06600-OYST02</t>
  </si>
  <si>
    <t>Packard Creek</t>
  </si>
  <si>
    <t>PCK010</t>
  </si>
  <si>
    <t>PSS05515-032304</t>
  </si>
  <si>
    <t>Palm Creek</t>
  </si>
  <si>
    <t>COB 5519-000744</t>
  </si>
  <si>
    <t>COB155XX-PALM01</t>
  </si>
  <si>
    <t>Panamaker Creek</t>
  </si>
  <si>
    <t>WAM06600-003461</t>
  </si>
  <si>
    <t>Panjab Creek</t>
  </si>
  <si>
    <t>BIO06600-PANJ11</t>
  </si>
  <si>
    <t>SEN06600-PANJ11</t>
  </si>
  <si>
    <t>Parr Creek</t>
  </si>
  <si>
    <t>COB05519-05864</t>
  </si>
  <si>
    <t>Pataha Creek</t>
  </si>
  <si>
    <t>WAM06600-013165</t>
  </si>
  <si>
    <t>Pederson Creek</t>
  </si>
  <si>
    <t>PSS05515-005892</t>
  </si>
  <si>
    <t>RSM06600-005892</t>
  </si>
  <si>
    <t>WAM06600-019048</t>
  </si>
  <si>
    <t>Penny Creek</t>
  </si>
  <si>
    <t>PSS05520-013260</t>
  </si>
  <si>
    <t>Pepin Creek</t>
  </si>
  <si>
    <t>PSS05520-006078</t>
  </si>
  <si>
    <t>PSS05520-000598</t>
  </si>
  <si>
    <t>Peshastin Creek</t>
  </si>
  <si>
    <t>WAM06600-029287</t>
  </si>
  <si>
    <t>PSS05515-050295</t>
  </si>
  <si>
    <t>Pettijohn Creek</t>
  </si>
  <si>
    <t>WAM06600-004240</t>
  </si>
  <si>
    <t>PettiJohn Creek</t>
  </si>
  <si>
    <t>BIO06600-PETT15</t>
  </si>
  <si>
    <t>Pilchuck River</t>
  </si>
  <si>
    <t>WHM07620-326070</t>
  </si>
  <si>
    <t>Pingston Creek</t>
  </si>
  <si>
    <t>WAM06600-026268</t>
  </si>
  <si>
    <t>Poorman Creek</t>
  </si>
  <si>
    <t>SEN06600-POOR22</t>
  </si>
  <si>
    <t>BIO06600-PORT01</t>
  </si>
  <si>
    <t>Quartz Creek</t>
  </si>
  <si>
    <t>BIO06600-QUAR77</t>
  </si>
  <si>
    <t>COB05519-011576</t>
  </si>
  <si>
    <t>COB05519-011576-QAQC</t>
  </si>
  <si>
    <t>WHM07620-495767</t>
  </si>
  <si>
    <t>Raging River Tributary</t>
  </si>
  <si>
    <t>WHM07620-487564</t>
  </si>
  <si>
    <t>Railroad Creek</t>
  </si>
  <si>
    <t>A Long-Term Monitoring Plan to Assess Aquatic Life Uses on Railroad Creek Using Biological Assessment</t>
  </si>
  <si>
    <t>EFF16600-RR06.2</t>
  </si>
  <si>
    <t>EFF16600-RR08.8</t>
  </si>
  <si>
    <t>EFF16600-RR09.1</t>
  </si>
  <si>
    <t>EFF16600-RR09.3</t>
  </si>
  <si>
    <t>EFF16600-RR09.5</t>
  </si>
  <si>
    <t>EFF16600-RR09.7</t>
  </si>
  <si>
    <t>EFF16600-RR10.0</t>
  </si>
  <si>
    <t>EFF16600-RR10.8</t>
  </si>
  <si>
    <t>EFF16600-RR11.1</t>
  </si>
  <si>
    <t>Range Creek tributary</t>
  </si>
  <si>
    <t>WAM06600-002929</t>
  </si>
  <si>
    <t>Rattlesnake Creek</t>
  </si>
  <si>
    <t>WAM06600-011281</t>
  </si>
  <si>
    <t>WAM06600-011729</t>
  </si>
  <si>
    <t>WAM06600-032101</t>
  </si>
  <si>
    <t>Reynolds Creek</t>
  </si>
  <si>
    <t>WAM06600-021298</t>
  </si>
  <si>
    <t>Roaring Creek</t>
  </si>
  <si>
    <t>WAM06600-036887</t>
  </si>
  <si>
    <t>Roaring Creek Tributary</t>
  </si>
  <si>
    <t>WAM06600-037067</t>
  </si>
  <si>
    <t>Robinson Creek</t>
  </si>
  <si>
    <t>BIO06600-ROBI77</t>
  </si>
  <si>
    <t>Robinson Fork</t>
  </si>
  <si>
    <t>BIO06600-ROFO11</t>
  </si>
  <si>
    <t>Rock Creek</t>
  </si>
  <si>
    <t>BIO06600-ROCK02</t>
  </si>
  <si>
    <t>BIO06600-ROCK09</t>
  </si>
  <si>
    <t>BIO06600-ROCK10</t>
  </si>
  <si>
    <t>WAM06600-007350</t>
  </si>
  <si>
    <t>WAM06600-013697</t>
  </si>
  <si>
    <t>Rock Creek (Clark)</t>
  </si>
  <si>
    <t>ROC010</t>
  </si>
  <si>
    <t>Rock Creek North (Clark)</t>
  </si>
  <si>
    <t>RCN040</t>
  </si>
  <si>
    <t>RCN050</t>
  </si>
  <si>
    <t>Rock Creek South (Clark)</t>
  </si>
  <si>
    <t>RCS050</t>
  </si>
  <si>
    <t>Rock Creek Tributary</t>
  </si>
  <si>
    <t>WHM07620-275976</t>
  </si>
  <si>
    <t>Rock Creek, West Fork</t>
  </si>
  <si>
    <t>WAM06600-008504</t>
  </si>
  <si>
    <t>Rock Island Creek</t>
  </si>
  <si>
    <t>WAM06600-008947</t>
  </si>
  <si>
    <t>Rowlands Creek</t>
  </si>
  <si>
    <t>Rowland</t>
  </si>
  <si>
    <t>Royal Anne Creek</t>
  </si>
  <si>
    <t>RAC-1</t>
  </si>
  <si>
    <t>Rufus Creek</t>
  </si>
  <si>
    <t>WHM07620-294460</t>
  </si>
  <si>
    <t>Rush Creek</t>
  </si>
  <si>
    <t>BIO06600-RUSH04</t>
  </si>
  <si>
    <t>Russell Creek</t>
  </si>
  <si>
    <t>WAM06600-032293</t>
  </si>
  <si>
    <t>Saar Creek</t>
  </si>
  <si>
    <t>WHM07620-078492</t>
  </si>
  <si>
    <t>Salmon Creek</t>
  </si>
  <si>
    <t>RSM06600-020819</t>
  </si>
  <si>
    <t>Salmon Creek (Clark)</t>
  </si>
  <si>
    <t>SMN015</t>
  </si>
  <si>
    <t>SMN020</t>
  </si>
  <si>
    <t>SMN025</t>
  </si>
  <si>
    <t>SMN030</t>
  </si>
  <si>
    <t>SMN050</t>
  </si>
  <si>
    <t>SMN080</t>
  </si>
  <si>
    <t>Sammamish River, South Fork Tributary</t>
  </si>
  <si>
    <t>WHM07620-508961</t>
  </si>
  <si>
    <t>Scatter Creek Tributary</t>
  </si>
  <si>
    <t>WHM07620-187016</t>
  </si>
  <si>
    <t>BIO06600-SCHA01</t>
  </si>
  <si>
    <t>Scotch Creek</t>
  </si>
  <si>
    <t>WAM06600-004492</t>
  </si>
  <si>
    <t>Scott Creek</t>
  </si>
  <si>
    <t>ERR06600-003791</t>
  </si>
  <si>
    <t>SCTT</t>
  </si>
  <si>
    <t>Sears</t>
  </si>
  <si>
    <t>SearsRavine_21</t>
  </si>
  <si>
    <t>Seymour Creek</t>
  </si>
  <si>
    <t>WHM07620-127708</t>
  </si>
  <si>
    <t>Shadow Creek</t>
  </si>
  <si>
    <t>BIO06600-SHAD09</t>
  </si>
  <si>
    <t>Shanghai Creek</t>
  </si>
  <si>
    <t>SHG030</t>
  </si>
  <si>
    <t>Sheep Creek Tributary</t>
  </si>
  <si>
    <t>WAM06600-004036</t>
  </si>
  <si>
    <t>Shelton Creek</t>
  </si>
  <si>
    <t>PSS05520-003542</t>
  </si>
  <si>
    <t>Sherman Creek</t>
  </si>
  <si>
    <t>WAM06600-020812</t>
  </si>
  <si>
    <t>Sherman Creek, South Fork</t>
  </si>
  <si>
    <t>WAM06600-031820</t>
  </si>
  <si>
    <t>WHM07620-231342</t>
  </si>
  <si>
    <t>PSS05520-008366</t>
  </si>
  <si>
    <t>Sinlahekin Creek</t>
  </si>
  <si>
    <t>BIO06600-SINL77</t>
  </si>
  <si>
    <t>WAM06600-009724</t>
  </si>
  <si>
    <t>Siwash Creek</t>
  </si>
  <si>
    <t>WAM06600-061788</t>
  </si>
  <si>
    <t>Skookum Creek</t>
  </si>
  <si>
    <t>RSM06600-001550</t>
  </si>
  <si>
    <t>Skookum Creek, North Fork</t>
  </si>
  <si>
    <t>WAM06600-003560</t>
  </si>
  <si>
    <t>Skull Creek</t>
  </si>
  <si>
    <t>BIO06600-SKUL77</t>
  </si>
  <si>
    <t>Slough Creek Tributary</t>
  </si>
  <si>
    <t>WAM06600-003112</t>
  </si>
  <si>
    <t>Smalle Creek</t>
  </si>
  <si>
    <t>WAM06600-002088</t>
  </si>
  <si>
    <t>Snake River Tributary</t>
  </si>
  <si>
    <t>WAM06600-036749</t>
  </si>
  <si>
    <t>PSS05520-008949</t>
  </si>
  <si>
    <t>PSS05520-001924</t>
  </si>
  <si>
    <t>South Fork Asotin Creek</t>
  </si>
  <si>
    <t>WAM06600-023465</t>
  </si>
  <si>
    <t>South Fork Deadman Gulch</t>
  </si>
  <si>
    <t>WAM06600-018877</t>
  </si>
  <si>
    <t>South Fork Perry Creek</t>
  </si>
  <si>
    <t>COB EQUAL-097</t>
  </si>
  <si>
    <t>South Fork Sherman Creek</t>
  </si>
  <si>
    <t>BIO06600-SSHE15</t>
  </si>
  <si>
    <t>South Fork Taneum Creek</t>
  </si>
  <si>
    <t>BIO06600-STAN09</t>
  </si>
  <si>
    <t>South Prairie Creek, East Fork</t>
  </si>
  <si>
    <t>WHM07620-339245</t>
  </si>
  <si>
    <t>Spangler Creek</t>
  </si>
  <si>
    <t>BIO06600-SPAN11</t>
  </si>
  <si>
    <t>Speelyai Creek tributary</t>
  </si>
  <si>
    <t>WAM06600-009777</t>
  </si>
  <si>
    <t>Spex Arth Creek Tributary</t>
  </si>
  <si>
    <t>WAM06600-041614</t>
  </si>
  <si>
    <t>Spikeman Creek</t>
  </si>
  <si>
    <t>WAM06600-021900</t>
  </si>
  <si>
    <t>Spring Creek Tributary</t>
  </si>
  <si>
    <t>WAM06600-035259</t>
  </si>
  <si>
    <t>PSS05515-009831</t>
  </si>
  <si>
    <t>PSS05515-003875</t>
  </si>
  <si>
    <t>Stone Creek</t>
  </si>
  <si>
    <t>WAM06600-020005</t>
  </si>
  <si>
    <t>WAM06600-021713</t>
  </si>
  <si>
    <t>Storer Creek</t>
  </si>
  <si>
    <t>WAM06600-044712</t>
  </si>
  <si>
    <t>PSS05515-005879</t>
  </si>
  <si>
    <t>Straight Creek</t>
  </si>
  <si>
    <t>BIO06600-STRA77</t>
  </si>
  <si>
    <t>PSS05520-006584</t>
  </si>
  <si>
    <t>Sturtevant's Creek</t>
  </si>
  <si>
    <t>Sturtevant8th_21</t>
  </si>
  <si>
    <t>Suds Creek</t>
  </si>
  <si>
    <t>SUD010</t>
  </si>
  <si>
    <t>Sullivan Creek, North Fork</t>
  </si>
  <si>
    <t>BIO06600-SULL20</t>
  </si>
  <si>
    <t>SEN06600-SULL20</t>
  </si>
  <si>
    <t>Sullivan Gulch Creek</t>
  </si>
  <si>
    <t>GH_SULL_0.52</t>
  </si>
  <si>
    <t>PSS05515-024158</t>
  </si>
  <si>
    <t>Sultan River, South Fork Tributary</t>
  </si>
  <si>
    <t>WHM07620-507811</t>
  </si>
  <si>
    <t>Summit Creek</t>
  </si>
  <si>
    <t>BIO06600-SUMM04</t>
  </si>
  <si>
    <t>WAM06600-004206</t>
  </si>
  <si>
    <t>PSS05515-003691</t>
  </si>
  <si>
    <t>PSS05520-001336</t>
  </si>
  <si>
    <t>Sweet Creek</t>
  </si>
  <si>
    <t>BIO06600-SWEE15</t>
  </si>
  <si>
    <t>Sylvia Creek West Fork tributary</t>
  </si>
  <si>
    <t>WAM06600-003562</t>
  </si>
  <si>
    <t>Taylor Creek</t>
  </si>
  <si>
    <t>WAM06600-007491</t>
  </si>
  <si>
    <t>Teanaway River, Middle Fork</t>
  </si>
  <si>
    <t>SEN06600-TEAN04</t>
  </si>
  <si>
    <t>Thompson Creek Tributary</t>
  </si>
  <si>
    <t>WAM06600-010959</t>
  </si>
  <si>
    <t>Thorn Creek</t>
  </si>
  <si>
    <t>EFF46600-TC00.6</t>
  </si>
  <si>
    <t>Thorndyke Creek</t>
  </si>
  <si>
    <t>WHM07620-289419</t>
  </si>
  <si>
    <t>Tilton River tributary</t>
  </si>
  <si>
    <t>WAM06600-003325</t>
  </si>
  <si>
    <t>Timothy Creek</t>
  </si>
  <si>
    <t>WAM06600-021552</t>
  </si>
  <si>
    <t>Tinling Creek</t>
  </si>
  <si>
    <t>WHM07620-478546</t>
  </si>
  <si>
    <t>Titus Creek</t>
  </si>
  <si>
    <t>WAM06600-028645</t>
  </si>
  <si>
    <t>Toats Coulee Creek, Middle Fork</t>
  </si>
  <si>
    <t>WAM06600-017264</t>
  </si>
  <si>
    <t>Toats Coulee Creek, South Fork</t>
  </si>
  <si>
    <t>WAM06600-013920</t>
  </si>
  <si>
    <t>Tonata Creek</t>
  </si>
  <si>
    <t>BIO06600-TONA15</t>
  </si>
  <si>
    <t>Toroda Creek</t>
  </si>
  <si>
    <t>WAM06600-017392</t>
  </si>
  <si>
    <t>Toutle River North Fork</t>
  </si>
  <si>
    <t>WAM06600-009897</t>
  </si>
  <si>
    <t>WAM06600-010281</t>
  </si>
  <si>
    <t>Toutle River South Fork</t>
  </si>
  <si>
    <t>WAM06600-011061</t>
  </si>
  <si>
    <t>WAM06600-011189</t>
  </si>
  <si>
    <t>Trafton Creek</t>
  </si>
  <si>
    <t>TRFT</t>
  </si>
  <si>
    <t>Tributary to</t>
  </si>
  <si>
    <t>PSS05515-013054</t>
  </si>
  <si>
    <t>PSS05515-015067</t>
  </si>
  <si>
    <t>PSS05515-015391</t>
  </si>
  <si>
    <t>PSS05515-020891</t>
  </si>
  <si>
    <t>PSS05515-027199</t>
  </si>
  <si>
    <t>Tributary to Minter Creek</t>
  </si>
  <si>
    <t>PSS05515-006227</t>
  </si>
  <si>
    <t>Tributary to Newaukum Creek</t>
  </si>
  <si>
    <t>PSS05515-000814</t>
  </si>
  <si>
    <t>Tributary to Picnic Point Creek</t>
  </si>
  <si>
    <t>PSS05515-026139</t>
  </si>
  <si>
    <t>Tributary to Portage Creek</t>
  </si>
  <si>
    <t>PSS05515-013860</t>
  </si>
  <si>
    <t>Tributary to Sammamish River</t>
  </si>
  <si>
    <t>PSS05515-256359</t>
  </si>
  <si>
    <t>Tributary to Tilton River</t>
  </si>
  <si>
    <t>WAM06600-001570</t>
  </si>
  <si>
    <t>Tributary to Waynita Creek</t>
  </si>
  <si>
    <t>COB05519-00488</t>
  </si>
  <si>
    <t>COB05519-07400</t>
  </si>
  <si>
    <t>COB05519-08680</t>
  </si>
  <si>
    <t>Trout Creek, West Fork</t>
  </si>
  <si>
    <t>WAM06600-029360</t>
  </si>
  <si>
    <t>Tulalip Creek</t>
  </si>
  <si>
    <t>EPA06600-TULA01</t>
  </si>
  <si>
    <t>PSS05515-001556</t>
  </si>
  <si>
    <t>Tumwater 1.5a</t>
  </si>
  <si>
    <t>Tunk Creek Tributary</t>
  </si>
  <si>
    <t>WAM06600-010636</t>
  </si>
  <si>
    <t>Tuttle Creek</t>
  </si>
  <si>
    <t>WAM06600-001982</t>
  </si>
  <si>
    <t>Union Creek</t>
  </si>
  <si>
    <t>BIO06600-UNIO04</t>
  </si>
  <si>
    <t>PSS05520-013522</t>
  </si>
  <si>
    <t>unnamed 0160</t>
  </si>
  <si>
    <t>unnamed0160RM.1</t>
  </si>
  <si>
    <t>Unnamed Creek</t>
  </si>
  <si>
    <t>PSS05520-004626</t>
  </si>
  <si>
    <t>PSS05520-011632</t>
  </si>
  <si>
    <t>Unnamed Creek (near Orting)</t>
  </si>
  <si>
    <t>CW_UNN_TRIB_CARBON_1.49</t>
  </si>
  <si>
    <t>Unnamed Tributary</t>
  </si>
  <si>
    <t>WAM06600-001500</t>
  </si>
  <si>
    <t>Upper Slate Creek</t>
  </si>
  <si>
    <t>BIO06600-USLA15</t>
  </si>
  <si>
    <t>Valley Creek</t>
  </si>
  <si>
    <t>PSS05520-005040</t>
  </si>
  <si>
    <t>Waddell Creek</t>
  </si>
  <si>
    <t>WAM06600-003290</t>
  </si>
  <si>
    <t>Walker Creek Tributary</t>
  </si>
  <si>
    <t>WHM07620-302560</t>
  </si>
  <si>
    <t>Walsh Creek</t>
  </si>
  <si>
    <t>WAM06600-040881</t>
  </si>
  <si>
    <t>Wanless Creek</t>
  </si>
  <si>
    <t>WAM06600-014620</t>
  </si>
  <si>
    <t>Wapato Creek</t>
  </si>
  <si>
    <t>PSS05515-007726</t>
  </si>
  <si>
    <t>RSM06600-001246</t>
  </si>
  <si>
    <t>RSM06600-007726</t>
  </si>
  <si>
    <t>War Creek</t>
  </si>
  <si>
    <t>BIO06600-WARC77</t>
  </si>
  <si>
    <t>BIO06600-WASH04</t>
  </si>
  <si>
    <t>COB05519-015592</t>
  </si>
  <si>
    <t>Wenas Creek North Fork</t>
  </si>
  <si>
    <t>WAM06600-011546</t>
  </si>
  <si>
    <t>West Hylebos Creek</t>
  </si>
  <si>
    <t>PSS05515-001454</t>
  </si>
  <si>
    <t>Westover Creek</t>
  </si>
  <si>
    <t>WST020</t>
  </si>
  <si>
    <t>WAM06600-005456</t>
  </si>
  <si>
    <t>Whipple Creek</t>
  </si>
  <si>
    <t>WPL010</t>
  </si>
  <si>
    <t>WPL050</t>
  </si>
  <si>
    <t>WPL080</t>
  </si>
  <si>
    <t>Whiskey Canyon</t>
  </si>
  <si>
    <t>WAM06600-043738</t>
  </si>
  <si>
    <t>Whisky Cache Creek</t>
  </si>
  <si>
    <t>WAM06600-010528</t>
  </si>
  <si>
    <t>White Creek</t>
  </si>
  <si>
    <t>RSM06600-005652</t>
  </si>
  <si>
    <t>White 0.9</t>
  </si>
  <si>
    <t>White River, West Fork Tributary</t>
  </si>
  <si>
    <t>WHM07620-277971</t>
  </si>
  <si>
    <t>15WC01</t>
  </si>
  <si>
    <t>Wildcat Creek west fork</t>
  </si>
  <si>
    <t>WAM06600-001978</t>
  </si>
  <si>
    <t>Wilson Creek</t>
  </si>
  <si>
    <t>BIO06600-WILS09</t>
  </si>
  <si>
    <t>Winchester Creek</t>
  </si>
  <si>
    <t>WAM06600-026552</t>
  </si>
  <si>
    <t>Winnie Creek tributary</t>
  </si>
  <si>
    <t>WAM06600-001314</t>
  </si>
  <si>
    <t>BIO06600-WISH01</t>
  </si>
  <si>
    <t>Wollochet Creek</t>
  </si>
  <si>
    <t>GH_WOLL_1.11</t>
  </si>
  <si>
    <t>PSS05520-015217</t>
  </si>
  <si>
    <t>Woodburn Creek</t>
  </si>
  <si>
    <t>WBN030</t>
  </si>
  <si>
    <t>Woodin Creek</t>
  </si>
  <si>
    <t>WDN010</t>
  </si>
  <si>
    <t>13-WC2.6-MR</t>
  </si>
  <si>
    <t>Yacolt Creek</t>
  </si>
  <si>
    <t>YAC005</t>
  </si>
  <si>
    <t>YAC015</t>
  </si>
  <si>
    <t>WAM06600-007822</t>
  </si>
  <si>
    <t>WAM06600-009077</t>
  </si>
  <si>
    <t>WAM06600-009321</t>
  </si>
  <si>
    <t>WAM06600-009322</t>
  </si>
  <si>
    <t>Yarrow Creek</t>
  </si>
  <si>
    <t>PSS05515-016983</t>
  </si>
  <si>
    <t>Youngs Creek</t>
  </si>
  <si>
    <t>BIO06600-YOUN02</t>
  </si>
  <si>
    <t>CCB06600-CLO1.4</t>
  </si>
  <si>
    <t>CCB06600-CLO12.0</t>
  </si>
  <si>
    <t>CCB06600-CLO3.5</t>
  </si>
  <si>
    <t>CCB06600-CLO8.7</t>
  </si>
  <si>
    <t>CCB06600-NFC0.0</t>
  </si>
  <si>
    <t>CCB06600-SPA1.8</t>
  </si>
  <si>
    <t>ERR06600-000753</t>
  </si>
  <si>
    <t>HC-1</t>
  </si>
  <si>
    <t>JON010</t>
  </si>
  <si>
    <t>RSM06600-000211</t>
  </si>
  <si>
    <t>RSM06600-000540</t>
  </si>
  <si>
    <t>RSM06600-000814</t>
  </si>
  <si>
    <t>RSM06600-001192</t>
  </si>
  <si>
    <t>RSM06600-001590</t>
  </si>
  <si>
    <t>RSM06600-002027</t>
  </si>
  <si>
    <t>RSM06600-004239</t>
  </si>
  <si>
    <t>RSM06600-006407</t>
  </si>
  <si>
    <t>RSM06600-007731</t>
  </si>
  <si>
    <t>RSM06600-007971</t>
  </si>
  <si>
    <t>RSM06600-009831</t>
  </si>
  <si>
    <t>RSM06600-013054</t>
  </si>
  <si>
    <t>RSM06600-013860</t>
  </si>
  <si>
    <t>RSM06600-014868</t>
  </si>
  <si>
    <t>RSM06600-015067</t>
  </si>
  <si>
    <t>RSM06600-016983</t>
  </si>
  <si>
    <t>RSM06600-020398</t>
  </si>
  <si>
    <t>RSM06600-020891</t>
  </si>
  <si>
    <t>RSM06600-025331</t>
  </si>
  <si>
    <t>RSM06600-026139</t>
  </si>
  <si>
    <t>RSM06600-027199</t>
  </si>
  <si>
    <t>RSM06600-027812</t>
  </si>
  <si>
    <t>RSM06600-028958</t>
  </si>
  <si>
    <t>RSM06600-030971</t>
  </si>
  <si>
    <t>WAM06600-001021</t>
  </si>
  <si>
    <t>WAM06600-001205</t>
  </si>
  <si>
    <t>WAM06600-001365</t>
  </si>
  <si>
    <t>WAM06600-001598</t>
  </si>
  <si>
    <t>WAM06600-001758</t>
  </si>
  <si>
    <t>WAM06600-001949</t>
  </si>
  <si>
    <t>WAM06600-001966</t>
  </si>
  <si>
    <t>WAM06600-002101</t>
  </si>
  <si>
    <t>WAM06600-002185</t>
  </si>
  <si>
    <t>WAM06600-002306</t>
  </si>
  <si>
    <t>WAM06600-002337</t>
  </si>
  <si>
    <t>WAM06600-002485</t>
  </si>
  <si>
    <t>WAM06600-002576</t>
  </si>
  <si>
    <t>WAM06600-002793</t>
  </si>
  <si>
    <t>WAM06600-002816</t>
  </si>
  <si>
    <t>WAM06600-003182</t>
  </si>
  <si>
    <t>WAM06600-003383</t>
  </si>
  <si>
    <t>WAM06600-003672</t>
  </si>
  <si>
    <t>WAM06600-003698</t>
  </si>
  <si>
    <t>WAM06600-003730</t>
  </si>
  <si>
    <t>WAM06600-003734</t>
  </si>
  <si>
    <t>WAM06600-003936</t>
  </si>
  <si>
    <t>WAM06600-003981</t>
  </si>
  <si>
    <t>WAM06600-004101</t>
  </si>
  <si>
    <t>WAM06600-004181</t>
  </si>
  <si>
    <t>WAM06600-004187</t>
  </si>
  <si>
    <t>WAM06600-004334</t>
  </si>
  <si>
    <t>WAM06600-004382</t>
  </si>
  <si>
    <t>WAM06600-004589</t>
  </si>
  <si>
    <t>WAM06600-004677</t>
  </si>
  <si>
    <t>WAM06600-004706</t>
  </si>
  <si>
    <t>WAM06600-004981</t>
  </si>
  <si>
    <t>WAM06600-005021</t>
  </si>
  <si>
    <t>WAM06600-005424</t>
  </si>
  <si>
    <t>WAM06600-005473</t>
  </si>
  <si>
    <t>WAM06600-005529</t>
  </si>
  <si>
    <t>WAM06600-005701</t>
  </si>
  <si>
    <t>WAM06600-005747</t>
  </si>
  <si>
    <t>WAM06600-005840</t>
  </si>
  <si>
    <t>WAM06600-005854</t>
  </si>
  <si>
    <t>WAM06600-006045</t>
  </si>
  <si>
    <t>WAM06600-006062</t>
  </si>
  <si>
    <t>WAM06600-006284</t>
  </si>
  <si>
    <t>WAM06600-006311</t>
  </si>
  <si>
    <t>WAM06600-006510</t>
  </si>
  <si>
    <t>WAM06600-006552</t>
  </si>
  <si>
    <t>WAM06600-006644</t>
  </si>
  <si>
    <t>WAM06600-006704</t>
  </si>
  <si>
    <t>WAM06600-006798</t>
  </si>
  <si>
    <t>WAM06600-006865</t>
  </si>
  <si>
    <t>WAM06600-006889</t>
  </si>
  <si>
    <t>WAM06600-007006</t>
  </si>
  <si>
    <t>WAM06600-007047</t>
  </si>
  <si>
    <t>WAM06600-007076</t>
  </si>
  <si>
    <t>WAM06600-007154</t>
  </si>
  <si>
    <t>WAM06600-007302</t>
  </si>
  <si>
    <t>WAM06600-007561</t>
  </si>
  <si>
    <t>WAM06600-007802</t>
  </si>
  <si>
    <t>WAM06600-007902</t>
  </si>
  <si>
    <t>WAM06600-007992</t>
  </si>
  <si>
    <t>WAM06600-008197</t>
  </si>
  <si>
    <t>WAM06600-008250</t>
  </si>
  <si>
    <t>WAM06600-008710</t>
  </si>
  <si>
    <t>WAM06600-008727</t>
  </si>
  <si>
    <t>WAM06600-008773</t>
  </si>
  <si>
    <t>WAM06600-009134</t>
  </si>
  <si>
    <t>WAM06600-009186</t>
  </si>
  <si>
    <t>WAM06600-009349</t>
  </si>
  <si>
    <t>WAM06600-009440</t>
  </si>
  <si>
    <t>WAM06600-009490</t>
  </si>
  <si>
    <t>WAM06600-009790</t>
  </si>
  <si>
    <t>WAM06600-009853</t>
  </si>
  <si>
    <t>WAM06600-010088</t>
  </si>
  <si>
    <t>WAM06600-010141</t>
  </si>
  <si>
    <t>WAM06600-010240</t>
  </si>
  <si>
    <t>WAM06600-010377</t>
  </si>
  <si>
    <t>WAM06600-010526</t>
  </si>
  <si>
    <t>WAM06600-011161</t>
  </si>
  <si>
    <t>WAM06600-011328</t>
  </si>
  <si>
    <t>WAM06600-011728</t>
  </si>
  <si>
    <t>WAM06600-011740</t>
  </si>
  <si>
    <t>WAM06600-011760</t>
  </si>
  <si>
    <t>WAM06600-011896</t>
  </si>
  <si>
    <t>WAM06600-012124</t>
  </si>
  <si>
    <t>WAM06600-012268</t>
  </si>
  <si>
    <t>WAM06600-012352</t>
  </si>
  <si>
    <t>WAM06600-012781</t>
  </si>
  <si>
    <t>WAM06600-013632</t>
  </si>
  <si>
    <t>WAM06600-013989</t>
  </si>
  <si>
    <t>WAM06600-014697</t>
  </si>
  <si>
    <t>WAM06600-015081</t>
  </si>
  <si>
    <t>WAM06600-015244</t>
  </si>
  <si>
    <t>WAM06600-015618</t>
  </si>
  <si>
    <t>WAM06600-016164</t>
  </si>
  <si>
    <t>WAM06600-016601</t>
  </si>
  <si>
    <t>WAM06600-016960</t>
  </si>
  <si>
    <t>WAM06600-017186</t>
  </si>
  <si>
    <t>WAM06600-017208</t>
  </si>
  <si>
    <t>WAM06600-017280</t>
  </si>
  <si>
    <t>WAM06600-017616</t>
  </si>
  <si>
    <t>WAM06600-017680</t>
  </si>
  <si>
    <t>WAM06600-017852</t>
  </si>
  <si>
    <t>WAM06600-018197</t>
  </si>
  <si>
    <t>WAM06600-018208</t>
  </si>
  <si>
    <t>WAM06600-018296</t>
  </si>
  <si>
    <t>WAM06600-018341</t>
  </si>
  <si>
    <t>WAM06600-018592</t>
  </si>
  <si>
    <t>WAM06600-018637</t>
  </si>
  <si>
    <t>WAM06600-018729</t>
  </si>
  <si>
    <t>WAM06600-020009</t>
  </si>
  <si>
    <t>WAM06600-020012</t>
  </si>
  <si>
    <t>WAM06600-020811</t>
  </si>
  <si>
    <t>WAM06600-022188</t>
  </si>
  <si>
    <t>WAM06600-022420</t>
  </si>
  <si>
    <t>WAM06600-023255</t>
  </si>
  <si>
    <t>WAM06600-024101</t>
  </si>
  <si>
    <t>WAM06600-024284</t>
  </si>
  <si>
    <t>WAM06600-029136</t>
  </si>
  <si>
    <t>WAM06600-034366</t>
  </si>
  <si>
    <t>WAM06600-034561</t>
  </si>
  <si>
    <t>WAM06600-034624</t>
  </si>
  <si>
    <t>WAM06600-034631</t>
  </si>
  <si>
    <t>WAM06600-034707</t>
  </si>
  <si>
    <t>WAM06600-034965</t>
  </si>
  <si>
    <t>WAM06600-035408</t>
  </si>
  <si>
    <t>WAM06600-037710</t>
  </si>
  <si>
    <t>WAM06600-038094</t>
  </si>
  <si>
    <t>WAM06600-039699</t>
  </si>
  <si>
    <t>WAM06600-040711</t>
  </si>
  <si>
    <t>WAM06600-043655</t>
  </si>
  <si>
    <t>WAM06600-047312</t>
  </si>
  <si>
    <t>WAM06600-049208</t>
  </si>
  <si>
    <t>WAM06600-068809</t>
  </si>
  <si>
    <t>WAM06600-085981</t>
  </si>
  <si>
    <t>WHM07620-531615</t>
  </si>
  <si>
    <t>PS_basin</t>
  </si>
  <si>
    <t>T</t>
  </si>
  <si>
    <t>F</t>
  </si>
  <si>
    <t>yes</t>
  </si>
  <si>
    <t>count</t>
  </si>
  <si>
    <t>10 or more</t>
  </si>
  <si>
    <t>sampled in last 5 years</t>
  </si>
  <si>
    <t>count in last 5 years</t>
  </si>
  <si>
    <t>no</t>
  </si>
  <si>
    <t>sampled before 2010</t>
  </si>
  <si>
    <t>sampled in 2010 or later</t>
  </si>
  <si>
    <t>sampled both before and after 2010_num</t>
  </si>
  <si>
    <t>sampled both before and after 2010_Y/N</t>
  </si>
  <si>
    <t>average pre-2010</t>
  </si>
  <si>
    <t>average 2010 and post 2010</t>
  </si>
  <si>
    <t>Row Labels</t>
  </si>
  <si>
    <t>(blank)</t>
  </si>
  <si>
    <t>Grand Total</t>
  </si>
  <si>
    <t>average last 5 years</t>
  </si>
  <si>
    <t>average last 10 years</t>
  </si>
  <si>
    <t>cat last 5 years</t>
  </si>
  <si>
    <t>cat last 10 years</t>
  </si>
  <si>
    <t>very poor</t>
  </si>
  <si>
    <t>poor</t>
  </si>
  <si>
    <t>fair</t>
  </si>
  <si>
    <t>good</t>
  </si>
  <si>
    <t>excellent</t>
  </si>
  <si>
    <t>Count of cat last 5 years</t>
  </si>
  <si>
    <t>%</t>
  </si>
  <si>
    <t>average score in last 10 years</t>
  </si>
  <si>
    <t>average score in last 5 years</t>
  </si>
  <si>
    <t xml:space="preserve">Count </t>
  </si>
  <si>
    <t>Category</t>
  </si>
  <si>
    <t>NEED TO REDO THESE ONCE I GET REST OF 2022 KING COUNTY DATA; DOWNLOAD 2022 SCORES, THEN ADD THOSE TO DATA FILE, CHECK THEY'RE IN PUGET SOUND, REMOVE DUPLICATES, THEN REDO TALLY AND CALCULATE %</t>
  </si>
  <si>
    <t>"sites for trends" tab inlcudes 213 sites that have been sampled for at least 10 years and at least once in the last 5 years (2018-2022)</t>
  </si>
  <si>
    <t>We are reporting trends for these, based on calcs done in R</t>
  </si>
  <si>
    <t>Note Bothell seems to have changed the name of some sites between the time I downloaded some 2022 scores and then in July when I downloaded 2022 scores again. Scores that were found the first time were listed under sites codes:</t>
  </si>
  <si>
    <t>but then in July those site codes were now:</t>
  </si>
  <si>
    <t>2022 complete</t>
  </si>
  <si>
    <t>after 2010 minus pre2010</t>
  </si>
  <si>
    <t>ave last 5 yrs over 65 or under 65</t>
  </si>
  <si>
    <t>under</t>
  </si>
  <si>
    <t>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</si>
</sst>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6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7" fontId="0" fillId="0" borderId="0" xfId="0" applyNumberFormat="1"/>
    <xf numFmtId="0" fontId="0" fillId="33" borderId="0" xfId="0" applyFill="1"/>
    <xf numFmtId="0" fontId="0" fillId="0" borderId="0" xfId="0" applyAlignment="1">
      <alignment vertical="top"/>
    </xf>
    <xf numFmtId="0" fontId="0" fillId="33" borderId="0" xfId="0" applyFill="1" applyAlignment="1">
      <alignment vertical="top"/>
    </xf>
    <xf numFmtId="0" fontId="0" fillId="0" borderId="0" xfId="0" applyAlignment="1">
      <alignment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0" fontId="18" fillId="33" borderId="0" xfId="0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BIBI - average last 5 years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'old - need to update'!$Q$4:$Q$8</c:f>
              <c:strCache>
                <c:ptCount val="5"/>
                <c:pt idx="0">
                  <c:v>excellent</c:v>
                </c:pt>
                <c:pt idx="1">
                  <c:v>good</c:v>
                </c:pt>
                <c:pt idx="2">
                  <c:v>fair</c:v>
                </c:pt>
                <c:pt idx="3">
                  <c:v>poor</c:v>
                </c:pt>
                <c:pt idx="4">
                  <c:v>very poor</c:v>
                </c:pt>
              </c:strCache>
            </c:strRef>
          </c:cat>
          <c:val>
            <c:numRef>
              <c:f>'old - need to update'!$S$4:$S$8</c:f>
              <c:numCache>
                <c:formatCode>0%</c:formatCode>
                <c:ptCount val="5"/>
                <c:pt idx="0">
                  <c:v>0.14482758620689656</c:v>
                </c:pt>
                <c:pt idx="1">
                  <c:v>0.27586206896551724</c:v>
                </c:pt>
                <c:pt idx="2">
                  <c:v>0.21793103448275863</c:v>
                </c:pt>
                <c:pt idx="3">
                  <c:v>0.17517241379310344</c:v>
                </c:pt>
                <c:pt idx="4">
                  <c:v>0.18620689655172415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50-4335-9C66-B9362ADFB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1600335"/>
        <c:axId val="1811605327"/>
      </c:barChart>
      <c:catAx>
        <c:axId val="181160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605327"/>
        <c:crosses val="autoZero"/>
        <c:auto val="1"/>
        <c:lblAlgn val="ctr"/>
        <c:lblOffset val="100"/>
        <c:noMultiLvlLbl val="0"/>
      </c:catAx>
      <c:valAx>
        <c:axId val="181160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600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BIBI - average last 10 years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'old - need to update'!$K$4:$K$8</c:f>
              <c:strCache>
                <c:ptCount val="5"/>
                <c:pt idx="0">
                  <c:v>excellent</c:v>
                </c:pt>
                <c:pt idx="1">
                  <c:v>good</c:v>
                </c:pt>
                <c:pt idx="2">
                  <c:v>fair</c:v>
                </c:pt>
                <c:pt idx="3">
                  <c:v>poor</c:v>
                </c:pt>
                <c:pt idx="4">
                  <c:v>very poor</c:v>
                </c:pt>
              </c:strCache>
            </c:strRef>
          </c:cat>
          <c:val>
            <c:numRef>
              <c:f>'old - need to update'!$M$4:$M$8</c:f>
              <c:numCache>
                <c:formatCode>0%</c:formatCode>
                <c:ptCount val="5"/>
                <c:pt idx="0">
                  <c:v>0.16040955631399317</c:v>
                </c:pt>
                <c:pt idx="1">
                  <c:v>0.2696245733788396</c:v>
                </c:pt>
                <c:pt idx="2">
                  <c:v>0.23464163822525597</c:v>
                </c:pt>
                <c:pt idx="3">
                  <c:v>0.17747440273037543</c:v>
                </c:pt>
                <c:pt idx="4">
                  <c:v>0.15784982935153583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AD-4432-AA54-197D16C60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7515391"/>
        <c:axId val="517512063"/>
      </c:barChart>
      <c:catAx>
        <c:axId val="51751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512063"/>
        <c:crosses val="autoZero"/>
        <c:auto val="1"/>
        <c:lblAlgn val="ctr"/>
        <c:lblOffset val="100"/>
        <c:noMultiLvlLbl val="0"/>
      </c:catAx>
      <c:valAx>
        <c:axId val="517512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515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9525</xdr:colOff>
      <xdr:row>10</xdr:row>
      <xdr:rowOff>185737</xdr:rowOff>
    </xdr:from>
    <xdr:to>
      <xdr:col>22</xdr:col>
      <xdr:colOff>95250</xdr:colOff>
      <xdr:row>27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29CF81-B886-76C0-B001-E66DC81F05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28575</xdr:colOff>
      <xdr:row>10</xdr:row>
      <xdr:rowOff>176211</xdr:rowOff>
    </xdr:from>
    <xdr:to>
      <xdr:col>15</xdr:col>
      <xdr:colOff>257175</xdr:colOff>
      <xdr:row>27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7DB439-DC67-C5CD-0B6F-CDBC7CDE74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neale, Kate" refreshedDate="45126.619604861109" createdVersion="8" refreshedVersion="8" minRefreshableVersion="3" recordCount="1894" xr:uid="{00000000-000A-0000-FFFF-FFFF0D000000}">
  <cacheSource type="worksheet">
    <worksheetSource ref="A1:BD1048576" sheet="IN puget Sound only"/>
  </cacheSource>
  <cacheFields count="56">
    <cacheField name="Row" numFmtId="0">
      <sharedItems containsString="0" containsBlank="1" containsNumber="1" containsInteger="1" minValue="1" maxValue="2616"/>
    </cacheField>
    <cacheField name="Site ID" numFmtId="0">
      <sharedItems containsString="0" containsBlank="1" containsNumber="1" containsInteger="1" minValue="1" maxValue="3241"/>
    </cacheField>
    <cacheField name="PS_basin" numFmtId="0">
      <sharedItems containsBlank="1"/>
    </cacheField>
    <cacheField name="WRIA" numFmtId="0">
      <sharedItems containsBlank="1"/>
    </cacheField>
    <cacheField name="Basin" numFmtId="0">
      <sharedItems containsBlank="1"/>
    </cacheField>
    <cacheField name="Subbasin" numFmtId="0">
      <sharedItems containsBlank="1"/>
    </cacheField>
    <cacheField name="Stream" numFmtId="0">
      <sharedItems containsBlank="1"/>
    </cacheField>
    <cacheField name="Agency" numFmtId="0">
      <sharedItems containsBlank="1"/>
    </cacheField>
    <cacheField name="Project" numFmtId="0">
      <sharedItems containsBlank="1"/>
    </cacheField>
    <cacheField name="Site Code" numFmtId="0">
      <sharedItems containsDate="1" containsBlank="1" containsMixedTypes="1" minDate="1899-12-31T00:35:04" maxDate="1972-07-02T00:00:00"/>
    </cacheField>
    <cacheField name="Latitude" numFmtId="0">
      <sharedItems containsString="0" containsBlank="1" containsNumber="1" minValue="45" maxValue="48.999299999999998"/>
    </cacheField>
    <cacheField name="Longitude" numFmtId="0">
      <sharedItems containsString="0" containsBlank="1" containsNumber="1" minValue="-125" maxValue="-121.27933"/>
    </cacheField>
    <cacheField name="1994" numFmtId="0">
      <sharedItems containsString="0" containsBlank="1" containsNumber="1" minValue="2.2000000000000002" maxValue="74.7"/>
    </cacheField>
    <cacheField name="1995" numFmtId="0">
      <sharedItems containsString="0" containsBlank="1" containsNumber="1" minValue="4.9000000000000004" maxValue="84.1"/>
    </cacheField>
    <cacheField name="1996" numFmtId="0">
      <sharedItems containsString="0" containsBlank="1" containsNumber="1" minValue="3.7" maxValue="95.6"/>
    </cacheField>
    <cacheField name="1997" numFmtId="0">
      <sharedItems containsString="0" containsBlank="1" containsNumber="1" minValue="10.1" maxValue="80.2"/>
    </cacheField>
    <cacheField name="1998" numFmtId="0">
      <sharedItems containsString="0" containsBlank="1" containsNumber="1" minValue="1.2" maxValue="96.9"/>
    </cacheField>
    <cacheField name="1999" numFmtId="0">
      <sharedItems containsString="0" containsBlank="1" containsNumber="1" minValue="0.9" maxValue="93.4"/>
    </cacheField>
    <cacheField name="2000" numFmtId="0">
      <sharedItems containsString="0" containsBlank="1" containsNumber="1" minValue="0" maxValue="94.6"/>
    </cacheField>
    <cacheField name="2001" numFmtId="0">
      <sharedItems containsString="0" containsBlank="1" containsNumber="1" minValue="0" maxValue="90.9"/>
    </cacheField>
    <cacheField name="2002" numFmtId="0">
      <sharedItems containsString="0" containsBlank="1" containsNumber="1" minValue="0" maxValue="96"/>
    </cacheField>
    <cacheField name="2003" numFmtId="0">
      <sharedItems containsString="0" containsBlank="1" containsNumber="1" minValue="0" maxValue="99.4"/>
    </cacheField>
    <cacheField name="2004" numFmtId="0">
      <sharedItems containsString="0" containsBlank="1" containsNumber="1" minValue="1" maxValue="94.1"/>
    </cacheField>
    <cacheField name="2005" numFmtId="0">
      <sharedItems containsString="0" containsBlank="1" containsNumber="1" minValue="0" maxValue="98.5"/>
    </cacheField>
    <cacheField name="2006" numFmtId="0">
      <sharedItems containsString="0" containsBlank="1" containsNumber="1" minValue="0" maxValue="97"/>
    </cacheField>
    <cacheField name="2007" numFmtId="0">
      <sharedItems containsString="0" containsBlank="1" containsNumber="1" minValue="0" maxValue="98.7"/>
    </cacheField>
    <cacheField name="2008" numFmtId="0">
      <sharedItems containsString="0" containsBlank="1" containsNumber="1" minValue="0" maxValue="99.4"/>
    </cacheField>
    <cacheField name="2009" numFmtId="0">
      <sharedItems containsString="0" containsBlank="1" containsNumber="1" minValue="0" maxValue="99.1"/>
    </cacheField>
    <cacheField name="2010" numFmtId="0">
      <sharedItems containsString="0" containsBlank="1" containsNumber="1" minValue="0" maxValue="96.2"/>
    </cacheField>
    <cacheField name="2011" numFmtId="0">
      <sharedItems containsString="0" containsBlank="1" containsNumber="1" minValue="0" maxValue="95.4"/>
    </cacheField>
    <cacheField name="2012" numFmtId="0">
      <sharedItems containsString="0" containsBlank="1" containsNumber="1" minValue="0" maxValue="98"/>
    </cacheField>
    <cacheField name="2013" numFmtId="0">
      <sharedItems containsString="0" containsBlank="1" containsNumber="1" minValue="0" maxValue="99.7"/>
    </cacheField>
    <cacheField name="2014" numFmtId="0">
      <sharedItems containsString="0" containsBlank="1" containsNumber="1" minValue="0" maxValue="96.8"/>
    </cacheField>
    <cacheField name="2015" numFmtId="0">
      <sharedItems containsString="0" containsBlank="1" containsNumber="1" minValue="0" maxValue="100"/>
    </cacheField>
    <cacheField name="2016" numFmtId="0">
      <sharedItems containsString="0" containsBlank="1" containsNumber="1" minValue="0" maxValue="97.1"/>
    </cacheField>
    <cacheField name="2017" numFmtId="0">
      <sharedItems containsString="0" containsBlank="1" containsNumber="1" minValue="0" maxValue="99.1"/>
    </cacheField>
    <cacheField name="2018" numFmtId="0">
      <sharedItems containsString="0" containsBlank="1" containsNumber="1" minValue="0" maxValue="100"/>
    </cacheField>
    <cacheField name="2019" numFmtId="0">
      <sharedItems containsString="0" containsBlank="1" containsNumber="1" minValue="0" maxValue="98.3"/>
    </cacheField>
    <cacheField name="2020" numFmtId="0">
      <sharedItems containsString="0" containsBlank="1" containsNumber="1" minValue="0" maxValue="97.9"/>
    </cacheField>
    <cacheField name="2021" numFmtId="0">
      <sharedItems containsString="0" containsBlank="1" containsNumber="1" minValue="0" maxValue="100"/>
    </cacheField>
    <cacheField name="2022 complete" numFmtId="0">
      <sharedItems containsString="0" containsBlank="1" containsNumber="1" minValue="0" maxValue="99.9"/>
    </cacheField>
    <cacheField name="count" numFmtId="0">
      <sharedItems containsString="0" containsBlank="1" containsNumber="1" containsInteger="1" minValue="1" maxValue="25"/>
    </cacheField>
    <cacheField name="10 or more" numFmtId="0">
      <sharedItems containsBlank="1"/>
    </cacheField>
    <cacheField name="count in last 5 years" numFmtId="0">
      <sharedItems containsString="0" containsBlank="1" containsNumber="1" containsInteger="1" minValue="0" maxValue="5"/>
    </cacheField>
    <cacheField name="sampled in last 5 years" numFmtId="0">
      <sharedItems containsBlank="1"/>
    </cacheField>
    <cacheField name="sampled before 2010" numFmtId="0">
      <sharedItems containsString="0" containsBlank="1" containsNumber="1" containsInteger="1" minValue="0" maxValue="12"/>
    </cacheField>
    <cacheField name="sampled in 2010 or later" numFmtId="0">
      <sharedItems containsString="0" containsBlank="1" containsNumber="1" containsInteger="1" minValue="0" maxValue="13"/>
    </cacheField>
    <cacheField name="sampled both before and after 2010_Y/N" numFmtId="0">
      <sharedItems containsString="0" containsBlank="1" containsNumber="1" containsInteger="1" minValue="0" maxValue="156"/>
    </cacheField>
    <cacheField name="sampled both before and after 2010_num" numFmtId="0">
      <sharedItems containsBlank="1"/>
    </cacheField>
    <cacheField name="average pre-2010" numFmtId="0">
      <sharedItems containsBlank="1" containsMixedTypes="1" containsNumber="1" minValue="0" maxValue="99.1"/>
    </cacheField>
    <cacheField name="average 2010 and post 2010" numFmtId="0">
      <sharedItems containsBlank="1" containsMixedTypes="1" containsNumber="1" minValue="0" maxValue="99.9"/>
    </cacheField>
    <cacheField name="after 2010 minus pre2010" numFmtId="0">
      <sharedItems containsString="0" containsBlank="1" containsNumber="1" minValue="-80.785714285714292" maxValue="48.399999999999991"/>
    </cacheField>
    <cacheField name="average last 5 years" numFmtId="0">
      <sharedItems containsString="0" containsBlank="1" containsNumber="1" minValue="0" maxValue="97.2"/>
    </cacheField>
    <cacheField name="average last 10 years" numFmtId="0">
      <sharedItems containsString="0" containsBlank="1" containsNumber="1" minValue="0" maxValue="99.9"/>
    </cacheField>
    <cacheField name="cat last 5 years" numFmtId="0">
      <sharedItems containsBlank="1" count="6">
        <s v="very poor"/>
        <s v="poor"/>
        <s v="fair"/>
        <s v="good"/>
        <s v="excellent"/>
        <m/>
      </sharedItems>
    </cacheField>
    <cacheField name="cat last 10 years" numFmtId="0">
      <sharedItems containsBlank="1" count="6">
        <s v="very poor"/>
        <s v="poor"/>
        <s v="fair"/>
        <s v="good"/>
        <s v="excellen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94">
  <r>
    <n v="1059"/>
    <n v="2960"/>
    <s v="T"/>
    <s v="WRIA 8 - Cedar-Sammamish"/>
    <s v="Sammamish River Basin"/>
    <s v="Sammamish River Subbasin"/>
    <s v="Horse Creek"/>
    <s v="City of Bothell"/>
    <s v="Bothell Bioassesment"/>
    <s v="COB05519-07480"/>
    <n v="47.772004000000003"/>
    <n v="-122.217572"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1"/>
    <m/>
    <n v="1"/>
    <m/>
    <n v="0"/>
    <n v="1"/>
    <n v="0"/>
    <s v="no"/>
    <e v="#DIV/0!"/>
    <n v="0"/>
    <m/>
    <n v="0"/>
    <n v="0"/>
    <x v="0"/>
    <x v="0"/>
  </r>
  <r>
    <n v="2002"/>
    <n v="2693"/>
    <s v="T"/>
    <m/>
    <m/>
    <m/>
    <s v="Connelly Creek"/>
    <s v="City of Bellingham"/>
    <s v="Annual Macroinvertebrate Monitoring Program"/>
    <s v="TSCR_0.02"/>
    <n v="48.722754999999999"/>
    <n v="-122.477671"/>
    <m/>
    <m/>
    <m/>
    <m/>
    <m/>
    <m/>
    <m/>
    <m/>
    <m/>
    <m/>
    <m/>
    <m/>
    <m/>
    <m/>
    <m/>
    <m/>
    <m/>
    <m/>
    <m/>
    <m/>
    <m/>
    <m/>
    <m/>
    <n v="3.4"/>
    <n v="1"/>
    <n v="0"/>
    <n v="0"/>
    <m/>
    <m/>
    <n v="4"/>
    <m/>
    <n v="3"/>
    <m/>
    <n v="0"/>
    <n v="4"/>
    <n v="0"/>
    <s v="no"/>
    <e v="#DIV/0!"/>
    <n v="1.1000000000000001"/>
    <m/>
    <n v="0.33333333333333331"/>
    <n v="1.1000000000000001"/>
    <x v="0"/>
    <x v="0"/>
  </r>
  <r>
    <n v="2389"/>
    <n v="2966"/>
    <s v="T"/>
    <m/>
    <m/>
    <m/>
    <s v="Tributary to Waynita Creek"/>
    <s v="City of Bothell"/>
    <s v="Bothell Bioassesment"/>
    <s v="COB05519-07400"/>
    <n v="47.739139999999999"/>
    <n v="-122.209928"/>
    <m/>
    <m/>
    <m/>
    <m/>
    <m/>
    <m/>
    <m/>
    <m/>
    <m/>
    <m/>
    <m/>
    <m/>
    <m/>
    <m/>
    <m/>
    <m/>
    <m/>
    <m/>
    <m/>
    <m/>
    <m/>
    <m/>
    <m/>
    <m/>
    <m/>
    <n v="0.5"/>
    <m/>
    <m/>
    <m/>
    <n v="1"/>
    <m/>
    <n v="1"/>
    <m/>
    <n v="0"/>
    <n v="1"/>
    <n v="0"/>
    <s v="no"/>
    <e v="#DIV/0!"/>
    <n v="0.5"/>
    <m/>
    <n v="0.5"/>
    <n v="0.5"/>
    <x v="0"/>
    <x v="0"/>
  </r>
  <r>
    <n v="2306"/>
    <n v="3103"/>
    <s v="T"/>
    <m/>
    <m/>
    <m/>
    <s v="Sears"/>
    <s v="City of Bellevue"/>
    <s v="Macroinvertebrates"/>
    <s v="SearsRavine_21"/>
    <n v="47.627099999999999"/>
    <n v="-122.14778"/>
    <m/>
    <m/>
    <m/>
    <m/>
    <m/>
    <m/>
    <m/>
    <m/>
    <m/>
    <m/>
    <m/>
    <m/>
    <m/>
    <m/>
    <m/>
    <m/>
    <m/>
    <m/>
    <m/>
    <m/>
    <m/>
    <m/>
    <m/>
    <m/>
    <m/>
    <m/>
    <m/>
    <n v="0"/>
    <n v="1.4"/>
    <n v="2"/>
    <m/>
    <n v="2"/>
    <m/>
    <n v="0"/>
    <n v="2"/>
    <n v="0"/>
    <s v="no"/>
    <e v="#DIV/0!"/>
    <n v="0.7"/>
    <m/>
    <n v="0.7"/>
    <n v="0.7"/>
    <x v="0"/>
    <x v="0"/>
  </r>
  <r>
    <n v="1555"/>
    <n v="1951"/>
    <s v="T"/>
    <s v="WRIA 15 - Kitsap"/>
    <s v="Puget Sound (Kitsap) Basin"/>
    <s v="Dyes Inlet / Central Kitsap Subbasin"/>
    <s v="Clear Creek (Kitsap)"/>
    <s v="Kitsap County"/>
    <s v="Watershed Health Monitoring"/>
    <s v="KCSSWM-048"/>
    <n v="47.665979999999998"/>
    <n v="-122.683302"/>
    <m/>
    <m/>
    <m/>
    <m/>
    <m/>
    <m/>
    <m/>
    <m/>
    <m/>
    <m/>
    <m/>
    <m/>
    <m/>
    <m/>
    <m/>
    <m/>
    <m/>
    <m/>
    <m/>
    <n v="56.4"/>
    <n v="76.8"/>
    <n v="33.700000000000003"/>
    <m/>
    <n v="18.100000000000001"/>
    <m/>
    <n v="0.8"/>
    <m/>
    <m/>
    <m/>
    <n v="5"/>
    <m/>
    <n v="1"/>
    <m/>
    <n v="0"/>
    <n v="5"/>
    <n v="0"/>
    <s v="no"/>
    <e v="#DIV/0!"/>
    <n v="37.159999999999997"/>
    <m/>
    <n v="0.8"/>
    <n v="37.159999999999997"/>
    <x v="0"/>
    <x v="1"/>
  </r>
  <r>
    <n v="600"/>
    <n v="138"/>
    <s v="T"/>
    <s v="WRIA 8 - Cedar-Sammamish"/>
    <s v="Cedar River / Lake Washington Basin"/>
    <s v="Kelsey Creek Subbasin"/>
    <s v="East Creek"/>
    <s v="King County - DNRP"/>
    <s v="Ambient Monitoring"/>
    <s v="08EAS2546"/>
    <n v="47.582723000000001"/>
    <n v="-122.157426"/>
    <m/>
    <m/>
    <m/>
    <m/>
    <m/>
    <m/>
    <m/>
    <m/>
    <n v="11.8"/>
    <n v="10.5"/>
    <m/>
    <n v="0"/>
    <n v="0"/>
    <n v="3.5"/>
    <n v="0.4"/>
    <m/>
    <n v="5.2"/>
    <n v="7"/>
    <n v="6.1"/>
    <n v="0.2"/>
    <n v="4.5999999999999996"/>
    <n v="0.7"/>
    <n v="1"/>
    <n v="3.5"/>
    <n v="0"/>
    <n v="0.1"/>
    <n v="1"/>
    <n v="3.5"/>
    <n v="0"/>
    <n v="19"/>
    <s v="yes"/>
    <n v="5"/>
    <m/>
    <n v="6"/>
    <n v="13"/>
    <n v="78"/>
    <s v="yes"/>
    <n v="4.3666666666666663"/>
    <n v="2.5307692307692302"/>
    <n v="-1.835897435897436"/>
    <n v="0.91999999999999993"/>
    <n v="1.46"/>
    <x v="0"/>
    <x v="0"/>
  </r>
  <r>
    <n v="1207"/>
    <n v="1795"/>
    <s v="T"/>
    <s v="WRIA 9 - Duwamish-Green"/>
    <s v="Duwamish - Green River Basin"/>
    <s v="Longfellow Creek Subbasin"/>
    <s v="Puget Creek"/>
    <s v="City of Seattle"/>
    <s v="Status &amp; Trends"/>
    <s v="PU01"/>
    <n v="47.557726000000002"/>
    <n v="-122.353826"/>
    <n v="10.3"/>
    <m/>
    <n v="9.8000000000000007"/>
    <m/>
    <n v="10.5"/>
    <n v="11.1"/>
    <m/>
    <m/>
    <m/>
    <m/>
    <m/>
    <m/>
    <m/>
    <m/>
    <m/>
    <m/>
    <m/>
    <m/>
    <m/>
    <m/>
    <m/>
    <m/>
    <m/>
    <m/>
    <n v="2.5"/>
    <m/>
    <n v="0"/>
    <m/>
    <n v="1"/>
    <n v="7"/>
    <m/>
    <n v="3"/>
    <m/>
    <n v="4"/>
    <n v="3"/>
    <n v="12"/>
    <s v="yes"/>
    <n v="10.425000000000001"/>
    <n v="1.1666666666666667"/>
    <n v="-9.2583333333333346"/>
    <n v="1.1666666666666667"/>
    <n v="1.1666666666666667"/>
    <x v="0"/>
    <x v="0"/>
  </r>
  <r>
    <n v="2346"/>
    <n v="3110"/>
    <s v="T"/>
    <m/>
    <m/>
    <m/>
    <s v="Sturtevant's Creek"/>
    <s v="City of Bellevue"/>
    <s v="Macroinvertebrates"/>
    <s v="Sturtevant8th_21"/>
    <n v="47.601759999999999"/>
    <n v="-122.18656"/>
    <m/>
    <m/>
    <m/>
    <m/>
    <m/>
    <m/>
    <m/>
    <m/>
    <m/>
    <m/>
    <m/>
    <m/>
    <m/>
    <m/>
    <m/>
    <m/>
    <m/>
    <m/>
    <m/>
    <m/>
    <m/>
    <m/>
    <m/>
    <m/>
    <m/>
    <m/>
    <m/>
    <n v="2.5"/>
    <n v="0"/>
    <n v="2"/>
    <m/>
    <n v="2"/>
    <m/>
    <n v="0"/>
    <n v="2"/>
    <n v="0"/>
    <s v="no"/>
    <e v="#DIV/0!"/>
    <n v="1.25"/>
    <m/>
    <n v="1.25"/>
    <n v="1.25"/>
    <x v="0"/>
    <x v="0"/>
  </r>
  <r>
    <n v="575"/>
    <n v="1229"/>
    <s v="T"/>
    <s v="WRIA 8 - Cedar-Sammamish"/>
    <s v="Cedar River / Lake Washington Basin"/>
    <s v="E Lake Washington - Bellevue S Subbasin"/>
    <s v="Lakehurst Creek"/>
    <s v="City of Bellevue"/>
    <s v="Macroinvertebrates"/>
    <s v="Lkhrst405RM0.3"/>
    <n v="47.555370000000003"/>
    <n v="-122.188856"/>
    <m/>
    <m/>
    <m/>
    <m/>
    <m/>
    <m/>
    <m/>
    <m/>
    <m/>
    <m/>
    <m/>
    <m/>
    <m/>
    <m/>
    <m/>
    <m/>
    <n v="9.4"/>
    <m/>
    <m/>
    <m/>
    <m/>
    <m/>
    <m/>
    <m/>
    <m/>
    <m/>
    <m/>
    <n v="1.2"/>
    <n v="3"/>
    <n v="3"/>
    <m/>
    <n v="2"/>
    <m/>
    <n v="0"/>
    <n v="3"/>
    <n v="0"/>
    <s v="no"/>
    <e v="#DIV/0!"/>
    <n v="4.5333333333333332"/>
    <m/>
    <n v="2.1"/>
    <n v="2.1"/>
    <x v="0"/>
    <x v="0"/>
  </r>
  <r>
    <n v="1160"/>
    <n v="216"/>
    <s v="T"/>
    <s v="WRIA 9 - Duwamish-Green"/>
    <s v="Duwamish - Green River Basin"/>
    <s v="Black River Subbasin"/>
    <s v="Springbrook Creek tributary (0006B)"/>
    <s v="King County - DNRP"/>
    <s v="Ambient Monitoring"/>
    <s v="09BLA0817"/>
    <n v="47.46604"/>
    <n v="-122.207183"/>
    <m/>
    <m/>
    <m/>
    <m/>
    <m/>
    <m/>
    <m/>
    <m/>
    <n v="5.0999999999999996"/>
    <n v="1.3"/>
    <m/>
    <n v="3.1"/>
    <n v="0.9"/>
    <n v="2.1"/>
    <n v="5.4"/>
    <n v="3.7"/>
    <n v="3.2"/>
    <n v="2"/>
    <n v="1.4"/>
    <n v="1.4"/>
    <n v="4.0999999999999996"/>
    <n v="0"/>
    <n v="0"/>
    <n v="1.2"/>
    <n v="0"/>
    <n v="4.0999999999999996"/>
    <n v="5"/>
    <n v="1.4"/>
    <n v="1.2"/>
    <n v="20"/>
    <s v="yes"/>
    <n v="5"/>
    <m/>
    <n v="7"/>
    <n v="13"/>
    <n v="91"/>
    <s v="yes"/>
    <n v="3.0857142857142854"/>
    <n v="1.9230769230769229"/>
    <n v="-1.1626373626373625"/>
    <n v="2.34"/>
    <n v="1.8399999999999999"/>
    <x v="0"/>
    <x v="0"/>
  </r>
  <r>
    <n v="1910"/>
    <n v="750"/>
    <s v="T"/>
    <m/>
    <m/>
    <m/>
    <s v="Baker Creek"/>
    <s v="City of Bellingham"/>
    <s v="Miscellaneous Macroinvertebrate Monitoring"/>
    <s v="BACR_0.04"/>
    <n v="48.774940999999998"/>
    <n v="-122.491506"/>
    <m/>
    <m/>
    <m/>
    <m/>
    <m/>
    <m/>
    <m/>
    <m/>
    <n v="0"/>
    <n v="3"/>
    <m/>
    <m/>
    <m/>
    <m/>
    <m/>
    <m/>
    <m/>
    <m/>
    <m/>
    <m/>
    <m/>
    <m/>
    <m/>
    <n v="8"/>
    <n v="5"/>
    <n v="2.9"/>
    <n v="0.5"/>
    <m/>
    <m/>
    <n v="6"/>
    <m/>
    <n v="3"/>
    <m/>
    <n v="2"/>
    <n v="4"/>
    <n v="8"/>
    <s v="yes"/>
    <n v="1.5"/>
    <n v="4.0999999999999996"/>
    <n v="2.5999999999999996"/>
    <n v="2.8000000000000003"/>
    <n v="4.0999999999999996"/>
    <x v="0"/>
    <x v="0"/>
  </r>
  <r>
    <n v="877"/>
    <n v="3024"/>
    <s v="T"/>
    <s v="WRIA 8 - Cedar-Sammamish"/>
    <s v="Sammamish River Basin"/>
    <s v="E Lake Sammamish Subbasin"/>
    <s v="Laughing Jacobs Creek"/>
    <s v="City of Sammamish"/>
    <s v="WQ Expansion"/>
    <s v="LJU"/>
    <n v="47.578403000000002"/>
    <n v="-122.025125"/>
    <m/>
    <m/>
    <m/>
    <m/>
    <m/>
    <m/>
    <m/>
    <m/>
    <m/>
    <m/>
    <m/>
    <m/>
    <m/>
    <m/>
    <m/>
    <m/>
    <m/>
    <m/>
    <m/>
    <m/>
    <m/>
    <m/>
    <m/>
    <m/>
    <m/>
    <m/>
    <n v="1.6"/>
    <n v="6.1"/>
    <n v="1.9"/>
    <n v="3"/>
    <m/>
    <n v="3"/>
    <m/>
    <n v="0"/>
    <n v="3"/>
    <n v="0"/>
    <s v="no"/>
    <e v="#DIV/0!"/>
    <n v="3.1999999999999997"/>
    <m/>
    <n v="3.1999999999999997"/>
    <n v="3.1999999999999997"/>
    <x v="0"/>
    <x v="0"/>
  </r>
  <r>
    <n v="1204"/>
    <n v="37"/>
    <s v="T"/>
    <s v="WRIA 9 - Duwamish-Green"/>
    <s v="Duwamish - Green River Basin"/>
    <s v="Longfellow Creek Subbasin"/>
    <s v="Longfellow Creek"/>
    <s v="City of Seattle"/>
    <s v="Status &amp; Trends"/>
    <s v="LFMA3396"/>
    <n v="47.555002000000002"/>
    <n v="-122.367783"/>
    <m/>
    <m/>
    <m/>
    <m/>
    <m/>
    <m/>
    <m/>
    <m/>
    <m/>
    <m/>
    <m/>
    <m/>
    <m/>
    <m/>
    <n v="13.8"/>
    <m/>
    <n v="2.7"/>
    <m/>
    <n v="3.1"/>
    <m/>
    <n v="4.2"/>
    <m/>
    <n v="4"/>
    <m/>
    <n v="0.6"/>
    <m/>
    <n v="6.7"/>
    <m/>
    <n v="3.4"/>
    <n v="8"/>
    <m/>
    <n v="3"/>
    <m/>
    <n v="1"/>
    <n v="7"/>
    <n v="7"/>
    <s v="yes"/>
    <n v="13.8"/>
    <n v="3.5285714285714285"/>
    <n v="-10.271428571428572"/>
    <n v="3.5666666666666664"/>
    <n v="3.78"/>
    <x v="0"/>
    <x v="0"/>
  </r>
  <r>
    <n v="781"/>
    <n v="41"/>
    <s v="T"/>
    <s v="WRIA 8 - Cedar-Sammamish"/>
    <s v="Puget Sound (Cedar-Sammamish) Basin"/>
    <s v="Pipers Creek Subbasin"/>
    <s v="Pipers Creek"/>
    <s v="City of Seattle"/>
    <s v="Status &amp; Trends"/>
    <s v="PIMA7729"/>
    <n v="47.707692999999999"/>
    <n v="-122.365004"/>
    <m/>
    <m/>
    <m/>
    <m/>
    <m/>
    <m/>
    <m/>
    <m/>
    <m/>
    <m/>
    <m/>
    <m/>
    <m/>
    <n v="5.0999999999999996"/>
    <m/>
    <n v="5.6"/>
    <m/>
    <n v="7.7"/>
    <m/>
    <n v="8.8000000000000007"/>
    <m/>
    <n v="5.9"/>
    <m/>
    <n v="1.2"/>
    <m/>
    <n v="0.1"/>
    <m/>
    <n v="7.3"/>
    <m/>
    <n v="8"/>
    <m/>
    <n v="2"/>
    <m/>
    <n v="2"/>
    <n v="6"/>
    <n v="12"/>
    <s v="yes"/>
    <n v="5.35"/>
    <n v="5.166666666666667"/>
    <n v="-0.18333333333333268"/>
    <n v="3.6999999999999997"/>
    <n v="4.66"/>
    <x v="0"/>
    <x v="0"/>
  </r>
  <r>
    <n v="2454"/>
    <n v="2821"/>
    <s v="T"/>
    <m/>
    <m/>
    <m/>
    <s v="Horse Creek"/>
    <s v="City of Bothell"/>
    <s v="Bothell Bioassesment"/>
    <s v="HC-1"/>
    <n v="47.757919999999999"/>
    <n v="-122.20950000000001"/>
    <m/>
    <m/>
    <m/>
    <m/>
    <m/>
    <m/>
    <m/>
    <m/>
    <m/>
    <m/>
    <m/>
    <m/>
    <m/>
    <m/>
    <m/>
    <m/>
    <m/>
    <m/>
    <m/>
    <m/>
    <m/>
    <m/>
    <n v="13.3"/>
    <m/>
    <m/>
    <n v="1.2"/>
    <m/>
    <m/>
    <n v="6.5"/>
    <n v="3"/>
    <m/>
    <n v="2"/>
    <m/>
    <n v="0"/>
    <n v="3"/>
    <n v="0"/>
    <s v="no"/>
    <e v="#DIV/0!"/>
    <n v="7"/>
    <m/>
    <n v="3.85"/>
    <n v="7"/>
    <x v="0"/>
    <x v="0"/>
  </r>
  <r>
    <n v="2095"/>
    <n v="3192"/>
    <s v="T"/>
    <m/>
    <m/>
    <m/>
    <s v="Honey Dew Creek"/>
    <s v="Washington State Department of Ecology"/>
    <s v="Stormwater Action Monitoring for Puget Small Streams"/>
    <s v="PSS05520-012016"/>
    <n v="47.506337000000002"/>
    <n v="-122.169983"/>
    <m/>
    <m/>
    <m/>
    <m/>
    <m/>
    <m/>
    <m/>
    <m/>
    <m/>
    <m/>
    <m/>
    <m/>
    <m/>
    <m/>
    <m/>
    <m/>
    <m/>
    <m/>
    <m/>
    <m/>
    <m/>
    <m/>
    <m/>
    <m/>
    <m/>
    <m/>
    <m/>
    <n v="3.9"/>
    <m/>
    <n v="1"/>
    <m/>
    <n v="1"/>
    <m/>
    <n v="0"/>
    <n v="1"/>
    <n v="0"/>
    <s v="no"/>
    <e v="#DIV/0!"/>
    <n v="3.9"/>
    <m/>
    <n v="3.9"/>
    <n v="3.9"/>
    <x v="0"/>
    <x v="0"/>
  </r>
  <r>
    <n v="1205"/>
    <n v="38"/>
    <s v="T"/>
    <s v="WRIA 9 - Duwamish-Green"/>
    <s v="Duwamish - Green River Basin"/>
    <s v="Longfellow Creek Subbasin"/>
    <s v="Longfellow Creek"/>
    <s v="City of Seattle"/>
    <s v="Status &amp; Trends"/>
    <s v="LFMA3490"/>
    <n v="47.558779999999999"/>
    <n v="-122.368681"/>
    <m/>
    <m/>
    <m/>
    <m/>
    <m/>
    <m/>
    <m/>
    <m/>
    <m/>
    <m/>
    <m/>
    <m/>
    <m/>
    <m/>
    <n v="9.3000000000000007"/>
    <m/>
    <n v="3.8"/>
    <m/>
    <n v="4.9000000000000004"/>
    <m/>
    <n v="11.3"/>
    <m/>
    <n v="3.8"/>
    <m/>
    <n v="6.7"/>
    <m/>
    <n v="5.6"/>
    <m/>
    <n v="0"/>
    <n v="8"/>
    <m/>
    <n v="3"/>
    <m/>
    <n v="1"/>
    <n v="7"/>
    <n v="7"/>
    <s v="yes"/>
    <n v="9.3000000000000007"/>
    <n v="5.1571428571428575"/>
    <n v="-4.1428571428571432"/>
    <n v="4.1000000000000005"/>
    <n v="5.4799999999999995"/>
    <x v="0"/>
    <x v="0"/>
  </r>
  <r>
    <n v="741"/>
    <n v="207"/>
    <s v="T"/>
    <s v="WRIA 8 - Cedar-Sammamish"/>
    <s v="Cedar River / Lake Washington Basin"/>
    <s v="W Lake Washington - Seattle S Subbasin"/>
    <s v="Lake Washington tributary"/>
    <s v="King County - DNRP"/>
    <s v="Ambient Monitoring"/>
    <s v="08WES1579"/>
    <n v="47.483496000000002"/>
    <n v="-122.227268"/>
    <m/>
    <m/>
    <m/>
    <m/>
    <m/>
    <m/>
    <m/>
    <m/>
    <n v="9.8000000000000007"/>
    <n v="10.1"/>
    <m/>
    <n v="8.3000000000000007"/>
    <n v="8.5"/>
    <n v="9.1"/>
    <n v="8.8000000000000007"/>
    <n v="1.9"/>
    <n v="7.5"/>
    <n v="13.1"/>
    <n v="1.2"/>
    <n v="3.5"/>
    <n v="11.6"/>
    <n v="5.4"/>
    <n v="3.7"/>
    <n v="0"/>
    <n v="3.2"/>
    <m/>
    <n v="6.5"/>
    <n v="5"/>
    <n v="1.8"/>
    <n v="19"/>
    <s v="yes"/>
    <n v="4"/>
    <m/>
    <n v="7"/>
    <n v="12"/>
    <n v="84"/>
    <s v="yes"/>
    <n v="8.071428571428573"/>
    <n v="5.208333333333333"/>
    <n v="-2.8630952380952399"/>
    <n v="4.125"/>
    <n v="4.5222222222222221"/>
    <x v="0"/>
    <x v="0"/>
  </r>
  <r>
    <n v="1200"/>
    <n v="10"/>
    <s v="T"/>
    <s v="WRIA 9 - Duwamish-Green"/>
    <s v="Duwamish - Green River Basin"/>
    <s v="Longfellow Creek Subbasin"/>
    <s v="Longfellow Creek"/>
    <s v="City of Seattle"/>
    <s v="Status &amp; Trends"/>
    <s v="LF04"/>
    <n v="47.566307000000002"/>
    <n v="-122.366733"/>
    <m/>
    <m/>
    <m/>
    <m/>
    <m/>
    <n v="4.7"/>
    <m/>
    <n v="1.8"/>
    <n v="0.3"/>
    <m/>
    <n v="4.5"/>
    <m/>
    <n v="0.4"/>
    <m/>
    <m/>
    <m/>
    <m/>
    <m/>
    <n v="3.2"/>
    <m/>
    <n v="11.7"/>
    <m/>
    <n v="2.5"/>
    <m/>
    <n v="6.5"/>
    <m/>
    <n v="6.5"/>
    <m/>
    <n v="0.5"/>
    <n v="11"/>
    <s v="yes"/>
    <n v="3"/>
    <m/>
    <n v="5"/>
    <n v="6"/>
    <n v="30"/>
    <s v="yes"/>
    <n v="2.3400000000000003"/>
    <n v="5.1499999999999995"/>
    <n v="2.8099999999999992"/>
    <n v="4.5"/>
    <n v="5.54"/>
    <x v="0"/>
    <x v="0"/>
  </r>
  <r>
    <n v="1060"/>
    <n v="2060"/>
    <s v="T"/>
    <s v="WRIA 8 - Cedar-Sammamish"/>
    <s v="Sammamish River Basin"/>
    <s v="Sammamish River Subbasin"/>
    <s v="Horse Creek"/>
    <s v="City of Bothell"/>
    <s v="Bothell Bioassesment"/>
    <s v="HC-2"/>
    <n v="47.764519"/>
    <n v="-122.210272"/>
    <m/>
    <m/>
    <m/>
    <m/>
    <m/>
    <m/>
    <m/>
    <m/>
    <m/>
    <m/>
    <m/>
    <m/>
    <m/>
    <m/>
    <m/>
    <m/>
    <n v="2.7"/>
    <m/>
    <m/>
    <n v="2.8"/>
    <m/>
    <m/>
    <n v="3.7"/>
    <m/>
    <n v="4.8"/>
    <m/>
    <m/>
    <m/>
    <m/>
    <n v="4"/>
    <m/>
    <n v="1"/>
    <m/>
    <n v="0"/>
    <n v="4"/>
    <n v="0"/>
    <s v="no"/>
    <e v="#DIV/0!"/>
    <n v="3.5"/>
    <m/>
    <n v="4.8"/>
    <n v="3.7666666666666671"/>
    <x v="0"/>
    <x v="0"/>
  </r>
  <r>
    <n v="589"/>
    <n v="1862"/>
    <s v="T"/>
    <s v="WRIA 8 - Cedar-Sammamish"/>
    <s v="Cedar River / Lake Washington Basin"/>
    <s v="Juanita Creek Subbasin"/>
    <s v="Juanita Creek"/>
    <s v="City of Kirkland"/>
    <s v="B-IBI"/>
    <s v="HazenHills"/>
    <n v="47.719000000000001"/>
    <n v="-122.179"/>
    <m/>
    <m/>
    <m/>
    <m/>
    <m/>
    <m/>
    <m/>
    <m/>
    <m/>
    <m/>
    <m/>
    <m/>
    <m/>
    <m/>
    <m/>
    <m/>
    <m/>
    <m/>
    <m/>
    <n v="4.3"/>
    <n v="0"/>
    <m/>
    <m/>
    <n v="8.5"/>
    <n v="17"/>
    <n v="0"/>
    <n v="0.7"/>
    <n v="1.5"/>
    <m/>
    <n v="7"/>
    <m/>
    <n v="4"/>
    <m/>
    <n v="0"/>
    <n v="7"/>
    <n v="0"/>
    <s v="no"/>
    <e v="#DIV/0!"/>
    <n v="4.5714285714285712"/>
    <m/>
    <n v="4.8"/>
    <n v="4.5714285714285712"/>
    <x v="0"/>
    <x v="0"/>
  </r>
  <r>
    <n v="689"/>
    <n v="3111"/>
    <s v="T"/>
    <s v="WRIA 8 - Cedar-Sammamish"/>
    <s v="Cedar River / Lake Washington Basin"/>
    <s v="Mercer Slough Subbasin"/>
    <s v="Sunset Creek"/>
    <s v="City of Bellevue"/>
    <s v="Macroinvertebrates"/>
    <s v="SunsetRavine_21"/>
    <n v="47.579230000000003"/>
    <n v="-122.16186999999999"/>
    <m/>
    <m/>
    <m/>
    <m/>
    <m/>
    <m/>
    <m/>
    <m/>
    <m/>
    <m/>
    <m/>
    <m/>
    <m/>
    <m/>
    <m/>
    <m/>
    <m/>
    <m/>
    <m/>
    <m/>
    <m/>
    <m/>
    <m/>
    <m/>
    <m/>
    <m/>
    <m/>
    <m/>
    <n v="4.8"/>
    <n v="1"/>
    <m/>
    <n v="1"/>
    <m/>
    <n v="0"/>
    <n v="1"/>
    <n v="0"/>
    <s v="no"/>
    <e v="#DIV/0!"/>
    <n v="4.8"/>
    <m/>
    <n v="4.8"/>
    <n v="4.8"/>
    <x v="0"/>
    <x v="0"/>
  </r>
  <r>
    <n v="1940"/>
    <n v="3069"/>
    <s v="T"/>
    <m/>
    <m/>
    <m/>
    <s v="Boeing Creek"/>
    <s v="Washington State Department of Ecology"/>
    <s v="Stormwater Action Monitoring for Puget Small Streams"/>
    <s v="PSS05515-023787"/>
    <n v="47.754241999999998"/>
    <n v="-122.364925"/>
    <m/>
    <m/>
    <m/>
    <m/>
    <m/>
    <m/>
    <m/>
    <m/>
    <m/>
    <m/>
    <m/>
    <m/>
    <m/>
    <m/>
    <m/>
    <m/>
    <m/>
    <m/>
    <m/>
    <m/>
    <m/>
    <m/>
    <m/>
    <m/>
    <m/>
    <m/>
    <n v="4.8"/>
    <m/>
    <m/>
    <n v="1"/>
    <m/>
    <n v="1"/>
    <m/>
    <n v="0"/>
    <n v="1"/>
    <n v="0"/>
    <s v="no"/>
    <e v="#DIV/0!"/>
    <n v="4.8"/>
    <m/>
    <n v="4.8"/>
    <n v="4.8"/>
    <x v="0"/>
    <x v="0"/>
  </r>
  <r>
    <n v="598"/>
    <n v="1603"/>
    <s v="T"/>
    <s v="WRIA 8 - Cedar-Sammamish"/>
    <s v="Cedar River / Lake Washington Basin"/>
    <s v="Juanita Creek Subbasin"/>
    <s v="Juanita Creek"/>
    <s v="City of Kirkland"/>
    <s v="B-IBI"/>
    <s v="KingsgateKirk1"/>
    <n v="47.721479000000002"/>
    <n v="-122.196523"/>
    <m/>
    <m/>
    <m/>
    <m/>
    <m/>
    <m/>
    <m/>
    <m/>
    <m/>
    <m/>
    <m/>
    <m/>
    <m/>
    <m/>
    <m/>
    <m/>
    <m/>
    <n v="0"/>
    <n v="0"/>
    <n v="0"/>
    <n v="0.2"/>
    <n v="11.9"/>
    <n v="0"/>
    <n v="1.2"/>
    <n v="6.4"/>
    <n v="4.5999999999999996"/>
    <n v="0.3"/>
    <n v="4.8"/>
    <n v="8.8000000000000007"/>
    <n v="12"/>
    <s v="yes"/>
    <n v="5"/>
    <m/>
    <n v="0"/>
    <n v="12"/>
    <n v="0"/>
    <s v="no"/>
    <e v="#DIV/0!"/>
    <n v="3.1833333333333336"/>
    <m/>
    <n v="4.9800000000000004"/>
    <n v="3.8200000000000003"/>
    <x v="0"/>
    <x v="0"/>
  </r>
  <r>
    <n v="1064"/>
    <n v="619"/>
    <s v="T"/>
    <s v="WRIA 8 - Cedar-Sammamish"/>
    <s v="Sammamish River Basin"/>
    <s v="Sammamish River Subbasin"/>
    <s v="Peters Creek"/>
    <s v="City of Redmond"/>
    <s v="Annual Benthic Monitoring"/>
    <s v="PeteRed174"/>
    <n v="47.679738"/>
    <n v="-122.142957"/>
    <m/>
    <m/>
    <m/>
    <m/>
    <m/>
    <m/>
    <m/>
    <m/>
    <n v="5.6"/>
    <n v="14.5"/>
    <n v="25.8"/>
    <m/>
    <m/>
    <m/>
    <n v="15.5"/>
    <n v="14.9"/>
    <n v="16.899999999999999"/>
    <n v="9.4"/>
    <n v="2.7"/>
    <n v="1.4"/>
    <n v="12.5"/>
    <m/>
    <n v="8.6999999999999993"/>
    <n v="9"/>
    <n v="8.1"/>
    <n v="3.9"/>
    <n v="1.9"/>
    <n v="7"/>
    <n v="4.4000000000000004"/>
    <n v="17"/>
    <s v="yes"/>
    <n v="5"/>
    <m/>
    <n v="5"/>
    <n v="12"/>
    <n v="60"/>
    <s v="yes"/>
    <n v="15.260000000000002"/>
    <n v="7.1583333333333341"/>
    <n v="-8.1016666666666666"/>
    <n v="5.0599999999999996"/>
    <n v="6.322222222222222"/>
    <x v="0"/>
    <x v="0"/>
  </r>
  <r>
    <n v="700"/>
    <n v="2607"/>
    <s v="T"/>
    <s v="WRIA 8 - Cedar-Sammamish"/>
    <s v="Cedar River / Lake Washington Basin"/>
    <s v="Thornton Creek Subbasin"/>
    <s v="Thornton Creek"/>
    <s v="City of Seattle"/>
    <s v="Status &amp; Trends"/>
    <s v="KNKT-U"/>
    <n v="47.701400999999997"/>
    <n v="-122.30840999999999"/>
    <m/>
    <m/>
    <m/>
    <m/>
    <m/>
    <m/>
    <m/>
    <m/>
    <m/>
    <m/>
    <m/>
    <m/>
    <m/>
    <m/>
    <m/>
    <m/>
    <m/>
    <m/>
    <m/>
    <m/>
    <m/>
    <n v="8.1999999999999993"/>
    <n v="9.9"/>
    <m/>
    <m/>
    <m/>
    <m/>
    <m/>
    <n v="5.0999999999999996"/>
    <n v="3"/>
    <m/>
    <n v="1"/>
    <m/>
    <n v="0"/>
    <n v="3"/>
    <n v="0"/>
    <s v="no"/>
    <e v="#DIV/0!"/>
    <n v="7.7333333333333343"/>
    <m/>
    <n v="5.0999999999999996"/>
    <n v="7.7333333333333343"/>
    <x v="0"/>
    <x v="0"/>
  </r>
  <r>
    <n v="1203"/>
    <n v="36"/>
    <s v="T"/>
    <s v="WRIA 9 - Duwamish-Green"/>
    <s v="Duwamish - Green River Basin"/>
    <s v="Longfellow Creek Subbasin"/>
    <s v="Longfellow Creek"/>
    <s v="City of Seattle"/>
    <s v="Status &amp; Trends"/>
    <s v="LFMA2559"/>
    <n v="47.543087"/>
    <n v="-122.363956"/>
    <m/>
    <m/>
    <m/>
    <m/>
    <m/>
    <m/>
    <m/>
    <m/>
    <m/>
    <m/>
    <m/>
    <m/>
    <m/>
    <m/>
    <n v="7.9"/>
    <m/>
    <n v="0.9"/>
    <m/>
    <n v="0"/>
    <m/>
    <n v="4.5999999999999996"/>
    <m/>
    <n v="5.8"/>
    <m/>
    <n v="1.4"/>
    <m/>
    <n v="9.5"/>
    <m/>
    <n v="4.4000000000000004"/>
    <n v="8"/>
    <m/>
    <n v="3"/>
    <m/>
    <n v="1"/>
    <n v="7"/>
    <n v="7"/>
    <s v="yes"/>
    <n v="7.9"/>
    <n v="3.8000000000000003"/>
    <n v="-4.0999999999999996"/>
    <n v="5.1000000000000005"/>
    <n v="5.1399999999999988"/>
    <x v="0"/>
    <x v="0"/>
  </r>
  <r>
    <n v="2144"/>
    <n v="2794"/>
    <s v="T"/>
    <m/>
    <m/>
    <m/>
    <s v="Little Squalicum Creek"/>
    <s v="City of Bellingham"/>
    <s v="Annual Macroinvertebrate Monitoring Program"/>
    <s v="LSCR_0.03"/>
    <n v="48.764952999999998"/>
    <n v="-122.517205"/>
    <m/>
    <m/>
    <m/>
    <m/>
    <m/>
    <m/>
    <m/>
    <m/>
    <m/>
    <m/>
    <m/>
    <m/>
    <m/>
    <m/>
    <m/>
    <m/>
    <m/>
    <m/>
    <m/>
    <m/>
    <m/>
    <m/>
    <m/>
    <m/>
    <n v="2"/>
    <n v="2.9"/>
    <n v="12.8"/>
    <m/>
    <m/>
    <n v="3"/>
    <m/>
    <n v="3"/>
    <m/>
    <n v="0"/>
    <n v="3"/>
    <n v="0"/>
    <s v="no"/>
    <e v="#DIV/0!"/>
    <n v="5.9000000000000012"/>
    <m/>
    <n v="5.9000000000000012"/>
    <n v="5.9000000000000012"/>
    <x v="0"/>
    <x v="0"/>
  </r>
  <r>
    <n v="1184"/>
    <n v="232"/>
    <s v="T"/>
    <s v="WRIA 9 - Duwamish-Green"/>
    <s v="Duwamish - Green River Basin"/>
    <s v="Duwamish River Subbasin"/>
    <s v="Duwamish River tributary (0003)"/>
    <s v="King County - DNRP"/>
    <s v="Ambient Monitoring"/>
    <s v="09DUW0225"/>
    <n v="47.502212"/>
    <n v="-122.300156"/>
    <m/>
    <m/>
    <m/>
    <m/>
    <m/>
    <m/>
    <m/>
    <m/>
    <n v="4.4000000000000004"/>
    <n v="11.6"/>
    <m/>
    <m/>
    <m/>
    <n v="13.7"/>
    <n v="5.7"/>
    <n v="0.8"/>
    <n v="12.3"/>
    <n v="11.7"/>
    <n v="2.7"/>
    <n v="1.4"/>
    <n v="5.3"/>
    <n v="0"/>
    <n v="2.7"/>
    <n v="1.4"/>
    <n v="4"/>
    <n v="4.3"/>
    <n v="10.5"/>
    <n v="3.7"/>
    <n v="7.7"/>
    <n v="18"/>
    <s v="yes"/>
    <n v="5"/>
    <m/>
    <n v="5"/>
    <n v="13"/>
    <n v="65"/>
    <s v="yes"/>
    <n v="7.2399999999999993"/>
    <n v="5.2076923076923078"/>
    <n v="-2.0323076923076915"/>
    <n v="6.04"/>
    <n v="4.0999999999999996"/>
    <x v="0"/>
    <x v="0"/>
  </r>
  <r>
    <n v="239"/>
    <n v="2687"/>
    <s v="T"/>
    <s v="WRIA 1 - Nooksack"/>
    <s v="Nooksack River Delta Basin"/>
    <s v="Squalicum Creek Subbasin"/>
    <s v="Squalicum Creek"/>
    <s v="City of Bellingham"/>
    <s v="Annual Macroinvertebrate Monitoring Program"/>
    <s v="SQCR_2.10"/>
    <n v="48.776445000000002"/>
    <n v="-122.48056200000001"/>
    <m/>
    <m/>
    <m/>
    <m/>
    <m/>
    <m/>
    <m/>
    <m/>
    <m/>
    <m/>
    <m/>
    <m/>
    <m/>
    <m/>
    <m/>
    <m/>
    <m/>
    <m/>
    <m/>
    <m/>
    <m/>
    <m/>
    <m/>
    <n v="11.5"/>
    <n v="6.9"/>
    <n v="10"/>
    <n v="1.9"/>
    <m/>
    <m/>
    <n v="4"/>
    <m/>
    <n v="3"/>
    <m/>
    <n v="0"/>
    <n v="4"/>
    <n v="0"/>
    <s v="no"/>
    <e v="#DIV/0!"/>
    <n v="7.5749999999999993"/>
    <m/>
    <n v="6.2666666666666657"/>
    <n v="7.5749999999999993"/>
    <x v="0"/>
    <x v="0"/>
  </r>
  <r>
    <n v="691"/>
    <n v="199"/>
    <s v="T"/>
    <s v="WRIA 8 - Cedar-Sammamish"/>
    <s v="Cedar River / Lake Washington Basin"/>
    <s v="Thornton Creek Subbasin"/>
    <s v="Maple Leaf Creek"/>
    <s v="King County - DNRP"/>
    <s v="Ambient Monitoring"/>
    <s v="08WES0629"/>
    <n v="47.702708000000001"/>
    <n v="-122.308342"/>
    <m/>
    <m/>
    <m/>
    <m/>
    <m/>
    <m/>
    <m/>
    <m/>
    <n v="32.799999999999997"/>
    <n v="0"/>
    <m/>
    <n v="1.2"/>
    <n v="2.2999999999999998"/>
    <n v="2.1"/>
    <n v="1.8"/>
    <n v="3.3"/>
    <n v="4"/>
    <n v="6.6"/>
    <n v="2.5"/>
    <n v="6.9"/>
    <n v="2.8"/>
    <n v="1.2"/>
    <n v="0"/>
    <n v="1.2"/>
    <n v="3.7"/>
    <n v="14.4"/>
    <n v="5"/>
    <n v="3.6"/>
    <n v="5.5"/>
    <n v="20"/>
    <s v="yes"/>
    <n v="5"/>
    <m/>
    <n v="7"/>
    <n v="13"/>
    <n v="91"/>
    <s v="yes"/>
    <n v="6.2142857142857135"/>
    <n v="4.4153846153846157"/>
    <n v="-1.7989010989010978"/>
    <n v="6.44"/>
    <n v="4.43"/>
    <x v="0"/>
    <x v="0"/>
  </r>
  <r>
    <n v="780"/>
    <n v="40"/>
    <s v="T"/>
    <s v="WRIA 8 - Cedar-Sammamish"/>
    <s v="Puget Sound (Cedar-Sammamish) Basin"/>
    <s v="Pipers Creek Subbasin"/>
    <s v="Pipers Creek"/>
    <s v="City of Seattle"/>
    <s v="Project Evaluation"/>
    <s v="PIMA6462"/>
    <n v="47.710675999999999"/>
    <n v="-122.370107"/>
    <m/>
    <m/>
    <m/>
    <m/>
    <m/>
    <m/>
    <m/>
    <m/>
    <m/>
    <m/>
    <m/>
    <m/>
    <m/>
    <n v="17.5"/>
    <n v="11.2"/>
    <n v="8.5"/>
    <m/>
    <n v="12.1"/>
    <m/>
    <n v="5.9"/>
    <m/>
    <n v="10.7"/>
    <m/>
    <n v="10.9"/>
    <m/>
    <n v="7.1"/>
    <m/>
    <n v="6.3"/>
    <m/>
    <n v="9"/>
    <m/>
    <n v="2"/>
    <m/>
    <n v="3"/>
    <n v="6"/>
    <n v="18"/>
    <s v="yes"/>
    <n v="12.4"/>
    <n v="8.8333333333333339"/>
    <n v="-3.5666666666666664"/>
    <n v="6.6999999999999993"/>
    <n v="8.18"/>
    <x v="0"/>
    <x v="0"/>
  </r>
  <r>
    <n v="722"/>
    <n v="51"/>
    <s v="T"/>
    <s v="WRIA 8 - Cedar-Sammamish"/>
    <s v="Cedar River / Lake Washington Basin"/>
    <s v="Thornton Creek Subbasin"/>
    <s v="Thornton Creek"/>
    <s v="City of Seattle"/>
    <s v="Status &amp; Trends"/>
    <s v="TNMA7673"/>
    <n v="47.723404000000002"/>
    <n v="-122.318472"/>
    <m/>
    <m/>
    <m/>
    <m/>
    <m/>
    <m/>
    <m/>
    <m/>
    <m/>
    <m/>
    <m/>
    <m/>
    <m/>
    <n v="0"/>
    <m/>
    <n v="1.8"/>
    <m/>
    <n v="7.4"/>
    <m/>
    <n v="6.3"/>
    <m/>
    <n v="13.4"/>
    <m/>
    <n v="2"/>
    <m/>
    <n v="7.3"/>
    <m/>
    <n v="6.3"/>
    <m/>
    <n v="8"/>
    <m/>
    <n v="2"/>
    <m/>
    <n v="2"/>
    <n v="6"/>
    <n v="12"/>
    <s v="yes"/>
    <n v="0.9"/>
    <n v="7.1166666666666663"/>
    <n v="6.2166666666666659"/>
    <n v="6.8"/>
    <n v="7.06"/>
    <x v="0"/>
    <x v="0"/>
  </r>
  <r>
    <n v="742"/>
    <n v="206"/>
    <s v="T"/>
    <s v="WRIA 8 - Cedar-Sammamish"/>
    <s v="Cedar River / Lake Washington Basin"/>
    <s v="W Lake Washington - Seattle S Subbasin"/>
    <s v="Lake Washington tributary (0464B)"/>
    <s v="King County - DNRP"/>
    <s v="Ambient Monitoring"/>
    <s v="08WES1490"/>
    <n v="47.503982000000001"/>
    <n v="-122.22770199999999"/>
    <m/>
    <m/>
    <m/>
    <m/>
    <m/>
    <m/>
    <m/>
    <m/>
    <n v="8"/>
    <n v="13.6"/>
    <m/>
    <n v="11.7"/>
    <n v="8.3000000000000007"/>
    <m/>
    <n v="9.3000000000000007"/>
    <n v="12.9"/>
    <n v="9.9"/>
    <n v="13.6"/>
    <m/>
    <n v="1.6"/>
    <n v="11.3"/>
    <n v="8.4"/>
    <m/>
    <m/>
    <n v="4.5999999999999996"/>
    <n v="10.3"/>
    <n v="6.7"/>
    <n v="4.7"/>
    <n v="9.8000000000000007"/>
    <n v="16"/>
    <s v="yes"/>
    <n v="5"/>
    <m/>
    <n v="6"/>
    <n v="10"/>
    <n v="60"/>
    <s v="yes"/>
    <n v="10.633333333333331"/>
    <n v="8.09"/>
    <n v="-2.5433333333333312"/>
    <n v="7.2200000000000006"/>
    <n v="7.1750000000000007"/>
    <x v="0"/>
    <x v="0"/>
  </r>
  <r>
    <n v="688"/>
    <n v="3100"/>
    <s v="T"/>
    <s v="WRIA 8 - Cedar-Sammamish"/>
    <s v="Cedar River / Lake Washington Basin"/>
    <s v="Mercer Slough Subbasin"/>
    <s v="Sunset Creek"/>
    <s v="City of Bellevue"/>
    <s v="Macroinvertebrates"/>
    <s v="SunsetCC_21"/>
    <n v="47.569809999999997"/>
    <n v="-122.14462"/>
    <m/>
    <m/>
    <m/>
    <m/>
    <m/>
    <m/>
    <m/>
    <m/>
    <m/>
    <m/>
    <m/>
    <m/>
    <m/>
    <m/>
    <m/>
    <m/>
    <m/>
    <m/>
    <m/>
    <m/>
    <m/>
    <m/>
    <m/>
    <m/>
    <m/>
    <m/>
    <m/>
    <n v="1.2"/>
    <n v="13.4"/>
    <n v="2"/>
    <m/>
    <n v="2"/>
    <m/>
    <n v="0"/>
    <n v="2"/>
    <n v="0"/>
    <s v="no"/>
    <e v="#DIV/0!"/>
    <n v="7.3"/>
    <m/>
    <n v="7.3"/>
    <n v="7.3"/>
    <x v="0"/>
    <x v="0"/>
  </r>
  <r>
    <n v="1212"/>
    <n v="237"/>
    <s v="T"/>
    <s v="WRIA 9 - Duwamish-Green"/>
    <s v="Duwamish - Green River Basin"/>
    <s v="Lower Green River - W Subbasin"/>
    <s v="Lower Green River tributary (0036B)"/>
    <s v="King County - DNRP"/>
    <s v="Ambient Monitoring"/>
    <s v="09LOW0325"/>
    <n v="47.464905000000002"/>
    <n v="-122.281488"/>
    <m/>
    <m/>
    <m/>
    <m/>
    <m/>
    <m/>
    <m/>
    <m/>
    <n v="1.4"/>
    <n v="16.5"/>
    <m/>
    <n v="9.9"/>
    <n v="17.8"/>
    <n v="7.5"/>
    <n v="9.1999999999999993"/>
    <n v="4.3"/>
    <n v="5.4"/>
    <n v="3.5"/>
    <n v="5.2"/>
    <n v="8.5"/>
    <n v="6.9"/>
    <n v="7.2"/>
    <n v="2.8"/>
    <n v="4"/>
    <n v="4.5"/>
    <n v="8.1"/>
    <n v="7.7"/>
    <n v="9.1"/>
    <m/>
    <n v="19"/>
    <s v="yes"/>
    <n v="4"/>
    <m/>
    <n v="7"/>
    <n v="12"/>
    <n v="84"/>
    <s v="yes"/>
    <n v="9.5142857142857142"/>
    <n v="6.0750000000000002"/>
    <n v="-3.4392857142857141"/>
    <n v="7.35"/>
    <n v="6.533333333333335"/>
    <x v="0"/>
    <x v="0"/>
  </r>
  <r>
    <n v="698"/>
    <n v="2681"/>
    <s v="T"/>
    <s v="WRIA 8 - Cedar-Sammamish"/>
    <s v="Cedar River / Lake Washington Basin"/>
    <s v="Thornton Creek Subbasin"/>
    <s v="Thornton Creek"/>
    <s v="City of Seattle"/>
    <s v="Project Evaluation"/>
    <s v="KNKT_D"/>
    <n v="47.701090000000001"/>
    <n v="-122.30756"/>
    <m/>
    <m/>
    <m/>
    <m/>
    <m/>
    <m/>
    <m/>
    <m/>
    <m/>
    <m/>
    <m/>
    <m/>
    <m/>
    <m/>
    <m/>
    <m/>
    <m/>
    <m/>
    <m/>
    <m/>
    <m/>
    <m/>
    <m/>
    <n v="4.9000000000000004"/>
    <n v="7.5"/>
    <n v="2.8"/>
    <n v="12.7"/>
    <n v="9.6"/>
    <n v="4.3"/>
    <n v="6"/>
    <m/>
    <n v="5"/>
    <m/>
    <n v="0"/>
    <n v="6"/>
    <n v="0"/>
    <s v="no"/>
    <e v="#DIV/0!"/>
    <n v="6.9666666666666659"/>
    <m/>
    <n v="7.38"/>
    <n v="6.9666666666666659"/>
    <x v="0"/>
    <x v="0"/>
  </r>
  <r>
    <n v="1362"/>
    <n v="95"/>
    <s v="T"/>
    <s v="WRIA 10 - Puyallup-White"/>
    <s v="Lower Puyallup River Basin"/>
    <s v="Lower Puyallup River Subbasin"/>
    <s v="Canyonfalls Creek"/>
    <s v="Pierce County"/>
    <s v="Pierce County Watershed Health Monitoring (from 2016)"/>
    <s v="MP_CANY_0.57"/>
    <n v="47.143672000000002"/>
    <n v="-122.22273800000001"/>
    <m/>
    <m/>
    <m/>
    <m/>
    <m/>
    <m/>
    <m/>
    <m/>
    <m/>
    <m/>
    <m/>
    <m/>
    <m/>
    <m/>
    <m/>
    <m/>
    <m/>
    <m/>
    <m/>
    <m/>
    <m/>
    <m/>
    <m/>
    <m/>
    <m/>
    <n v="7.8"/>
    <m/>
    <m/>
    <n v="7.1"/>
    <n v="2"/>
    <m/>
    <n v="2"/>
    <m/>
    <n v="0"/>
    <n v="2"/>
    <n v="0"/>
    <s v="no"/>
    <e v="#DIV/0!"/>
    <n v="7.4499999999999993"/>
    <m/>
    <n v="7.4499999999999993"/>
    <n v="7.4499999999999993"/>
    <x v="0"/>
    <x v="0"/>
  </r>
  <r>
    <n v="696"/>
    <n v="475"/>
    <s v="T"/>
    <s v="WRIA 8 - Cedar-Sammamish"/>
    <s v="Cedar River / Lake Washington Basin"/>
    <s v="Thornton Creek Subbasin"/>
    <s v="Thornton Creek"/>
    <s v="City of Seattle"/>
    <s v="Status &amp; Trends"/>
    <s v="KNKC"/>
    <n v="47.70232"/>
    <n v="-122.30861"/>
    <m/>
    <m/>
    <m/>
    <m/>
    <m/>
    <m/>
    <m/>
    <m/>
    <m/>
    <m/>
    <m/>
    <m/>
    <m/>
    <n v="0"/>
    <m/>
    <n v="0"/>
    <m/>
    <n v="6.4"/>
    <n v="2.5"/>
    <n v="4"/>
    <n v="19.100000000000001"/>
    <n v="12.3"/>
    <n v="1.2"/>
    <n v="3.9"/>
    <n v="14"/>
    <n v="0"/>
    <n v="15.4"/>
    <n v="3.8"/>
    <n v="4.3"/>
    <n v="14"/>
    <s v="yes"/>
    <n v="5"/>
    <m/>
    <n v="2"/>
    <n v="12"/>
    <n v="24"/>
    <s v="yes"/>
    <n v="0"/>
    <n v="7.2416666666666663"/>
    <n v="7.2416666666666663"/>
    <n v="7.4999999999999982"/>
    <n v="7.8"/>
    <x v="0"/>
    <x v="0"/>
  </r>
  <r>
    <n v="1202"/>
    <n v="35"/>
    <s v="T"/>
    <s v="WRIA 9 - Duwamish-Green"/>
    <s v="Duwamish - Green River Basin"/>
    <s v="Longfellow Creek Subbasin"/>
    <s v="Longfellow Creek"/>
    <s v="City of Seattle"/>
    <s v="Status &amp; Trends"/>
    <s v="LFMA0954"/>
    <n v="47.529961"/>
    <n v="-122.36369500000001"/>
    <m/>
    <m/>
    <m/>
    <m/>
    <m/>
    <m/>
    <m/>
    <m/>
    <m/>
    <m/>
    <m/>
    <m/>
    <m/>
    <m/>
    <n v="9.5"/>
    <m/>
    <n v="10"/>
    <m/>
    <n v="7.7"/>
    <m/>
    <n v="9.3000000000000007"/>
    <m/>
    <n v="11"/>
    <m/>
    <n v="6.6"/>
    <m/>
    <n v="6.9"/>
    <m/>
    <n v="9"/>
    <n v="8"/>
    <m/>
    <n v="3"/>
    <m/>
    <n v="1"/>
    <n v="7"/>
    <n v="7"/>
    <s v="yes"/>
    <n v="9.5"/>
    <n v="8.6428571428571423"/>
    <n v="-0.85714285714285765"/>
    <n v="7.5"/>
    <n v="8.5599999999999987"/>
    <x v="0"/>
    <x v="0"/>
  </r>
  <r>
    <n v="576"/>
    <n v="204"/>
    <s v="T"/>
    <s v="WRIA 8 - Cedar-Sammamish"/>
    <s v="Cedar River / Lake Washington Basin"/>
    <s v="E Lake Washington - Kenmore N Subbasin"/>
    <s v="Lake Washington tributary (0056)"/>
    <s v="King County - DNRP"/>
    <s v="Ambient Monitoring"/>
    <s v="08WES1178"/>
    <n v="47.766499000000003"/>
    <n v="-122.26388799999999"/>
    <m/>
    <m/>
    <m/>
    <m/>
    <m/>
    <m/>
    <m/>
    <m/>
    <n v="3.5"/>
    <n v="13.8"/>
    <m/>
    <n v="9.4"/>
    <n v="6.6"/>
    <n v="2"/>
    <n v="18"/>
    <n v="9.1"/>
    <n v="8.1"/>
    <n v="14.4"/>
    <n v="11.1"/>
    <n v="14.5"/>
    <n v="9.8000000000000007"/>
    <n v="12.5"/>
    <n v="9"/>
    <n v="4.8"/>
    <n v="11.1"/>
    <n v="8.1"/>
    <n v="7.7"/>
    <n v="8.1"/>
    <n v="4.0999999999999996"/>
    <n v="20"/>
    <s v="yes"/>
    <n v="5"/>
    <m/>
    <n v="7"/>
    <n v="13"/>
    <n v="91"/>
    <s v="yes"/>
    <n v="8.9142857142857146"/>
    <n v="9.4846153846153829"/>
    <n v="0.5703296703296683"/>
    <n v="7.82"/>
    <n v="8.9699999999999989"/>
    <x v="0"/>
    <x v="0"/>
  </r>
  <r>
    <n v="1061"/>
    <n v="188"/>
    <s v="T"/>
    <s v="WRIA 8 - Cedar-Sammamish"/>
    <s v="Sammamish River Basin"/>
    <s v="Sammamish River Subbasin"/>
    <s v="Peters Creek"/>
    <s v="King County - DNRP"/>
    <s v="Ambient Monitoring"/>
    <s v="08SAM0000"/>
    <n v="47.682628000000001"/>
    <n v="-122.143714"/>
    <m/>
    <m/>
    <m/>
    <m/>
    <m/>
    <m/>
    <m/>
    <m/>
    <n v="0"/>
    <n v="13.4"/>
    <m/>
    <n v="3.3"/>
    <n v="0.7"/>
    <n v="5.7"/>
    <n v="4.9000000000000004"/>
    <n v="3.6"/>
    <n v="8.6"/>
    <n v="4.3"/>
    <n v="16.399999999999999"/>
    <n v="20.2"/>
    <n v="8.9"/>
    <n v="24.2"/>
    <n v="8.1"/>
    <n v="12.1"/>
    <n v="2.8"/>
    <n v="10.3"/>
    <n v="7.3"/>
    <n v="11.7"/>
    <n v="7"/>
    <n v="20"/>
    <s v="yes"/>
    <n v="5"/>
    <m/>
    <n v="7"/>
    <n v="13"/>
    <n v="91"/>
    <s v="yes"/>
    <n v="4.5142857142857142"/>
    <n v="10.915384615384614"/>
    <n v="6.4010989010988997"/>
    <n v="7.82"/>
    <n v="11.26"/>
    <x v="0"/>
    <x v="0"/>
  </r>
  <r>
    <n v="727"/>
    <n v="53"/>
    <s v="T"/>
    <s v="WRIA 8 - Cedar-Sammamish"/>
    <s v="Cedar River / Lake Washington Basin"/>
    <s v="Thornton Creek Subbasin"/>
    <s v="Thornton Creek"/>
    <s v="City of Seattle"/>
    <s v="Status &amp; Trends"/>
    <s v="TSMA6612"/>
    <n v="47.706561000000001"/>
    <n v="-122.318321"/>
    <m/>
    <m/>
    <m/>
    <m/>
    <m/>
    <m/>
    <m/>
    <m/>
    <m/>
    <m/>
    <m/>
    <m/>
    <m/>
    <n v="8.6"/>
    <m/>
    <n v="3.5"/>
    <m/>
    <n v="0.3"/>
    <m/>
    <n v="10.6"/>
    <m/>
    <n v="4.9000000000000004"/>
    <m/>
    <n v="0"/>
    <m/>
    <n v="12"/>
    <m/>
    <n v="3.8"/>
    <m/>
    <n v="8"/>
    <m/>
    <n v="2"/>
    <m/>
    <n v="2"/>
    <n v="6"/>
    <n v="12"/>
    <s v="yes"/>
    <n v="6.05"/>
    <n v="5.2666666666666666"/>
    <n v="-0.78333333333333321"/>
    <n v="7.9"/>
    <n v="6.26"/>
    <x v="0"/>
    <x v="0"/>
  </r>
  <r>
    <n v="515"/>
    <n v="503"/>
    <s v="T"/>
    <s v="WRIA 7 - Snohomish"/>
    <s v="Snohomish Basin"/>
    <s v="Everett Subbasin"/>
    <s v="Pigeon Creek"/>
    <s v="City of Everett"/>
    <s v="Ambient Monitoring"/>
    <s v="Pig1"/>
    <n v="47.969679999999997"/>
    <n v="-122.23002"/>
    <m/>
    <m/>
    <m/>
    <m/>
    <m/>
    <m/>
    <m/>
    <m/>
    <m/>
    <m/>
    <m/>
    <m/>
    <m/>
    <m/>
    <n v="10.199999999999999"/>
    <n v="20.5"/>
    <n v="9.6"/>
    <n v="9.6"/>
    <n v="12.3"/>
    <n v="10.5"/>
    <n v="9.1999999999999993"/>
    <n v="8"/>
    <n v="6.1"/>
    <n v="12.9"/>
    <n v="8.3000000000000007"/>
    <m/>
    <m/>
    <m/>
    <m/>
    <n v="11"/>
    <s v="yes"/>
    <n v="1"/>
    <m/>
    <n v="2"/>
    <n v="9"/>
    <n v="18"/>
    <s v="yes"/>
    <n v="15.35"/>
    <n v="9.6111111111111107"/>
    <n v="-5.7388888888888889"/>
    <n v="8.3000000000000007"/>
    <n v="9.1666666666666661"/>
    <x v="0"/>
    <x v="0"/>
  </r>
  <r>
    <n v="606"/>
    <n v="3112"/>
    <s v="T"/>
    <s v="WRIA 8 - Cedar-Sammamish"/>
    <s v="Cedar River / Lake Washington Basin"/>
    <s v="Kelsey Creek Subbasin"/>
    <s v="Goff Creek"/>
    <s v="City of Bellevue"/>
    <s v="Macroinvertebrates"/>
    <s v="GoffUsBp_21"/>
    <n v="47.631734999999999"/>
    <n v="-122.16622"/>
    <m/>
    <m/>
    <m/>
    <m/>
    <m/>
    <m/>
    <m/>
    <m/>
    <m/>
    <m/>
    <m/>
    <m/>
    <m/>
    <m/>
    <m/>
    <m/>
    <m/>
    <m/>
    <m/>
    <m/>
    <m/>
    <m/>
    <m/>
    <m/>
    <m/>
    <m/>
    <m/>
    <n v="7.2"/>
    <n v="9.5"/>
    <n v="2"/>
    <m/>
    <n v="2"/>
    <m/>
    <n v="0"/>
    <n v="2"/>
    <n v="0"/>
    <s v="no"/>
    <e v="#DIV/0!"/>
    <n v="8.35"/>
    <m/>
    <n v="8.35"/>
    <n v="8.35"/>
    <x v="0"/>
    <x v="0"/>
  </r>
  <r>
    <n v="2390"/>
    <n v="2965"/>
    <s v="T"/>
    <m/>
    <m/>
    <m/>
    <s v="Tributary to Waynita Creek"/>
    <s v="City of Bothell"/>
    <s v="Bothell Bioassesment"/>
    <s v="COB05519-08680"/>
    <n v="47.735869000000001"/>
    <n v="-122.209208"/>
    <m/>
    <m/>
    <m/>
    <m/>
    <m/>
    <m/>
    <m/>
    <m/>
    <m/>
    <m/>
    <m/>
    <m/>
    <m/>
    <m/>
    <m/>
    <m/>
    <m/>
    <m/>
    <m/>
    <m/>
    <m/>
    <m/>
    <m/>
    <m/>
    <m/>
    <n v="8.4"/>
    <m/>
    <m/>
    <m/>
    <n v="1"/>
    <m/>
    <n v="1"/>
    <m/>
    <n v="0"/>
    <n v="1"/>
    <n v="0"/>
    <s v="no"/>
    <e v="#DIV/0!"/>
    <n v="8.4"/>
    <m/>
    <n v="8.4"/>
    <n v="8.4"/>
    <x v="0"/>
    <x v="0"/>
  </r>
  <r>
    <n v="2410"/>
    <n v="3059"/>
    <s v="T"/>
    <m/>
    <m/>
    <m/>
    <s v="Wapato Creek"/>
    <s v="Washington State Department of Ecology"/>
    <s v="Stormwater Action Monitoring for Puget Small Streams"/>
    <s v="PSS05515-007726"/>
    <n v="47.245260999999999"/>
    <n v="-122.370452"/>
    <m/>
    <m/>
    <m/>
    <m/>
    <m/>
    <m/>
    <m/>
    <m/>
    <m/>
    <m/>
    <m/>
    <m/>
    <m/>
    <m/>
    <m/>
    <m/>
    <m/>
    <m/>
    <m/>
    <m/>
    <m/>
    <m/>
    <m/>
    <m/>
    <m/>
    <m/>
    <n v="8.4"/>
    <m/>
    <m/>
    <n v="1"/>
    <m/>
    <n v="1"/>
    <m/>
    <n v="0"/>
    <n v="1"/>
    <n v="0"/>
    <s v="no"/>
    <e v="#DIV/0!"/>
    <n v="8.4"/>
    <m/>
    <n v="8.4"/>
    <n v="8.4"/>
    <x v="0"/>
    <x v="0"/>
  </r>
  <r>
    <n v="566"/>
    <n v="2608"/>
    <s v="T"/>
    <s v="WRIA 8 - Cedar-Sammamish"/>
    <s v="Cedar River / Lake Washington Basin"/>
    <s v="Coal Creek (Cedar) Subbasin"/>
    <s v="Newport Creek"/>
    <s v="City of Bellevue"/>
    <s v="Macroinvertebrates"/>
    <s v="NewpBelRM0.0"/>
    <n v="47.566200000000002"/>
    <n v="-122.1801"/>
    <m/>
    <m/>
    <m/>
    <m/>
    <m/>
    <m/>
    <m/>
    <m/>
    <m/>
    <m/>
    <m/>
    <m/>
    <m/>
    <m/>
    <m/>
    <m/>
    <m/>
    <m/>
    <m/>
    <m/>
    <m/>
    <m/>
    <n v="18.5"/>
    <m/>
    <n v="10.1"/>
    <m/>
    <m/>
    <n v="13.2"/>
    <n v="2"/>
    <n v="4"/>
    <m/>
    <n v="3"/>
    <m/>
    <n v="0"/>
    <n v="4"/>
    <n v="0"/>
    <s v="no"/>
    <e v="#DIV/0!"/>
    <n v="10.95"/>
    <m/>
    <n v="8.4333333333333318"/>
    <n v="10.95"/>
    <x v="0"/>
    <x v="0"/>
  </r>
  <r>
    <n v="1510"/>
    <n v="734"/>
    <s v="T"/>
    <s v="WRIA 15 - Kitsap"/>
    <s v="Puget Sound (Kitsap) Basin"/>
    <s v="Bainbridge Island Subbasin"/>
    <s v="Ravine Creek"/>
    <s v="City of Bainbridge Island"/>
    <s v="Water Quality and Flow Monitoring Program"/>
    <s v="RavBain"/>
    <n v="47.625264999999999"/>
    <n v="-122.515733"/>
    <m/>
    <m/>
    <m/>
    <m/>
    <m/>
    <m/>
    <m/>
    <m/>
    <m/>
    <m/>
    <m/>
    <m/>
    <m/>
    <m/>
    <n v="8.6999999999999993"/>
    <m/>
    <n v="23.7"/>
    <n v="6.5"/>
    <n v="15.3"/>
    <n v="10"/>
    <m/>
    <n v="4.3"/>
    <n v="6.4"/>
    <n v="10.9"/>
    <n v="11"/>
    <n v="7"/>
    <n v="4.0999999999999996"/>
    <m/>
    <n v="11.8"/>
    <n v="12"/>
    <s v="yes"/>
    <n v="4"/>
    <m/>
    <n v="1"/>
    <n v="11"/>
    <n v="11"/>
    <s v="yes"/>
    <n v="8.6999999999999993"/>
    <n v="10.090909090909092"/>
    <n v="1.3909090909090924"/>
    <n v="8.4750000000000014"/>
    <n v="8.1875"/>
    <x v="0"/>
    <x v="0"/>
  </r>
  <r>
    <n v="702"/>
    <n v="3029"/>
    <s v="T"/>
    <s v="WRIA 8 - Cedar-Sammamish"/>
    <s v="Cedar River / Lake Washington Basin"/>
    <s v="Thornton Creek Subbasin"/>
    <s v="Thornton Creek"/>
    <s v="City of Seattle"/>
    <s v="Project Evaluation"/>
    <s v="LCPFP_2"/>
    <n v="47.720925999999999"/>
    <n v="-122.30497200000001"/>
    <m/>
    <m/>
    <m/>
    <m/>
    <m/>
    <m/>
    <m/>
    <m/>
    <m/>
    <m/>
    <m/>
    <m/>
    <m/>
    <m/>
    <m/>
    <m/>
    <m/>
    <m/>
    <m/>
    <m/>
    <m/>
    <m/>
    <m/>
    <m/>
    <m/>
    <m/>
    <n v="12.8"/>
    <n v="6.9"/>
    <n v="6.2"/>
    <n v="3"/>
    <m/>
    <n v="3"/>
    <m/>
    <n v="0"/>
    <n v="3"/>
    <n v="0"/>
    <s v="no"/>
    <e v="#DIV/0!"/>
    <n v="8.6333333333333346"/>
    <m/>
    <n v="8.6333333333333346"/>
    <n v="8.6333333333333346"/>
    <x v="0"/>
    <x v="0"/>
  </r>
  <r>
    <n v="699"/>
    <n v="2682"/>
    <s v="T"/>
    <s v="WRIA 8 - Cedar-Sammamish"/>
    <s v="Cedar River / Lake Washington Basin"/>
    <s v="Thornton Creek Subbasin"/>
    <s v="Thornton Creek"/>
    <s v="City of Seattle"/>
    <s v="Project Evaluation"/>
    <s v="KNKT_U"/>
    <n v="47.701400999999997"/>
    <n v="-122.30840999999999"/>
    <m/>
    <m/>
    <m/>
    <m/>
    <m/>
    <m/>
    <m/>
    <m/>
    <m/>
    <m/>
    <m/>
    <m/>
    <m/>
    <m/>
    <m/>
    <m/>
    <m/>
    <m/>
    <m/>
    <m/>
    <m/>
    <m/>
    <m/>
    <n v="9.3000000000000007"/>
    <n v="8.6999999999999993"/>
    <n v="2.5"/>
    <n v="15"/>
    <n v="9.4"/>
    <m/>
    <n v="5"/>
    <m/>
    <n v="4"/>
    <m/>
    <n v="0"/>
    <n v="5"/>
    <n v="0"/>
    <s v="no"/>
    <e v="#DIV/0!"/>
    <n v="8.98"/>
    <m/>
    <n v="8.9"/>
    <n v="8.98"/>
    <x v="0"/>
    <x v="0"/>
  </r>
  <r>
    <n v="1183"/>
    <n v="230"/>
    <s v="T"/>
    <s v="WRIA 9 - Duwamish-Green"/>
    <s v="Duwamish - Green River Basin"/>
    <s v="Duwamish River Subbasin"/>
    <s v="Duwamish River tributary (0001E)"/>
    <s v="King County - DNRP"/>
    <s v="Ambient Monitoring"/>
    <s v="09DUW0091"/>
    <n v="47.510356999999999"/>
    <n v="-122.322142"/>
    <m/>
    <m/>
    <m/>
    <m/>
    <m/>
    <m/>
    <m/>
    <m/>
    <n v="18.7"/>
    <n v="1.6"/>
    <m/>
    <m/>
    <n v="21.8"/>
    <n v="20.8"/>
    <n v="25.7"/>
    <n v="20.7"/>
    <n v="15.6"/>
    <n v="24.9"/>
    <n v="22.2"/>
    <m/>
    <n v="9"/>
    <n v="20.7"/>
    <n v="6"/>
    <n v="22.5"/>
    <n v="14.7"/>
    <n v="8.1"/>
    <n v="6.7"/>
    <n v="8.1"/>
    <n v="8.6"/>
    <n v="18"/>
    <s v="yes"/>
    <n v="5"/>
    <m/>
    <n v="6"/>
    <n v="12"/>
    <n v="72"/>
    <s v="yes"/>
    <n v="18.216666666666669"/>
    <n v="13.924999999999997"/>
    <n v="-4.2916666666666714"/>
    <n v="9.2399999999999984"/>
    <n v="11.6"/>
    <x v="0"/>
    <x v="0"/>
  </r>
  <r>
    <n v="581"/>
    <n v="134"/>
    <s v="T"/>
    <s v="WRIA 8 - Cedar-Sammamish"/>
    <s v="Cedar River / Lake Washington Basin"/>
    <s v="Forbes Creek Subbasin"/>
    <s v="Forbes Creek (0242)"/>
    <s v="King County - DNRP"/>
    <s v="Ambient Monitoring"/>
    <s v="08EAS2191"/>
    <n v="47.695551000000002"/>
    <n v="-122.197014"/>
    <m/>
    <m/>
    <m/>
    <m/>
    <m/>
    <m/>
    <m/>
    <m/>
    <n v="11.2"/>
    <n v="11.8"/>
    <m/>
    <n v="10"/>
    <n v="8.1999999999999993"/>
    <n v="9.3000000000000007"/>
    <n v="7.7"/>
    <n v="10.3"/>
    <n v="15.9"/>
    <n v="11"/>
    <n v="4.2"/>
    <n v="13.6"/>
    <n v="12.1"/>
    <n v="13.1"/>
    <n v="7.2"/>
    <n v="6.3"/>
    <n v="10.4"/>
    <n v="14"/>
    <n v="4.0999999999999996"/>
    <n v="13.4"/>
    <n v="5.7"/>
    <n v="20"/>
    <s v="yes"/>
    <n v="5"/>
    <m/>
    <n v="7"/>
    <n v="13"/>
    <n v="91"/>
    <s v="yes"/>
    <n v="9.7857142857142865"/>
    <n v="10.076923076923077"/>
    <n v="0.29120879120879017"/>
    <n v="9.52"/>
    <n v="9.9899999999999984"/>
    <x v="0"/>
    <x v="0"/>
  </r>
  <r>
    <n v="2378"/>
    <n v="3064"/>
    <s v="T"/>
    <m/>
    <m/>
    <m/>
    <s v="Tributary to"/>
    <s v="Washington State Department of Ecology"/>
    <s v="Stormwater Action Monitoring for Puget Small Streams"/>
    <s v="PSS05515-015067"/>
    <n v="47.803505000000001"/>
    <n v="-122.26312799999999"/>
    <m/>
    <m/>
    <m/>
    <m/>
    <m/>
    <m/>
    <m/>
    <m/>
    <m/>
    <m/>
    <m/>
    <m/>
    <m/>
    <m/>
    <m/>
    <m/>
    <m/>
    <m/>
    <m/>
    <m/>
    <m/>
    <m/>
    <m/>
    <m/>
    <m/>
    <m/>
    <n v="9.6"/>
    <m/>
    <m/>
    <n v="1"/>
    <m/>
    <n v="1"/>
    <m/>
    <n v="0"/>
    <n v="1"/>
    <n v="0"/>
    <s v="no"/>
    <e v="#DIV/0!"/>
    <n v="9.6"/>
    <m/>
    <n v="9.6"/>
    <n v="9.6"/>
    <x v="0"/>
    <x v="0"/>
  </r>
  <r>
    <n v="704"/>
    <n v="471"/>
    <s v="T"/>
    <s v="WRIA 8 - Cedar-Sammamish"/>
    <s v="Cedar River / Lake Washington Basin"/>
    <s v="Thornton Creek Subbasin"/>
    <s v="Thornton Creek"/>
    <s v="City of Seattle"/>
    <s v="Status &amp; Trends"/>
    <s v="NFCT"/>
    <n v="47.706899999999997"/>
    <n v="-122.2899"/>
    <m/>
    <m/>
    <m/>
    <m/>
    <m/>
    <m/>
    <m/>
    <m/>
    <m/>
    <m/>
    <m/>
    <m/>
    <m/>
    <n v="4.5"/>
    <n v="11.6"/>
    <n v="8.6"/>
    <m/>
    <n v="7.6"/>
    <n v="1.3"/>
    <n v="6.9"/>
    <m/>
    <n v="7"/>
    <n v="10"/>
    <n v="9.1999999999999993"/>
    <n v="6.2"/>
    <n v="13.9"/>
    <n v="11.4"/>
    <n v="7.5"/>
    <n v="10.9"/>
    <n v="14"/>
    <s v="yes"/>
    <n v="5"/>
    <m/>
    <n v="3"/>
    <n v="11"/>
    <n v="33"/>
    <s v="yes"/>
    <n v="8.2333333333333343"/>
    <n v="8.3545454545454554"/>
    <n v="0.1212121212121211"/>
    <n v="9.98"/>
    <n v="9.2222222222222214"/>
    <x v="0"/>
    <x v="0"/>
  </r>
  <r>
    <n v="1077"/>
    <n v="191"/>
    <s v="T"/>
    <s v="WRIA 8 - Cedar-Sammamish"/>
    <s v="Sammamish River Basin"/>
    <s v="Sammamish River Subbasin"/>
    <s v="Sammamish River tributary (0101)"/>
    <s v="King County - DNRP"/>
    <s v="Ambient Monitoring"/>
    <s v="08SAM2855"/>
    <n v="47.696997000000003"/>
    <n v="-122.131529"/>
    <m/>
    <m/>
    <m/>
    <m/>
    <m/>
    <m/>
    <m/>
    <m/>
    <n v="1.2"/>
    <m/>
    <m/>
    <n v="6.4"/>
    <n v="7.8"/>
    <n v="8.8000000000000007"/>
    <n v="6"/>
    <n v="7.1"/>
    <n v="14.7"/>
    <n v="17.7"/>
    <m/>
    <n v="9.4"/>
    <n v="5.7"/>
    <n v="0"/>
    <n v="7.7"/>
    <n v="5.5"/>
    <n v="6.4"/>
    <n v="8.9"/>
    <n v="9.1"/>
    <n v="15.2"/>
    <n v="11.1"/>
    <n v="18"/>
    <s v="yes"/>
    <n v="5"/>
    <m/>
    <n v="6"/>
    <n v="12"/>
    <n v="72"/>
    <s v="yes"/>
    <n v="6.2166666666666677"/>
    <n v="9.2833333333333332"/>
    <n v="3.0666666666666655"/>
    <n v="10.139999999999999"/>
    <n v="7.9"/>
    <x v="0"/>
    <x v="0"/>
  </r>
  <r>
    <n v="705"/>
    <n v="474"/>
    <s v="T"/>
    <s v="WRIA 8 - Cedar-Sammamish"/>
    <s v="Cedar River / Lake Washington Basin"/>
    <s v="Thornton Creek Subbasin"/>
    <s v="Thornton Creek"/>
    <s v="City of Seattle"/>
    <s v="Status &amp; Trends"/>
    <s v="SFCC"/>
    <n v="47.706919999999997"/>
    <n v="-122.29115"/>
    <m/>
    <m/>
    <m/>
    <m/>
    <m/>
    <m/>
    <m/>
    <m/>
    <m/>
    <m/>
    <m/>
    <m/>
    <m/>
    <n v="9.6999999999999993"/>
    <n v="7.1"/>
    <n v="2.9"/>
    <m/>
    <n v="6"/>
    <n v="7.6"/>
    <n v="9.5"/>
    <n v="9"/>
    <n v="8.5"/>
    <n v="6.8"/>
    <n v="14"/>
    <n v="14.2"/>
    <n v="10.5"/>
    <n v="14.8"/>
    <n v="3.1"/>
    <n v="9"/>
    <n v="15"/>
    <s v="yes"/>
    <n v="5"/>
    <m/>
    <n v="3"/>
    <n v="12"/>
    <n v="36"/>
    <s v="yes"/>
    <n v="6.5666666666666655"/>
    <n v="9.4166666666666661"/>
    <n v="2.8500000000000005"/>
    <n v="10.32"/>
    <n v="9.94"/>
    <x v="0"/>
    <x v="0"/>
  </r>
  <r>
    <n v="728"/>
    <n v="54"/>
    <s v="T"/>
    <s v="WRIA 8 - Cedar-Sammamish"/>
    <s v="Cedar River / Lake Washington Basin"/>
    <s v="Thornton Creek Subbasin"/>
    <s v="Thornton Creek"/>
    <s v="City of Seattle"/>
    <s v="Status &amp; Trends"/>
    <s v="TSMA7774"/>
    <n v="47.704987000000003"/>
    <n v="-122.298361"/>
    <m/>
    <m/>
    <m/>
    <m/>
    <m/>
    <m/>
    <m/>
    <m/>
    <m/>
    <m/>
    <m/>
    <m/>
    <m/>
    <n v="0.6"/>
    <n v="2.9"/>
    <n v="4.5999999999999996"/>
    <m/>
    <n v="5.3"/>
    <m/>
    <n v="5.8"/>
    <m/>
    <n v="9.6"/>
    <m/>
    <n v="10.199999999999999"/>
    <m/>
    <n v="12.1"/>
    <m/>
    <n v="8.6"/>
    <m/>
    <n v="9"/>
    <m/>
    <n v="2"/>
    <m/>
    <n v="3"/>
    <n v="6"/>
    <n v="18"/>
    <s v="yes"/>
    <n v="2.6999999999999997"/>
    <n v="8.6"/>
    <n v="5.9"/>
    <n v="10.35"/>
    <n v="9.26"/>
    <x v="0"/>
    <x v="0"/>
  </r>
  <r>
    <n v="1290"/>
    <n v="552"/>
    <s v="T"/>
    <s v="WRIA 9 - Duwamish-Green"/>
    <s v="Puget Sound (Duwamish-Green) Basin"/>
    <s v="Dumas Bay Subbasin"/>
    <s v="Joes Creek"/>
    <s v="City of Federal Way"/>
    <s v="Macroinvertebrate Sampling"/>
    <s v="JoesFWLMR"/>
    <n v="47.324607999999998"/>
    <n v="-122.37615599999999"/>
    <m/>
    <m/>
    <m/>
    <m/>
    <m/>
    <m/>
    <m/>
    <m/>
    <m/>
    <n v="22.7"/>
    <m/>
    <m/>
    <n v="21.7"/>
    <m/>
    <n v="6.9"/>
    <m/>
    <n v="5.9"/>
    <m/>
    <n v="5.4"/>
    <m/>
    <n v="10.3"/>
    <m/>
    <n v="11.5"/>
    <m/>
    <n v="3.6"/>
    <n v="23.2"/>
    <n v="11.3"/>
    <n v="7.7"/>
    <n v="6.1"/>
    <n v="12"/>
    <s v="yes"/>
    <n v="5"/>
    <m/>
    <n v="3"/>
    <n v="9"/>
    <n v="27"/>
    <s v="yes"/>
    <n v="17.099999999999998"/>
    <n v="9.4444444444444446"/>
    <n v="-7.6555555555555532"/>
    <n v="10.38"/>
    <n v="10.528571428571428"/>
    <x v="0"/>
    <x v="0"/>
  </r>
  <r>
    <n v="619"/>
    <n v="1228"/>
    <s v="T"/>
    <s v="WRIA 8 - Cedar-Sammamish"/>
    <s v="Cedar River / Lake Washington Basin"/>
    <s v="Kelsey Creek Subbasin"/>
    <s v="Kelsey Creek, West Tributary"/>
    <s v="City of Bellevue"/>
    <s v="Macroinvertebrates"/>
    <s v="WestTribFarmRM0.4"/>
    <n v="47.604892999999997"/>
    <n v="-122.164781"/>
    <m/>
    <m/>
    <m/>
    <m/>
    <m/>
    <m/>
    <m/>
    <m/>
    <m/>
    <m/>
    <m/>
    <m/>
    <m/>
    <m/>
    <m/>
    <m/>
    <n v="11.4"/>
    <m/>
    <m/>
    <n v="17.7"/>
    <m/>
    <n v="14.6"/>
    <m/>
    <m/>
    <m/>
    <m/>
    <m/>
    <n v="10.199999999999999"/>
    <n v="10.8"/>
    <n v="5"/>
    <m/>
    <n v="2"/>
    <m/>
    <n v="0"/>
    <n v="5"/>
    <n v="0"/>
    <s v="no"/>
    <e v="#DIV/0!"/>
    <n v="12.940000000000001"/>
    <m/>
    <n v="10.5"/>
    <n v="13.324999999999999"/>
    <x v="0"/>
    <x v="0"/>
  </r>
  <r>
    <n v="1131"/>
    <n v="613"/>
    <s v="T"/>
    <s v="WRIA 8 - Cedar-Sammamish"/>
    <s v="Sammamish River Basin"/>
    <s v="W Lake Sammamish Subbasin"/>
    <s v="Idylwood Creek"/>
    <s v="City of Redmond"/>
    <s v="Annual Benthic Monitoring"/>
    <s v="IdylRed168"/>
    <n v="47.643183000000001"/>
    <n v="-122.10232600000001"/>
    <m/>
    <m/>
    <m/>
    <m/>
    <m/>
    <m/>
    <m/>
    <m/>
    <m/>
    <n v="10"/>
    <n v="11.8"/>
    <m/>
    <m/>
    <m/>
    <n v="10.5"/>
    <n v="14.5"/>
    <n v="12"/>
    <n v="2.7"/>
    <n v="3.7"/>
    <n v="11.1"/>
    <n v="5.4"/>
    <n v="0.9"/>
    <n v="13.8"/>
    <n v="0"/>
    <n v="8.6"/>
    <n v="10"/>
    <n v="8.1999999999999993"/>
    <n v="11.1"/>
    <n v="15"/>
    <n v="17"/>
    <s v="yes"/>
    <n v="5"/>
    <m/>
    <n v="4"/>
    <n v="13"/>
    <n v="52"/>
    <s v="yes"/>
    <n v="11.7"/>
    <n v="7.8846153846153832"/>
    <n v="-3.815384615384616"/>
    <n v="10.58"/>
    <n v="8.41"/>
    <x v="0"/>
    <x v="0"/>
  </r>
  <r>
    <n v="695"/>
    <n v="469"/>
    <s v="T"/>
    <s v="WRIA 8 - Cedar-Sammamish"/>
    <s v="Cedar River / Lake Washington Basin"/>
    <s v="Thornton Creek Subbasin"/>
    <s v="Thornton Creek"/>
    <s v="City of Seattle"/>
    <s v="Status &amp; Trends"/>
    <s v="95T"/>
    <n v="47.6967"/>
    <n v="-122.2777"/>
    <m/>
    <m/>
    <m/>
    <m/>
    <m/>
    <m/>
    <m/>
    <m/>
    <m/>
    <m/>
    <m/>
    <m/>
    <m/>
    <n v="1.5"/>
    <m/>
    <n v="0.3"/>
    <m/>
    <n v="16.899999999999999"/>
    <n v="11.7"/>
    <n v="10.199999999999999"/>
    <m/>
    <m/>
    <m/>
    <n v="8"/>
    <n v="10.4"/>
    <n v="13.5"/>
    <n v="5.3"/>
    <n v="13.4"/>
    <m/>
    <n v="10"/>
    <s v="yes"/>
    <n v="4"/>
    <m/>
    <n v="2"/>
    <n v="8"/>
    <n v="16"/>
    <s v="yes"/>
    <n v="0.9"/>
    <n v="11.174999999999999"/>
    <n v="10.274999999999999"/>
    <n v="10.65"/>
    <n v="10.133333333333333"/>
    <x v="0"/>
    <x v="0"/>
  </r>
  <r>
    <n v="259"/>
    <n v="2685"/>
    <s v="T"/>
    <s v="WRIA 1 - Nooksack"/>
    <s v="Whatcom-Chuckanut Basin"/>
    <s v="Bellingham Bay Subbasin"/>
    <s v="Padden Creek"/>
    <s v="City of Bellingham"/>
    <s v="Annual Macroinvertebrate Monitoring Program"/>
    <s v="PACR_0.06"/>
    <n v="48.719563999999998"/>
    <n v="-122.507171"/>
    <m/>
    <m/>
    <m/>
    <m/>
    <m/>
    <m/>
    <m/>
    <m/>
    <m/>
    <m/>
    <m/>
    <m/>
    <m/>
    <m/>
    <m/>
    <m/>
    <m/>
    <m/>
    <m/>
    <m/>
    <m/>
    <m/>
    <m/>
    <n v="11.4"/>
    <n v="11.2"/>
    <n v="11.2"/>
    <n v="9.6"/>
    <m/>
    <m/>
    <n v="4"/>
    <m/>
    <n v="3"/>
    <m/>
    <n v="0"/>
    <n v="4"/>
    <n v="0"/>
    <s v="no"/>
    <e v="#DIV/0!"/>
    <n v="10.85"/>
    <m/>
    <n v="10.666666666666666"/>
    <n v="10.85"/>
    <x v="0"/>
    <x v="0"/>
  </r>
  <r>
    <n v="857"/>
    <n v="1958"/>
    <s v="T"/>
    <s v="WRIA 8 - Cedar-Sammamish"/>
    <s v="Sammamish River Basin"/>
    <s v="Bear Creek Subbasin"/>
    <s v="Stensland Creek"/>
    <s v="King County - Roads"/>
    <s v="CIP Support"/>
    <s v="Stensland Ponds-Reach #1"/>
    <n v="47.684846999999998"/>
    <n v="-122.08689699999999"/>
    <m/>
    <m/>
    <m/>
    <m/>
    <m/>
    <m/>
    <m/>
    <m/>
    <m/>
    <m/>
    <m/>
    <m/>
    <m/>
    <m/>
    <m/>
    <m/>
    <m/>
    <m/>
    <m/>
    <n v="6.1"/>
    <n v="17.8"/>
    <n v="6.9"/>
    <n v="4.7"/>
    <m/>
    <n v="13.5"/>
    <n v="9.6999999999999993"/>
    <n v="8.3000000000000007"/>
    <n v="13.8"/>
    <n v="8.1"/>
    <n v="9"/>
    <m/>
    <n v="5"/>
    <m/>
    <n v="0"/>
    <n v="9"/>
    <n v="0"/>
    <s v="no"/>
    <e v="#DIV/0!"/>
    <n v="9.8777777777777764"/>
    <m/>
    <n v="10.68"/>
    <n v="9.8777777777777764"/>
    <x v="0"/>
    <x v="0"/>
  </r>
  <r>
    <n v="866"/>
    <n v="2677"/>
    <s v="T"/>
    <s v="WRIA 8 - Cedar-Sammamish"/>
    <s v="Sammamish River Basin"/>
    <s v="Bear Creek Subbasin"/>
    <s v="Tylers Creek"/>
    <s v="City of Redmond"/>
    <s v="RPWS"/>
    <s v="TYLR-2"/>
    <n v="47.698900000000002"/>
    <n v="-122.09869999999999"/>
    <m/>
    <m/>
    <m/>
    <m/>
    <m/>
    <m/>
    <m/>
    <m/>
    <m/>
    <m/>
    <m/>
    <m/>
    <m/>
    <m/>
    <m/>
    <m/>
    <m/>
    <m/>
    <m/>
    <m/>
    <m/>
    <m/>
    <n v="3.1"/>
    <n v="6.5"/>
    <n v="10.5"/>
    <n v="11.1"/>
    <n v="18.600000000000001"/>
    <n v="8.1"/>
    <n v="5.0999999999999996"/>
    <n v="7"/>
    <m/>
    <n v="5"/>
    <m/>
    <n v="0"/>
    <n v="7"/>
    <n v="0"/>
    <s v="no"/>
    <e v="#DIV/0!"/>
    <n v="9.0000000000000018"/>
    <m/>
    <n v="10.680000000000001"/>
    <n v="9.0000000000000018"/>
    <x v="0"/>
    <x v="0"/>
  </r>
  <r>
    <n v="2329"/>
    <n v="3036"/>
    <s v="T"/>
    <m/>
    <m/>
    <m/>
    <s v="South Fork Perry Creek"/>
    <s v="City of Bothell"/>
    <s v="Bothell Bioassesment"/>
    <s v="COB EQUAL-097"/>
    <n v="47.792526000000002"/>
    <n v="-122.20725400000001"/>
    <m/>
    <m/>
    <m/>
    <m/>
    <m/>
    <m/>
    <m/>
    <m/>
    <m/>
    <m/>
    <m/>
    <m/>
    <m/>
    <m/>
    <m/>
    <m/>
    <m/>
    <m/>
    <m/>
    <m/>
    <m/>
    <m/>
    <m/>
    <m/>
    <m/>
    <m/>
    <n v="10.7"/>
    <m/>
    <m/>
    <n v="1"/>
    <m/>
    <n v="1"/>
    <m/>
    <n v="0"/>
    <n v="1"/>
    <n v="0"/>
    <s v="no"/>
    <e v="#DIV/0!"/>
    <n v="10.7"/>
    <m/>
    <n v="10.7"/>
    <n v="10.7"/>
    <x v="0"/>
    <x v="0"/>
  </r>
  <r>
    <n v="745"/>
    <n v="2358"/>
    <s v="T"/>
    <s v="WRIA 8 - Cedar-Sammamish"/>
    <s v="Cedar River / Lake Washington Basin"/>
    <s v="W Lake Washington - Seattle S Subbasin"/>
    <s v="Mapes Creek"/>
    <s v="City of Seattle"/>
    <s v="Project Evaluation"/>
    <s v="MA01"/>
    <n v="47.523639000000003"/>
    <n v="-122.26364700000001"/>
    <m/>
    <m/>
    <m/>
    <m/>
    <m/>
    <m/>
    <m/>
    <m/>
    <n v="18.100000000000001"/>
    <m/>
    <n v="27.8"/>
    <m/>
    <m/>
    <m/>
    <m/>
    <m/>
    <m/>
    <m/>
    <m/>
    <m/>
    <m/>
    <n v="8.1"/>
    <n v="6.3"/>
    <n v="10.4"/>
    <n v="21.6"/>
    <n v="6.7"/>
    <n v="11.3"/>
    <n v="5.7"/>
    <n v="8.3000000000000007"/>
    <n v="10"/>
    <s v="yes"/>
    <n v="5"/>
    <m/>
    <n v="2"/>
    <n v="8"/>
    <n v="16"/>
    <s v="yes"/>
    <n v="22.950000000000003"/>
    <n v="9.8000000000000007"/>
    <n v="-13.150000000000002"/>
    <n v="10.720000000000002"/>
    <n v="9.8000000000000007"/>
    <x v="0"/>
    <x v="0"/>
  </r>
  <r>
    <n v="881"/>
    <n v="3026"/>
    <s v="T"/>
    <s v="WRIA 8 - Cedar-Sammamish"/>
    <s v="Sammamish River Basin"/>
    <s v="E Lake Sammamish Subbasin"/>
    <s v="Pine Lake Creek"/>
    <s v="City of Sammamish"/>
    <s v="WQ Expansion"/>
    <s v="PINE"/>
    <n v="47.590876000000002"/>
    <n v="-122.060496"/>
    <m/>
    <m/>
    <m/>
    <m/>
    <m/>
    <m/>
    <m/>
    <m/>
    <m/>
    <m/>
    <m/>
    <m/>
    <m/>
    <m/>
    <m/>
    <m/>
    <m/>
    <m/>
    <m/>
    <m/>
    <m/>
    <m/>
    <m/>
    <m/>
    <m/>
    <m/>
    <n v="14.5"/>
    <m/>
    <n v="7.2"/>
    <n v="2"/>
    <m/>
    <n v="2"/>
    <m/>
    <n v="0"/>
    <n v="2"/>
    <n v="0"/>
    <s v="no"/>
    <e v="#DIV/0!"/>
    <n v="10.85"/>
    <m/>
    <n v="10.85"/>
    <n v="10.85"/>
    <x v="0"/>
    <x v="0"/>
  </r>
  <r>
    <n v="706"/>
    <n v="476"/>
    <s v="T"/>
    <s v="WRIA 8 - Cedar-Sammamish"/>
    <s v="Cedar River / Lake Washington Basin"/>
    <s v="Thornton Creek Subbasin"/>
    <s v="Thornton Creek"/>
    <s v="City of Seattle"/>
    <s v="Status &amp; Trends"/>
    <s v="SFCT"/>
    <n v="47.706912000000003"/>
    <n v="-122.290087"/>
    <m/>
    <m/>
    <m/>
    <m/>
    <m/>
    <m/>
    <m/>
    <m/>
    <m/>
    <m/>
    <m/>
    <m/>
    <m/>
    <n v="4.5999999999999996"/>
    <n v="7.1"/>
    <n v="5.7"/>
    <m/>
    <n v="7.1"/>
    <n v="11.4"/>
    <n v="4.3"/>
    <m/>
    <n v="8.4"/>
    <n v="7.4"/>
    <n v="4.5"/>
    <n v="8.1"/>
    <n v="7.8"/>
    <n v="12.6"/>
    <n v="10.4"/>
    <n v="16.399999999999999"/>
    <n v="14"/>
    <s v="yes"/>
    <n v="5"/>
    <m/>
    <n v="3"/>
    <n v="11"/>
    <n v="33"/>
    <s v="yes"/>
    <n v="5.8"/>
    <n v="8.9454545454545453"/>
    <n v="3.1454545454545455"/>
    <n v="11.059999999999999"/>
    <n v="8.8777777777777782"/>
    <x v="0"/>
    <x v="0"/>
  </r>
  <r>
    <n v="1043"/>
    <n v="2661"/>
    <s v="T"/>
    <s v="WRIA 8 - Cedar-Sammamish"/>
    <s v="Sammamish River Basin"/>
    <s v="Sammamish River Subbasin"/>
    <s v="Country Creek"/>
    <s v="City of Redmond"/>
    <s v="RPWS"/>
    <s v="CTRY-1"/>
    <n v="47.650399999999998"/>
    <n v="-122.11490000000001"/>
    <m/>
    <m/>
    <m/>
    <m/>
    <m/>
    <m/>
    <m/>
    <m/>
    <m/>
    <m/>
    <m/>
    <m/>
    <m/>
    <m/>
    <m/>
    <m/>
    <m/>
    <m/>
    <m/>
    <m/>
    <m/>
    <m/>
    <n v="7.1"/>
    <n v="0"/>
    <n v="13.2"/>
    <n v="11.8"/>
    <n v="13.3"/>
    <n v="7.8"/>
    <n v="10"/>
    <n v="7"/>
    <m/>
    <n v="5"/>
    <m/>
    <n v="0"/>
    <n v="7"/>
    <n v="0"/>
    <s v="no"/>
    <e v="#DIV/0!"/>
    <n v="9.0285714285714267"/>
    <m/>
    <n v="11.219999999999999"/>
    <n v="9.0285714285714267"/>
    <x v="0"/>
    <x v="0"/>
  </r>
  <r>
    <n v="601"/>
    <n v="3095"/>
    <s v="T"/>
    <s v="WRIA 8 - Cedar-Sammamish"/>
    <s v="Cedar River / Lake Washington Basin"/>
    <s v="Kelsey Creek Subbasin"/>
    <s v="Goff Creek"/>
    <s v="City of Bellevue"/>
    <s v="Macroinvertebrates"/>
    <s v="Goff132nd_21"/>
    <n v="47.619900000000001"/>
    <n v="-122.164"/>
    <m/>
    <m/>
    <m/>
    <m/>
    <m/>
    <m/>
    <m/>
    <m/>
    <m/>
    <m/>
    <m/>
    <m/>
    <m/>
    <m/>
    <m/>
    <m/>
    <m/>
    <m/>
    <m/>
    <m/>
    <m/>
    <m/>
    <m/>
    <m/>
    <m/>
    <m/>
    <m/>
    <n v="11.5"/>
    <n v="11.3"/>
    <n v="2"/>
    <m/>
    <n v="2"/>
    <m/>
    <n v="0"/>
    <n v="2"/>
    <n v="0"/>
    <s v="no"/>
    <e v="#DIV/0!"/>
    <n v="11.4"/>
    <m/>
    <n v="11.4"/>
    <n v="11.4"/>
    <x v="0"/>
    <x v="0"/>
  </r>
  <r>
    <n v="2300"/>
    <n v="3164"/>
    <s v="T"/>
    <m/>
    <m/>
    <m/>
    <s v="Sammamish River, South Fork Tributary"/>
    <s v="Washington State Department of Ecology"/>
    <s v="WatershedHealth_WHM0"/>
    <s v="WHM07620-508961"/>
    <n v="47.702553999999999"/>
    <n v="-122.118973"/>
    <m/>
    <m/>
    <m/>
    <m/>
    <m/>
    <m/>
    <m/>
    <m/>
    <m/>
    <m/>
    <m/>
    <m/>
    <m/>
    <m/>
    <m/>
    <m/>
    <m/>
    <m/>
    <m/>
    <m/>
    <m/>
    <m/>
    <m/>
    <m/>
    <m/>
    <m/>
    <m/>
    <n v="11.6"/>
    <m/>
    <n v="1"/>
    <m/>
    <n v="1"/>
    <m/>
    <n v="0"/>
    <n v="1"/>
    <n v="0"/>
    <s v="no"/>
    <e v="#DIV/0!"/>
    <n v="11.6"/>
    <m/>
    <n v="11.6"/>
    <n v="11.6"/>
    <x v="0"/>
    <x v="0"/>
  </r>
  <r>
    <n v="716"/>
    <n v="46"/>
    <s v="T"/>
    <s v="WRIA 8 - Cedar-Sammamish"/>
    <s v="Cedar River / Lake Washington Basin"/>
    <s v="Thornton Creek Subbasin"/>
    <s v="Thornton Creek"/>
    <s v="City of Seattle"/>
    <s v="Status &amp; Trends"/>
    <s v="TMMA3168"/>
    <n v="47.696095999999997"/>
    <n v="-122.276095"/>
    <m/>
    <m/>
    <m/>
    <m/>
    <m/>
    <m/>
    <m/>
    <m/>
    <m/>
    <m/>
    <m/>
    <m/>
    <m/>
    <m/>
    <m/>
    <m/>
    <m/>
    <n v="18.5"/>
    <m/>
    <n v="12.7"/>
    <m/>
    <n v="14.3"/>
    <m/>
    <n v="15.6"/>
    <m/>
    <n v="12.5"/>
    <m/>
    <n v="11.2"/>
    <m/>
    <n v="6"/>
    <m/>
    <n v="2"/>
    <m/>
    <n v="0"/>
    <n v="6"/>
    <n v="0"/>
    <s v="no"/>
    <e v="#DIV/0!"/>
    <n v="14.133333333333333"/>
    <m/>
    <n v="11.85"/>
    <n v="13.26"/>
    <x v="0"/>
    <x v="0"/>
  </r>
  <r>
    <n v="237"/>
    <n v="2686"/>
    <s v="T"/>
    <s v="WRIA 1 - Nooksack"/>
    <s v="Nooksack River Delta Basin"/>
    <s v="Squalicum Creek Subbasin"/>
    <s v="Squalicum Creek"/>
    <s v="City of Bellingham"/>
    <s v="Annual Macroinvertebrate Monitoring Program"/>
    <s v="SQCR_0.14"/>
    <n v="48.762390000000003"/>
    <n v="-122.508129"/>
    <m/>
    <m/>
    <m/>
    <m/>
    <m/>
    <m/>
    <m/>
    <m/>
    <m/>
    <m/>
    <m/>
    <m/>
    <m/>
    <m/>
    <m/>
    <m/>
    <m/>
    <m/>
    <m/>
    <m/>
    <m/>
    <m/>
    <n v="13.1"/>
    <n v="9"/>
    <n v="10.4"/>
    <n v="16.3"/>
    <n v="9.1999999999999993"/>
    <m/>
    <m/>
    <n v="5"/>
    <m/>
    <n v="3"/>
    <m/>
    <n v="0"/>
    <n v="5"/>
    <n v="0"/>
    <s v="no"/>
    <e v="#DIV/0!"/>
    <n v="11.6"/>
    <m/>
    <n v="11.966666666666669"/>
    <n v="11.6"/>
    <x v="0"/>
    <x v="0"/>
  </r>
  <r>
    <n v="1302"/>
    <n v="1635"/>
    <s v="T"/>
    <s v="WRIA 9 - Duwamish-Green"/>
    <s v="Puget Sound (Duwamish-Green) Basin"/>
    <s v="Miller Creek Subbasin"/>
    <s v="Miller Creek"/>
    <s v="King County - DNRP"/>
    <s v="Miller-Walker"/>
    <s v="Miller_SWSSD"/>
    <n v="47.447901999999999"/>
    <n v="-122.348134"/>
    <m/>
    <m/>
    <m/>
    <m/>
    <m/>
    <m/>
    <m/>
    <m/>
    <m/>
    <m/>
    <m/>
    <m/>
    <m/>
    <m/>
    <m/>
    <m/>
    <m/>
    <m/>
    <n v="5.4"/>
    <n v="8.1999999999999993"/>
    <n v="9.6"/>
    <n v="2.7"/>
    <n v="5.3"/>
    <n v="13.4"/>
    <n v="15.3"/>
    <n v="12.9"/>
    <n v="8"/>
    <n v="8.8000000000000007"/>
    <n v="14.9"/>
    <n v="11"/>
    <s v="yes"/>
    <n v="5"/>
    <m/>
    <n v="0"/>
    <n v="11"/>
    <n v="0"/>
    <s v="no"/>
    <e v="#DIV/0!"/>
    <n v="9.5000000000000018"/>
    <m/>
    <n v="11.98"/>
    <n v="9.91"/>
    <x v="0"/>
    <x v="0"/>
  </r>
  <r>
    <n v="1941"/>
    <n v="3202"/>
    <s v="T"/>
    <m/>
    <m/>
    <m/>
    <s v="Boeing Creek"/>
    <s v="Washington State Department of Ecology"/>
    <s v="Stormwater Action Monitoring for Puget Small Streams"/>
    <s v="PSS05520-018047"/>
    <n v="47.753020999999997"/>
    <n v="-122.369063"/>
    <m/>
    <m/>
    <m/>
    <m/>
    <m/>
    <m/>
    <m/>
    <m/>
    <m/>
    <m/>
    <m/>
    <m/>
    <m/>
    <m/>
    <m/>
    <m/>
    <m/>
    <m/>
    <m/>
    <m/>
    <m/>
    <m/>
    <m/>
    <m/>
    <m/>
    <m/>
    <m/>
    <n v="12"/>
    <m/>
    <n v="1"/>
    <m/>
    <n v="1"/>
    <m/>
    <n v="0"/>
    <n v="1"/>
    <n v="0"/>
    <s v="no"/>
    <e v="#DIV/0!"/>
    <n v="12"/>
    <m/>
    <n v="12"/>
    <n v="12"/>
    <x v="0"/>
    <x v="0"/>
  </r>
  <r>
    <n v="1135"/>
    <n v="3107"/>
    <s v="T"/>
    <s v="WRIA 8 - Cedar-Sammamish"/>
    <s v="Sammamish River Basin"/>
    <s v="W Lake Sammamish Subbasin"/>
    <s v="Idylwood Creek"/>
    <s v="City of Bellevue"/>
    <s v="Macroinvertebrates"/>
    <s v="IdylwoodArdmore_21"/>
    <n v="47.635219999999997"/>
    <n v="-122.11114999999999"/>
    <m/>
    <m/>
    <m/>
    <m/>
    <m/>
    <m/>
    <m/>
    <m/>
    <m/>
    <m/>
    <m/>
    <m/>
    <m/>
    <m/>
    <m/>
    <m/>
    <m/>
    <m/>
    <m/>
    <m/>
    <m/>
    <m/>
    <m/>
    <m/>
    <m/>
    <m/>
    <m/>
    <m/>
    <n v="12.2"/>
    <n v="1"/>
    <m/>
    <n v="1"/>
    <m/>
    <n v="0"/>
    <n v="1"/>
    <n v="0"/>
    <s v="no"/>
    <e v="#DIV/0!"/>
    <n v="12.2"/>
    <m/>
    <n v="12.2"/>
    <n v="12.2"/>
    <x v="0"/>
    <x v="0"/>
  </r>
  <r>
    <n v="760"/>
    <n v="3219"/>
    <s v="T"/>
    <s v="WRIA 8 - Cedar-Sammamish"/>
    <s v="Puget Sound (Cedar-Sammamish) Basin"/>
    <s v="Boeing Creek Subbasin"/>
    <s v="Boeing Creek"/>
    <s v="University of Washington"/>
    <s v="Boeing Creek - Hidden Lake Dam Removal Biomonitoring"/>
    <s v="BC-DS1"/>
    <n v="47.750185000000002"/>
    <n v="-122.37142799999999"/>
    <m/>
    <m/>
    <m/>
    <m/>
    <m/>
    <m/>
    <m/>
    <m/>
    <m/>
    <m/>
    <m/>
    <m/>
    <m/>
    <m/>
    <m/>
    <m/>
    <m/>
    <m/>
    <m/>
    <m/>
    <m/>
    <m/>
    <m/>
    <m/>
    <m/>
    <m/>
    <m/>
    <m/>
    <n v="12.3"/>
    <n v="1"/>
    <m/>
    <n v="1"/>
    <m/>
    <n v="0"/>
    <n v="1"/>
    <n v="0"/>
    <s v="no"/>
    <e v="#DIV/0!"/>
    <n v="12.3"/>
    <m/>
    <n v="12.3"/>
    <n v="12.3"/>
    <x v="0"/>
    <x v="0"/>
  </r>
  <r>
    <n v="269"/>
    <n v="2688"/>
    <s v="T"/>
    <s v="WRIA 1 - Nooksack"/>
    <s v="Whatcom-Chuckanut Basin"/>
    <s v="Bellingham Bay Subbasin"/>
    <s v="Whatcom Creek"/>
    <s v="City of Bellingham"/>
    <s v="Annual Macroinvertebrate Monitoring Program"/>
    <s v="WHCR_0.29"/>
    <n v="48.755423999999998"/>
    <n v="-122.481003"/>
    <m/>
    <m/>
    <m/>
    <m/>
    <m/>
    <m/>
    <m/>
    <m/>
    <m/>
    <m/>
    <m/>
    <m/>
    <m/>
    <m/>
    <m/>
    <m/>
    <m/>
    <m/>
    <m/>
    <m/>
    <m/>
    <m/>
    <m/>
    <n v="10.9"/>
    <n v="13.4"/>
    <n v="10.199999999999999"/>
    <n v="13.3"/>
    <m/>
    <m/>
    <n v="4"/>
    <m/>
    <n v="3"/>
    <m/>
    <n v="0"/>
    <n v="4"/>
    <n v="0"/>
    <s v="no"/>
    <e v="#DIV/0!"/>
    <n v="11.95"/>
    <m/>
    <n v="12.300000000000002"/>
    <n v="11.95"/>
    <x v="0"/>
    <x v="0"/>
  </r>
  <r>
    <n v="701"/>
    <n v="3028"/>
    <s v="T"/>
    <s v="WRIA 8 - Cedar-Sammamish"/>
    <s v="Cedar River / Lake Washington Basin"/>
    <s v="Thornton Creek Subbasin"/>
    <s v="Thornton Creek"/>
    <s v="City of Seattle"/>
    <s v="Project Evaluation"/>
    <s v="LCPFP_1"/>
    <n v="47.719481999999999"/>
    <n v="-122.30347500000001"/>
    <m/>
    <m/>
    <m/>
    <m/>
    <m/>
    <m/>
    <m/>
    <m/>
    <m/>
    <m/>
    <m/>
    <m/>
    <m/>
    <m/>
    <m/>
    <m/>
    <m/>
    <m/>
    <m/>
    <m/>
    <m/>
    <m/>
    <m/>
    <m/>
    <m/>
    <m/>
    <n v="12.7"/>
    <n v="7.4"/>
    <n v="17.100000000000001"/>
    <n v="3"/>
    <m/>
    <n v="3"/>
    <m/>
    <n v="0"/>
    <n v="3"/>
    <n v="0"/>
    <s v="no"/>
    <e v="#DIV/0!"/>
    <n v="12.4"/>
    <m/>
    <n v="12.4"/>
    <n v="12.4"/>
    <x v="0"/>
    <x v="0"/>
  </r>
  <r>
    <n v="1084"/>
    <n v="2675"/>
    <s v="T"/>
    <s v="WRIA 8 - Cedar-Sammamish"/>
    <s v="Sammamish River Basin"/>
    <s v="Sammamish River Subbasin"/>
    <s v="Tosh Creek"/>
    <s v="City of Redmond"/>
    <s v="RPWS"/>
    <s v="TOSH-4"/>
    <n v="47.651299999999999"/>
    <n v="-122.12569999999999"/>
    <m/>
    <m/>
    <m/>
    <m/>
    <m/>
    <m/>
    <m/>
    <m/>
    <m/>
    <m/>
    <m/>
    <m/>
    <m/>
    <m/>
    <m/>
    <m/>
    <m/>
    <m/>
    <m/>
    <m/>
    <m/>
    <m/>
    <n v="12.1"/>
    <n v="9.1"/>
    <n v="10"/>
    <n v="12.6"/>
    <n v="14.7"/>
    <n v="11.3"/>
    <n v="14.8"/>
    <n v="7"/>
    <m/>
    <n v="5"/>
    <m/>
    <n v="0"/>
    <n v="7"/>
    <n v="0"/>
    <s v="no"/>
    <e v="#DIV/0!"/>
    <n v="12.085714285714285"/>
    <m/>
    <n v="12.679999999999998"/>
    <n v="12.085714285714285"/>
    <x v="0"/>
    <x v="0"/>
  </r>
  <r>
    <n v="2033"/>
    <n v="3079"/>
    <s v="T"/>
    <m/>
    <m/>
    <m/>
    <s v="Des Moines Creek"/>
    <s v="Washington State Department of Ecology"/>
    <s v="Stormwater Action Monitoring for Puget Small Streams"/>
    <s v="PSS05515-030323"/>
    <n v="47.410355000000003"/>
    <n v="-122.324411"/>
    <m/>
    <m/>
    <m/>
    <m/>
    <m/>
    <m/>
    <m/>
    <m/>
    <m/>
    <m/>
    <m/>
    <m/>
    <m/>
    <m/>
    <m/>
    <m/>
    <m/>
    <m/>
    <m/>
    <m/>
    <m/>
    <m/>
    <m/>
    <m/>
    <m/>
    <m/>
    <n v="12.8"/>
    <m/>
    <m/>
    <n v="1"/>
    <m/>
    <n v="1"/>
    <m/>
    <n v="0"/>
    <n v="1"/>
    <n v="0"/>
    <s v="no"/>
    <e v="#DIV/0!"/>
    <n v="12.8"/>
    <m/>
    <n v="12.8"/>
    <n v="12.8"/>
    <x v="0"/>
    <x v="0"/>
  </r>
  <r>
    <n v="514"/>
    <n v="506"/>
    <s v="T"/>
    <s v="WRIA 7 - Snohomish"/>
    <s v="Snohomish Basin"/>
    <s v="Everett Subbasin"/>
    <s v="Merrill and Ring Creek"/>
    <s v="City of Everett"/>
    <s v="Ambient Monitoring"/>
    <s v="Mer"/>
    <n v="47.957990000000002"/>
    <n v="-122.25886"/>
    <m/>
    <m/>
    <m/>
    <m/>
    <m/>
    <m/>
    <m/>
    <m/>
    <m/>
    <m/>
    <m/>
    <m/>
    <m/>
    <m/>
    <n v="17.5"/>
    <n v="11.3"/>
    <n v="13.1"/>
    <n v="7.5"/>
    <n v="10.6"/>
    <n v="13"/>
    <n v="22.9"/>
    <n v="24.2"/>
    <n v="13.6"/>
    <n v="18"/>
    <n v="12.9"/>
    <m/>
    <m/>
    <m/>
    <m/>
    <n v="11"/>
    <s v="yes"/>
    <n v="1"/>
    <m/>
    <n v="2"/>
    <n v="9"/>
    <n v="18"/>
    <s v="yes"/>
    <n v="14.4"/>
    <n v="15.088888888888887"/>
    <n v="0.68888888888888644"/>
    <n v="12.9"/>
    <n v="17.433333333333334"/>
    <x v="0"/>
    <x v="0"/>
  </r>
  <r>
    <n v="1146"/>
    <n v="1649"/>
    <s v="T"/>
    <s v="WRIA 8 - Cedar-Sammamish"/>
    <s v="Sammamish River Basin"/>
    <s v="W Lake Sammamish Subbasin"/>
    <s v="Vasa Creek"/>
    <s v="City of Bellevue"/>
    <s v="Macroinvertebrates"/>
    <s v="VasaRM1.9"/>
    <n v="47.565959999999997"/>
    <n v="-122.137434"/>
    <m/>
    <m/>
    <m/>
    <m/>
    <m/>
    <m/>
    <m/>
    <m/>
    <m/>
    <m/>
    <m/>
    <m/>
    <m/>
    <m/>
    <m/>
    <m/>
    <m/>
    <m/>
    <n v="33.1"/>
    <m/>
    <m/>
    <m/>
    <m/>
    <m/>
    <m/>
    <m/>
    <m/>
    <n v="13.3"/>
    <n v="12.8"/>
    <n v="3"/>
    <m/>
    <n v="2"/>
    <m/>
    <n v="0"/>
    <n v="3"/>
    <n v="0"/>
    <s v="no"/>
    <e v="#DIV/0!"/>
    <n v="19.733333333333334"/>
    <m/>
    <n v="13.05"/>
    <n v="13.05"/>
    <x v="0"/>
    <x v="0"/>
  </r>
  <r>
    <n v="622"/>
    <n v="3094"/>
    <s v="T"/>
    <s v="WRIA 8 - Cedar-Sammamish"/>
    <s v="Cedar River / Lake Washington Basin"/>
    <s v="Kelsey Creek Subbasin"/>
    <s v="Valley Creek (Bellevue)"/>
    <s v="City of Bellevue"/>
    <s v="Macroinvertebrates"/>
    <s v="ValleyBGC_21"/>
    <n v="47.653399999999998"/>
    <n v="-122.1516"/>
    <m/>
    <m/>
    <m/>
    <m/>
    <m/>
    <m/>
    <m/>
    <m/>
    <m/>
    <m/>
    <m/>
    <m/>
    <m/>
    <m/>
    <m/>
    <m/>
    <m/>
    <m/>
    <m/>
    <m/>
    <m/>
    <m/>
    <m/>
    <m/>
    <m/>
    <m/>
    <m/>
    <n v="10.7"/>
    <n v="15.7"/>
    <n v="2"/>
    <m/>
    <n v="2"/>
    <m/>
    <n v="0"/>
    <n v="2"/>
    <n v="0"/>
    <s v="no"/>
    <e v="#DIV/0!"/>
    <n v="13.2"/>
    <m/>
    <n v="13.2"/>
    <n v="13.2"/>
    <x v="0"/>
    <x v="0"/>
  </r>
  <r>
    <n v="1128"/>
    <n v="162"/>
    <s v="T"/>
    <s v="WRIA 8 - Cedar-Sammamish"/>
    <s v="Sammamish River Basin"/>
    <s v="W Lake Sammamish Subbasin"/>
    <s v="Idylwood Creek"/>
    <s v="King County - DNRP"/>
    <s v="Ambient Monitoring"/>
    <s v="08LAK3121"/>
    <n v="47.641052000000002"/>
    <n v="-122.106516"/>
    <m/>
    <m/>
    <m/>
    <m/>
    <m/>
    <m/>
    <m/>
    <m/>
    <n v="1.7"/>
    <n v="5.9"/>
    <m/>
    <n v="9.1"/>
    <n v="8.8000000000000007"/>
    <n v="1.5"/>
    <n v="5.3"/>
    <n v="20.3"/>
    <n v="6.6"/>
    <n v="12.3"/>
    <n v="15.7"/>
    <n v="23.6"/>
    <n v="7.1"/>
    <n v="12.8"/>
    <n v="13.2"/>
    <n v="16.600000000000001"/>
    <n v="16.399999999999999"/>
    <n v="23.4"/>
    <n v="11.9"/>
    <n v="8.6999999999999993"/>
    <n v="5.7"/>
    <n v="20"/>
    <s v="yes"/>
    <n v="5"/>
    <m/>
    <n v="7"/>
    <n v="13"/>
    <n v="91"/>
    <s v="yes"/>
    <n v="7.5142857142857133"/>
    <n v="13.384615384615385"/>
    <n v="5.8703296703296717"/>
    <n v="13.219999999999999"/>
    <n v="13.940000000000001"/>
    <x v="0"/>
    <x v="0"/>
  </r>
  <r>
    <n v="2135"/>
    <n v="2690"/>
    <s v="T"/>
    <m/>
    <m/>
    <m/>
    <s v="Lincoln Creek"/>
    <s v="City of Bellingham"/>
    <s v="Annual Macroinvertebrate Monitoring Program"/>
    <s v="LICR_0.21"/>
    <n v="48.751745"/>
    <n v="-122.458437"/>
    <m/>
    <m/>
    <m/>
    <m/>
    <m/>
    <m/>
    <m/>
    <m/>
    <m/>
    <m/>
    <m/>
    <m/>
    <m/>
    <m/>
    <m/>
    <m/>
    <m/>
    <m/>
    <m/>
    <m/>
    <m/>
    <m/>
    <m/>
    <n v="10"/>
    <n v="11.7"/>
    <n v="14.2"/>
    <n v="13.8"/>
    <m/>
    <m/>
    <n v="4"/>
    <m/>
    <n v="3"/>
    <m/>
    <n v="0"/>
    <n v="4"/>
    <n v="0"/>
    <s v="no"/>
    <e v="#DIV/0!"/>
    <n v="12.425000000000001"/>
    <m/>
    <n v="13.233333333333334"/>
    <n v="12.425000000000001"/>
    <x v="0"/>
    <x v="0"/>
  </r>
  <r>
    <n v="2242"/>
    <n v="3184"/>
    <s v="T"/>
    <m/>
    <m/>
    <m/>
    <s v="Pepin Creek"/>
    <s v="Washington State Department of Ecology"/>
    <s v="Stormwater Action Monitoring for Puget Small Streams"/>
    <s v="PSS05520-006078"/>
    <n v="48.942906000000001"/>
    <n v="-122.473203"/>
    <m/>
    <m/>
    <m/>
    <m/>
    <m/>
    <m/>
    <m/>
    <m/>
    <m/>
    <m/>
    <m/>
    <m/>
    <m/>
    <m/>
    <m/>
    <m/>
    <m/>
    <m/>
    <m/>
    <m/>
    <m/>
    <m/>
    <m/>
    <m/>
    <m/>
    <m/>
    <m/>
    <n v="13.3"/>
    <m/>
    <n v="1"/>
    <m/>
    <n v="1"/>
    <m/>
    <n v="0"/>
    <n v="1"/>
    <n v="0"/>
    <s v="no"/>
    <e v="#DIV/0!"/>
    <n v="13.3"/>
    <m/>
    <n v="13.3"/>
    <n v="13.3"/>
    <x v="0"/>
    <x v="0"/>
  </r>
  <r>
    <n v="1299"/>
    <n v="515"/>
    <s v="T"/>
    <s v="WRIA 9 - Duwamish-Green"/>
    <s v="Puget Sound (Duwamish-Green) Basin"/>
    <s v="Lower Puget Sound - Seattle Subbasin"/>
    <s v="Schmitz Creek"/>
    <s v="City of Seattle"/>
    <s v="Status &amp; Trends"/>
    <s v="SCMA9065"/>
    <n v="47.575194000000003"/>
    <n v="-122.401214"/>
    <m/>
    <m/>
    <m/>
    <m/>
    <m/>
    <m/>
    <m/>
    <m/>
    <m/>
    <m/>
    <m/>
    <m/>
    <m/>
    <m/>
    <n v="43.9"/>
    <m/>
    <n v="40.799999999999997"/>
    <m/>
    <n v="14.2"/>
    <m/>
    <n v="30.3"/>
    <m/>
    <n v="17"/>
    <m/>
    <n v="15.7"/>
    <m/>
    <n v="14.2"/>
    <m/>
    <n v="10.1"/>
    <n v="8"/>
    <m/>
    <n v="3"/>
    <m/>
    <n v="1"/>
    <n v="7"/>
    <n v="7"/>
    <s v="yes"/>
    <n v="43.9"/>
    <n v="20.328571428571426"/>
    <n v="-23.571428571428573"/>
    <n v="13.333333333333334"/>
    <n v="17.46"/>
    <x v="0"/>
    <x v="0"/>
  </r>
  <r>
    <n v="438"/>
    <n v="1824"/>
    <s v="T"/>
    <s v="WRIA 7 - Snohomish"/>
    <s v="Lower Snoqualmie Basin"/>
    <s v="Kimball Creek Subbasin"/>
    <s v="Kimball Creek"/>
    <s v="Snoqualmie Tribe"/>
    <s v="Kimball Creek Water Quality Improvement Project"/>
    <s v="KC5"/>
    <n v="47.535452999999997"/>
    <n v="-121.830083"/>
    <m/>
    <m/>
    <m/>
    <m/>
    <m/>
    <m/>
    <m/>
    <m/>
    <m/>
    <m/>
    <m/>
    <m/>
    <m/>
    <m/>
    <m/>
    <m/>
    <n v="2.9"/>
    <m/>
    <m/>
    <m/>
    <n v="25.8"/>
    <m/>
    <n v="16.2"/>
    <m/>
    <n v="17.8"/>
    <m/>
    <m/>
    <n v="9"/>
    <m/>
    <n v="5"/>
    <m/>
    <n v="2"/>
    <m/>
    <n v="0"/>
    <n v="5"/>
    <n v="0"/>
    <s v="no"/>
    <e v="#DIV/0!"/>
    <n v="14.34"/>
    <m/>
    <n v="13.4"/>
    <n v="17.2"/>
    <x v="0"/>
    <x v="0"/>
  </r>
  <r>
    <n v="720"/>
    <n v="49"/>
    <s v="T"/>
    <s v="WRIA 8 - Cedar-Sammamish"/>
    <s v="Cedar River / Lake Washington Basin"/>
    <s v="Thornton Creek Subbasin"/>
    <s v="Thornton Creek"/>
    <s v="City of Seattle"/>
    <s v="Status &amp; Trends"/>
    <s v="TNMA0609"/>
    <n v="47.724784999999997"/>
    <n v="-122.31455800000001"/>
    <m/>
    <m/>
    <m/>
    <m/>
    <m/>
    <m/>
    <m/>
    <m/>
    <m/>
    <m/>
    <m/>
    <m/>
    <m/>
    <n v="3.8"/>
    <m/>
    <n v="5.5"/>
    <m/>
    <n v="6.9"/>
    <m/>
    <n v="10.5"/>
    <m/>
    <n v="1.2"/>
    <m/>
    <n v="7.5"/>
    <m/>
    <n v="13.2"/>
    <m/>
    <n v="14.1"/>
    <m/>
    <n v="8"/>
    <m/>
    <n v="2"/>
    <m/>
    <n v="2"/>
    <n v="6"/>
    <n v="12"/>
    <s v="yes"/>
    <n v="4.6500000000000004"/>
    <n v="8.9"/>
    <n v="4.25"/>
    <n v="13.649999999999999"/>
    <n v="9.3000000000000007"/>
    <x v="0"/>
    <x v="0"/>
  </r>
  <r>
    <n v="2241"/>
    <n v="3194"/>
    <s v="T"/>
    <m/>
    <m/>
    <m/>
    <s v="Penny Creek"/>
    <s v="Washington State Department of Ecology"/>
    <s v="Stormwater Action Monitoring for Puget Small Streams"/>
    <s v="PSS05520-013260"/>
    <n v="47.858724000000002"/>
    <n v="-122.205003"/>
    <m/>
    <m/>
    <m/>
    <m/>
    <m/>
    <m/>
    <m/>
    <m/>
    <m/>
    <m/>
    <m/>
    <m/>
    <m/>
    <m/>
    <m/>
    <m/>
    <m/>
    <m/>
    <m/>
    <m/>
    <m/>
    <m/>
    <m/>
    <m/>
    <m/>
    <m/>
    <m/>
    <n v="13.7"/>
    <m/>
    <n v="1"/>
    <m/>
    <n v="1"/>
    <m/>
    <n v="0"/>
    <n v="1"/>
    <n v="0"/>
    <s v="no"/>
    <e v="#DIV/0!"/>
    <n v="13.7"/>
    <m/>
    <n v="13.7"/>
    <n v="13.7"/>
    <x v="0"/>
    <x v="0"/>
  </r>
  <r>
    <n v="739"/>
    <n v="198"/>
    <s v="T"/>
    <s v="WRIA 8 - Cedar-Sammamish"/>
    <s v="Cedar River / Lake Washington Basin"/>
    <s v="W Lake Washington - Seattle N Subbasin"/>
    <s v="Ravenna Creek"/>
    <s v="King County - DNRP"/>
    <s v="Ambient Monitoring"/>
    <s v="08WES0622"/>
    <n v="47.673451999999997"/>
    <n v="-122.310727"/>
    <m/>
    <m/>
    <m/>
    <m/>
    <m/>
    <m/>
    <m/>
    <m/>
    <n v="15"/>
    <n v="11.8"/>
    <m/>
    <n v="21.1"/>
    <n v="11.7"/>
    <n v="14.4"/>
    <n v="19.3"/>
    <n v="9.6999999999999993"/>
    <n v="9.8000000000000007"/>
    <n v="26.9"/>
    <n v="16.899999999999999"/>
    <n v="14.6"/>
    <n v="7.6"/>
    <n v="12.3"/>
    <n v="18.399999999999999"/>
    <n v="12.9"/>
    <n v="12.4"/>
    <n v="9.6"/>
    <n v="12.6"/>
    <n v="18.100000000000001"/>
    <n v="16.7"/>
    <n v="20"/>
    <s v="yes"/>
    <n v="5"/>
    <m/>
    <n v="7"/>
    <n v="13"/>
    <n v="91"/>
    <s v="yes"/>
    <n v="14.714285714285717"/>
    <n v="14.523076923076921"/>
    <n v="-0.19120879120879586"/>
    <n v="13.88"/>
    <n v="13.52"/>
    <x v="0"/>
    <x v="0"/>
  </r>
  <r>
    <n v="772"/>
    <n v="526"/>
    <s v="T"/>
    <s v="WRIA 8 - Cedar-Sammamish"/>
    <s v="Puget Sound (Cedar-Sammamish) Basin"/>
    <s v="Pipers Creek Subbasin"/>
    <s v="Mohlendorph Creek"/>
    <s v="City of Seattle"/>
    <s v="Project Evaluation"/>
    <s v="MOHL"/>
    <n v="47.712560000000003"/>
    <n v="-122.370743"/>
    <m/>
    <m/>
    <m/>
    <m/>
    <m/>
    <m/>
    <m/>
    <m/>
    <m/>
    <m/>
    <m/>
    <m/>
    <m/>
    <n v="18.600000000000001"/>
    <n v="17.7"/>
    <n v="14.5"/>
    <m/>
    <n v="22.1"/>
    <m/>
    <n v="22.5"/>
    <m/>
    <m/>
    <m/>
    <n v="9.9"/>
    <m/>
    <n v="7.2"/>
    <m/>
    <n v="20.6"/>
    <m/>
    <n v="8"/>
    <m/>
    <n v="2"/>
    <m/>
    <n v="3"/>
    <n v="5"/>
    <n v="15"/>
    <s v="yes"/>
    <n v="16.933333333333334"/>
    <n v="16.46"/>
    <n v="-0.47333333333333272"/>
    <n v="13.9"/>
    <n v="15.05"/>
    <x v="0"/>
    <x v="0"/>
  </r>
  <r>
    <n v="1289"/>
    <n v="551"/>
    <s v="T"/>
    <s v="WRIA 9 - Duwamish-Green"/>
    <s v="Puget Sound (Duwamish-Green) Basin"/>
    <s v="Dumas Bay Subbasin"/>
    <s v="Joes Creek"/>
    <s v="City of Federal Way"/>
    <s v="Macroinvertebrate Sampling"/>
    <s v="JoesFW509"/>
    <n v="47.326731000000002"/>
    <n v="-122.3767"/>
    <m/>
    <m/>
    <m/>
    <m/>
    <n v="1.2"/>
    <n v="10.6"/>
    <n v="17"/>
    <n v="24.9"/>
    <n v="7.8"/>
    <n v="19.399999999999999"/>
    <n v="18.3"/>
    <n v="13.3"/>
    <n v="36.6"/>
    <n v="22.6"/>
    <n v="12.7"/>
    <n v="15"/>
    <n v="24.9"/>
    <n v="16"/>
    <n v="3.6"/>
    <n v="14"/>
    <n v="14.5"/>
    <n v="18.5"/>
    <n v="7.3"/>
    <n v="8.5"/>
    <n v="21.2"/>
    <n v="17.5"/>
    <n v="11.3"/>
    <n v="10.4"/>
    <n v="9.6999999999999993"/>
    <n v="25"/>
    <s v="yes"/>
    <n v="5"/>
    <m/>
    <n v="12"/>
    <n v="13"/>
    <n v="156"/>
    <s v="yes"/>
    <n v="16.616666666666664"/>
    <n v="13.646153846153847"/>
    <n v="-2.9705128205128162"/>
    <n v="14.02"/>
    <n v="13.290000000000001"/>
    <x v="0"/>
    <x v="0"/>
  </r>
  <r>
    <n v="1145"/>
    <n v="161"/>
    <s v="T"/>
    <s v="WRIA 8 - Cedar-Sammamish"/>
    <s v="Sammamish River Basin"/>
    <s v="W Lake Sammamish Subbasin"/>
    <s v="Vasa Creek"/>
    <s v="King County - DNRP"/>
    <s v="Ambient Monitoring"/>
    <s v="08LAK2827"/>
    <n v="47.578488"/>
    <n v="-122.113038"/>
    <m/>
    <m/>
    <m/>
    <m/>
    <m/>
    <m/>
    <m/>
    <m/>
    <n v="24"/>
    <m/>
    <m/>
    <n v="22.3"/>
    <n v="23.2"/>
    <n v="24"/>
    <n v="10"/>
    <n v="39.200000000000003"/>
    <n v="21.1"/>
    <n v="23.6"/>
    <n v="27.2"/>
    <n v="23"/>
    <n v="22.4"/>
    <n v="20.5"/>
    <n v="25.3"/>
    <n v="40.4"/>
    <n v="24.9"/>
    <n v="8.6999999999999993"/>
    <n v="15.8"/>
    <n v="19"/>
    <n v="2.2000000000000002"/>
    <n v="19"/>
    <s v="yes"/>
    <n v="5"/>
    <m/>
    <n v="6"/>
    <n v="13"/>
    <n v="78"/>
    <s v="yes"/>
    <n v="23.783333333333331"/>
    <n v="21.084615384615386"/>
    <n v="-2.6987179487179453"/>
    <n v="14.12"/>
    <n v="20.22"/>
    <x v="0"/>
    <x v="1"/>
  </r>
  <r>
    <n v="1966"/>
    <n v="3030"/>
    <s v="T"/>
    <m/>
    <m/>
    <m/>
    <s v="Cedar Creek"/>
    <s v="City of Kirkland"/>
    <s v="B-IBI"/>
    <s v="CedarKirk1"/>
    <n v="47.723953000000002"/>
    <n v="-122.202051"/>
    <m/>
    <m/>
    <m/>
    <m/>
    <m/>
    <m/>
    <m/>
    <m/>
    <m/>
    <m/>
    <m/>
    <m/>
    <m/>
    <m/>
    <m/>
    <m/>
    <m/>
    <m/>
    <m/>
    <m/>
    <m/>
    <m/>
    <m/>
    <m/>
    <m/>
    <m/>
    <n v="11"/>
    <n v="15.5"/>
    <n v="15.9"/>
    <n v="3"/>
    <m/>
    <n v="3"/>
    <m/>
    <n v="0"/>
    <n v="3"/>
    <n v="0"/>
    <s v="no"/>
    <e v="#DIV/0!"/>
    <n v="14.133333333333333"/>
    <m/>
    <n v="14.133333333333333"/>
    <n v="14.133333333333333"/>
    <x v="0"/>
    <x v="0"/>
  </r>
  <r>
    <n v="2253"/>
    <n v="3222"/>
    <s v="T"/>
    <m/>
    <m/>
    <m/>
    <s v="Queensborough Creek"/>
    <s v="City of Bothell"/>
    <s v="Bothell Bioassesment"/>
    <s v="COB05519-011576"/>
    <n v="47.797772000000002"/>
    <n v="-122.22615399999999"/>
    <m/>
    <m/>
    <m/>
    <m/>
    <m/>
    <m/>
    <m/>
    <m/>
    <m/>
    <m/>
    <m/>
    <m/>
    <m/>
    <m/>
    <m/>
    <m/>
    <m/>
    <m/>
    <m/>
    <m/>
    <m/>
    <m/>
    <m/>
    <m/>
    <m/>
    <m/>
    <m/>
    <m/>
    <n v="14.3"/>
    <n v="1"/>
    <m/>
    <n v="1"/>
    <m/>
    <n v="0"/>
    <n v="1"/>
    <n v="0"/>
    <s v="no"/>
    <e v="#DIV/0!"/>
    <n v="14.3"/>
    <m/>
    <n v="14.3"/>
    <n v="14.3"/>
    <x v="0"/>
    <x v="0"/>
  </r>
  <r>
    <n v="2207"/>
    <n v="3224"/>
    <s v="T"/>
    <m/>
    <m/>
    <m/>
    <s v="North Creek"/>
    <s v="City of Bothell"/>
    <s v="Bothell Bioassesment"/>
    <s v="COB05519-013032"/>
    <n v="47.782380000000003"/>
    <n v="-122.19041900000001"/>
    <m/>
    <m/>
    <m/>
    <m/>
    <m/>
    <m/>
    <m/>
    <m/>
    <m/>
    <m/>
    <m/>
    <m/>
    <m/>
    <m/>
    <m/>
    <m/>
    <m/>
    <m/>
    <m/>
    <m/>
    <m/>
    <m/>
    <m/>
    <m/>
    <m/>
    <m/>
    <m/>
    <m/>
    <n v="14.6"/>
    <n v="1"/>
    <m/>
    <n v="1"/>
    <m/>
    <n v="0"/>
    <n v="1"/>
    <n v="0"/>
    <s v="no"/>
    <e v="#DIV/0!"/>
    <n v="14.6"/>
    <m/>
    <n v="14.6"/>
    <n v="14.6"/>
    <x v="0"/>
    <x v="0"/>
  </r>
  <r>
    <n v="2435"/>
    <n v="3198"/>
    <s v="T"/>
    <m/>
    <m/>
    <m/>
    <s v="Wollochet Creek"/>
    <s v="Washington State Department of Ecology"/>
    <s v="Stormwater Action Monitoring for Puget Small Streams"/>
    <s v="PSS05520-015217"/>
    <n v="47.308382999999999"/>
    <n v="-122.610918"/>
    <m/>
    <m/>
    <m/>
    <m/>
    <m/>
    <m/>
    <m/>
    <m/>
    <m/>
    <m/>
    <m/>
    <m/>
    <m/>
    <m/>
    <m/>
    <m/>
    <m/>
    <m/>
    <m/>
    <m/>
    <m/>
    <m/>
    <m/>
    <m/>
    <m/>
    <m/>
    <m/>
    <n v="14.8"/>
    <m/>
    <n v="1"/>
    <m/>
    <n v="1"/>
    <m/>
    <n v="0"/>
    <n v="1"/>
    <n v="0"/>
    <s v="no"/>
    <e v="#DIV/0!"/>
    <n v="14.8"/>
    <m/>
    <n v="14.8"/>
    <n v="14.8"/>
    <x v="0"/>
    <x v="0"/>
  </r>
  <r>
    <n v="1989"/>
    <n v="3200"/>
    <s v="T"/>
    <m/>
    <m/>
    <m/>
    <s v="Clarks Creek"/>
    <s v="Washington State Department of Ecology"/>
    <s v="Stormwater Action Monitoring for Puget Small Streams"/>
    <s v="PSS05520-016949"/>
    <n v="47.196223000000003"/>
    <n v="-122.333485"/>
    <m/>
    <m/>
    <m/>
    <m/>
    <m/>
    <m/>
    <m/>
    <m/>
    <m/>
    <m/>
    <m/>
    <m/>
    <m/>
    <m/>
    <m/>
    <m/>
    <m/>
    <m/>
    <m/>
    <m/>
    <m/>
    <m/>
    <m/>
    <m/>
    <m/>
    <m/>
    <m/>
    <n v="15"/>
    <m/>
    <n v="1"/>
    <m/>
    <n v="1"/>
    <m/>
    <n v="0"/>
    <n v="1"/>
    <n v="0"/>
    <s v="no"/>
    <e v="#DIV/0!"/>
    <n v="15"/>
    <m/>
    <n v="15"/>
    <n v="15"/>
    <x v="0"/>
    <x v="0"/>
  </r>
  <r>
    <n v="2245"/>
    <n v="3073"/>
    <s v="T"/>
    <m/>
    <m/>
    <m/>
    <s v="Peters Creek"/>
    <s v="Washington State Department of Ecology"/>
    <s v="Stormwater Action Monitoring for Puget Small Streams"/>
    <s v="PSS05515-050295"/>
    <n v="47.683"/>
    <n v="-122.14100000000001"/>
    <m/>
    <m/>
    <m/>
    <m/>
    <m/>
    <m/>
    <m/>
    <m/>
    <m/>
    <m/>
    <m/>
    <m/>
    <m/>
    <m/>
    <m/>
    <m/>
    <m/>
    <m/>
    <m/>
    <m/>
    <m/>
    <m/>
    <m/>
    <m/>
    <m/>
    <m/>
    <n v="15"/>
    <m/>
    <m/>
    <n v="1"/>
    <m/>
    <n v="1"/>
    <m/>
    <n v="0"/>
    <n v="1"/>
    <n v="0"/>
    <s v="no"/>
    <e v="#DIV/0!"/>
    <n v="15"/>
    <m/>
    <n v="15"/>
    <n v="15"/>
    <x v="0"/>
    <x v="0"/>
  </r>
  <r>
    <n v="717"/>
    <n v="47"/>
    <s v="T"/>
    <s v="WRIA 8 - Cedar-Sammamish"/>
    <s v="Cedar River / Lake Washington Basin"/>
    <s v="Thornton Creek Subbasin"/>
    <s v="Thornton Creek"/>
    <s v="City of Seattle"/>
    <s v="Status &amp; Trends"/>
    <s v="TMMA8751"/>
    <n v="47.705095999999998"/>
    <n v="-122.28701700000001"/>
    <m/>
    <m/>
    <m/>
    <m/>
    <m/>
    <m/>
    <m/>
    <m/>
    <m/>
    <m/>
    <m/>
    <m/>
    <m/>
    <n v="7"/>
    <m/>
    <n v="8.5"/>
    <m/>
    <n v="14.1"/>
    <m/>
    <n v="15.8"/>
    <m/>
    <n v="17.8"/>
    <m/>
    <n v="15.5"/>
    <m/>
    <n v="12.6"/>
    <m/>
    <n v="17.600000000000001"/>
    <m/>
    <n v="8"/>
    <m/>
    <n v="2"/>
    <m/>
    <n v="2"/>
    <n v="6"/>
    <n v="12"/>
    <s v="yes"/>
    <n v="7.75"/>
    <n v="15.566666666666668"/>
    <n v="7.8166666666666682"/>
    <n v="15.100000000000001"/>
    <n v="15.860000000000003"/>
    <x v="0"/>
    <x v="0"/>
  </r>
  <r>
    <n v="1003"/>
    <n v="2957"/>
    <s v="T"/>
    <s v="WRIA 8 - Cedar-Sammamish"/>
    <s v="Sammamish River Basin"/>
    <s v="North Creek Subbasin"/>
    <s v="North Creek"/>
    <s v="City of Bothell"/>
    <s v="Bothell Bioassesment"/>
    <s v="COB05519-02792"/>
    <n v="47.775615999999999"/>
    <n v="-122.186099"/>
    <m/>
    <m/>
    <m/>
    <m/>
    <m/>
    <m/>
    <m/>
    <m/>
    <m/>
    <m/>
    <m/>
    <m/>
    <m/>
    <m/>
    <m/>
    <m/>
    <m/>
    <m/>
    <m/>
    <m/>
    <m/>
    <m/>
    <m/>
    <m/>
    <m/>
    <n v="15.2"/>
    <m/>
    <m/>
    <m/>
    <n v="1"/>
    <m/>
    <n v="1"/>
    <m/>
    <n v="0"/>
    <n v="1"/>
    <n v="0"/>
    <s v="no"/>
    <e v="#DIV/0!"/>
    <n v="15.2"/>
    <m/>
    <n v="15.2"/>
    <n v="15.2"/>
    <x v="0"/>
    <x v="0"/>
  </r>
  <r>
    <n v="2401"/>
    <n v="3191"/>
    <s v="T"/>
    <m/>
    <m/>
    <m/>
    <s v="Unnamed Creek"/>
    <s v="Washington State Department of Ecology"/>
    <s v="Stormwater Action Monitoring for Puget Small Streams"/>
    <s v="PSS05520-011632"/>
    <n v="47.478096000000001"/>
    <n v="-122.150572"/>
    <m/>
    <m/>
    <m/>
    <m/>
    <m/>
    <m/>
    <m/>
    <m/>
    <m/>
    <m/>
    <m/>
    <m/>
    <m/>
    <m/>
    <m/>
    <m/>
    <m/>
    <m/>
    <m/>
    <m/>
    <m/>
    <m/>
    <m/>
    <m/>
    <m/>
    <m/>
    <m/>
    <n v="15.4"/>
    <m/>
    <n v="1"/>
    <m/>
    <n v="1"/>
    <m/>
    <n v="0"/>
    <n v="1"/>
    <n v="0"/>
    <s v="no"/>
    <e v="#DIV/0!"/>
    <n v="15.4"/>
    <m/>
    <n v="15.4"/>
    <n v="15.4"/>
    <x v="0"/>
    <x v="0"/>
  </r>
  <r>
    <n v="775"/>
    <n v="55"/>
    <s v="T"/>
    <s v="WRIA 8 - Cedar-Sammamish"/>
    <s v="Puget Sound (Cedar-Sammamish) Basin"/>
    <s v="Pipers Creek Subbasin"/>
    <s v="Pipers Creek"/>
    <s v="City of Seattle"/>
    <s v="Status &amp; Trends"/>
    <s v="PI01"/>
    <n v="47.710954000000001"/>
    <n v="-122.372315"/>
    <m/>
    <m/>
    <n v="15.7"/>
    <m/>
    <n v="18"/>
    <m/>
    <n v="13.6"/>
    <n v="12.7"/>
    <m/>
    <n v="12"/>
    <m/>
    <m/>
    <m/>
    <n v="20.399999999999999"/>
    <n v="13.8"/>
    <n v="18.8"/>
    <m/>
    <m/>
    <m/>
    <n v="11.3"/>
    <m/>
    <n v="8.4"/>
    <m/>
    <n v="18.5"/>
    <m/>
    <n v="13.7"/>
    <m/>
    <n v="17.2"/>
    <m/>
    <n v="13"/>
    <s v="yes"/>
    <n v="2"/>
    <m/>
    <n v="8"/>
    <n v="5"/>
    <n v="40"/>
    <s v="yes"/>
    <n v="15.625"/>
    <n v="13.820000000000002"/>
    <n v="-1.8049999999999979"/>
    <n v="15.45"/>
    <n v="13.820000000000002"/>
    <x v="0"/>
    <x v="0"/>
  </r>
  <r>
    <n v="2236"/>
    <n v="2956"/>
    <s v="T"/>
    <m/>
    <m/>
    <m/>
    <s v="Parr Creek"/>
    <s v="City of Bothell"/>
    <s v="Bothell Bioassesment"/>
    <s v="COB05519-05864"/>
    <n v="47.767187"/>
    <n v="-122.18282499999999"/>
    <m/>
    <m/>
    <m/>
    <m/>
    <m/>
    <m/>
    <m/>
    <m/>
    <m/>
    <m/>
    <m/>
    <m/>
    <m/>
    <m/>
    <m/>
    <m/>
    <m/>
    <m/>
    <m/>
    <m/>
    <m/>
    <m/>
    <m/>
    <m/>
    <m/>
    <n v="15.6"/>
    <m/>
    <m/>
    <m/>
    <n v="1"/>
    <m/>
    <n v="1"/>
    <m/>
    <n v="0"/>
    <n v="1"/>
    <n v="0"/>
    <s v="no"/>
    <e v="#DIV/0!"/>
    <n v="15.6"/>
    <m/>
    <n v="15.6"/>
    <n v="15.6"/>
    <x v="0"/>
    <x v="0"/>
  </r>
  <r>
    <n v="574"/>
    <n v="1940"/>
    <s v="T"/>
    <s v="WRIA 8 - Cedar-Sammamish"/>
    <s v="Cedar River / Lake Washington Basin"/>
    <s v="E Lake Washington - Bellevue N Subbasin"/>
    <s v="Yarrow Creek Subbasin"/>
    <s v="City of Bellevue"/>
    <s v="Macroinvertebrates"/>
    <s v="YarrowWestTribBelRM0.2"/>
    <n v="47.642249999999997"/>
    <n v="-122.20417"/>
    <m/>
    <m/>
    <m/>
    <m/>
    <m/>
    <m/>
    <m/>
    <m/>
    <m/>
    <m/>
    <m/>
    <m/>
    <m/>
    <m/>
    <m/>
    <m/>
    <m/>
    <m/>
    <m/>
    <n v="35.6"/>
    <m/>
    <m/>
    <m/>
    <m/>
    <m/>
    <m/>
    <m/>
    <n v="19.2"/>
    <n v="12.3"/>
    <n v="3"/>
    <m/>
    <n v="2"/>
    <m/>
    <n v="0"/>
    <n v="3"/>
    <n v="0"/>
    <s v="no"/>
    <e v="#DIV/0!"/>
    <n v="22.366666666666664"/>
    <m/>
    <n v="15.75"/>
    <n v="22.366666666666664"/>
    <x v="0"/>
    <x v="1"/>
  </r>
  <r>
    <n v="1554"/>
    <n v="1953"/>
    <s v="T"/>
    <s v="WRIA 15 - Kitsap"/>
    <s v="Puget Sound (Kitsap) Basin"/>
    <s v="Dyes Inlet / Central Kitsap Subbasin"/>
    <s v="Clear Creek (Kitsap)"/>
    <s v="Kitsap County"/>
    <s v="Watershed Health Monitoring"/>
    <s v="KCSSWM-047"/>
    <n v="47.665568"/>
    <n v="-122.68509899999999"/>
    <m/>
    <m/>
    <m/>
    <m/>
    <m/>
    <m/>
    <m/>
    <m/>
    <m/>
    <m/>
    <m/>
    <m/>
    <m/>
    <m/>
    <m/>
    <m/>
    <m/>
    <m/>
    <m/>
    <n v="53"/>
    <n v="57.8"/>
    <n v="63.1"/>
    <m/>
    <n v="57.6"/>
    <m/>
    <n v="15.8"/>
    <m/>
    <m/>
    <m/>
    <n v="5"/>
    <m/>
    <n v="1"/>
    <m/>
    <n v="0"/>
    <n v="5"/>
    <n v="0"/>
    <s v="no"/>
    <e v="#DIV/0!"/>
    <n v="49.46"/>
    <m/>
    <n v="15.8"/>
    <n v="49.46"/>
    <x v="0"/>
    <x v="2"/>
  </r>
  <r>
    <n v="616"/>
    <n v="569"/>
    <s v="T"/>
    <s v="WRIA 8 - Cedar-Sammamish"/>
    <s v="Cedar River / Lake Washington Basin"/>
    <s v="Kelsey Creek Subbasin"/>
    <s v="Kelsey Creek"/>
    <s v="City of Bellevue"/>
    <s v="Macroinvertebrates"/>
    <s v="KelBelRM3.9"/>
    <n v="47.62079"/>
    <n v="-122.14449"/>
    <m/>
    <m/>
    <m/>
    <m/>
    <m/>
    <m/>
    <m/>
    <m/>
    <m/>
    <m/>
    <m/>
    <n v="10"/>
    <n v="9.3000000000000007"/>
    <m/>
    <m/>
    <m/>
    <m/>
    <m/>
    <m/>
    <m/>
    <n v="5.9"/>
    <m/>
    <m/>
    <m/>
    <m/>
    <m/>
    <m/>
    <m/>
    <n v="16.2"/>
    <n v="4"/>
    <m/>
    <n v="1"/>
    <m/>
    <n v="2"/>
    <n v="2"/>
    <n v="4"/>
    <s v="yes"/>
    <n v="9.65"/>
    <n v="11.05"/>
    <n v="1.4000000000000004"/>
    <n v="16.2"/>
    <n v="11.05"/>
    <x v="0"/>
    <x v="0"/>
  </r>
  <r>
    <n v="715"/>
    <n v="467"/>
    <s v="T"/>
    <s v="WRIA 8 - Cedar-Sammamish"/>
    <s v="Cedar River / Lake Washington Basin"/>
    <s v="Thornton Creek Subbasin"/>
    <s v="Thornton Creek"/>
    <s v="City of Seattle"/>
    <s v="Status &amp; Trends"/>
    <s v="TMMA1199"/>
    <n v="47.706373999999997"/>
    <n v="-122.29003400000001"/>
    <m/>
    <m/>
    <m/>
    <m/>
    <m/>
    <m/>
    <m/>
    <m/>
    <m/>
    <m/>
    <m/>
    <m/>
    <m/>
    <n v="2.7"/>
    <m/>
    <m/>
    <m/>
    <n v="8.1"/>
    <m/>
    <n v="8.1"/>
    <m/>
    <n v="7.2"/>
    <m/>
    <n v="7.7"/>
    <m/>
    <n v="16.100000000000001"/>
    <m/>
    <n v="16.899999999999999"/>
    <m/>
    <n v="7"/>
    <m/>
    <n v="2"/>
    <m/>
    <n v="1"/>
    <n v="6"/>
    <n v="6"/>
    <s v="yes"/>
    <n v="2.7"/>
    <n v="10.683333333333332"/>
    <n v="7.9833333333333316"/>
    <n v="16.5"/>
    <n v="11.2"/>
    <x v="0"/>
    <x v="0"/>
  </r>
  <r>
    <n v="756"/>
    <n v="44"/>
    <s v="T"/>
    <s v="WRIA 8 - Cedar-Sammamish"/>
    <s v="Cedar River / Lake Washington Basin"/>
    <s v="W Lake Washington - Seattle S Subbasin"/>
    <s v="Taylor Creek (W Lake Washington)"/>
    <s v="City of Seattle"/>
    <s v="Status &amp; Trends"/>
    <s v="TAWF4847"/>
    <n v="47.503047000000002"/>
    <n v="-122.246759"/>
    <m/>
    <m/>
    <m/>
    <m/>
    <m/>
    <m/>
    <m/>
    <m/>
    <m/>
    <m/>
    <m/>
    <m/>
    <m/>
    <m/>
    <m/>
    <m/>
    <m/>
    <m/>
    <n v="28.3"/>
    <m/>
    <m/>
    <m/>
    <m/>
    <m/>
    <n v="14.8"/>
    <m/>
    <n v="12.3"/>
    <m/>
    <n v="22.7"/>
    <n v="4"/>
    <m/>
    <n v="3"/>
    <m/>
    <n v="0"/>
    <n v="4"/>
    <n v="0"/>
    <s v="no"/>
    <e v="#DIV/0!"/>
    <n v="19.525000000000002"/>
    <m/>
    <n v="16.599999999999998"/>
    <n v="16.599999999999998"/>
    <x v="0"/>
    <x v="0"/>
  </r>
  <r>
    <n v="1087"/>
    <n v="1711"/>
    <s v="T"/>
    <s v="WRIA 8 - Cedar-Sammamish"/>
    <s v="Sammamish River Basin"/>
    <s v="Sammamish River Subbasin"/>
    <s v="Valley Estates Creek"/>
    <s v="City of Redmond"/>
    <s v="City of Redmond Annual Benthic Monitoring"/>
    <s v="VECB229"/>
    <n v="47.696299000000003"/>
    <n v="-122.137252"/>
    <m/>
    <m/>
    <m/>
    <m/>
    <m/>
    <m/>
    <m/>
    <m/>
    <m/>
    <m/>
    <m/>
    <m/>
    <m/>
    <m/>
    <m/>
    <m/>
    <m/>
    <m/>
    <n v="3.5"/>
    <n v="0"/>
    <n v="5.2"/>
    <n v="4.3"/>
    <n v="10"/>
    <n v="8.8000000000000007"/>
    <n v="22.8"/>
    <n v="8.4"/>
    <n v="15.3"/>
    <n v="14.3"/>
    <n v="22.2"/>
    <n v="11"/>
    <s v="yes"/>
    <n v="5"/>
    <m/>
    <n v="0"/>
    <n v="11"/>
    <n v="0"/>
    <s v="no"/>
    <e v="#DIV/0!"/>
    <n v="10.436363636363636"/>
    <m/>
    <n v="16.600000000000001"/>
    <n v="11.129999999999999"/>
    <x v="0"/>
    <x v="0"/>
  </r>
  <r>
    <n v="559"/>
    <n v="3091"/>
    <s v="T"/>
    <s v="WRIA 8 - Cedar-Sammamish"/>
    <s v="Cedar River / Lake Washington Basin"/>
    <s v="Coal Creek (Cedar) Subbasin"/>
    <s v="Coal Creek (Lake Wash.)"/>
    <s v="City of Bellevue"/>
    <s v="Macroinvertebrates"/>
    <s v="CoalSkagit_21"/>
    <n v="47.572800000000001"/>
    <n v="-122.1889"/>
    <m/>
    <m/>
    <m/>
    <m/>
    <m/>
    <m/>
    <m/>
    <m/>
    <m/>
    <m/>
    <m/>
    <m/>
    <m/>
    <m/>
    <m/>
    <m/>
    <m/>
    <m/>
    <m/>
    <m/>
    <m/>
    <m/>
    <m/>
    <m/>
    <m/>
    <m/>
    <m/>
    <n v="13.9"/>
    <n v="19.600000000000001"/>
    <n v="2"/>
    <m/>
    <n v="2"/>
    <m/>
    <n v="0"/>
    <n v="2"/>
    <n v="0"/>
    <s v="no"/>
    <e v="#DIV/0!"/>
    <n v="16.75"/>
    <m/>
    <n v="16.75"/>
    <n v="16.75"/>
    <x v="0"/>
    <x v="0"/>
  </r>
  <r>
    <n v="1666"/>
    <n v="2831"/>
    <s v="T"/>
    <s v="WRIA 18 - Elwha-Dungeness"/>
    <s v="Dungeness River Basin"/>
    <s v="Lower Dungeness River Subbasin"/>
    <s v="Matriotti Creek"/>
    <s v="Clallam County"/>
    <s v="Streamkeepers"/>
    <s v="Matriotti 0.6"/>
    <n v="48.135891999999998"/>
    <n v="-123.15275099999999"/>
    <m/>
    <m/>
    <m/>
    <m/>
    <m/>
    <m/>
    <m/>
    <m/>
    <m/>
    <m/>
    <m/>
    <m/>
    <m/>
    <m/>
    <m/>
    <m/>
    <m/>
    <m/>
    <m/>
    <m/>
    <m/>
    <m/>
    <m/>
    <m/>
    <n v="16.8"/>
    <m/>
    <m/>
    <m/>
    <m/>
    <n v="1"/>
    <m/>
    <n v="1"/>
    <m/>
    <n v="0"/>
    <n v="1"/>
    <n v="0"/>
    <s v="no"/>
    <e v="#DIV/0!"/>
    <n v="16.8"/>
    <m/>
    <n v="16.8"/>
    <n v="16.8"/>
    <x v="0"/>
    <x v="0"/>
  </r>
  <r>
    <n v="2177"/>
    <n v="3199"/>
    <s v="T"/>
    <m/>
    <m/>
    <m/>
    <s v="Mill Creek"/>
    <s v="Washington State Department of Ecology"/>
    <s v="Stormwater Action Monitoring for Puget Small Streams"/>
    <s v="PSS05520-016680"/>
    <n v="47.331682999999998"/>
    <n v="-122.240925"/>
    <m/>
    <m/>
    <m/>
    <m/>
    <m/>
    <m/>
    <m/>
    <m/>
    <m/>
    <m/>
    <m/>
    <m/>
    <m/>
    <m/>
    <m/>
    <m/>
    <m/>
    <m/>
    <m/>
    <m/>
    <m/>
    <m/>
    <m/>
    <m/>
    <m/>
    <m/>
    <m/>
    <n v="16.8"/>
    <m/>
    <n v="1"/>
    <m/>
    <n v="1"/>
    <m/>
    <n v="0"/>
    <n v="1"/>
    <n v="0"/>
    <s v="no"/>
    <e v="#DIV/0!"/>
    <n v="16.8"/>
    <m/>
    <n v="16.8"/>
    <n v="16.8"/>
    <x v="0"/>
    <x v="0"/>
  </r>
  <r>
    <n v="721"/>
    <n v="50"/>
    <s v="T"/>
    <s v="WRIA 8 - Cedar-Sammamish"/>
    <s v="Cedar River / Lake Washington Basin"/>
    <s v="Thornton Creek Subbasin"/>
    <s v="Thornton Creek"/>
    <s v="City of Seattle"/>
    <s v="Status &amp; Trends"/>
    <s v="TNMA6462"/>
    <n v="47.714962"/>
    <n v="-122.298236"/>
    <m/>
    <m/>
    <m/>
    <m/>
    <m/>
    <m/>
    <m/>
    <m/>
    <m/>
    <m/>
    <m/>
    <m/>
    <m/>
    <n v="2.7"/>
    <m/>
    <n v="5.8"/>
    <m/>
    <m/>
    <m/>
    <n v="9.5"/>
    <m/>
    <n v="0"/>
    <m/>
    <n v="16.2"/>
    <m/>
    <n v="16.899999999999999"/>
    <m/>
    <m/>
    <m/>
    <n v="6"/>
    <m/>
    <n v="1"/>
    <m/>
    <n v="2"/>
    <n v="4"/>
    <n v="8"/>
    <s v="yes"/>
    <n v="4.25"/>
    <n v="10.649999999999999"/>
    <n v="6.3999999999999986"/>
    <n v="16.899999999999999"/>
    <n v="10.649999999999999"/>
    <x v="0"/>
    <x v="0"/>
  </r>
  <r>
    <n v="1006"/>
    <n v="2967"/>
    <s v="T"/>
    <s v="WRIA 8 - Cedar-Sammamish"/>
    <s v="Sammamish River Basin"/>
    <s v="North Creek Subbasin"/>
    <s v="North Creek"/>
    <s v="City of Bothell"/>
    <s v="Bothell Bioassesment"/>
    <s v="COB05519-06888"/>
    <n v="47.769896000000003"/>
    <n v="-122.1867"/>
    <m/>
    <m/>
    <m/>
    <m/>
    <m/>
    <m/>
    <m/>
    <m/>
    <m/>
    <m/>
    <m/>
    <m/>
    <m/>
    <m/>
    <m/>
    <m/>
    <m/>
    <m/>
    <m/>
    <m/>
    <m/>
    <m/>
    <m/>
    <m/>
    <m/>
    <n v="16.899999999999999"/>
    <m/>
    <m/>
    <m/>
    <n v="1"/>
    <m/>
    <n v="1"/>
    <m/>
    <n v="0"/>
    <n v="1"/>
    <n v="0"/>
    <s v="no"/>
    <e v="#DIV/0!"/>
    <n v="16.899999999999999"/>
    <m/>
    <n v="16.899999999999999"/>
    <n v="16.899999999999999"/>
    <x v="0"/>
    <x v="0"/>
  </r>
  <r>
    <n v="1972"/>
    <n v="3089"/>
    <s v="T"/>
    <m/>
    <m/>
    <m/>
    <s v="Champagne Creek"/>
    <s v="City of Kirkland"/>
    <s v="B-IBI"/>
    <s v="Champagne1"/>
    <n v="47.701000000000001"/>
    <n v="-122.239"/>
    <m/>
    <m/>
    <m/>
    <m/>
    <m/>
    <m/>
    <m/>
    <m/>
    <m/>
    <m/>
    <m/>
    <m/>
    <m/>
    <m/>
    <m/>
    <m/>
    <m/>
    <m/>
    <m/>
    <m/>
    <m/>
    <m/>
    <m/>
    <m/>
    <m/>
    <m/>
    <m/>
    <n v="13.9"/>
    <n v="20.2"/>
    <n v="2"/>
    <m/>
    <n v="2"/>
    <m/>
    <n v="0"/>
    <n v="2"/>
    <n v="0"/>
    <s v="no"/>
    <e v="#DIV/0!"/>
    <n v="17.05"/>
    <m/>
    <n v="17.05"/>
    <n v="17.05"/>
    <x v="0"/>
    <x v="0"/>
  </r>
  <r>
    <n v="557"/>
    <n v="3097"/>
    <s v="T"/>
    <s v="WRIA 8 - Cedar-Sammamish"/>
    <s v="Cedar River / Lake Washington Basin"/>
    <s v="Coal Creek (Cedar) Subbasin"/>
    <s v="Coal Creek (Lake Wash.)"/>
    <s v="City of Bellevue"/>
    <s v="Macroinvertebrates"/>
    <s v="CoalLow_21"/>
    <n v="47.566099999999999"/>
    <n v="-122.17870000000001"/>
    <m/>
    <m/>
    <m/>
    <m/>
    <m/>
    <m/>
    <m/>
    <m/>
    <m/>
    <m/>
    <m/>
    <m/>
    <m/>
    <m/>
    <m/>
    <m/>
    <m/>
    <m/>
    <m/>
    <m/>
    <m/>
    <m/>
    <m/>
    <m/>
    <m/>
    <m/>
    <m/>
    <n v="16.600000000000001"/>
    <n v="17.7"/>
    <n v="2"/>
    <m/>
    <n v="2"/>
    <m/>
    <n v="0"/>
    <n v="2"/>
    <n v="0"/>
    <s v="no"/>
    <e v="#DIV/0!"/>
    <n v="17.149999999999999"/>
    <m/>
    <n v="17.149999999999999"/>
    <n v="17.149999999999999"/>
    <x v="0"/>
    <x v="0"/>
  </r>
  <r>
    <n v="2254"/>
    <n v="3225"/>
    <s v="T"/>
    <m/>
    <m/>
    <m/>
    <s v="Queensborough Creek"/>
    <s v="City of Bothell"/>
    <s v="Bothell Bioassesment"/>
    <s v="COB05519-011576-QAQC"/>
    <n v="47.797772000000002"/>
    <n v="-122.22615399999999"/>
    <m/>
    <m/>
    <m/>
    <m/>
    <m/>
    <m/>
    <m/>
    <m/>
    <m/>
    <m/>
    <m/>
    <m/>
    <m/>
    <m/>
    <m/>
    <m/>
    <m/>
    <m/>
    <m/>
    <m/>
    <m/>
    <m/>
    <m/>
    <m/>
    <m/>
    <m/>
    <m/>
    <m/>
    <n v="17.399999999999999"/>
    <n v="1"/>
    <m/>
    <n v="1"/>
    <m/>
    <n v="0"/>
    <n v="1"/>
    <n v="0"/>
    <s v="no"/>
    <e v="#DIV/0!"/>
    <n v="17.399999999999999"/>
    <m/>
    <n v="17.399999999999999"/>
    <n v="17.399999999999999"/>
    <x v="0"/>
    <x v="0"/>
  </r>
  <r>
    <n v="586"/>
    <n v="1602"/>
    <s v="T"/>
    <s v="WRIA 8 - Cedar-Sammamish"/>
    <s v="Cedar River / Lake Washington Basin"/>
    <s v="Juanita Creek Subbasin"/>
    <s v="Juanita Creek"/>
    <s v="City of Kirkland"/>
    <s v="B-IBI"/>
    <s v="BillyKirk1"/>
    <n v="47.713408000000001"/>
    <n v="-122.21562400000001"/>
    <m/>
    <m/>
    <m/>
    <m/>
    <m/>
    <m/>
    <m/>
    <m/>
    <m/>
    <m/>
    <m/>
    <m/>
    <m/>
    <m/>
    <m/>
    <m/>
    <m/>
    <n v="12"/>
    <n v="10"/>
    <n v="0"/>
    <n v="10.5"/>
    <m/>
    <n v="15.8"/>
    <n v="5.5"/>
    <n v="22.3"/>
    <n v="13.4"/>
    <n v="19.600000000000001"/>
    <n v="17.100000000000001"/>
    <m/>
    <n v="10"/>
    <s v="yes"/>
    <n v="4"/>
    <m/>
    <n v="0"/>
    <n v="10"/>
    <n v="0"/>
    <s v="no"/>
    <e v="#DIV/0!"/>
    <n v="12.62"/>
    <m/>
    <n v="18.100000000000001"/>
    <n v="13.024999999999999"/>
    <x v="0"/>
    <x v="0"/>
  </r>
  <r>
    <n v="869"/>
    <n v="3025"/>
    <s v="T"/>
    <s v="WRIA 8 - Cedar-Sammamish"/>
    <s v="Sammamish River Basin"/>
    <s v="E Lake Sammamish Subbasin"/>
    <s v="Ebright Creek"/>
    <s v="City of Sammamish"/>
    <s v="WQ Expansion"/>
    <s v="EBR"/>
    <n v="47.601557999999997"/>
    <n v="-122.063481"/>
    <m/>
    <m/>
    <m/>
    <m/>
    <m/>
    <m/>
    <m/>
    <m/>
    <m/>
    <m/>
    <m/>
    <m/>
    <m/>
    <m/>
    <m/>
    <m/>
    <m/>
    <m/>
    <m/>
    <m/>
    <m/>
    <m/>
    <m/>
    <m/>
    <m/>
    <m/>
    <n v="12.9"/>
    <m/>
    <n v="23.5"/>
    <n v="2"/>
    <m/>
    <n v="2"/>
    <m/>
    <n v="0"/>
    <n v="2"/>
    <n v="0"/>
    <s v="no"/>
    <e v="#DIV/0!"/>
    <n v="18.2"/>
    <m/>
    <n v="18.2"/>
    <n v="18.2"/>
    <x v="0"/>
    <x v="0"/>
  </r>
  <r>
    <n v="583"/>
    <n v="560"/>
    <s v="T"/>
    <s v="WRIA 8 - Cedar-Sammamish"/>
    <s v="Cedar River / Lake Washington Basin"/>
    <s v="Forbes Creek Subbasin"/>
    <s v="Forbes Creek (0242)"/>
    <s v="City of Kirkland"/>
    <s v="B-IBI"/>
    <s v="ForbesKirk2"/>
    <n v="47.696663999999998"/>
    <n v="-122.18815600000001"/>
    <m/>
    <m/>
    <m/>
    <m/>
    <m/>
    <m/>
    <m/>
    <n v="18.3"/>
    <n v="6.5"/>
    <n v="5.0999999999999996"/>
    <m/>
    <n v="9.4"/>
    <n v="7.2"/>
    <n v="7"/>
    <n v="4"/>
    <n v="8.3000000000000007"/>
    <n v="23.4"/>
    <n v="4.2"/>
    <n v="8"/>
    <n v="6.6"/>
    <n v="35"/>
    <n v="31.6"/>
    <m/>
    <n v="24.2"/>
    <n v="26.4"/>
    <n v="13.2"/>
    <n v="12.3"/>
    <n v="19"/>
    <n v="21"/>
    <n v="20"/>
    <s v="yes"/>
    <n v="5"/>
    <m/>
    <n v="8"/>
    <n v="12"/>
    <n v="96"/>
    <s v="yes"/>
    <n v="8.2249999999999996"/>
    <n v="18.741666666666664"/>
    <n v="10.516666666666664"/>
    <n v="18.38"/>
    <n v="21.033333333333335"/>
    <x v="0"/>
    <x v="1"/>
  </r>
  <r>
    <n v="1300"/>
    <n v="1628"/>
    <s v="T"/>
    <s v="WRIA 9 - Duwamish-Green"/>
    <s v="Puget Sound (Duwamish-Green) Basin"/>
    <s v="Miller Creek Subbasin"/>
    <s v="Miller Creek"/>
    <s v="King County - DNRP"/>
    <s v="Miller-Walker"/>
    <s v="Miller_Cove"/>
    <n v="47.444560000000003"/>
    <n v="-122.35451"/>
    <m/>
    <m/>
    <m/>
    <m/>
    <m/>
    <m/>
    <m/>
    <m/>
    <m/>
    <m/>
    <m/>
    <m/>
    <m/>
    <m/>
    <m/>
    <m/>
    <m/>
    <n v="1.8"/>
    <n v="8"/>
    <n v="9.9"/>
    <n v="13.5"/>
    <n v="8.6"/>
    <n v="9.3000000000000007"/>
    <n v="10.7"/>
    <n v="46.6"/>
    <n v="11.6"/>
    <n v="26.6"/>
    <n v="4.5999999999999996"/>
    <n v="3.2"/>
    <n v="12"/>
    <s v="yes"/>
    <n v="5"/>
    <m/>
    <n v="0"/>
    <n v="12"/>
    <n v="0"/>
    <s v="no"/>
    <e v="#DIV/0!"/>
    <n v="12.866666666666665"/>
    <m/>
    <n v="18.520000000000003"/>
    <n v="14.459999999999997"/>
    <x v="0"/>
    <x v="0"/>
  </r>
  <r>
    <n v="1008"/>
    <n v="2964"/>
    <s v="T"/>
    <s v="WRIA 8 - Cedar-Sammamish"/>
    <s v="Sammamish River Basin"/>
    <s v="North Creek Subbasin"/>
    <s v="North Creek"/>
    <s v="City of Bothell"/>
    <s v="Bothell Bioassesment"/>
    <s v="COB05519-09448"/>
    <n v="47.756673999999997"/>
    <n v="-122.18861699999999"/>
    <m/>
    <m/>
    <m/>
    <m/>
    <m/>
    <m/>
    <m/>
    <m/>
    <m/>
    <m/>
    <m/>
    <m/>
    <m/>
    <m/>
    <m/>
    <m/>
    <m/>
    <m/>
    <m/>
    <m/>
    <m/>
    <m/>
    <m/>
    <m/>
    <m/>
    <n v="18.600000000000001"/>
    <m/>
    <m/>
    <m/>
    <n v="1"/>
    <m/>
    <n v="1"/>
    <m/>
    <n v="0"/>
    <n v="1"/>
    <n v="0"/>
    <s v="no"/>
    <e v="#DIV/0!"/>
    <n v="18.600000000000001"/>
    <m/>
    <n v="18.600000000000001"/>
    <n v="18.600000000000001"/>
    <x v="0"/>
    <x v="0"/>
  </r>
  <r>
    <n v="1556"/>
    <n v="1952"/>
    <s v="T"/>
    <s v="WRIA 15 - Kitsap"/>
    <s v="Puget Sound (Kitsap) Basin"/>
    <s v="Dyes Inlet / Central Kitsap Subbasin"/>
    <s v="Clear Creek (Kitsap)"/>
    <s v="Kitsap County"/>
    <s v="Watershed Health Monitoring"/>
    <s v="KCSSWM-049"/>
    <n v="47.664383000000001"/>
    <n v="-122.682095"/>
    <m/>
    <m/>
    <m/>
    <m/>
    <m/>
    <m/>
    <m/>
    <m/>
    <m/>
    <m/>
    <m/>
    <m/>
    <m/>
    <m/>
    <m/>
    <m/>
    <m/>
    <m/>
    <m/>
    <n v="47.3"/>
    <n v="49.2"/>
    <n v="46.6"/>
    <m/>
    <n v="39.200000000000003"/>
    <m/>
    <n v="31.6"/>
    <m/>
    <m/>
    <n v="5.6"/>
    <n v="6"/>
    <m/>
    <n v="2"/>
    <m/>
    <n v="0"/>
    <n v="6"/>
    <n v="0"/>
    <s v="no"/>
    <e v="#DIV/0!"/>
    <n v="36.583333333333336"/>
    <m/>
    <n v="18.600000000000001"/>
    <n v="36.583333333333336"/>
    <x v="0"/>
    <x v="1"/>
  </r>
  <r>
    <n v="503"/>
    <n v="508"/>
    <s v="T"/>
    <s v="WRIA 7 - Snohomish"/>
    <s v="Snohomish Basin"/>
    <s v="Everett Subbasin"/>
    <s v="Edgewater Creek"/>
    <s v="City of Everett"/>
    <s v="Ambient Monitoring"/>
    <s v="Edg"/>
    <n v="47.951900000000002"/>
    <n v="-122.28742"/>
    <m/>
    <m/>
    <m/>
    <m/>
    <m/>
    <m/>
    <m/>
    <m/>
    <m/>
    <m/>
    <m/>
    <m/>
    <m/>
    <m/>
    <n v="11.7"/>
    <n v="13.5"/>
    <n v="13.8"/>
    <n v="15"/>
    <n v="17.3"/>
    <n v="9.6999999999999993"/>
    <n v="16.899999999999999"/>
    <n v="21.9"/>
    <n v="6.6"/>
    <n v="11.6"/>
    <n v="18.899999999999999"/>
    <m/>
    <m/>
    <m/>
    <m/>
    <n v="11"/>
    <s v="yes"/>
    <n v="1"/>
    <m/>
    <n v="2"/>
    <n v="9"/>
    <n v="18"/>
    <s v="yes"/>
    <n v="12.6"/>
    <n v="14.633333333333333"/>
    <n v="2.0333333333333332"/>
    <n v="18.899999999999999"/>
    <n v="14.266666666666666"/>
    <x v="0"/>
    <x v="0"/>
  </r>
  <r>
    <n v="1650"/>
    <n v="2081"/>
    <s v="T"/>
    <s v="WRIA 18 - Elwha-Dungeness"/>
    <s v="Dungeness River Basin"/>
    <s v="Bell Creek Subbasin"/>
    <s v="Bell Creek"/>
    <s v="Clallam County"/>
    <s v="Streamkeepers"/>
    <s v="Bell 0.1"/>
    <n v="48.083446000000002"/>
    <n v="-123.05543"/>
    <m/>
    <m/>
    <m/>
    <m/>
    <m/>
    <n v="16.2"/>
    <n v="22.5"/>
    <n v="22.7"/>
    <m/>
    <m/>
    <m/>
    <n v="7.7"/>
    <m/>
    <m/>
    <m/>
    <m/>
    <m/>
    <m/>
    <m/>
    <m/>
    <m/>
    <m/>
    <m/>
    <m/>
    <n v="19.399999999999999"/>
    <m/>
    <m/>
    <m/>
    <m/>
    <n v="5"/>
    <m/>
    <n v="1"/>
    <m/>
    <n v="4"/>
    <n v="1"/>
    <n v="4"/>
    <s v="yes"/>
    <n v="17.275000000000002"/>
    <n v="19.399999999999999"/>
    <n v="2.1249999999999964"/>
    <n v="19.399999999999999"/>
    <n v="19.399999999999999"/>
    <x v="0"/>
    <x v="0"/>
  </r>
  <r>
    <n v="776"/>
    <n v="56"/>
    <s v="T"/>
    <s v="WRIA 8 - Cedar-Sammamish"/>
    <s v="Puget Sound (Cedar-Sammamish) Basin"/>
    <s v="Pipers Creek Subbasin"/>
    <s v="Pipers Creek"/>
    <s v="City of Seattle"/>
    <s v="Status &amp; Trends"/>
    <s v="PI02"/>
    <n v="47.705213000000001"/>
    <n v="-122.364284"/>
    <m/>
    <m/>
    <m/>
    <m/>
    <m/>
    <n v="17.8"/>
    <n v="21.7"/>
    <n v="24.4"/>
    <m/>
    <n v="24.5"/>
    <m/>
    <m/>
    <m/>
    <m/>
    <m/>
    <m/>
    <m/>
    <n v="16"/>
    <m/>
    <n v="12.2"/>
    <m/>
    <n v="15.4"/>
    <m/>
    <n v="25.8"/>
    <m/>
    <n v="15.4"/>
    <m/>
    <n v="23.5"/>
    <m/>
    <n v="10"/>
    <s v="yes"/>
    <n v="2"/>
    <m/>
    <n v="4"/>
    <n v="6"/>
    <n v="24"/>
    <s v="yes"/>
    <n v="22.1"/>
    <n v="18.05"/>
    <n v="-4.0500000000000007"/>
    <n v="19.45"/>
    <n v="18.46"/>
    <x v="0"/>
    <x v="0"/>
  </r>
  <r>
    <n v="754"/>
    <n v="2600"/>
    <s v="T"/>
    <s v="WRIA 8 - Cedar-Sammamish"/>
    <s v="Cedar River / Lake Washington Basin"/>
    <s v="W Lake Washington - Seattle S Subbasin"/>
    <s v="Taylor Creek (W Lake Washington)"/>
    <s v="City of Seattle"/>
    <s v="Project Evaluation"/>
    <s v="TAMA_MOUTH"/>
    <n v="47.512191999999999"/>
    <n v="-122.246307"/>
    <m/>
    <m/>
    <m/>
    <m/>
    <m/>
    <m/>
    <m/>
    <m/>
    <m/>
    <m/>
    <m/>
    <m/>
    <m/>
    <m/>
    <m/>
    <m/>
    <m/>
    <m/>
    <m/>
    <m/>
    <m/>
    <m/>
    <n v="20.3"/>
    <n v="11.3"/>
    <n v="11.7"/>
    <n v="8.6999999999999993"/>
    <n v="21.7"/>
    <n v="28.6"/>
    <n v="26.9"/>
    <n v="7"/>
    <m/>
    <n v="5"/>
    <m/>
    <n v="0"/>
    <n v="7"/>
    <n v="0"/>
    <s v="no"/>
    <e v="#DIV/0!"/>
    <n v="18.457142857142859"/>
    <m/>
    <n v="19.52"/>
    <n v="18.457142857142859"/>
    <x v="0"/>
    <x v="0"/>
  </r>
  <r>
    <n v="582"/>
    <n v="559"/>
    <s v="T"/>
    <s v="WRIA 8 - Cedar-Sammamish"/>
    <s v="Cedar River / Lake Washington Basin"/>
    <s v="Forbes Creek Subbasin"/>
    <s v="Forbes Creek (0242)"/>
    <s v="City of Kirkland"/>
    <s v="B-IBI"/>
    <s v="ForbesKirk1"/>
    <n v="47.696824999999997"/>
    <n v="-122.183463"/>
    <m/>
    <m/>
    <m/>
    <m/>
    <m/>
    <m/>
    <m/>
    <n v="16.3"/>
    <n v="14.4"/>
    <n v="23.1"/>
    <m/>
    <n v="9.6"/>
    <n v="8.4"/>
    <n v="5.2"/>
    <n v="5.6"/>
    <n v="3.7"/>
    <n v="13.3"/>
    <n v="11"/>
    <n v="2.6"/>
    <n v="14.3"/>
    <n v="14.4"/>
    <n v="18.399999999999999"/>
    <n v="19.100000000000001"/>
    <n v="22.8"/>
    <n v="28.4"/>
    <n v="18.399999999999999"/>
    <n v="22.7"/>
    <n v="9.4"/>
    <m/>
    <n v="20"/>
    <s v="yes"/>
    <n v="4"/>
    <m/>
    <n v="8"/>
    <n v="12"/>
    <n v="96"/>
    <s v="yes"/>
    <n v="10.787500000000001"/>
    <n v="16.233333333333331"/>
    <n v="5.4458333333333293"/>
    <n v="19.725000000000001"/>
    <n v="18.655555555555555"/>
    <x v="0"/>
    <x v="0"/>
  </r>
  <r>
    <n v="32"/>
    <n v="3086"/>
    <s v="T"/>
    <m/>
    <m/>
    <m/>
    <s v="Deschutes River"/>
    <s v="Thurston County"/>
    <s v="Thurston County Benthic Macroinvertebrate Monitoring"/>
    <s v="ChambersThCoRichRd"/>
    <n v="46.988999999999997"/>
    <n v="-122.855"/>
    <m/>
    <m/>
    <m/>
    <m/>
    <m/>
    <m/>
    <m/>
    <m/>
    <m/>
    <m/>
    <m/>
    <m/>
    <m/>
    <m/>
    <m/>
    <m/>
    <m/>
    <m/>
    <m/>
    <m/>
    <m/>
    <m/>
    <m/>
    <m/>
    <m/>
    <m/>
    <n v="20.5"/>
    <n v="24.3"/>
    <n v="14.6"/>
    <n v="3"/>
    <m/>
    <n v="3"/>
    <m/>
    <n v="0"/>
    <n v="3"/>
    <n v="0"/>
    <s v="no"/>
    <e v="#DIV/0!"/>
    <n v="19.8"/>
    <m/>
    <n v="19.8"/>
    <n v="19.8"/>
    <x v="0"/>
    <x v="0"/>
  </r>
  <r>
    <n v="1002"/>
    <n v="2959"/>
    <s v="T"/>
    <s v="WRIA 8 - Cedar-Sammamish"/>
    <s v="Sammamish River Basin"/>
    <s v="North Creek Subbasin"/>
    <s v="North Creek"/>
    <s v="City of Bothell"/>
    <s v="Bothell Bioassesment"/>
    <s v="COB05519-01768"/>
    <n v="47.773871999999997"/>
    <n v="-122.18434000000001"/>
    <m/>
    <m/>
    <m/>
    <m/>
    <m/>
    <m/>
    <m/>
    <m/>
    <m/>
    <m/>
    <m/>
    <m/>
    <m/>
    <m/>
    <m/>
    <m/>
    <m/>
    <m/>
    <m/>
    <m/>
    <m/>
    <m/>
    <m/>
    <m/>
    <m/>
    <n v="19.8"/>
    <m/>
    <m/>
    <m/>
    <n v="1"/>
    <m/>
    <n v="1"/>
    <m/>
    <n v="0"/>
    <n v="1"/>
    <n v="0"/>
    <s v="no"/>
    <e v="#DIV/0!"/>
    <n v="19.8"/>
    <m/>
    <n v="19.8"/>
    <n v="19.8"/>
    <x v="0"/>
    <x v="0"/>
  </r>
  <r>
    <n v="597"/>
    <n v="558"/>
    <s v="T"/>
    <s v="WRIA 8 - Cedar-Sammamish"/>
    <s v="Cedar River / Lake Washington Basin"/>
    <s v="Juanita Creek Subbasin"/>
    <s v="Juanita Creek"/>
    <s v="City of Kirkland"/>
    <s v="B-IBI"/>
    <s v="JuanitaKirk4"/>
    <n v="47.707183000000001"/>
    <n v="-122.215498"/>
    <m/>
    <m/>
    <m/>
    <m/>
    <m/>
    <m/>
    <m/>
    <n v="26.1"/>
    <n v="7.8"/>
    <n v="8"/>
    <m/>
    <n v="8.1"/>
    <n v="8.8000000000000007"/>
    <n v="13.5"/>
    <n v="13.4"/>
    <n v="11.6"/>
    <n v="21.4"/>
    <n v="16.399999999999999"/>
    <n v="29.5"/>
    <n v="23"/>
    <n v="30.2"/>
    <n v="31.5"/>
    <n v="15.3"/>
    <n v="23.3"/>
    <n v="19.2"/>
    <n v="19.100000000000001"/>
    <n v="12"/>
    <n v="18.600000000000001"/>
    <n v="30.6"/>
    <n v="21"/>
    <s v="yes"/>
    <n v="5"/>
    <m/>
    <n v="8"/>
    <n v="13"/>
    <n v="104"/>
    <s v="yes"/>
    <n v="12.1625"/>
    <n v="22.315384615384616"/>
    <n v="10.152884615384616"/>
    <n v="19.899999999999999"/>
    <n v="22.279999999999998"/>
    <x v="0"/>
    <x v="1"/>
  </r>
  <r>
    <n v="748"/>
    <n v="205"/>
    <s v="T"/>
    <s v="WRIA 8 - Cedar-Sammamish"/>
    <s v="Cedar River / Lake Washington Basin"/>
    <s v="W Lake Washington - Seattle S Subbasin"/>
    <s v="Taylor Creek (W Lake Washington)"/>
    <s v="King County - DNRP"/>
    <s v="Ambient Monitoring"/>
    <s v="08WES1340"/>
    <n v="47.507868999999999"/>
    <n v="-122.24758199999999"/>
    <m/>
    <m/>
    <m/>
    <m/>
    <m/>
    <m/>
    <m/>
    <m/>
    <m/>
    <n v="15.5"/>
    <m/>
    <n v="17.8"/>
    <n v="18.7"/>
    <n v="20.8"/>
    <n v="21.1"/>
    <n v="27.2"/>
    <n v="16.7"/>
    <n v="16.2"/>
    <n v="11.3"/>
    <n v="21.4"/>
    <n v="15.9"/>
    <n v="18"/>
    <n v="14.2"/>
    <n v="17.2"/>
    <n v="13.5"/>
    <n v="29.6"/>
    <n v="22.6"/>
    <n v="18"/>
    <n v="16.7"/>
    <n v="19"/>
    <s v="yes"/>
    <n v="5"/>
    <m/>
    <n v="6"/>
    <n v="13"/>
    <n v="78"/>
    <s v="yes"/>
    <n v="20.183333333333334"/>
    <n v="17.792307692307691"/>
    <n v="-2.3910256410256423"/>
    <n v="20.080000000000002"/>
    <n v="18.71"/>
    <x v="1"/>
    <x v="0"/>
  </r>
  <r>
    <n v="510"/>
    <n v="510"/>
    <s v="T"/>
    <s v="WRIA 7 - Snohomish"/>
    <s v="Snohomish Basin"/>
    <s v="Everett Subbasin"/>
    <s v="Japanese Creek"/>
    <s v="City of Everett"/>
    <s v="Ambient Monitoring"/>
    <s v="Jap"/>
    <n v="47.950029999999998"/>
    <n v="-122.29327000000001"/>
    <m/>
    <m/>
    <m/>
    <m/>
    <m/>
    <m/>
    <m/>
    <m/>
    <m/>
    <m/>
    <m/>
    <m/>
    <m/>
    <m/>
    <n v="4.5"/>
    <n v="10.5"/>
    <n v="2.9"/>
    <n v="10"/>
    <n v="13.8"/>
    <n v="14.2"/>
    <n v="14.1"/>
    <n v="21.4"/>
    <n v="4.0999999999999996"/>
    <n v="6.4"/>
    <n v="20.100000000000001"/>
    <m/>
    <m/>
    <m/>
    <m/>
    <n v="11"/>
    <s v="yes"/>
    <n v="1"/>
    <m/>
    <n v="2"/>
    <n v="9"/>
    <n v="18"/>
    <s v="yes"/>
    <n v="7.5"/>
    <n v="11.888888888888889"/>
    <n v="4.3888888888888893"/>
    <n v="20.100000000000001"/>
    <n v="13.383333333333333"/>
    <x v="1"/>
    <x v="0"/>
  </r>
  <r>
    <n v="2158"/>
    <n v="3130"/>
    <s v="T"/>
    <m/>
    <m/>
    <m/>
    <s v="Matriotti Creek"/>
    <s v="Washington State Department of Ecology"/>
    <s v="WatershedHealth_WHM0"/>
    <s v="WHM07620-101294"/>
    <n v="48.082397"/>
    <n v="-123.17858"/>
    <m/>
    <m/>
    <m/>
    <m/>
    <m/>
    <m/>
    <m/>
    <m/>
    <m/>
    <m/>
    <m/>
    <m/>
    <m/>
    <m/>
    <m/>
    <m/>
    <m/>
    <m/>
    <m/>
    <m/>
    <m/>
    <m/>
    <m/>
    <m/>
    <m/>
    <m/>
    <m/>
    <n v="20.100000000000001"/>
    <m/>
    <n v="1"/>
    <m/>
    <n v="1"/>
    <m/>
    <n v="0"/>
    <n v="1"/>
    <n v="0"/>
    <s v="no"/>
    <e v="#DIV/0!"/>
    <n v="20.100000000000001"/>
    <m/>
    <n v="20.100000000000001"/>
    <n v="20.100000000000001"/>
    <x v="1"/>
    <x v="1"/>
  </r>
  <r>
    <n v="1070"/>
    <n v="189"/>
    <s v="T"/>
    <s v="WRIA 8 - Cedar-Sammamish"/>
    <s v="Sammamish River Basin"/>
    <s v="Sammamish River Subbasin"/>
    <s v="Sammamish River tributary (0068)"/>
    <s v="King County - DNRP"/>
    <s v="Ambient Monitoring"/>
    <s v="08SAM1914"/>
    <n v="47.745483"/>
    <n v="-122.21185699999999"/>
    <m/>
    <m/>
    <m/>
    <m/>
    <m/>
    <m/>
    <m/>
    <m/>
    <n v="23.1"/>
    <m/>
    <m/>
    <n v="20.8"/>
    <n v="13"/>
    <n v="24.2"/>
    <n v="25.7"/>
    <n v="32"/>
    <n v="13.4"/>
    <n v="30.7"/>
    <n v="25.2"/>
    <n v="29.1"/>
    <n v="38.799999999999997"/>
    <n v="23.4"/>
    <n v="13"/>
    <n v="13.5"/>
    <n v="12.4"/>
    <n v="21.8"/>
    <n v="11.9"/>
    <n v="27.6"/>
    <n v="27.2"/>
    <n v="19"/>
    <s v="yes"/>
    <n v="5"/>
    <m/>
    <n v="6"/>
    <n v="13"/>
    <n v="78"/>
    <s v="yes"/>
    <n v="23.133333333333336"/>
    <n v="22.153846153846153"/>
    <n v="-0.97948717948718311"/>
    <n v="20.18"/>
    <n v="21.87"/>
    <x v="1"/>
    <x v="1"/>
  </r>
  <r>
    <n v="1088"/>
    <n v="2061"/>
    <s v="T"/>
    <s v="WRIA 8 - Cedar-Sammamish"/>
    <s v="Sammamish River Basin"/>
    <s v="Sammamish River Subbasin"/>
    <s v="Waynita Creek"/>
    <s v="City of Bothell"/>
    <s v="Bothell Bioassesment"/>
    <s v="WC-1"/>
    <n v="47.745099000000003"/>
    <n v="-122.21153099999999"/>
    <m/>
    <m/>
    <m/>
    <m/>
    <m/>
    <m/>
    <m/>
    <m/>
    <m/>
    <m/>
    <m/>
    <m/>
    <m/>
    <m/>
    <m/>
    <m/>
    <n v="23.9"/>
    <m/>
    <m/>
    <n v="22.5"/>
    <m/>
    <m/>
    <n v="21.5"/>
    <m/>
    <m/>
    <n v="23.8"/>
    <n v="28.5"/>
    <m/>
    <n v="9.5"/>
    <n v="6"/>
    <m/>
    <n v="3"/>
    <m/>
    <n v="0"/>
    <n v="6"/>
    <n v="0"/>
    <s v="no"/>
    <e v="#DIV/0!"/>
    <n v="21.616666666666664"/>
    <m/>
    <n v="20.599999999999998"/>
    <n v="21.16"/>
    <x v="1"/>
    <x v="1"/>
  </r>
  <r>
    <n v="836"/>
    <n v="2666"/>
    <s v="T"/>
    <s v="WRIA 8 - Cedar-Sammamish"/>
    <s v="Sammamish River Basin"/>
    <s v="Bear Creek Subbasin"/>
    <s v="Monticello Creek"/>
    <s v="City of Redmond"/>
    <s v="RPWS"/>
    <s v="MONT-3"/>
    <n v="47.704000000000001"/>
    <n v="-122.1022"/>
    <m/>
    <m/>
    <m/>
    <m/>
    <m/>
    <m/>
    <m/>
    <m/>
    <m/>
    <m/>
    <m/>
    <m/>
    <m/>
    <m/>
    <m/>
    <m/>
    <m/>
    <m/>
    <m/>
    <m/>
    <m/>
    <m/>
    <n v="5.9"/>
    <n v="7.4"/>
    <n v="30.3"/>
    <n v="15.3"/>
    <n v="14.5"/>
    <n v="22.5"/>
    <n v="20.399999999999999"/>
    <n v="7"/>
    <m/>
    <n v="5"/>
    <m/>
    <n v="0"/>
    <n v="7"/>
    <n v="0"/>
    <s v="no"/>
    <e v="#DIV/0!"/>
    <n v="16.614285714285717"/>
    <m/>
    <n v="20.6"/>
    <n v="16.614285714285717"/>
    <x v="1"/>
    <x v="0"/>
  </r>
  <r>
    <n v="1509"/>
    <n v="736"/>
    <s v="T"/>
    <s v="WRIA 15 - Kitsap"/>
    <s v="Puget Sound (Kitsap) Basin"/>
    <s v="Bainbridge Island Subbasin"/>
    <s v="Murden Creek"/>
    <s v="City of Bainbridge Island"/>
    <s v="Water Quality and Flow Monitoring Program"/>
    <s v="MurdBain"/>
    <n v="47.655517000000003"/>
    <n v="-122.523743"/>
    <m/>
    <m/>
    <m/>
    <m/>
    <m/>
    <m/>
    <m/>
    <m/>
    <m/>
    <m/>
    <m/>
    <m/>
    <m/>
    <m/>
    <n v="43"/>
    <m/>
    <n v="28.9"/>
    <n v="34.200000000000003"/>
    <n v="25.6"/>
    <n v="22.8"/>
    <n v="21.6"/>
    <n v="42.3"/>
    <n v="28.2"/>
    <n v="23.9"/>
    <n v="28.2"/>
    <n v="15.3"/>
    <n v="26.9"/>
    <m/>
    <n v="12.5"/>
    <n v="13"/>
    <s v="yes"/>
    <n v="4"/>
    <m/>
    <n v="1"/>
    <n v="12"/>
    <n v="12"/>
    <s v="yes"/>
    <n v="43"/>
    <n v="25.86666666666666"/>
    <n v="-17.13333333333334"/>
    <n v="20.725000000000001"/>
    <n v="24.633333333333336"/>
    <x v="1"/>
    <x v="1"/>
  </r>
  <r>
    <n v="1083"/>
    <n v="2674"/>
    <s v="T"/>
    <s v="WRIA 8 - Cedar-Sammamish"/>
    <s v="Sammamish River Basin"/>
    <s v="Sammamish River Subbasin"/>
    <s v="Tosh Creek"/>
    <s v="City of Redmond"/>
    <s v="RPWS"/>
    <s v="TOSH-3"/>
    <n v="47.651499999999999"/>
    <n v="-122.1254"/>
    <m/>
    <m/>
    <m/>
    <m/>
    <m/>
    <m/>
    <m/>
    <m/>
    <m/>
    <m/>
    <m/>
    <m/>
    <m/>
    <m/>
    <m/>
    <m/>
    <m/>
    <m/>
    <m/>
    <m/>
    <m/>
    <m/>
    <n v="22.9"/>
    <n v="13.4"/>
    <n v="39.799999999999997"/>
    <n v="27.4"/>
    <n v="15.4"/>
    <n v="8.3000000000000007"/>
    <n v="13"/>
    <n v="7"/>
    <m/>
    <n v="5"/>
    <m/>
    <n v="0"/>
    <n v="7"/>
    <n v="0"/>
    <s v="no"/>
    <e v="#DIV/0!"/>
    <n v="20.028571428571428"/>
    <m/>
    <n v="20.779999999999998"/>
    <n v="20.028571428571428"/>
    <x v="1"/>
    <x v="1"/>
  </r>
  <r>
    <n v="2182"/>
    <n v="3204"/>
    <s v="T"/>
    <m/>
    <m/>
    <m/>
    <s v="Miller Creek"/>
    <s v="Washington State Department of Ecology"/>
    <s v="Stormwater Action Monitoring for Puget Small Streams"/>
    <s v="PSS05520-019133"/>
    <n v="47.456144999999999"/>
    <n v="-122.337346"/>
    <m/>
    <m/>
    <m/>
    <m/>
    <m/>
    <m/>
    <m/>
    <m/>
    <m/>
    <m/>
    <m/>
    <m/>
    <m/>
    <m/>
    <m/>
    <m/>
    <m/>
    <m/>
    <m/>
    <m/>
    <m/>
    <m/>
    <m/>
    <m/>
    <m/>
    <m/>
    <m/>
    <n v="20.8"/>
    <m/>
    <n v="1"/>
    <m/>
    <n v="1"/>
    <m/>
    <n v="0"/>
    <n v="1"/>
    <n v="0"/>
    <s v="no"/>
    <e v="#DIV/0!"/>
    <n v="20.8"/>
    <m/>
    <n v="20.8"/>
    <n v="20.8"/>
    <x v="1"/>
    <x v="1"/>
  </r>
  <r>
    <n v="2415"/>
    <n v="3039"/>
    <s v="T"/>
    <m/>
    <m/>
    <m/>
    <s v="Waynita Creek"/>
    <s v="City of Bothell"/>
    <s v="Bothell Bioassesment"/>
    <s v="COB05519-015592"/>
    <n v="47.745755000000003"/>
    <n v="-122.211797"/>
    <m/>
    <m/>
    <m/>
    <m/>
    <m/>
    <m/>
    <m/>
    <m/>
    <m/>
    <m/>
    <m/>
    <m/>
    <m/>
    <m/>
    <m/>
    <m/>
    <m/>
    <m/>
    <m/>
    <m/>
    <m/>
    <m/>
    <m/>
    <m/>
    <m/>
    <m/>
    <n v="21.1"/>
    <m/>
    <m/>
    <n v="1"/>
    <m/>
    <n v="1"/>
    <m/>
    <n v="0"/>
    <n v="1"/>
    <n v="0"/>
    <s v="no"/>
    <e v="#DIV/0!"/>
    <n v="21.1"/>
    <m/>
    <n v="21.1"/>
    <n v="21.1"/>
    <x v="1"/>
    <x v="1"/>
  </r>
  <r>
    <n v="1291"/>
    <n v="554"/>
    <s v="T"/>
    <s v="WRIA 9 - Duwamish-Green"/>
    <s v="Puget Sound (Duwamish-Green) Basin"/>
    <s v="Dumas Bay Subbasin"/>
    <s v="Lakota Creek"/>
    <s v="City of Federal Way"/>
    <s v="Macroinvertebrate Sampling"/>
    <s v="LakFWEast"/>
    <n v="47.325175000000002"/>
    <n v="-122.367683"/>
    <m/>
    <m/>
    <m/>
    <m/>
    <m/>
    <m/>
    <m/>
    <m/>
    <m/>
    <n v="12.1"/>
    <m/>
    <m/>
    <n v="10.4"/>
    <m/>
    <n v="14.7"/>
    <m/>
    <n v="19.899999999999999"/>
    <m/>
    <n v="18"/>
    <m/>
    <n v="42.8"/>
    <m/>
    <n v="22.2"/>
    <m/>
    <n v="24.3"/>
    <n v="21.1"/>
    <n v="23.7"/>
    <n v="16.5"/>
    <n v="19.899999999999999"/>
    <n v="12"/>
    <s v="yes"/>
    <n v="5"/>
    <m/>
    <n v="3"/>
    <n v="9"/>
    <n v="27"/>
    <s v="yes"/>
    <n v="12.4"/>
    <n v="23.155555555555551"/>
    <n v="10.755555555555551"/>
    <n v="21.1"/>
    <n v="24.357142857142858"/>
    <x v="1"/>
    <x v="1"/>
  </r>
  <r>
    <n v="703"/>
    <n v="473"/>
    <s v="T"/>
    <s v="WRIA 8 - Cedar-Sammamish"/>
    <s v="Cedar River / Lake Washington Basin"/>
    <s v="Thornton Creek Subbasin"/>
    <s v="Thornton Creek"/>
    <s v="City of Seattle"/>
    <s v="Status &amp; Trends"/>
    <s v="NFCC"/>
    <n v="47.710709999999999"/>
    <n v="-122.2895"/>
    <m/>
    <m/>
    <m/>
    <m/>
    <m/>
    <m/>
    <m/>
    <m/>
    <m/>
    <m/>
    <m/>
    <m/>
    <m/>
    <n v="8.8000000000000007"/>
    <n v="12.1"/>
    <n v="7.7"/>
    <m/>
    <n v="9.1"/>
    <n v="12.7"/>
    <n v="8.4"/>
    <n v="11.9"/>
    <n v="14.6"/>
    <n v="16.899999999999999"/>
    <n v="9.6999999999999993"/>
    <n v="27.6"/>
    <n v="21.5"/>
    <n v="22.4"/>
    <n v="23.9"/>
    <n v="10.3"/>
    <n v="15"/>
    <s v="yes"/>
    <n v="5"/>
    <m/>
    <n v="3"/>
    <n v="12"/>
    <n v="36"/>
    <s v="yes"/>
    <n v="9.5333333333333332"/>
    <n v="15.750000000000002"/>
    <n v="6.2166666666666686"/>
    <n v="21.14"/>
    <n v="16.720000000000002"/>
    <x v="1"/>
    <x v="0"/>
  </r>
  <r>
    <n v="783"/>
    <n v="42"/>
    <s v="T"/>
    <s v="WRIA 8 - Cedar-Sammamish"/>
    <s v="Puget Sound (Cedar-Sammamish) Basin"/>
    <s v="Pipers Creek Subbasin"/>
    <s v="Venema Creek"/>
    <s v="City of Seattle"/>
    <s v="Status &amp; Trends"/>
    <s v="PIVE1895"/>
    <n v="47.711464999999997"/>
    <n v="-122.371743"/>
    <m/>
    <m/>
    <m/>
    <m/>
    <m/>
    <m/>
    <m/>
    <m/>
    <m/>
    <m/>
    <m/>
    <m/>
    <m/>
    <n v="9.8000000000000007"/>
    <n v="19.399999999999999"/>
    <n v="25.3"/>
    <m/>
    <n v="9.9"/>
    <m/>
    <n v="22.1"/>
    <m/>
    <n v="25.7"/>
    <m/>
    <n v="30.1"/>
    <m/>
    <n v="18.5"/>
    <m/>
    <n v="23.8"/>
    <m/>
    <n v="9"/>
    <m/>
    <n v="2"/>
    <m/>
    <n v="3"/>
    <n v="6"/>
    <n v="18"/>
    <s v="yes"/>
    <n v="18.166666666666668"/>
    <n v="21.683333333333337"/>
    <n v="3.5166666666666693"/>
    <n v="21.15"/>
    <n v="24.04"/>
    <x v="1"/>
    <x v="1"/>
  </r>
  <r>
    <n v="553"/>
    <n v="1939"/>
    <s v="T"/>
    <s v="WRIA 8 - Cedar-Sammamish"/>
    <s v="Cedar River / Lake Washington Basin"/>
    <s v="Coal Creek (Cedar) Subbasin"/>
    <s v="Coal Creek (Lake Wash.)"/>
    <s v="City of Bellevue"/>
    <s v="Macroinvertebrates"/>
    <s v="CoalBelRM1.3"/>
    <n v="47.5625"/>
    <n v="-122.17140000000001"/>
    <m/>
    <m/>
    <m/>
    <m/>
    <m/>
    <m/>
    <m/>
    <m/>
    <m/>
    <m/>
    <m/>
    <m/>
    <m/>
    <m/>
    <m/>
    <m/>
    <m/>
    <m/>
    <m/>
    <n v="17.600000000000001"/>
    <m/>
    <m/>
    <m/>
    <m/>
    <m/>
    <n v="23.1"/>
    <m/>
    <n v="33.6"/>
    <n v="7.3"/>
    <n v="4"/>
    <m/>
    <n v="3"/>
    <m/>
    <n v="0"/>
    <n v="4"/>
    <n v="0"/>
    <s v="no"/>
    <e v="#DIV/0!"/>
    <n v="20.400000000000002"/>
    <m/>
    <n v="21.333333333333332"/>
    <n v="20.400000000000002"/>
    <x v="1"/>
    <x v="1"/>
  </r>
  <r>
    <n v="761"/>
    <n v="3220"/>
    <s v="T"/>
    <s v="WRIA 8 - Cedar-Sammamish"/>
    <s v="Puget Sound (Cedar-Sammamish) Basin"/>
    <s v="Boeing Creek Subbasin"/>
    <s v="Boeing Creek"/>
    <s v="University of Washington"/>
    <s v="Boeing Creek - Hidden Lake Dam Removal Biomonitoring"/>
    <s v="BC-DS2"/>
    <n v="47.749059000000003"/>
    <n v="-122.373656"/>
    <m/>
    <m/>
    <m/>
    <m/>
    <m/>
    <m/>
    <m/>
    <m/>
    <m/>
    <m/>
    <m/>
    <m/>
    <m/>
    <m/>
    <m/>
    <m/>
    <m/>
    <m/>
    <m/>
    <m/>
    <m/>
    <m/>
    <m/>
    <m/>
    <m/>
    <m/>
    <m/>
    <m/>
    <n v="21.5"/>
    <n v="1"/>
    <m/>
    <n v="1"/>
    <m/>
    <n v="0"/>
    <n v="1"/>
    <n v="0"/>
    <s v="no"/>
    <e v="#DIV/0!"/>
    <n v="21.5"/>
    <m/>
    <n v="21.5"/>
    <n v="21.5"/>
    <x v="1"/>
    <x v="1"/>
  </r>
  <r>
    <n v="569"/>
    <n v="1856"/>
    <s v="T"/>
    <s v="WRIA 8 - Cedar-Sammamish"/>
    <s v="Cedar River / Lake Washington Basin"/>
    <s v="E Lake Washington - Bellevue N Subbasin"/>
    <s v="Cochran Springs Creek"/>
    <s v="City of Kirkland"/>
    <s v="B-IBI"/>
    <s v="CochranKirk1"/>
    <n v="47.645496000000001"/>
    <n v="-122.202811"/>
    <m/>
    <m/>
    <m/>
    <m/>
    <m/>
    <m/>
    <m/>
    <m/>
    <m/>
    <m/>
    <m/>
    <m/>
    <m/>
    <m/>
    <m/>
    <m/>
    <m/>
    <m/>
    <n v="2.9"/>
    <n v="11.8"/>
    <n v="25.9"/>
    <n v="23.5"/>
    <n v="17.100000000000001"/>
    <n v="18.899999999999999"/>
    <n v="23.4"/>
    <n v="15.7"/>
    <n v="29.4"/>
    <n v="18.899999999999999"/>
    <m/>
    <n v="10"/>
    <s v="yes"/>
    <n v="4"/>
    <m/>
    <n v="0"/>
    <n v="10"/>
    <n v="0"/>
    <s v="no"/>
    <e v="#DIV/0!"/>
    <n v="18.75"/>
    <m/>
    <n v="21.85"/>
    <n v="20.511111111111113"/>
    <x v="1"/>
    <x v="1"/>
  </r>
  <r>
    <n v="1029"/>
    <n v="2056"/>
    <s v="T"/>
    <s v="WRIA 8 - Cedar-Sammamish"/>
    <s v="Sammamish River Basin"/>
    <s v="North Creek Subbasin"/>
    <s v="Perry Creek (Bothell)"/>
    <s v="City of Bothell"/>
    <s v="Bothell Bioassesment"/>
    <s v="PR-1"/>
    <n v="47.792164999999997"/>
    <n v="-122.21194300000001"/>
    <m/>
    <m/>
    <m/>
    <m/>
    <m/>
    <m/>
    <m/>
    <m/>
    <m/>
    <m/>
    <m/>
    <m/>
    <m/>
    <m/>
    <m/>
    <m/>
    <n v="19.600000000000001"/>
    <m/>
    <m/>
    <n v="20.6"/>
    <m/>
    <m/>
    <n v="22.4"/>
    <m/>
    <n v="22"/>
    <m/>
    <m/>
    <m/>
    <m/>
    <n v="4"/>
    <m/>
    <n v="1"/>
    <m/>
    <n v="0"/>
    <n v="4"/>
    <n v="0"/>
    <s v="no"/>
    <e v="#DIV/0!"/>
    <n v="21.15"/>
    <m/>
    <n v="22"/>
    <n v="21.666666666666668"/>
    <x v="1"/>
    <x v="1"/>
  </r>
  <r>
    <n v="1005"/>
    <n v="2963"/>
    <s v="T"/>
    <s v="WRIA 8 - Cedar-Sammamish"/>
    <s v="Sammamish River Basin"/>
    <s v="North Creek Subbasin"/>
    <s v="North Creek"/>
    <s v="City of Bothell"/>
    <s v="Bothell Bioassesment"/>
    <s v="COB05519-06376"/>
    <n v="47.764671999999997"/>
    <n v="-122.189153"/>
    <m/>
    <m/>
    <m/>
    <m/>
    <m/>
    <m/>
    <m/>
    <m/>
    <m/>
    <m/>
    <m/>
    <m/>
    <m/>
    <m/>
    <m/>
    <m/>
    <m/>
    <m/>
    <m/>
    <m/>
    <m/>
    <m/>
    <m/>
    <m/>
    <m/>
    <n v="22"/>
    <m/>
    <m/>
    <m/>
    <n v="1"/>
    <m/>
    <n v="1"/>
    <m/>
    <n v="0"/>
    <n v="1"/>
    <n v="0"/>
    <s v="no"/>
    <e v="#DIV/0!"/>
    <n v="22"/>
    <m/>
    <n v="22"/>
    <n v="22"/>
    <x v="1"/>
    <x v="1"/>
  </r>
  <r>
    <n v="594"/>
    <n v="555"/>
    <s v="T"/>
    <s v="WRIA 8 - Cedar-Sammamish"/>
    <s v="Cedar River / Lake Washington Basin"/>
    <s v="Juanita Creek Subbasin"/>
    <s v="Juanita Creek"/>
    <s v="City of Kirkland"/>
    <s v="B-IBI"/>
    <s v="JuanitaKirk1"/>
    <n v="47.715981999999997"/>
    <n v="-122.20737800000001"/>
    <m/>
    <m/>
    <m/>
    <m/>
    <m/>
    <m/>
    <m/>
    <n v="15.9"/>
    <n v="7.5"/>
    <m/>
    <m/>
    <n v="7"/>
    <n v="15.6"/>
    <n v="11.4"/>
    <n v="13.9"/>
    <n v="27.8"/>
    <n v="23.7"/>
    <n v="6.4"/>
    <n v="24.2"/>
    <n v="21.9"/>
    <n v="23.1"/>
    <m/>
    <n v="30.8"/>
    <n v="40.4"/>
    <n v="21.9"/>
    <n v="25.3"/>
    <n v="19.600000000000001"/>
    <n v="17.8"/>
    <n v="25.5"/>
    <n v="19"/>
    <s v="yes"/>
    <n v="5"/>
    <m/>
    <n v="7"/>
    <n v="12"/>
    <n v="84"/>
    <s v="yes"/>
    <n v="14.157142857142857"/>
    <n v="23.383333333333336"/>
    <n v="9.2261904761904798"/>
    <n v="22.020000000000003"/>
    <n v="25.144444444444446"/>
    <x v="1"/>
    <x v="1"/>
  </r>
  <r>
    <n v="516"/>
    <n v="504"/>
    <s v="T"/>
    <s v="WRIA 7 - Snohomish"/>
    <s v="Snohomish Basin"/>
    <s v="Everett Subbasin"/>
    <s v="Pigeon Creek"/>
    <s v="City of Everett"/>
    <s v="Ambient Monitoring"/>
    <s v="Pig2"/>
    <n v="47.963380000000001"/>
    <n v="-122.23939"/>
    <m/>
    <m/>
    <m/>
    <m/>
    <m/>
    <m/>
    <m/>
    <m/>
    <m/>
    <m/>
    <m/>
    <m/>
    <m/>
    <m/>
    <n v="19.399999999999999"/>
    <n v="17.8"/>
    <n v="16.899999999999999"/>
    <n v="20.3"/>
    <n v="19.399999999999999"/>
    <n v="18.5"/>
    <n v="14.4"/>
    <n v="17.7"/>
    <n v="18.3"/>
    <n v="13.1"/>
    <n v="22.1"/>
    <m/>
    <m/>
    <m/>
    <m/>
    <n v="11"/>
    <s v="yes"/>
    <n v="1"/>
    <m/>
    <n v="2"/>
    <n v="9"/>
    <n v="18"/>
    <s v="yes"/>
    <n v="18.600000000000001"/>
    <n v="17.855555555555554"/>
    <n v="-0.74444444444444713"/>
    <n v="22.1"/>
    <n v="17.349999999999998"/>
    <x v="1"/>
    <x v="0"/>
  </r>
  <r>
    <n v="610"/>
    <n v="570"/>
    <s v="T"/>
    <s v="WRIA 8 - Cedar-Sammamish"/>
    <s v="Cedar River / Lake Washington Basin"/>
    <s v="Kelsey Creek Subbasin"/>
    <s v="Kelsey Creek"/>
    <s v="City of Bellevue"/>
    <s v="Macroinvertebrates"/>
    <s v="KelBelRM0.2"/>
    <n v="47.603000000000002"/>
    <n v="-122.181"/>
    <m/>
    <m/>
    <m/>
    <m/>
    <n v="10.199999999999999"/>
    <m/>
    <m/>
    <n v="11.2"/>
    <n v="10.6"/>
    <m/>
    <m/>
    <m/>
    <m/>
    <m/>
    <m/>
    <m/>
    <m/>
    <m/>
    <m/>
    <n v="20.8"/>
    <m/>
    <n v="17.3"/>
    <m/>
    <m/>
    <m/>
    <m/>
    <m/>
    <n v="21.2"/>
    <n v="23.4"/>
    <n v="7"/>
    <m/>
    <n v="2"/>
    <m/>
    <n v="3"/>
    <n v="4"/>
    <n v="12"/>
    <s v="yes"/>
    <n v="10.666666666666666"/>
    <n v="20.674999999999997"/>
    <n v="10.008333333333331"/>
    <n v="22.299999999999997"/>
    <n v="20.674999999999997"/>
    <x v="1"/>
    <x v="1"/>
  </r>
  <r>
    <n v="1992"/>
    <n v="3046"/>
    <s v="T"/>
    <m/>
    <m/>
    <m/>
    <s v="Coal Creek"/>
    <s v="Washington State Department of Ecology"/>
    <s v="Stormwater Action Monitoring for Puget Small Streams"/>
    <s v="PSS05515-000391"/>
    <n v="47.559866999999997"/>
    <n v="-122.170087"/>
    <m/>
    <m/>
    <m/>
    <m/>
    <m/>
    <m/>
    <m/>
    <m/>
    <m/>
    <m/>
    <m/>
    <m/>
    <m/>
    <m/>
    <m/>
    <m/>
    <m/>
    <m/>
    <m/>
    <m/>
    <m/>
    <m/>
    <m/>
    <m/>
    <m/>
    <m/>
    <n v="22.3"/>
    <m/>
    <m/>
    <n v="1"/>
    <m/>
    <n v="1"/>
    <m/>
    <n v="0"/>
    <n v="1"/>
    <n v="0"/>
    <s v="no"/>
    <e v="#DIV/0!"/>
    <n v="22.3"/>
    <m/>
    <n v="22.3"/>
    <n v="22.3"/>
    <x v="1"/>
    <x v="1"/>
  </r>
  <r>
    <n v="865"/>
    <n v="2676"/>
    <s v="T"/>
    <s v="WRIA 8 - Cedar-Sammamish"/>
    <s v="Sammamish River Basin"/>
    <s v="Bear Creek Subbasin"/>
    <s v="Tylers Creek"/>
    <s v="City of Redmond"/>
    <s v="RPWS"/>
    <s v="TYLR-1"/>
    <n v="47.696399999999997"/>
    <n v="-122.09350000000001"/>
    <m/>
    <m/>
    <m/>
    <m/>
    <m/>
    <m/>
    <m/>
    <m/>
    <m/>
    <m/>
    <m/>
    <m/>
    <m/>
    <m/>
    <m/>
    <m/>
    <m/>
    <m/>
    <m/>
    <m/>
    <m/>
    <m/>
    <n v="18.100000000000001"/>
    <n v="20.8"/>
    <n v="40.6"/>
    <n v="22.3"/>
    <n v="3.9"/>
    <n v="26.5"/>
    <n v="18.8"/>
    <n v="7"/>
    <m/>
    <n v="5"/>
    <m/>
    <n v="0"/>
    <n v="7"/>
    <n v="0"/>
    <s v="no"/>
    <e v="#DIV/0!"/>
    <n v="21.571428571428573"/>
    <m/>
    <n v="22.42"/>
    <n v="21.571428571428573"/>
    <x v="1"/>
    <x v="1"/>
  </r>
  <r>
    <n v="755"/>
    <n v="43"/>
    <s v="T"/>
    <s v="WRIA 8 - Cedar-Sammamish"/>
    <s v="Cedar River / Lake Washington Basin"/>
    <s v="W Lake Washington - Seattle S Subbasin"/>
    <s v="Taylor Creek (W Lake Washington)"/>
    <s v="City of Seattle"/>
    <s v="Status &amp; Trends"/>
    <s v="TAMA7468"/>
    <n v="47.506984000000003"/>
    <n v="-122.247134"/>
    <m/>
    <m/>
    <m/>
    <m/>
    <m/>
    <m/>
    <m/>
    <m/>
    <m/>
    <m/>
    <m/>
    <m/>
    <m/>
    <m/>
    <n v="16.7"/>
    <m/>
    <n v="18.600000000000001"/>
    <m/>
    <n v="16.5"/>
    <m/>
    <n v="22.6"/>
    <m/>
    <n v="23.7"/>
    <m/>
    <n v="26.2"/>
    <m/>
    <n v="26.9"/>
    <m/>
    <n v="14.7"/>
    <n v="8"/>
    <m/>
    <n v="3"/>
    <m/>
    <n v="1"/>
    <n v="7"/>
    <n v="7"/>
    <s v="yes"/>
    <n v="16.7"/>
    <n v="21.314285714285713"/>
    <n v="4.6142857142857139"/>
    <n v="22.599999999999998"/>
    <n v="22.82"/>
    <x v="1"/>
    <x v="1"/>
  </r>
  <r>
    <n v="595"/>
    <n v="556"/>
    <s v="T"/>
    <s v="WRIA 8 - Cedar-Sammamish"/>
    <s v="Cedar River / Lake Washington Basin"/>
    <s v="Juanita Creek Subbasin"/>
    <s v="Juanita Creek"/>
    <s v="City of Kirkland"/>
    <s v="B-IBI"/>
    <s v="JuanitaKirk2"/>
    <n v="47.714993"/>
    <n v="-122.208364"/>
    <m/>
    <m/>
    <m/>
    <m/>
    <m/>
    <m/>
    <m/>
    <n v="17"/>
    <m/>
    <m/>
    <m/>
    <n v="5.8"/>
    <n v="1.9"/>
    <n v="14.5"/>
    <n v="21.5"/>
    <n v="22.3"/>
    <n v="20.5"/>
    <n v="12.7"/>
    <n v="7.3"/>
    <n v="5.2"/>
    <n v="16.399999999999999"/>
    <n v="17.5"/>
    <n v="10"/>
    <m/>
    <n v="22.7"/>
    <m/>
    <m/>
    <m/>
    <m/>
    <n v="14"/>
    <s v="yes"/>
    <n v="1"/>
    <m/>
    <n v="6"/>
    <n v="8"/>
    <n v="48"/>
    <s v="yes"/>
    <n v="13.833333333333334"/>
    <n v="14.0375"/>
    <n v="0.20416666666666572"/>
    <n v="22.7"/>
    <n v="14.36"/>
    <x v="1"/>
    <x v="0"/>
  </r>
  <r>
    <n v="2206"/>
    <n v="3040"/>
    <s v="T"/>
    <m/>
    <m/>
    <m/>
    <s v="North Creek"/>
    <s v="City of Bothell"/>
    <s v="Bothell Bioassesment"/>
    <s v="COB EQUAL-087"/>
    <n v="47.780558999999997"/>
    <n v="-122.189571"/>
    <m/>
    <m/>
    <m/>
    <m/>
    <m/>
    <m/>
    <m/>
    <m/>
    <m/>
    <m/>
    <m/>
    <m/>
    <m/>
    <m/>
    <m/>
    <m/>
    <m/>
    <m/>
    <m/>
    <m/>
    <m/>
    <m/>
    <m/>
    <m/>
    <m/>
    <m/>
    <n v="22.8"/>
    <m/>
    <m/>
    <n v="1"/>
    <m/>
    <n v="1"/>
    <m/>
    <n v="0"/>
    <n v="1"/>
    <n v="0"/>
    <s v="no"/>
    <e v="#DIV/0!"/>
    <n v="22.8"/>
    <m/>
    <n v="22.8"/>
    <n v="22.8"/>
    <x v="1"/>
    <x v="1"/>
  </r>
  <r>
    <n v="1557"/>
    <n v="2615"/>
    <s v="T"/>
    <s v="WRIA 15 - Kitsap"/>
    <s v="Puget Sound (Kitsap) Basin"/>
    <s v="Dyes Inlet / Central Kitsap Subbasin"/>
    <s v="Clear Creek (Kitsap)"/>
    <s v="Kitsap County"/>
    <s v="Watershed Health Monitoring"/>
    <s v="KCSSWM-059"/>
    <n v="47.654128999999998"/>
    <n v="-122.685576"/>
    <m/>
    <m/>
    <m/>
    <m/>
    <m/>
    <m/>
    <m/>
    <m/>
    <m/>
    <m/>
    <m/>
    <m/>
    <m/>
    <m/>
    <m/>
    <m/>
    <m/>
    <m/>
    <m/>
    <m/>
    <m/>
    <m/>
    <n v="43.4"/>
    <n v="49.9"/>
    <n v="21.2"/>
    <n v="27.4"/>
    <n v="27.2"/>
    <n v="22"/>
    <n v="16.2"/>
    <n v="7"/>
    <m/>
    <n v="5"/>
    <m/>
    <n v="0"/>
    <n v="7"/>
    <n v="0"/>
    <s v="no"/>
    <e v="#DIV/0!"/>
    <n v="29.61428571428571"/>
    <m/>
    <n v="22.8"/>
    <n v="29.61428571428571"/>
    <x v="1"/>
    <x v="1"/>
  </r>
  <r>
    <n v="1292"/>
    <n v="553"/>
    <s v="T"/>
    <s v="WRIA 9 - Duwamish-Green"/>
    <s v="Puget Sound (Duwamish-Green) Basin"/>
    <s v="Dumas Bay Subbasin"/>
    <s v="Lakota Creek"/>
    <s v="City of Federal Way"/>
    <s v="Macroinvertebrate Sampling"/>
    <s v="LakFWWWTP"/>
    <n v="47.325825000000002"/>
    <n v="-122.369636"/>
    <m/>
    <m/>
    <m/>
    <m/>
    <n v="19.5"/>
    <n v="25.6"/>
    <n v="17"/>
    <n v="7"/>
    <n v="13.2"/>
    <n v="19.899999999999999"/>
    <n v="7.4"/>
    <n v="9.6"/>
    <n v="18.100000000000001"/>
    <n v="21.8"/>
    <n v="15.1"/>
    <n v="25.2"/>
    <n v="22.3"/>
    <n v="11.6"/>
    <n v="14.2"/>
    <n v="27"/>
    <n v="16.399999999999999"/>
    <n v="37.1"/>
    <n v="16.2"/>
    <n v="30.9"/>
    <n v="32.200000000000003"/>
    <n v="19.5"/>
    <n v="17.899999999999999"/>
    <n v="18.399999999999999"/>
    <n v="27.3"/>
    <n v="25"/>
    <s v="yes"/>
    <n v="5"/>
    <m/>
    <n v="12"/>
    <n v="13"/>
    <n v="156"/>
    <s v="yes"/>
    <n v="16.616666666666664"/>
    <n v="22.384615384615383"/>
    <n v="5.7679487179487197"/>
    <n v="23.06"/>
    <n v="24.290000000000003"/>
    <x v="1"/>
    <x v="1"/>
  </r>
  <r>
    <n v="468"/>
    <n v="3241"/>
    <s v="T"/>
    <s v="WRIA 7 - Snohomish"/>
    <s v="Lower Snoqualmie Basin"/>
    <s v="Tolt River Subbasin"/>
    <s v="Unnamed Tolt River tributary (0294)"/>
    <s v="Snoqualmie Tribe"/>
    <s v="Unnamed Tributary to Lower Tolt River 2022"/>
    <s v="Tolt_trib_lower"/>
    <n v="47.65963"/>
    <n v="-121.87470999999999"/>
    <m/>
    <m/>
    <m/>
    <m/>
    <m/>
    <m/>
    <m/>
    <m/>
    <m/>
    <m/>
    <m/>
    <m/>
    <m/>
    <m/>
    <m/>
    <m/>
    <m/>
    <m/>
    <m/>
    <m/>
    <m/>
    <m/>
    <m/>
    <m/>
    <m/>
    <m/>
    <m/>
    <m/>
    <n v="23.1"/>
    <n v="1"/>
    <m/>
    <n v="1"/>
    <m/>
    <n v="0"/>
    <n v="1"/>
    <n v="0"/>
    <s v="no"/>
    <e v="#DIV/0!"/>
    <n v="23.1"/>
    <m/>
    <n v="23.1"/>
    <n v="23.1"/>
    <x v="1"/>
    <x v="1"/>
  </r>
  <r>
    <n v="2377"/>
    <n v="3063"/>
    <s v="T"/>
    <m/>
    <m/>
    <m/>
    <s v="Tributary to"/>
    <s v="Washington State Department of Ecology"/>
    <s v="Stormwater Action Monitoring for Puget Small Streams"/>
    <s v="PSS05515-013054"/>
    <n v="47.322384"/>
    <n v="-122.36547299999999"/>
    <m/>
    <m/>
    <m/>
    <m/>
    <m/>
    <m/>
    <m/>
    <m/>
    <m/>
    <m/>
    <m/>
    <m/>
    <m/>
    <m/>
    <m/>
    <m/>
    <m/>
    <m/>
    <m/>
    <m/>
    <m/>
    <m/>
    <m/>
    <m/>
    <m/>
    <m/>
    <n v="23.1"/>
    <m/>
    <m/>
    <n v="1"/>
    <m/>
    <n v="1"/>
    <m/>
    <n v="0"/>
    <n v="1"/>
    <n v="0"/>
    <s v="no"/>
    <e v="#DIV/0!"/>
    <n v="23.1"/>
    <m/>
    <n v="23.1"/>
    <n v="23.1"/>
    <x v="1"/>
    <x v="1"/>
  </r>
  <r>
    <n v="620"/>
    <n v="3109"/>
    <s v="T"/>
    <s v="WRIA 8 - Cedar-Sammamish"/>
    <s v="Cedar River / Lake Washington Basin"/>
    <s v="Kelsey Creek Subbasin"/>
    <s v="Valley Creek (Bellevue)"/>
    <s v="City of Bellevue"/>
    <s v="Macroinvertebrates"/>
    <s v="ValleyAPTS_21"/>
    <n v="47.632640000000002"/>
    <n v="-122.15215000000001"/>
    <m/>
    <m/>
    <m/>
    <m/>
    <m/>
    <m/>
    <m/>
    <m/>
    <m/>
    <m/>
    <m/>
    <m/>
    <m/>
    <m/>
    <m/>
    <m/>
    <m/>
    <m/>
    <m/>
    <m/>
    <m/>
    <m/>
    <m/>
    <m/>
    <m/>
    <m/>
    <m/>
    <n v="21.1"/>
    <n v="25.5"/>
    <n v="2"/>
    <m/>
    <n v="2"/>
    <m/>
    <n v="0"/>
    <n v="2"/>
    <n v="0"/>
    <s v="no"/>
    <e v="#DIV/0!"/>
    <n v="23.3"/>
    <m/>
    <n v="23.3"/>
    <n v="23.3"/>
    <x v="1"/>
    <x v="1"/>
  </r>
  <r>
    <n v="1095"/>
    <n v="1709"/>
    <s v="T"/>
    <s v="WRIA 8 - Cedar-Sammamish"/>
    <s v="Sammamish River Basin"/>
    <s v="Sammamish River Subbasin"/>
    <s v="Willows Creek"/>
    <s v="City of Redmond"/>
    <s v="City of Redmond Annual Benthic Monitoring"/>
    <s v="WLCRK1B231"/>
    <n v="47.688290000000002"/>
    <n v="-122.14193400000001"/>
    <m/>
    <m/>
    <m/>
    <m/>
    <m/>
    <m/>
    <m/>
    <m/>
    <m/>
    <m/>
    <m/>
    <m/>
    <m/>
    <m/>
    <m/>
    <m/>
    <m/>
    <m/>
    <n v="6.5"/>
    <n v="10.8"/>
    <n v="12.9"/>
    <m/>
    <n v="32.4"/>
    <n v="10.4"/>
    <n v="28.9"/>
    <n v="18.5"/>
    <n v="12"/>
    <n v="29.7"/>
    <n v="28.2"/>
    <n v="10"/>
    <s v="yes"/>
    <n v="5"/>
    <m/>
    <n v="0"/>
    <n v="10"/>
    <n v="0"/>
    <s v="no"/>
    <e v="#DIV/0!"/>
    <n v="19.029999999999998"/>
    <m/>
    <n v="23.46"/>
    <n v="20.422222222222221"/>
    <x v="1"/>
    <x v="1"/>
  </r>
  <r>
    <n v="2094"/>
    <n v="3078"/>
    <s v="T"/>
    <m/>
    <m/>
    <m/>
    <s v="Honey Dew Creek"/>
    <s v="Washington State Department of Ecology"/>
    <s v="Stormwater Action Monitoring for Puget Small Streams"/>
    <s v="PSS05515-029907"/>
    <n v="47.513373000000001"/>
    <n v="-122.179238"/>
    <m/>
    <m/>
    <m/>
    <m/>
    <m/>
    <m/>
    <m/>
    <m/>
    <m/>
    <m/>
    <m/>
    <m/>
    <m/>
    <m/>
    <m/>
    <m/>
    <m/>
    <m/>
    <m/>
    <m/>
    <m/>
    <m/>
    <m/>
    <m/>
    <m/>
    <m/>
    <n v="23.6"/>
    <m/>
    <m/>
    <n v="1"/>
    <m/>
    <n v="1"/>
    <m/>
    <n v="0"/>
    <n v="1"/>
    <n v="0"/>
    <s v="no"/>
    <e v="#DIV/0!"/>
    <n v="23.6"/>
    <m/>
    <n v="23.6"/>
    <n v="23.6"/>
    <x v="1"/>
    <x v="1"/>
  </r>
  <r>
    <n v="2145"/>
    <n v="2970"/>
    <s v="T"/>
    <m/>
    <m/>
    <m/>
    <s v="Little Swamp Creek"/>
    <s v="Sno-King Watershed Council"/>
    <s v="Sno-King Watershed Council benthic macroinvertebrate analysis of urban &amp; suburban streams in King and Snohomish Counties"/>
    <n v="5303305"/>
    <n v="47.766800000000003"/>
    <n v="-122.23573"/>
    <m/>
    <m/>
    <m/>
    <m/>
    <m/>
    <m/>
    <m/>
    <m/>
    <m/>
    <m/>
    <m/>
    <m/>
    <m/>
    <m/>
    <m/>
    <m/>
    <m/>
    <m/>
    <m/>
    <m/>
    <m/>
    <m/>
    <m/>
    <m/>
    <m/>
    <n v="36.299999999999997"/>
    <m/>
    <n v="14.4"/>
    <n v="20.399999999999999"/>
    <n v="3"/>
    <m/>
    <n v="3"/>
    <m/>
    <n v="0"/>
    <n v="3"/>
    <n v="0"/>
    <s v="no"/>
    <e v="#DIV/0!"/>
    <n v="23.7"/>
    <m/>
    <n v="23.7"/>
    <n v="23.7"/>
    <x v="1"/>
    <x v="1"/>
  </r>
  <r>
    <n v="602"/>
    <n v="563"/>
    <s v="T"/>
    <s v="WRIA 8 - Cedar-Sammamish"/>
    <s v="Cedar River / Lake Washington Basin"/>
    <s v="Kelsey Creek Subbasin"/>
    <s v="Goff Creek"/>
    <s v="City of Bellevue"/>
    <s v="Macroinvertebrates"/>
    <s v="GoffBelRM1.4"/>
    <n v="47.631"/>
    <n v="-122.166"/>
    <m/>
    <m/>
    <m/>
    <m/>
    <n v="19.2"/>
    <m/>
    <m/>
    <n v="11.9"/>
    <n v="13.7"/>
    <m/>
    <m/>
    <m/>
    <m/>
    <m/>
    <m/>
    <m/>
    <m/>
    <m/>
    <m/>
    <m/>
    <m/>
    <m/>
    <m/>
    <m/>
    <m/>
    <m/>
    <m/>
    <m/>
    <n v="23.9"/>
    <n v="4"/>
    <m/>
    <n v="1"/>
    <m/>
    <n v="3"/>
    <n v="1"/>
    <n v="3"/>
    <s v="yes"/>
    <n v="14.933333333333332"/>
    <n v="23.9"/>
    <n v="8.9666666666666668"/>
    <n v="23.9"/>
    <n v="23.9"/>
    <x v="1"/>
    <x v="1"/>
  </r>
  <r>
    <n v="587"/>
    <n v="309"/>
    <s v="T"/>
    <s v="WRIA 8 - Cedar-Sammamish"/>
    <s v="Cedar River / Lake Washington Basin"/>
    <s v="Juanita Creek Subbasin"/>
    <s v="Juanita Creek"/>
    <s v="King County - Roads"/>
    <s v="ESA Water Quality"/>
    <s v="E1186"/>
    <n v="47.725794"/>
    <n v="-122.19282200000001"/>
    <m/>
    <m/>
    <m/>
    <m/>
    <m/>
    <m/>
    <m/>
    <m/>
    <m/>
    <m/>
    <n v="1"/>
    <n v="10"/>
    <n v="11.7"/>
    <n v="10"/>
    <n v="3.7"/>
    <n v="19.8"/>
    <n v="20.6"/>
    <m/>
    <m/>
    <m/>
    <m/>
    <m/>
    <m/>
    <m/>
    <m/>
    <m/>
    <m/>
    <m/>
    <n v="24.1"/>
    <n v="8"/>
    <m/>
    <n v="1"/>
    <m/>
    <n v="6"/>
    <n v="2"/>
    <n v="12"/>
    <s v="yes"/>
    <n v="9.3666666666666671"/>
    <n v="22.35"/>
    <n v="12.983333333333334"/>
    <n v="24.1"/>
    <n v="24.1"/>
    <x v="1"/>
    <x v="1"/>
  </r>
  <r>
    <n v="613"/>
    <n v="565"/>
    <s v="T"/>
    <s v="WRIA 8 - Cedar-Sammamish"/>
    <s v="Cedar River / Lake Washington Basin"/>
    <s v="Kelsey Creek Subbasin"/>
    <s v="Kelsey Creek"/>
    <s v="City of Bellevue"/>
    <s v="Macroinvertebrates"/>
    <s v="KelBelRM2.3"/>
    <n v="47.613999999999997"/>
    <n v="-122.164"/>
    <m/>
    <m/>
    <m/>
    <m/>
    <n v="7.7"/>
    <m/>
    <m/>
    <n v="5.5"/>
    <n v="3.7"/>
    <m/>
    <m/>
    <m/>
    <m/>
    <m/>
    <m/>
    <m/>
    <m/>
    <m/>
    <m/>
    <m/>
    <m/>
    <m/>
    <m/>
    <m/>
    <m/>
    <m/>
    <m/>
    <m/>
    <n v="24.2"/>
    <n v="4"/>
    <m/>
    <n v="1"/>
    <m/>
    <n v="3"/>
    <n v="1"/>
    <n v="3"/>
    <s v="yes"/>
    <n v="5.6333333333333329"/>
    <n v="24.2"/>
    <n v="18.566666666666666"/>
    <n v="24.2"/>
    <n v="24.2"/>
    <x v="1"/>
    <x v="1"/>
  </r>
  <r>
    <n v="1424"/>
    <n v="2992"/>
    <s v="T"/>
    <s v="WRIA 13 - Deschutes"/>
    <s v="Deschutes Prairie Basin"/>
    <s v="McLane Creek Subbasin"/>
    <s v="Black Lake Ditch"/>
    <s v="City of Olympia"/>
    <s v="Olympia Stream Team"/>
    <n v="13.003"/>
    <n v="47.027213000000003"/>
    <n v="-122.939046"/>
    <m/>
    <m/>
    <m/>
    <m/>
    <m/>
    <m/>
    <m/>
    <m/>
    <m/>
    <m/>
    <m/>
    <m/>
    <m/>
    <m/>
    <m/>
    <m/>
    <m/>
    <m/>
    <m/>
    <m/>
    <m/>
    <m/>
    <m/>
    <m/>
    <n v="21.7"/>
    <n v="45.2"/>
    <m/>
    <n v="13"/>
    <n v="17.399999999999999"/>
    <n v="4"/>
    <m/>
    <n v="4"/>
    <m/>
    <n v="0"/>
    <n v="4"/>
    <n v="0"/>
    <s v="no"/>
    <e v="#DIV/0!"/>
    <n v="24.325000000000003"/>
    <m/>
    <n v="24.325000000000003"/>
    <n v="24.325000000000003"/>
    <x v="1"/>
    <x v="1"/>
  </r>
  <r>
    <n v="596"/>
    <n v="557"/>
    <s v="T"/>
    <s v="WRIA 8 - Cedar-Sammamish"/>
    <s v="Cedar River / Lake Washington Basin"/>
    <s v="Juanita Creek Subbasin"/>
    <s v="Juanita Creek"/>
    <s v="City of Kirkland"/>
    <s v="B-IBI"/>
    <s v="JuanitaKirk3"/>
    <n v="47.711081"/>
    <n v="-122.210285"/>
    <m/>
    <m/>
    <m/>
    <m/>
    <m/>
    <m/>
    <m/>
    <n v="16.2"/>
    <n v="15.2"/>
    <m/>
    <m/>
    <n v="9.1"/>
    <n v="13.4"/>
    <n v="2.7"/>
    <n v="7"/>
    <n v="21.5"/>
    <n v="12.4"/>
    <n v="12.5"/>
    <n v="19.399999999999999"/>
    <n v="15.3"/>
    <n v="28.6"/>
    <n v="30"/>
    <n v="31.9"/>
    <n v="26.3"/>
    <n v="30.3"/>
    <n v="27"/>
    <n v="21.9"/>
    <n v="19"/>
    <m/>
    <n v="19"/>
    <s v="yes"/>
    <n v="4"/>
    <m/>
    <n v="7"/>
    <n v="12"/>
    <n v="84"/>
    <s v="yes"/>
    <n v="12.157142857142857"/>
    <n v="22.883333333333336"/>
    <n v="10.72619047619048"/>
    <n v="24.549999999999997"/>
    <n v="25.588888888888892"/>
    <x v="1"/>
    <x v="1"/>
  </r>
  <r>
    <n v="588"/>
    <n v="1604"/>
    <s v="T"/>
    <s v="WRIA 8 - Cedar-Sammamish"/>
    <s v="Cedar River / Lake Washington Basin"/>
    <s v="Juanita Creek Subbasin"/>
    <s v="Juanita Creek"/>
    <s v="City of Kirkland"/>
    <s v="B-IBI"/>
    <s v="E1186"/>
    <n v="47.7258"/>
    <n v="-122.19280000000001"/>
    <m/>
    <m/>
    <m/>
    <m/>
    <m/>
    <m/>
    <m/>
    <m/>
    <m/>
    <m/>
    <m/>
    <m/>
    <m/>
    <m/>
    <m/>
    <m/>
    <m/>
    <n v="2.6"/>
    <n v="6.6"/>
    <n v="3.1"/>
    <n v="19.3"/>
    <n v="19.7"/>
    <n v="23"/>
    <n v="21.7"/>
    <n v="27.7"/>
    <n v="17.5"/>
    <n v="26.9"/>
    <n v="26.6"/>
    <n v="24.1"/>
    <n v="12"/>
    <s v="yes"/>
    <n v="5"/>
    <m/>
    <n v="0"/>
    <n v="12"/>
    <n v="0"/>
    <s v="no"/>
    <e v="#DIV/0!"/>
    <n v="18.233333333333331"/>
    <m/>
    <n v="24.559999999999995"/>
    <n v="20.96"/>
    <x v="1"/>
    <x v="1"/>
  </r>
  <r>
    <n v="1157"/>
    <n v="214"/>
    <s v="T"/>
    <s v="WRIA 9 - Duwamish-Green"/>
    <s v="Duwamish - Green River Basin"/>
    <s v="Black River Subbasin"/>
    <s v="Panther Creek (Black River)"/>
    <s v="King County - DNRP"/>
    <s v="Ambient Monitoring"/>
    <s v="09BLA0772"/>
    <n v="47.445022000000002"/>
    <n v="-122.211052"/>
    <m/>
    <m/>
    <m/>
    <m/>
    <m/>
    <m/>
    <m/>
    <m/>
    <n v="14.9"/>
    <n v="17.2"/>
    <m/>
    <n v="9.9"/>
    <n v="6.8"/>
    <n v="25.4"/>
    <n v="35.5"/>
    <n v="22.5"/>
    <n v="35.4"/>
    <n v="28.2"/>
    <n v="16.8"/>
    <n v="19.399999999999999"/>
    <n v="13.3"/>
    <n v="20.6"/>
    <n v="28.6"/>
    <n v="18.8"/>
    <n v="23.9"/>
    <m/>
    <n v="22.4"/>
    <n v="35.1"/>
    <n v="17.2"/>
    <n v="19"/>
    <s v="yes"/>
    <n v="4"/>
    <m/>
    <n v="7"/>
    <n v="12"/>
    <n v="84"/>
    <s v="yes"/>
    <n v="18.885714285714283"/>
    <n v="23.308333333333334"/>
    <n v="4.422619047619051"/>
    <n v="24.650000000000002"/>
    <n v="22.144444444444442"/>
    <x v="1"/>
    <x v="1"/>
  </r>
  <r>
    <n v="1004"/>
    <n v="2962"/>
    <s v="T"/>
    <s v="WRIA 8 - Cedar-Sammamish"/>
    <s v="Sammamish River Basin"/>
    <s v="North Creek Subbasin"/>
    <s v="North Creek"/>
    <s v="City of Bothell"/>
    <s v="Bothell Bioassesment"/>
    <s v="COB05519-03560"/>
    <n v="47.792166000000002"/>
    <n v="-122.19875999999999"/>
    <m/>
    <m/>
    <m/>
    <m/>
    <m/>
    <m/>
    <m/>
    <m/>
    <m/>
    <m/>
    <m/>
    <m/>
    <m/>
    <m/>
    <m/>
    <m/>
    <m/>
    <m/>
    <m/>
    <m/>
    <m/>
    <m/>
    <m/>
    <m/>
    <m/>
    <n v="24.7"/>
    <m/>
    <m/>
    <m/>
    <n v="1"/>
    <m/>
    <n v="1"/>
    <m/>
    <n v="0"/>
    <n v="1"/>
    <n v="0"/>
    <s v="no"/>
    <e v="#DIV/0!"/>
    <n v="24.7"/>
    <m/>
    <n v="24.7"/>
    <n v="24.7"/>
    <x v="1"/>
    <x v="1"/>
  </r>
  <r>
    <n v="763"/>
    <n v="3218"/>
    <s v="T"/>
    <s v="WRIA 8 - Cedar-Sammamish"/>
    <s v="Puget Sound (Cedar-Sammamish) Basin"/>
    <s v="Boeing Creek Subbasin"/>
    <s v="Boeing Creek"/>
    <s v="University of Washington"/>
    <s v="Boeing Creek - Hidden Lake Dam Removal Biomonitoring"/>
    <s v="BC-US2"/>
    <n v="47.754102000000003"/>
    <n v="-122.365334"/>
    <m/>
    <m/>
    <m/>
    <m/>
    <m/>
    <m/>
    <m/>
    <m/>
    <m/>
    <m/>
    <m/>
    <m/>
    <m/>
    <m/>
    <m/>
    <m/>
    <m/>
    <m/>
    <m/>
    <m/>
    <m/>
    <m/>
    <m/>
    <m/>
    <m/>
    <m/>
    <m/>
    <m/>
    <n v="24.9"/>
    <n v="1"/>
    <m/>
    <n v="1"/>
    <m/>
    <n v="0"/>
    <n v="1"/>
    <n v="0"/>
    <s v="no"/>
    <e v="#DIV/0!"/>
    <n v="24.9"/>
    <m/>
    <n v="24.9"/>
    <n v="24.9"/>
    <x v="1"/>
    <x v="1"/>
  </r>
  <r>
    <n v="751"/>
    <n v="22"/>
    <s v="T"/>
    <s v="WRIA 8 - Cedar-Sammamish"/>
    <s v="Cedar River / Lake Washington Basin"/>
    <s v="W Lake Washington - Seattle S Subbasin"/>
    <s v="Taylor Creek (W Lake Washington)"/>
    <s v="City of Seattle"/>
    <s v="Status &amp; Trends"/>
    <s v="TA03"/>
    <n v="47.508724999999998"/>
    <n v="-122.248071"/>
    <m/>
    <m/>
    <m/>
    <m/>
    <m/>
    <n v="19.2"/>
    <n v="16.100000000000001"/>
    <n v="16.3"/>
    <m/>
    <m/>
    <n v="15.8"/>
    <m/>
    <n v="18.3"/>
    <m/>
    <m/>
    <m/>
    <m/>
    <m/>
    <m/>
    <m/>
    <n v="19.2"/>
    <m/>
    <n v="21.5"/>
    <m/>
    <n v="16.7"/>
    <m/>
    <n v="25.5"/>
    <m/>
    <n v="32.5"/>
    <n v="10"/>
    <s v="yes"/>
    <n v="3"/>
    <m/>
    <n v="5"/>
    <n v="5"/>
    <n v="25"/>
    <s v="yes"/>
    <n v="17.139999999999997"/>
    <n v="23.080000000000002"/>
    <n v="5.9400000000000048"/>
    <n v="24.900000000000002"/>
    <n v="23.080000000000002"/>
    <x v="1"/>
    <x v="1"/>
  </r>
  <r>
    <n v="1152"/>
    <n v="210"/>
    <s v="T"/>
    <s v="WRIA 9 - Duwamish-Green"/>
    <s v="Duwamish - Green River Basin"/>
    <s v="Black River Subbasin"/>
    <s v="Garrison Creek - S Fork"/>
    <s v="King County - DNRP"/>
    <s v="Ambient Monitoring"/>
    <s v="09BLA0722"/>
    <n v="47.407004999999998"/>
    <n v="-122.216196"/>
    <m/>
    <m/>
    <m/>
    <m/>
    <m/>
    <m/>
    <m/>
    <m/>
    <n v="21.4"/>
    <n v="18.3"/>
    <m/>
    <n v="9.4"/>
    <n v="0"/>
    <n v="33.700000000000003"/>
    <n v="21.7"/>
    <n v="22.1"/>
    <n v="18.2"/>
    <n v="19.8"/>
    <n v="12.9"/>
    <n v="14.7"/>
    <n v="19.2"/>
    <n v="28.1"/>
    <n v="15.8"/>
    <n v="15.8"/>
    <n v="31.3"/>
    <m/>
    <n v="22.8"/>
    <n v="21.5"/>
    <n v="24.5"/>
    <n v="19"/>
    <s v="yes"/>
    <n v="4"/>
    <m/>
    <n v="7"/>
    <n v="12"/>
    <n v="84"/>
    <s v="yes"/>
    <n v="18.085714285714289"/>
    <n v="20.383333333333336"/>
    <n v="2.2976190476190474"/>
    <n v="25.024999999999999"/>
    <n v="21.522222222222222"/>
    <x v="1"/>
    <x v="1"/>
  </r>
  <r>
    <n v="882"/>
    <n v="3237"/>
    <s v="T"/>
    <s v="WRIA 8 - Cedar-Sammamish"/>
    <s v="Sammamish River Basin"/>
    <s v="E Lake Sammamish Subbasin"/>
    <s v="Zackuse Creek"/>
    <s v="Snoqualmie Tribe"/>
    <s v="Zackuse Creek 2022"/>
    <s v="Zackuse_lower"/>
    <n v="47.610080000000004"/>
    <n v="-122.06909"/>
    <m/>
    <m/>
    <m/>
    <m/>
    <m/>
    <m/>
    <m/>
    <m/>
    <m/>
    <m/>
    <m/>
    <m/>
    <m/>
    <m/>
    <m/>
    <m/>
    <m/>
    <m/>
    <m/>
    <m/>
    <m/>
    <m/>
    <m/>
    <m/>
    <m/>
    <m/>
    <m/>
    <m/>
    <n v="25.3"/>
    <n v="1"/>
    <m/>
    <n v="1"/>
    <m/>
    <n v="0"/>
    <n v="1"/>
    <n v="0"/>
    <s v="no"/>
    <e v="#DIV/0!"/>
    <n v="25.3"/>
    <m/>
    <n v="25.3"/>
    <n v="25.3"/>
    <x v="1"/>
    <x v="1"/>
  </r>
  <r>
    <n v="2230"/>
    <n v="3077"/>
    <s v="T"/>
    <m/>
    <m/>
    <m/>
    <s v="Padden Creek"/>
    <s v="Washington State Department of Ecology"/>
    <s v="Stormwater Action Monitoring for Puget Small Streams"/>
    <s v="PSS05515-032304"/>
    <n v="48.715266999999997"/>
    <n v="-122.481712"/>
    <m/>
    <m/>
    <m/>
    <m/>
    <m/>
    <m/>
    <m/>
    <m/>
    <m/>
    <m/>
    <m/>
    <m/>
    <m/>
    <m/>
    <m/>
    <m/>
    <m/>
    <m/>
    <m/>
    <m/>
    <m/>
    <m/>
    <m/>
    <m/>
    <m/>
    <m/>
    <n v="25.4"/>
    <m/>
    <m/>
    <n v="1"/>
    <m/>
    <n v="1"/>
    <m/>
    <n v="0"/>
    <n v="1"/>
    <n v="0"/>
    <s v="no"/>
    <e v="#DIV/0!"/>
    <n v="25.4"/>
    <m/>
    <n v="25.4"/>
    <n v="25.4"/>
    <x v="1"/>
    <x v="1"/>
  </r>
  <r>
    <n v="577"/>
    <n v="131"/>
    <s v="T"/>
    <s v="WRIA 8 - Cedar-Sammamish"/>
    <s v="Cedar River / Lake Washington Basin"/>
    <s v="E Lake Washington - Kenmore S Subbasin"/>
    <s v="Denny Creek"/>
    <s v="King County - DNRP"/>
    <s v="Ambient Monitoring"/>
    <s v="08EAS1536"/>
    <n v="47.709929000000002"/>
    <n v="-122.24878099999999"/>
    <m/>
    <m/>
    <m/>
    <m/>
    <m/>
    <m/>
    <m/>
    <m/>
    <n v="39.9"/>
    <m/>
    <m/>
    <n v="19.399999999999999"/>
    <n v="36.299999999999997"/>
    <n v="21"/>
    <n v="19.899999999999999"/>
    <n v="41.8"/>
    <n v="19.5"/>
    <n v="7.1"/>
    <n v="40"/>
    <n v="40.799999999999997"/>
    <n v="43.9"/>
    <n v="51.8"/>
    <n v="49.3"/>
    <n v="28.4"/>
    <n v="18.399999999999999"/>
    <n v="39.799999999999997"/>
    <n v="15"/>
    <n v="32.200000000000003"/>
    <n v="22.4"/>
    <n v="19"/>
    <s v="yes"/>
    <n v="5"/>
    <m/>
    <n v="6"/>
    <n v="13"/>
    <n v="78"/>
    <s v="yes"/>
    <n v="29.716666666666669"/>
    <n v="31.430769230769222"/>
    <n v="1.7141025641025536"/>
    <n v="25.559999999999995"/>
    <n v="34.200000000000003"/>
    <x v="1"/>
    <x v="1"/>
  </r>
  <r>
    <n v="2163"/>
    <n v="3047"/>
    <s v="T"/>
    <m/>
    <m/>
    <m/>
    <s v="McSorley Creek"/>
    <s v="Washington State Department of Ecology"/>
    <s v="Stormwater Action Monitoring for Puget Small Streams"/>
    <s v="PSS05515-000451"/>
    <n v="47.375259"/>
    <n v="-122.315089"/>
    <m/>
    <m/>
    <m/>
    <m/>
    <m/>
    <m/>
    <m/>
    <m/>
    <m/>
    <m/>
    <m/>
    <m/>
    <m/>
    <m/>
    <m/>
    <m/>
    <m/>
    <m/>
    <m/>
    <m/>
    <m/>
    <m/>
    <m/>
    <m/>
    <m/>
    <m/>
    <n v="25.7"/>
    <m/>
    <m/>
    <n v="1"/>
    <m/>
    <n v="1"/>
    <m/>
    <n v="0"/>
    <n v="1"/>
    <n v="0"/>
    <s v="no"/>
    <e v="#DIV/0!"/>
    <n v="25.7"/>
    <m/>
    <n v="25.7"/>
    <n v="25.7"/>
    <x v="1"/>
    <x v="1"/>
  </r>
  <r>
    <n v="747"/>
    <n v="39"/>
    <s v="T"/>
    <s v="WRIA 8 - Cedar-Sammamish"/>
    <s v="Cedar River / Lake Washington Basin"/>
    <s v="W Lake Washington - Seattle S Subbasin"/>
    <s v="Mapes Creek"/>
    <s v="City of Seattle"/>
    <s v="Status &amp; Trends"/>
    <s v="MAMA6255"/>
    <n v="47.514485000000001"/>
    <n v="-122.267667"/>
    <m/>
    <m/>
    <m/>
    <m/>
    <m/>
    <m/>
    <m/>
    <m/>
    <m/>
    <m/>
    <m/>
    <m/>
    <m/>
    <m/>
    <n v="39.799999999999997"/>
    <m/>
    <n v="32.700000000000003"/>
    <m/>
    <n v="42.6"/>
    <m/>
    <n v="39.299999999999997"/>
    <m/>
    <m/>
    <m/>
    <n v="38.200000000000003"/>
    <m/>
    <n v="23.2"/>
    <m/>
    <n v="15.7"/>
    <n v="7"/>
    <m/>
    <n v="3"/>
    <m/>
    <n v="1"/>
    <n v="6"/>
    <n v="6"/>
    <s v="yes"/>
    <n v="39.799999999999997"/>
    <n v="31.95"/>
    <n v="-7.8499999999999979"/>
    <n v="25.700000000000003"/>
    <n v="29.1"/>
    <x v="1"/>
    <x v="1"/>
  </r>
  <r>
    <n v="762"/>
    <n v="3217"/>
    <s v="T"/>
    <s v="WRIA 8 - Cedar-Sammamish"/>
    <s v="Puget Sound (Cedar-Sammamish) Basin"/>
    <s v="Boeing Creek Subbasin"/>
    <s v="Boeing Creek"/>
    <s v="University of Washington"/>
    <s v="Boeing Creek - Hidden Lake Dam Removal Biomonitoring"/>
    <s v="BC-US1"/>
    <n v="47.75338"/>
    <n v="-122.36815"/>
    <m/>
    <m/>
    <m/>
    <m/>
    <m/>
    <m/>
    <m/>
    <m/>
    <m/>
    <m/>
    <m/>
    <m/>
    <m/>
    <m/>
    <m/>
    <m/>
    <m/>
    <m/>
    <m/>
    <m/>
    <m/>
    <m/>
    <m/>
    <m/>
    <m/>
    <m/>
    <m/>
    <m/>
    <n v="25.8"/>
    <n v="1"/>
    <m/>
    <n v="1"/>
    <m/>
    <n v="0"/>
    <n v="1"/>
    <n v="0"/>
    <s v="no"/>
    <e v="#DIV/0!"/>
    <n v="25.8"/>
    <m/>
    <n v="25.8"/>
    <n v="25.8"/>
    <x v="1"/>
    <x v="1"/>
  </r>
  <r>
    <n v="1443"/>
    <n v="3011"/>
    <s v="T"/>
    <s v="WRIA 13 - Deschutes"/>
    <s v="Deschutes Prairie Basin"/>
    <s v="Woodland Creek Subbasin"/>
    <s v="Woodland Creek"/>
    <s v="City of Olympia"/>
    <s v="Olympia Stream Team"/>
    <n v="13.0006"/>
    <n v="45"/>
    <n v="-125"/>
    <m/>
    <m/>
    <m/>
    <m/>
    <m/>
    <m/>
    <m/>
    <m/>
    <m/>
    <m/>
    <m/>
    <m/>
    <m/>
    <m/>
    <m/>
    <m/>
    <m/>
    <m/>
    <m/>
    <m/>
    <m/>
    <m/>
    <m/>
    <m/>
    <n v="25.9"/>
    <m/>
    <m/>
    <m/>
    <m/>
    <n v="1"/>
    <m/>
    <n v="1"/>
    <m/>
    <n v="0"/>
    <n v="1"/>
    <n v="0"/>
    <s v="no"/>
    <e v="#DIV/0!"/>
    <n v="25.9"/>
    <m/>
    <n v="25.9"/>
    <n v="25.9"/>
    <x v="1"/>
    <x v="1"/>
  </r>
  <r>
    <n v="672"/>
    <n v="200"/>
    <s v="T"/>
    <s v="WRIA 8 - Cedar-Sammamish"/>
    <s v="Cedar River / Lake Washington Basin"/>
    <s v="McAleer Creek Subbasin"/>
    <s v="McAleer Creek"/>
    <s v="King County - DNRP"/>
    <s v="Ambient Monitoring"/>
    <s v="08WES0903"/>
    <n v="47.752198999999997"/>
    <n v="-122.28187699999999"/>
    <m/>
    <m/>
    <m/>
    <m/>
    <m/>
    <m/>
    <m/>
    <m/>
    <n v="36.700000000000003"/>
    <n v="40.9"/>
    <m/>
    <n v="30.7"/>
    <n v="26.2"/>
    <n v="36.299999999999997"/>
    <n v="29.5"/>
    <n v="38.1"/>
    <n v="37.200000000000003"/>
    <n v="33.4"/>
    <n v="27.3"/>
    <n v="40.4"/>
    <n v="29.6"/>
    <n v="20.7"/>
    <n v="24.9"/>
    <n v="35.299999999999997"/>
    <n v="24.4"/>
    <n v="28.8"/>
    <n v="11.4"/>
    <n v="27.2"/>
    <n v="37.700000000000003"/>
    <n v="20"/>
    <s v="yes"/>
    <n v="5"/>
    <m/>
    <n v="7"/>
    <n v="13"/>
    <n v="91"/>
    <s v="yes"/>
    <n v="34.057142857142857"/>
    <n v="29.099999999999991"/>
    <n v="-4.9571428571428662"/>
    <n v="25.9"/>
    <n v="28.04"/>
    <x v="1"/>
    <x v="1"/>
  </r>
  <r>
    <n v="1140"/>
    <n v="575"/>
    <s v="T"/>
    <s v="WRIA 8 - Cedar-Sammamish"/>
    <s v="Sammamish River Basin"/>
    <s v="W Lake Sammamish Subbasin"/>
    <s v="Lewis Creek (Lake Sammamish)"/>
    <s v="City of Bellevue"/>
    <s v="Macroinvertebrates"/>
    <s v="LewisBelRM0.8"/>
    <n v="47.561999999999998"/>
    <n v="-122.099"/>
    <m/>
    <m/>
    <m/>
    <m/>
    <n v="37.9"/>
    <m/>
    <m/>
    <n v="18.7"/>
    <n v="42.5"/>
    <n v="43.5"/>
    <m/>
    <n v="47.4"/>
    <n v="36.9"/>
    <n v="35.700000000000003"/>
    <m/>
    <m/>
    <n v="13.2"/>
    <m/>
    <n v="38.1"/>
    <m/>
    <n v="39.5"/>
    <m/>
    <m/>
    <n v="41.2"/>
    <m/>
    <m/>
    <m/>
    <n v="28.5"/>
    <n v="23.5"/>
    <n v="13"/>
    <s v="yes"/>
    <n v="2"/>
    <m/>
    <n v="7"/>
    <n v="6"/>
    <n v="42"/>
    <s v="yes"/>
    <n v="37.51428571428572"/>
    <n v="30.666666666666668"/>
    <n v="-6.8476190476190517"/>
    <n v="26"/>
    <n v="33.174999999999997"/>
    <x v="1"/>
    <x v="1"/>
  </r>
  <r>
    <n v="274"/>
    <n v="2691"/>
    <s v="T"/>
    <s v="WRIA 1 - Nooksack"/>
    <s v="Whatcom-Chuckanut Basin"/>
    <s v="Bellingham Bay Subbasin"/>
    <s v="Whatcom Creek"/>
    <s v="City of Bellingham"/>
    <s v="Annual Macroinvertebrate Monitoring Program"/>
    <s v="WHCR_2.60"/>
    <n v="48.756771999999998"/>
    <n v="-122.443561"/>
    <m/>
    <m/>
    <m/>
    <m/>
    <m/>
    <m/>
    <m/>
    <m/>
    <m/>
    <m/>
    <m/>
    <m/>
    <m/>
    <m/>
    <m/>
    <m/>
    <m/>
    <m/>
    <m/>
    <m/>
    <m/>
    <m/>
    <m/>
    <n v="31.7"/>
    <n v="28.1"/>
    <n v="21.2"/>
    <n v="28.9"/>
    <m/>
    <m/>
    <n v="4"/>
    <m/>
    <n v="3"/>
    <m/>
    <n v="0"/>
    <n v="4"/>
    <n v="0"/>
    <s v="no"/>
    <e v="#DIV/0!"/>
    <n v="27.475000000000001"/>
    <m/>
    <n v="26.066666666666663"/>
    <n v="27.475000000000001"/>
    <x v="1"/>
    <x v="1"/>
  </r>
  <r>
    <n v="1076"/>
    <n v="190"/>
    <s v="T"/>
    <s v="WRIA 8 - Cedar-Sammamish"/>
    <s v="Sammamish River Basin"/>
    <s v="Sammamish River Subbasin"/>
    <s v="Sammamish River tributary (0096D)"/>
    <s v="King County - DNRP"/>
    <s v="Ambient Monitoring"/>
    <s v="08SAM2674"/>
    <n v="47.729080000000003"/>
    <n v="-122.15255999999999"/>
    <m/>
    <m/>
    <m/>
    <m/>
    <m/>
    <m/>
    <m/>
    <m/>
    <n v="17.8"/>
    <n v="16.899999999999999"/>
    <m/>
    <n v="9.8000000000000007"/>
    <n v="12.7"/>
    <n v="12.1"/>
    <n v="7.6"/>
    <n v="18"/>
    <n v="26.8"/>
    <n v="8.9"/>
    <n v="21"/>
    <n v="21.7"/>
    <n v="22.3"/>
    <n v="11.4"/>
    <n v="16.7"/>
    <n v="18.7"/>
    <n v="30.3"/>
    <n v="31.3"/>
    <n v="24.3"/>
    <n v="19.5"/>
    <n v="25.1"/>
    <n v="20"/>
    <s v="yes"/>
    <n v="5"/>
    <m/>
    <n v="7"/>
    <n v="13"/>
    <n v="91"/>
    <s v="yes"/>
    <n v="13.557142857142855"/>
    <n v="21.38461538461539"/>
    <n v="7.8274725274725352"/>
    <n v="26.1"/>
    <n v="22.130000000000003"/>
    <x v="1"/>
    <x v="1"/>
  </r>
  <r>
    <n v="607"/>
    <n v="135"/>
    <s v="T"/>
    <s v="WRIA 8 - Cedar-Sammamish"/>
    <s v="Cedar River / Lake Washington Basin"/>
    <s v="Kelsey Creek Subbasin"/>
    <s v="Kelsey Creek"/>
    <s v="King County - DNRP"/>
    <s v="Ambient Monitoring"/>
    <s v="08EAS2272"/>
    <n v="47.623286"/>
    <n v="-122.15684299999999"/>
    <m/>
    <m/>
    <m/>
    <m/>
    <m/>
    <m/>
    <m/>
    <m/>
    <n v="6.1"/>
    <n v="0"/>
    <m/>
    <n v="4.5"/>
    <n v="2.8"/>
    <n v="4.4000000000000004"/>
    <n v="10.7"/>
    <n v="9"/>
    <n v="4.7"/>
    <n v="13.9"/>
    <n v="9.1999999999999993"/>
    <n v="8.9"/>
    <n v="24.9"/>
    <n v="14.8"/>
    <n v="17.100000000000001"/>
    <n v="10.6"/>
    <n v="33"/>
    <n v="20.6"/>
    <n v="26.8"/>
    <n v="30.5"/>
    <n v="20.100000000000001"/>
    <n v="20"/>
    <s v="yes"/>
    <n v="5"/>
    <m/>
    <n v="7"/>
    <n v="13"/>
    <n v="91"/>
    <s v="yes"/>
    <n v="5.3571428571428568"/>
    <n v="18.084615384615383"/>
    <n v="12.727472527472525"/>
    <n v="26.2"/>
    <n v="20.729999999999997"/>
    <x v="1"/>
    <x v="1"/>
  </r>
  <r>
    <n v="1155"/>
    <n v="211"/>
    <s v="T"/>
    <s v="WRIA 9 - Duwamish-Green"/>
    <s v="Duwamish - Green River Basin"/>
    <s v="Black River Subbasin"/>
    <s v="Mill Creek (Kent)"/>
    <s v="King County - DNRP"/>
    <s v="Ambient Monitoring"/>
    <s v="09BLA0756"/>
    <n v="47.369337999999999"/>
    <n v="-122.208823"/>
    <m/>
    <m/>
    <m/>
    <m/>
    <m/>
    <m/>
    <m/>
    <m/>
    <n v="14.3"/>
    <n v="8"/>
    <m/>
    <n v="14"/>
    <n v="14.5"/>
    <n v="17.3"/>
    <n v="19.399999999999999"/>
    <n v="20"/>
    <n v="36.799999999999997"/>
    <n v="18.399999999999999"/>
    <n v="23.2"/>
    <n v="33.799999999999997"/>
    <n v="29.7"/>
    <n v="24.6"/>
    <n v="22.6"/>
    <n v="29.8"/>
    <n v="36.4"/>
    <m/>
    <m/>
    <n v="14.5"/>
    <n v="28.2"/>
    <n v="18"/>
    <s v="yes"/>
    <n v="3"/>
    <m/>
    <n v="7"/>
    <n v="11"/>
    <n v="77"/>
    <s v="yes"/>
    <n v="15.357142857142858"/>
    <n v="27.090909090909086"/>
    <n v="11.733766233766229"/>
    <n v="26.366666666666664"/>
    <n v="27.45"/>
    <x v="1"/>
    <x v="1"/>
  </r>
  <r>
    <n v="1001"/>
    <n v="187"/>
    <s v="T"/>
    <s v="WRIA 8 - Cedar-Sammamish"/>
    <s v="Sammamish River Basin"/>
    <s v="North Creek Subbasin"/>
    <s v="North Creek"/>
    <s v="King County - DNRP"/>
    <s v="Ambient Monitoring"/>
    <s v="08NOR2306"/>
    <n v="47.778784000000002"/>
    <n v="-122.187628"/>
    <m/>
    <m/>
    <m/>
    <m/>
    <m/>
    <m/>
    <m/>
    <m/>
    <m/>
    <n v="19.899999999999999"/>
    <m/>
    <n v="27.7"/>
    <n v="27.8"/>
    <m/>
    <n v="19.7"/>
    <n v="38.299999999999997"/>
    <n v="26.6"/>
    <m/>
    <n v="20.2"/>
    <n v="26.9"/>
    <n v="32.6"/>
    <n v="24.6"/>
    <n v="24.4"/>
    <n v="25.8"/>
    <n v="24.7"/>
    <n v="34"/>
    <n v="25.6"/>
    <n v="18.600000000000001"/>
    <n v="29.9"/>
    <n v="17"/>
    <s v="yes"/>
    <n v="5"/>
    <m/>
    <n v="5"/>
    <n v="12"/>
    <n v="60"/>
    <s v="yes"/>
    <n v="26.679999999999996"/>
    <n v="26.158333333333331"/>
    <n v="-0.52166666666666472"/>
    <n v="26.560000000000002"/>
    <n v="26.709999999999997"/>
    <x v="1"/>
    <x v="1"/>
  </r>
  <r>
    <n v="520"/>
    <n v="509"/>
    <s v="T"/>
    <s v="WRIA 7 - Snohomish"/>
    <s v="Snohomish Basin"/>
    <s v="Everett Subbasin"/>
    <s v="Woods Creek (Everett)"/>
    <s v="City of Everett"/>
    <s v="Ambient Monitoring"/>
    <s v="Woo"/>
    <n v="47.924979999999998"/>
    <n v="-122.18552"/>
    <m/>
    <m/>
    <m/>
    <m/>
    <m/>
    <m/>
    <m/>
    <m/>
    <m/>
    <m/>
    <m/>
    <m/>
    <m/>
    <m/>
    <n v="18.600000000000001"/>
    <n v="20.7"/>
    <n v="23.4"/>
    <n v="34.200000000000003"/>
    <n v="27.5"/>
    <n v="26.4"/>
    <n v="19"/>
    <n v="27.2"/>
    <n v="26.6"/>
    <n v="19"/>
    <n v="26.7"/>
    <m/>
    <m/>
    <m/>
    <m/>
    <n v="11"/>
    <s v="yes"/>
    <n v="1"/>
    <m/>
    <n v="2"/>
    <n v="9"/>
    <n v="18"/>
    <s v="yes"/>
    <n v="19.649999999999999"/>
    <n v="25.555555555555554"/>
    <n v="5.905555555555555"/>
    <n v="26.7"/>
    <n v="24.149999999999995"/>
    <x v="1"/>
    <x v="1"/>
  </r>
  <r>
    <n v="883"/>
    <n v="3238"/>
    <s v="T"/>
    <s v="WRIA 8 - Cedar-Sammamish"/>
    <s v="Sammamish River Basin"/>
    <s v="E Lake Sammamish Subbasin"/>
    <s v="Zackuse Creek"/>
    <s v="Snoqualmie Tribe"/>
    <s v="Zackuse Creek 2022"/>
    <s v="Zackuse_upper"/>
    <n v="47.609949999999998"/>
    <n v="-122.06574000000001"/>
    <m/>
    <m/>
    <m/>
    <m/>
    <m/>
    <m/>
    <m/>
    <m/>
    <m/>
    <m/>
    <m/>
    <m/>
    <m/>
    <m/>
    <m/>
    <m/>
    <m/>
    <m/>
    <m/>
    <m/>
    <m/>
    <m/>
    <m/>
    <m/>
    <m/>
    <m/>
    <m/>
    <m/>
    <n v="26.8"/>
    <n v="1"/>
    <m/>
    <n v="1"/>
    <m/>
    <n v="0"/>
    <n v="1"/>
    <n v="0"/>
    <s v="no"/>
    <e v="#DIV/0!"/>
    <n v="26.8"/>
    <m/>
    <n v="26.8"/>
    <n v="26.8"/>
    <x v="1"/>
    <x v="1"/>
  </r>
  <r>
    <n v="262"/>
    <n v="2692"/>
    <s v="T"/>
    <s v="WRIA 1 - Nooksack"/>
    <s v="Whatcom-Chuckanut Basin"/>
    <s v="Bellingham Bay Subbasin"/>
    <s v="Padden Creek"/>
    <s v="City of Bellingham"/>
    <s v="Annual Macroinvertebrate Monitoring Program"/>
    <s v="PACR_1.48"/>
    <n v="48.715288000000001"/>
    <n v="-122.486469"/>
    <m/>
    <m/>
    <m/>
    <m/>
    <m/>
    <m/>
    <m/>
    <m/>
    <m/>
    <m/>
    <m/>
    <m/>
    <m/>
    <m/>
    <m/>
    <m/>
    <m/>
    <m/>
    <m/>
    <m/>
    <m/>
    <m/>
    <m/>
    <n v="24.5"/>
    <n v="17.3"/>
    <n v="31.1"/>
    <n v="32.1"/>
    <m/>
    <m/>
    <n v="4"/>
    <m/>
    <n v="3"/>
    <m/>
    <n v="0"/>
    <n v="4"/>
    <n v="0"/>
    <s v="no"/>
    <e v="#DIV/0!"/>
    <n v="26.25"/>
    <m/>
    <n v="26.833333333333332"/>
    <n v="26.25"/>
    <x v="1"/>
    <x v="1"/>
  </r>
  <r>
    <n v="1082"/>
    <n v="2673"/>
    <s v="T"/>
    <s v="WRIA 8 - Cedar-Sammamish"/>
    <s v="Sammamish River Basin"/>
    <s v="Sammamish River Subbasin"/>
    <s v="Tosh Creek"/>
    <s v="City of Redmond"/>
    <s v="RPWS"/>
    <s v="TOSH-2"/>
    <n v="47.652700000000003"/>
    <n v="-122.1187"/>
    <m/>
    <m/>
    <m/>
    <m/>
    <m/>
    <m/>
    <m/>
    <m/>
    <m/>
    <m/>
    <m/>
    <m/>
    <m/>
    <m/>
    <m/>
    <m/>
    <m/>
    <m/>
    <m/>
    <m/>
    <m/>
    <m/>
    <n v="23.4"/>
    <n v="23.9"/>
    <n v="34.1"/>
    <n v="31.1"/>
    <n v="19.100000000000001"/>
    <n v="27.2"/>
    <n v="25.1"/>
    <n v="7"/>
    <m/>
    <n v="5"/>
    <m/>
    <n v="0"/>
    <n v="7"/>
    <n v="0"/>
    <s v="no"/>
    <e v="#DIV/0!"/>
    <n v="26.271428571428569"/>
    <m/>
    <n v="27.320000000000004"/>
    <n v="26.271428571428569"/>
    <x v="1"/>
    <x v="1"/>
  </r>
  <r>
    <n v="614"/>
    <n v="566"/>
    <s v="T"/>
    <s v="WRIA 8 - Cedar-Sammamish"/>
    <s v="Cedar River / Lake Washington Basin"/>
    <s v="Kelsey Creek Subbasin"/>
    <s v="Kelsey Creek"/>
    <s v="City of Bellevue"/>
    <s v="Macroinvertebrates"/>
    <s v="KelBelRM2.4"/>
    <n v="47.616"/>
    <n v="-122.164"/>
    <m/>
    <m/>
    <m/>
    <m/>
    <n v="8.4"/>
    <m/>
    <m/>
    <n v="4"/>
    <n v="9.3000000000000007"/>
    <m/>
    <m/>
    <m/>
    <m/>
    <m/>
    <m/>
    <m/>
    <m/>
    <m/>
    <m/>
    <m/>
    <m/>
    <m/>
    <m/>
    <m/>
    <m/>
    <m/>
    <m/>
    <n v="27.6"/>
    <m/>
    <n v="4"/>
    <m/>
    <n v="1"/>
    <m/>
    <n v="3"/>
    <n v="1"/>
    <n v="3"/>
    <s v="yes"/>
    <n v="7.2333333333333343"/>
    <n v="27.6"/>
    <n v="20.366666666666667"/>
    <n v="27.6"/>
    <n v="27.6"/>
    <x v="1"/>
    <x v="1"/>
  </r>
  <r>
    <n v="1156"/>
    <n v="213"/>
    <s v="T"/>
    <s v="WRIA 9 - Duwamish-Green"/>
    <s v="Duwamish - Green River Basin"/>
    <s v="Black River Subbasin"/>
    <s v="Panther Creek (Black River)"/>
    <s v="King County - DNRP"/>
    <s v="Ambient Monitoring"/>
    <s v="09BLA0771"/>
    <n v="47.442177000000001"/>
    <n v="-122.20757399999999"/>
    <m/>
    <m/>
    <m/>
    <m/>
    <m/>
    <m/>
    <m/>
    <m/>
    <n v="42.1"/>
    <m/>
    <m/>
    <n v="40"/>
    <n v="28.4"/>
    <n v="32.700000000000003"/>
    <n v="39.799999999999997"/>
    <n v="45.2"/>
    <n v="40.299999999999997"/>
    <n v="23.3"/>
    <n v="39.9"/>
    <n v="30.5"/>
    <n v="28.9"/>
    <n v="40.299999999999997"/>
    <n v="23.2"/>
    <n v="20.8"/>
    <n v="36"/>
    <n v="27.6"/>
    <n v="18.100000000000001"/>
    <n v="29.3"/>
    <n v="28.9"/>
    <n v="19"/>
    <s v="yes"/>
    <n v="5"/>
    <m/>
    <n v="6"/>
    <n v="13"/>
    <n v="78"/>
    <s v="yes"/>
    <n v="38.033333333333331"/>
    <n v="29.776923076923079"/>
    <n v="-8.2564102564102519"/>
    <n v="27.98"/>
    <n v="28.359999999999996"/>
    <x v="1"/>
    <x v="1"/>
  </r>
  <r>
    <n v="2208"/>
    <n v="3038"/>
    <s v="T"/>
    <m/>
    <m/>
    <m/>
    <s v="North Creek"/>
    <s v="City of Bothell"/>
    <s v="Bothell Bioassesment"/>
    <s v="COB05519-017444"/>
    <n v="47.786518999999998"/>
    <n v="-122.192122"/>
    <m/>
    <m/>
    <m/>
    <m/>
    <m/>
    <m/>
    <m/>
    <m/>
    <m/>
    <m/>
    <m/>
    <m/>
    <m/>
    <m/>
    <m/>
    <m/>
    <m/>
    <m/>
    <m/>
    <m/>
    <m/>
    <m/>
    <m/>
    <m/>
    <m/>
    <m/>
    <n v="31.8"/>
    <m/>
    <n v="24.2"/>
    <n v="2"/>
    <m/>
    <n v="2"/>
    <m/>
    <n v="0"/>
    <n v="2"/>
    <n v="0"/>
    <s v="no"/>
    <e v="#DIV/0!"/>
    <n v="28"/>
    <m/>
    <n v="28"/>
    <n v="28"/>
    <x v="1"/>
    <x v="1"/>
  </r>
  <r>
    <n v="2210"/>
    <n v="3050"/>
    <s v="T"/>
    <m/>
    <m/>
    <m/>
    <s v="North Creek"/>
    <s v="Washington State Department of Ecology"/>
    <s v="Stormwater Action Monitoring for Puget Small Streams"/>
    <s v="PSS05515-000859"/>
    <n v="47.77975"/>
    <n v="-122.18798099999999"/>
    <m/>
    <m/>
    <m/>
    <m/>
    <m/>
    <m/>
    <m/>
    <m/>
    <m/>
    <m/>
    <m/>
    <m/>
    <m/>
    <m/>
    <m/>
    <m/>
    <m/>
    <m/>
    <m/>
    <m/>
    <m/>
    <m/>
    <m/>
    <m/>
    <m/>
    <m/>
    <n v="28.2"/>
    <m/>
    <m/>
    <n v="1"/>
    <m/>
    <n v="1"/>
    <m/>
    <n v="0"/>
    <n v="1"/>
    <n v="0"/>
    <s v="no"/>
    <e v="#DIV/0!"/>
    <n v="28.2"/>
    <m/>
    <n v="28.2"/>
    <n v="28.2"/>
    <x v="1"/>
    <x v="1"/>
  </r>
  <r>
    <n v="2381"/>
    <n v="3075"/>
    <s v="T"/>
    <m/>
    <m/>
    <m/>
    <s v="Tributary to"/>
    <s v="Washington State Department of Ecology"/>
    <s v="Stormwater Action Monitoring for Puget Small Streams"/>
    <s v="PSS05515-027199"/>
    <n v="47.949871999999999"/>
    <n v="-122.293291"/>
    <m/>
    <m/>
    <m/>
    <m/>
    <m/>
    <m/>
    <m/>
    <m/>
    <m/>
    <m/>
    <m/>
    <m/>
    <m/>
    <m/>
    <m/>
    <m/>
    <m/>
    <m/>
    <m/>
    <m/>
    <m/>
    <m/>
    <m/>
    <m/>
    <m/>
    <m/>
    <n v="28.2"/>
    <m/>
    <m/>
    <n v="1"/>
    <m/>
    <n v="1"/>
    <m/>
    <n v="0"/>
    <n v="1"/>
    <n v="0"/>
    <s v="no"/>
    <e v="#DIV/0!"/>
    <n v="28.2"/>
    <m/>
    <n v="28.2"/>
    <n v="28.2"/>
    <x v="1"/>
    <x v="1"/>
  </r>
  <r>
    <n v="1154"/>
    <n v="209"/>
    <s v="T"/>
    <s v="WRIA 9 - Duwamish-Green"/>
    <s v="Duwamish - Green River Basin"/>
    <s v="Black River Subbasin"/>
    <s v="Mill Creek (Kent)"/>
    <s v="King County - DNRP"/>
    <s v="Ambient Monitoring"/>
    <s v="09BLA0716"/>
    <n v="47.382722000000001"/>
    <n v="-122.223995"/>
    <m/>
    <m/>
    <m/>
    <m/>
    <m/>
    <m/>
    <m/>
    <m/>
    <n v="16.3"/>
    <n v="33.9"/>
    <m/>
    <n v="30.4"/>
    <n v="24.6"/>
    <n v="34.4"/>
    <n v="20.2"/>
    <n v="26.4"/>
    <n v="24.9"/>
    <n v="19.7"/>
    <n v="25"/>
    <n v="23.3"/>
    <n v="31.7"/>
    <n v="11.6"/>
    <n v="26.3"/>
    <n v="34.9"/>
    <n v="29.9"/>
    <n v="21"/>
    <n v="31.7"/>
    <n v="30.5"/>
    <n v="28.7"/>
    <n v="20"/>
    <s v="yes"/>
    <n v="5"/>
    <m/>
    <n v="7"/>
    <n v="13"/>
    <n v="91"/>
    <s v="yes"/>
    <n v="26.599999999999998"/>
    <n v="26.092307692307692"/>
    <n v="-0.50769230769230589"/>
    <n v="28.359999999999996"/>
    <n v="26.959999999999997"/>
    <x v="1"/>
    <x v="1"/>
  </r>
  <r>
    <n v="1030"/>
    <n v="2062"/>
    <s v="T"/>
    <s v="WRIA 8 - Cedar-Sammamish"/>
    <s v="Sammamish River Basin"/>
    <s v="North Creek Subbasin"/>
    <s v="Queensborough Creek"/>
    <s v="City of Bothell"/>
    <s v="Bothell Bioassesment"/>
    <s v="CQ-1"/>
    <n v="47.795884999999998"/>
    <n v="-122.209626"/>
    <m/>
    <m/>
    <m/>
    <m/>
    <m/>
    <m/>
    <m/>
    <m/>
    <m/>
    <m/>
    <m/>
    <m/>
    <m/>
    <m/>
    <m/>
    <m/>
    <n v="14.9"/>
    <m/>
    <m/>
    <n v="12.6"/>
    <m/>
    <m/>
    <n v="15.6"/>
    <m/>
    <m/>
    <n v="28.4"/>
    <m/>
    <m/>
    <m/>
    <n v="4"/>
    <m/>
    <n v="1"/>
    <m/>
    <n v="0"/>
    <n v="4"/>
    <n v="0"/>
    <s v="no"/>
    <e v="#DIV/0!"/>
    <n v="17.875"/>
    <m/>
    <n v="28.4"/>
    <n v="18.866666666666664"/>
    <x v="1"/>
    <x v="0"/>
  </r>
  <r>
    <n v="752"/>
    <n v="516"/>
    <s v="T"/>
    <s v="WRIA 8 - Cedar-Sammamish"/>
    <s v="Cedar River / Lake Washington Basin"/>
    <s v="W Lake Washington - Seattle S Subbasin"/>
    <s v="Taylor Creek (W Lake Washington)"/>
    <s v="City of Seattle"/>
    <s v="Status &amp; Trends"/>
    <s v="TAEF6250"/>
    <n v="47.502648999999998"/>
    <n v="-122.245946"/>
    <m/>
    <m/>
    <m/>
    <m/>
    <m/>
    <m/>
    <m/>
    <m/>
    <m/>
    <m/>
    <m/>
    <m/>
    <m/>
    <m/>
    <n v="17.100000000000001"/>
    <m/>
    <n v="13.3"/>
    <m/>
    <n v="17.7"/>
    <m/>
    <n v="22.1"/>
    <m/>
    <n v="28.9"/>
    <m/>
    <n v="20.7"/>
    <m/>
    <n v="33.1"/>
    <m/>
    <n v="31.9"/>
    <n v="8"/>
    <m/>
    <n v="3"/>
    <m/>
    <n v="1"/>
    <n v="7"/>
    <n v="7"/>
    <s v="yes"/>
    <n v="17.100000000000001"/>
    <n v="23.957142857142859"/>
    <n v="6.8571428571428577"/>
    <n v="28.566666666666663"/>
    <n v="27.340000000000003"/>
    <x v="1"/>
    <x v="1"/>
  </r>
  <r>
    <n v="240"/>
    <n v="1595"/>
    <s v="T"/>
    <s v="WRIA 1 - Nooksack"/>
    <s v="Nooksack River Delta Basin"/>
    <s v="Squalicum Creek Subbasin"/>
    <s v="Squalicum Creek"/>
    <s v="City of Bellingham"/>
    <s v="Miscellaneous Macroinvertebrate Monitoring"/>
    <s v="SQCR_3.57"/>
    <n v="48.777729999999998"/>
    <n v="-122.4543"/>
    <m/>
    <m/>
    <m/>
    <m/>
    <m/>
    <m/>
    <m/>
    <m/>
    <m/>
    <m/>
    <m/>
    <m/>
    <m/>
    <m/>
    <m/>
    <m/>
    <m/>
    <n v="41.3"/>
    <m/>
    <m/>
    <m/>
    <m/>
    <m/>
    <m/>
    <n v="44.9"/>
    <n v="31.8"/>
    <n v="9"/>
    <m/>
    <m/>
    <n v="4"/>
    <m/>
    <n v="3"/>
    <m/>
    <n v="0"/>
    <n v="4"/>
    <n v="0"/>
    <s v="no"/>
    <e v="#DIV/0!"/>
    <n v="31.749999999999996"/>
    <m/>
    <n v="28.566666666666666"/>
    <n v="28.566666666666666"/>
    <x v="1"/>
    <x v="1"/>
  </r>
  <r>
    <n v="2405"/>
    <n v="3182"/>
    <s v="T"/>
    <m/>
    <m/>
    <m/>
    <s v="Valley Creek"/>
    <s v="Washington State Department of Ecology"/>
    <s v="Stormwater Action Monitoring for Puget Small Streams"/>
    <s v="PSS05520-005040"/>
    <n v="47.651457999999998"/>
    <n v="-122.150357"/>
    <m/>
    <m/>
    <m/>
    <m/>
    <m/>
    <m/>
    <m/>
    <m/>
    <m/>
    <m/>
    <m/>
    <m/>
    <m/>
    <m/>
    <m/>
    <m/>
    <m/>
    <m/>
    <m/>
    <m/>
    <m/>
    <m/>
    <m/>
    <m/>
    <m/>
    <m/>
    <m/>
    <n v="28.7"/>
    <m/>
    <n v="1"/>
    <m/>
    <n v="1"/>
    <m/>
    <n v="0"/>
    <n v="1"/>
    <n v="0"/>
    <s v="no"/>
    <e v="#DIV/0!"/>
    <n v="28.7"/>
    <m/>
    <n v="28.7"/>
    <n v="28.7"/>
    <x v="1"/>
    <x v="1"/>
  </r>
  <r>
    <n v="1295"/>
    <n v="34"/>
    <s v="T"/>
    <s v="WRIA 9 - Duwamish-Green"/>
    <s v="Puget Sound (Duwamish-Green) Basin"/>
    <s v="Lower Puget Sound - Seattle Subbasin"/>
    <s v="Fauntleroy Creek"/>
    <s v="City of Seattle"/>
    <s v="Status &amp; Trends"/>
    <s v="FAMA0851"/>
    <n v="47.521366"/>
    <n v="-122.386388"/>
    <m/>
    <m/>
    <m/>
    <m/>
    <m/>
    <m/>
    <m/>
    <m/>
    <m/>
    <m/>
    <m/>
    <m/>
    <m/>
    <m/>
    <n v="41.9"/>
    <m/>
    <n v="24.7"/>
    <m/>
    <n v="37.299999999999997"/>
    <m/>
    <n v="38.700000000000003"/>
    <m/>
    <n v="50.1"/>
    <m/>
    <n v="30.9"/>
    <m/>
    <n v="17.3"/>
    <m/>
    <n v="38.799999999999997"/>
    <n v="8"/>
    <m/>
    <n v="3"/>
    <m/>
    <n v="1"/>
    <n v="7"/>
    <n v="7"/>
    <s v="yes"/>
    <n v="41.9"/>
    <n v="33.971428571428575"/>
    <n v="-7.9285714285714235"/>
    <n v="29"/>
    <n v="35.160000000000004"/>
    <x v="1"/>
    <x v="1"/>
  </r>
  <r>
    <n v="1922"/>
    <n v="3076"/>
    <s v="T"/>
    <m/>
    <m/>
    <m/>
    <s v="Bell Creek"/>
    <s v="Washington State Department of Ecology"/>
    <s v="Stormwater Action Monitoring for Puget Small Streams"/>
    <s v="PSS05515-027812"/>
    <n v="48.084457999999998"/>
    <n v="-123.069079"/>
    <m/>
    <m/>
    <m/>
    <m/>
    <m/>
    <m/>
    <m/>
    <m/>
    <m/>
    <m/>
    <m/>
    <m/>
    <m/>
    <m/>
    <m/>
    <m/>
    <m/>
    <m/>
    <m/>
    <m/>
    <m/>
    <m/>
    <m/>
    <m/>
    <m/>
    <m/>
    <n v="29.1"/>
    <m/>
    <m/>
    <n v="1"/>
    <m/>
    <n v="1"/>
    <m/>
    <n v="0"/>
    <n v="1"/>
    <n v="0"/>
    <s v="no"/>
    <e v="#DIV/0!"/>
    <n v="29.1"/>
    <m/>
    <n v="29.1"/>
    <n v="29.1"/>
    <x v="1"/>
    <x v="1"/>
  </r>
  <r>
    <n v="837"/>
    <n v="2667"/>
    <s v="T"/>
    <s v="WRIA 8 - Cedar-Sammamish"/>
    <s v="Sammamish River Basin"/>
    <s v="Bear Creek Subbasin"/>
    <s v="Monticello Creek"/>
    <s v="City of Redmond"/>
    <s v="RPWS"/>
    <s v="MONT-4"/>
    <n v="47.703699999999998"/>
    <n v="-122.10290000000001"/>
    <m/>
    <m/>
    <m/>
    <m/>
    <m/>
    <m/>
    <m/>
    <m/>
    <m/>
    <m/>
    <m/>
    <m/>
    <m/>
    <m/>
    <m/>
    <m/>
    <m/>
    <m/>
    <m/>
    <m/>
    <m/>
    <m/>
    <n v="13.8"/>
    <n v="49.2"/>
    <n v="36.5"/>
    <n v="40.200000000000003"/>
    <n v="18"/>
    <n v="31.9"/>
    <n v="19.399999999999999"/>
    <n v="7"/>
    <m/>
    <n v="5"/>
    <m/>
    <n v="0"/>
    <n v="7"/>
    <n v="0"/>
    <s v="no"/>
    <e v="#DIV/0!"/>
    <n v="29.857142857142858"/>
    <m/>
    <n v="29.2"/>
    <n v="29.857142857142858"/>
    <x v="1"/>
    <x v="1"/>
  </r>
  <r>
    <n v="1081"/>
    <n v="2672"/>
    <s v="T"/>
    <s v="WRIA 8 - Cedar-Sammamish"/>
    <s v="Sammamish River Basin"/>
    <s v="Sammamish River Subbasin"/>
    <s v="Tosh Creek"/>
    <s v="City of Redmond"/>
    <s v="RPWS"/>
    <s v="TOSH-1"/>
    <n v="47.655000000000001"/>
    <n v="-122.11799999999999"/>
    <m/>
    <m/>
    <m/>
    <m/>
    <m/>
    <m/>
    <m/>
    <m/>
    <m/>
    <m/>
    <m/>
    <m/>
    <m/>
    <m/>
    <m/>
    <m/>
    <m/>
    <m/>
    <m/>
    <m/>
    <m/>
    <m/>
    <n v="33.4"/>
    <n v="29.4"/>
    <n v="30.8"/>
    <n v="28.3"/>
    <n v="36.1"/>
    <n v="26.3"/>
    <n v="25.4"/>
    <n v="7"/>
    <m/>
    <n v="5"/>
    <m/>
    <n v="0"/>
    <n v="7"/>
    <n v="0"/>
    <s v="no"/>
    <e v="#DIV/0!"/>
    <n v="29.957142857142859"/>
    <m/>
    <n v="29.380000000000003"/>
    <n v="29.957142857142859"/>
    <x v="1"/>
    <x v="1"/>
  </r>
  <r>
    <n v="2379"/>
    <n v="3065"/>
    <s v="T"/>
    <m/>
    <m/>
    <m/>
    <s v="Tributary to"/>
    <s v="Washington State Department of Ecology"/>
    <s v="Stormwater Action Monitoring for Puget Small Streams"/>
    <s v="PSS05515-015391"/>
    <n v="47.940925"/>
    <n v="-122.27478600000001"/>
    <m/>
    <m/>
    <m/>
    <m/>
    <m/>
    <m/>
    <m/>
    <m/>
    <m/>
    <m/>
    <m/>
    <m/>
    <m/>
    <m/>
    <m/>
    <m/>
    <m/>
    <m/>
    <m/>
    <m/>
    <m/>
    <m/>
    <m/>
    <m/>
    <m/>
    <m/>
    <n v="29.7"/>
    <m/>
    <m/>
    <n v="1"/>
    <m/>
    <n v="1"/>
    <m/>
    <n v="0"/>
    <n v="1"/>
    <n v="0"/>
    <s v="no"/>
    <e v="#DIV/0!"/>
    <n v="29.7"/>
    <m/>
    <n v="29.7"/>
    <n v="29.7"/>
    <x v="1"/>
    <x v="1"/>
  </r>
  <r>
    <n v="2388"/>
    <n v="2958"/>
    <s v="T"/>
    <m/>
    <m/>
    <m/>
    <s v="Tributary to Waynita Creek"/>
    <s v="City of Bothell"/>
    <s v="Bothell Bioassesment"/>
    <s v="COB05519-00488"/>
    <n v="47.743763000000001"/>
    <n v="-122.20407899999999"/>
    <m/>
    <m/>
    <m/>
    <m/>
    <m/>
    <m/>
    <m/>
    <m/>
    <m/>
    <m/>
    <m/>
    <m/>
    <m/>
    <m/>
    <m/>
    <m/>
    <m/>
    <m/>
    <m/>
    <m/>
    <m/>
    <m/>
    <m/>
    <m/>
    <m/>
    <n v="29.8"/>
    <m/>
    <m/>
    <m/>
    <n v="1"/>
    <m/>
    <n v="1"/>
    <m/>
    <n v="0"/>
    <n v="1"/>
    <n v="0"/>
    <s v="no"/>
    <e v="#DIV/0!"/>
    <n v="29.8"/>
    <m/>
    <n v="29.8"/>
    <n v="29.8"/>
    <x v="1"/>
    <x v="1"/>
  </r>
  <r>
    <n v="753"/>
    <n v="2984"/>
    <s v="T"/>
    <s v="WRIA 8 - Cedar-Sammamish"/>
    <s v="Cedar River / Lake Washington Basin"/>
    <s v="W Lake Washington - Seattle S Subbasin"/>
    <s v="Taylor Creek (W Lake Washington)"/>
    <s v="City of Seattle"/>
    <s v="Project Evaluation"/>
    <s v="TAMA_CONF"/>
    <n v="47.503428"/>
    <n v="-122.24679999999999"/>
    <m/>
    <m/>
    <m/>
    <m/>
    <m/>
    <m/>
    <m/>
    <m/>
    <m/>
    <m/>
    <m/>
    <m/>
    <m/>
    <m/>
    <m/>
    <m/>
    <m/>
    <m/>
    <m/>
    <m/>
    <m/>
    <m/>
    <m/>
    <m/>
    <m/>
    <m/>
    <n v="34.9"/>
    <n v="31.6"/>
    <n v="23.1"/>
    <n v="3"/>
    <m/>
    <n v="3"/>
    <m/>
    <n v="0"/>
    <n v="3"/>
    <n v="0"/>
    <s v="no"/>
    <e v="#DIV/0!"/>
    <n v="29.866666666666664"/>
    <m/>
    <n v="29.866666666666664"/>
    <n v="29.866666666666664"/>
    <x v="1"/>
    <x v="1"/>
  </r>
  <r>
    <n v="1007"/>
    <n v="2961"/>
    <s v="T"/>
    <s v="WRIA 8 - Cedar-Sammamish"/>
    <s v="Sammamish River Basin"/>
    <s v="North Creek Subbasin"/>
    <s v="North Creek"/>
    <s v="City of Bothell"/>
    <s v="Bothell Bioassesment"/>
    <s v="COB05519-08936"/>
    <n v="47.787289999999999"/>
    <n v="-122.193146"/>
    <m/>
    <m/>
    <m/>
    <m/>
    <m/>
    <m/>
    <m/>
    <m/>
    <m/>
    <m/>
    <m/>
    <m/>
    <m/>
    <m/>
    <m/>
    <m/>
    <m/>
    <m/>
    <m/>
    <m/>
    <m/>
    <m/>
    <m/>
    <m/>
    <m/>
    <n v="30.2"/>
    <m/>
    <m/>
    <m/>
    <n v="1"/>
    <m/>
    <n v="1"/>
    <m/>
    <n v="0"/>
    <n v="1"/>
    <n v="0"/>
    <s v="no"/>
    <e v="#DIV/0!"/>
    <n v="30.2"/>
    <m/>
    <n v="30.2"/>
    <n v="30.2"/>
    <x v="1"/>
    <x v="1"/>
  </r>
  <r>
    <n v="1414"/>
    <n v="2989"/>
    <s v="T"/>
    <s v="WRIA 13 - Deschutes"/>
    <s v="Deschutes Prairie Basin"/>
    <s v="Lower Deschutes River Subbasin"/>
    <s v="Indian Creek (Lower Deschutes)"/>
    <s v="City of Olympia"/>
    <s v="Olympia Stream Team"/>
    <n v="13.002599999999999"/>
    <n v="47.036155999999998"/>
    <n v="-122.871635"/>
    <m/>
    <m/>
    <m/>
    <m/>
    <m/>
    <m/>
    <m/>
    <m/>
    <m/>
    <m/>
    <m/>
    <m/>
    <m/>
    <m/>
    <m/>
    <m/>
    <m/>
    <m/>
    <m/>
    <m/>
    <m/>
    <m/>
    <m/>
    <m/>
    <n v="39.5"/>
    <m/>
    <n v="15.2"/>
    <n v="36.4"/>
    <n v="29.8"/>
    <n v="4"/>
    <m/>
    <n v="4"/>
    <m/>
    <n v="0"/>
    <n v="4"/>
    <n v="0"/>
    <s v="no"/>
    <e v="#DIV/0!"/>
    <n v="30.224999999999998"/>
    <m/>
    <n v="30.224999999999998"/>
    <n v="30.224999999999998"/>
    <x v="1"/>
    <x v="1"/>
  </r>
  <r>
    <n v="884"/>
    <n v="3027"/>
    <s v="T"/>
    <s v="WRIA 8 - Cedar-Sammamish"/>
    <s v="Sammamish River Basin"/>
    <s v="E Lake Sammamish Subbasin"/>
    <s v="Zackuse Creek"/>
    <s v="City of Sammamish"/>
    <s v="WQ Expansion"/>
    <s v="ZAK"/>
    <n v="47.610669999999999"/>
    <n v="-122.06936"/>
    <m/>
    <m/>
    <m/>
    <m/>
    <m/>
    <m/>
    <m/>
    <m/>
    <m/>
    <m/>
    <m/>
    <m/>
    <m/>
    <m/>
    <m/>
    <m/>
    <m/>
    <m/>
    <m/>
    <m/>
    <m/>
    <m/>
    <m/>
    <m/>
    <m/>
    <m/>
    <n v="47.5"/>
    <n v="22.4"/>
    <n v="21.9"/>
    <n v="3"/>
    <m/>
    <n v="3"/>
    <m/>
    <n v="0"/>
    <n v="3"/>
    <n v="0"/>
    <s v="no"/>
    <e v="#DIV/0!"/>
    <n v="30.600000000000005"/>
    <m/>
    <n v="30.600000000000005"/>
    <n v="30.600000000000005"/>
    <x v="1"/>
    <x v="1"/>
  </r>
  <r>
    <n v="1990"/>
    <n v="3144"/>
    <s v="T"/>
    <m/>
    <m/>
    <m/>
    <s v="Clovos Passage Tributary"/>
    <s v="Washington State Department of Ecology"/>
    <s v="WatershedHealth_WHM0"/>
    <s v="WHM07620-286953"/>
    <n v="47.457075000000003"/>
    <n v="-122.504569"/>
    <m/>
    <m/>
    <m/>
    <m/>
    <m/>
    <m/>
    <m/>
    <m/>
    <m/>
    <m/>
    <m/>
    <m/>
    <m/>
    <m/>
    <m/>
    <m/>
    <m/>
    <m/>
    <m/>
    <m/>
    <m/>
    <m/>
    <m/>
    <m/>
    <m/>
    <m/>
    <m/>
    <n v="31.4"/>
    <m/>
    <n v="1"/>
    <m/>
    <n v="1"/>
    <m/>
    <n v="0"/>
    <n v="1"/>
    <n v="0"/>
    <s v="no"/>
    <e v="#DIV/0!"/>
    <n v="31.4"/>
    <m/>
    <n v="31.4"/>
    <n v="31.4"/>
    <x v="1"/>
    <x v="1"/>
  </r>
  <r>
    <n v="2005"/>
    <n v="3190"/>
    <s v="T"/>
    <m/>
    <m/>
    <m/>
    <s v="Cottage Lake Creek"/>
    <s v="Washington State Department of Ecology"/>
    <s v="Stormwater Action Monitoring for Puget Small Streams"/>
    <s v="PSS05520-011448"/>
    <n v="47.745420000000003"/>
    <n v="-122.09115300000001"/>
    <m/>
    <m/>
    <m/>
    <m/>
    <m/>
    <m/>
    <m/>
    <m/>
    <m/>
    <m/>
    <m/>
    <m/>
    <m/>
    <m/>
    <m/>
    <m/>
    <m/>
    <m/>
    <m/>
    <m/>
    <m/>
    <m/>
    <m/>
    <m/>
    <m/>
    <m/>
    <m/>
    <n v="31.5"/>
    <m/>
    <n v="1"/>
    <m/>
    <n v="1"/>
    <m/>
    <n v="0"/>
    <n v="1"/>
    <n v="0"/>
    <s v="no"/>
    <e v="#DIV/0!"/>
    <n v="31.5"/>
    <m/>
    <n v="31.5"/>
    <n v="31.5"/>
    <x v="1"/>
    <x v="1"/>
  </r>
  <r>
    <n v="1911"/>
    <n v="2696"/>
    <s v="T"/>
    <m/>
    <m/>
    <m/>
    <s v="Ball Creek"/>
    <s v="Pierce County"/>
    <s v="Pierce County Watershed Health Monitoring (from 2016)"/>
    <s v="MP_BALL_0.13"/>
    <n v="47.163055999999997"/>
    <n v="-122.21673800000001"/>
    <m/>
    <m/>
    <m/>
    <m/>
    <m/>
    <m/>
    <m/>
    <m/>
    <m/>
    <m/>
    <m/>
    <m/>
    <m/>
    <m/>
    <m/>
    <m/>
    <m/>
    <m/>
    <m/>
    <m/>
    <m/>
    <m/>
    <m/>
    <n v="15.6"/>
    <n v="23.5"/>
    <n v="56.3"/>
    <n v="23.2"/>
    <n v="38.700000000000003"/>
    <n v="19.7"/>
    <n v="6"/>
    <m/>
    <n v="5"/>
    <m/>
    <n v="0"/>
    <n v="6"/>
    <n v="0"/>
    <s v="no"/>
    <e v="#DIV/0!"/>
    <n v="29.5"/>
    <m/>
    <n v="32.279999999999994"/>
    <n v="29.5"/>
    <x v="1"/>
    <x v="1"/>
  </r>
  <r>
    <n v="786"/>
    <n v="527"/>
    <s v="T"/>
    <s v="WRIA 8 - Cedar-Sammamish"/>
    <s v="Puget Sound (Cedar-Sammamish) Basin"/>
    <s v="Pipers Creek Subbasin"/>
    <s v="Venema Creek"/>
    <s v="City of Seattle"/>
    <s v="Project Evaluation"/>
    <s v="VENE"/>
    <n v="47.712378999999999"/>
    <n v="-122.36995899999999"/>
    <m/>
    <m/>
    <m/>
    <m/>
    <m/>
    <m/>
    <m/>
    <m/>
    <m/>
    <m/>
    <m/>
    <m/>
    <m/>
    <n v="23.1"/>
    <n v="13.6"/>
    <n v="24.2"/>
    <m/>
    <n v="20"/>
    <m/>
    <n v="23.3"/>
    <m/>
    <n v="16.3"/>
    <m/>
    <n v="34"/>
    <m/>
    <n v="33.799999999999997"/>
    <m/>
    <n v="31"/>
    <m/>
    <n v="9"/>
    <m/>
    <n v="2"/>
    <m/>
    <n v="3"/>
    <n v="6"/>
    <n v="18"/>
    <s v="yes"/>
    <n v="20.3"/>
    <n v="26.399999999999995"/>
    <n v="6.0999999999999943"/>
    <n v="32.4"/>
    <n v="27.679999999999996"/>
    <x v="1"/>
    <x v="1"/>
  </r>
  <r>
    <n v="270"/>
    <n v="2689"/>
    <s v="T"/>
    <s v="WRIA 1 - Nooksack"/>
    <s v="Whatcom-Chuckanut Basin"/>
    <s v="Bellingham Bay Subbasin"/>
    <s v="Whatcom Creek"/>
    <s v="City of Bellingham"/>
    <s v="Annual Macroinvertebrate Monitoring Program"/>
    <s v="WHCR_1.34"/>
    <n v="48.754244"/>
    <n v="-122.46516699999999"/>
    <m/>
    <m/>
    <m/>
    <m/>
    <m/>
    <m/>
    <m/>
    <m/>
    <m/>
    <m/>
    <m/>
    <m/>
    <m/>
    <m/>
    <m/>
    <m/>
    <m/>
    <m/>
    <m/>
    <m/>
    <m/>
    <m/>
    <m/>
    <n v="34.700000000000003"/>
    <n v="38.299999999999997"/>
    <n v="20.6"/>
    <n v="38.299999999999997"/>
    <m/>
    <m/>
    <n v="4"/>
    <m/>
    <n v="3"/>
    <m/>
    <n v="0"/>
    <n v="4"/>
    <n v="0"/>
    <s v="no"/>
    <e v="#DIV/0!"/>
    <n v="32.974999999999994"/>
    <m/>
    <n v="32.4"/>
    <n v="32.974999999999994"/>
    <x v="1"/>
    <x v="1"/>
  </r>
  <r>
    <n v="517"/>
    <n v="507"/>
    <s v="T"/>
    <s v="WRIA 7 - Snohomish"/>
    <s v="Snohomish Basin"/>
    <s v="Everett Subbasin"/>
    <s v="Powder Mill Creek"/>
    <s v="City of Everett"/>
    <s v="Ambient Monitoring"/>
    <s v="Pow"/>
    <n v="47.951610000000002"/>
    <n v="-122.27131"/>
    <m/>
    <m/>
    <m/>
    <m/>
    <m/>
    <m/>
    <m/>
    <m/>
    <m/>
    <m/>
    <m/>
    <m/>
    <m/>
    <m/>
    <n v="9.6999999999999993"/>
    <n v="9.1999999999999993"/>
    <n v="8"/>
    <n v="8.1"/>
    <n v="8.8000000000000007"/>
    <n v="19.8"/>
    <n v="18.100000000000001"/>
    <n v="21.2"/>
    <n v="27.4"/>
    <n v="32.9"/>
    <n v="32.6"/>
    <m/>
    <m/>
    <m/>
    <m/>
    <n v="11"/>
    <s v="yes"/>
    <n v="1"/>
    <m/>
    <n v="2"/>
    <n v="9"/>
    <n v="18"/>
    <s v="yes"/>
    <n v="9.4499999999999993"/>
    <n v="19.655555555555555"/>
    <n v="10.205555555555556"/>
    <n v="32.6"/>
    <n v="25.333333333333332"/>
    <x v="1"/>
    <x v="1"/>
  </r>
  <r>
    <n v="565"/>
    <n v="3102"/>
    <s v="T"/>
    <s v="WRIA 8 - Cedar-Sammamish"/>
    <s v="Cedar River / Lake Washington Basin"/>
    <s v="Coal Creek (Cedar) Subbasin"/>
    <s v="Coal Creek (Lake Wash.) tributary (0275)"/>
    <s v="City of Bellevue"/>
    <s v="Macroinvertebrates"/>
    <s v="NewcastleTrib_21"/>
    <n v="47.553199999999997"/>
    <n v="-122.1665"/>
    <m/>
    <m/>
    <m/>
    <m/>
    <m/>
    <m/>
    <m/>
    <m/>
    <m/>
    <m/>
    <m/>
    <m/>
    <m/>
    <m/>
    <m/>
    <m/>
    <m/>
    <m/>
    <m/>
    <m/>
    <m/>
    <m/>
    <m/>
    <m/>
    <m/>
    <m/>
    <m/>
    <n v="35.799999999999997"/>
    <n v="29.7"/>
    <n v="2"/>
    <m/>
    <n v="2"/>
    <m/>
    <n v="0"/>
    <n v="2"/>
    <n v="0"/>
    <s v="no"/>
    <e v="#DIV/0!"/>
    <n v="32.75"/>
    <m/>
    <n v="32.75"/>
    <n v="32.75"/>
    <x v="1"/>
    <x v="1"/>
  </r>
  <r>
    <n v="2288"/>
    <n v="3221"/>
    <s v="T"/>
    <m/>
    <m/>
    <m/>
    <s v="Royal Anne Creek"/>
    <s v="City of Bothell"/>
    <s v="Bothell Bioassesment"/>
    <s v="RAC-1"/>
    <n v="47.803755000000002"/>
    <n v="-122.216543"/>
    <m/>
    <m/>
    <m/>
    <m/>
    <m/>
    <m/>
    <m/>
    <m/>
    <m/>
    <m/>
    <m/>
    <m/>
    <m/>
    <m/>
    <m/>
    <m/>
    <m/>
    <m/>
    <m/>
    <m/>
    <m/>
    <m/>
    <m/>
    <m/>
    <m/>
    <m/>
    <m/>
    <m/>
    <n v="32.799999999999997"/>
    <n v="1"/>
    <m/>
    <n v="1"/>
    <m/>
    <n v="0"/>
    <n v="1"/>
    <n v="0"/>
    <s v="no"/>
    <e v="#DIV/0!"/>
    <n v="32.799999999999997"/>
    <m/>
    <n v="32.799999999999997"/>
    <n v="32.799999999999997"/>
    <x v="1"/>
    <x v="1"/>
  </r>
  <r>
    <n v="521"/>
    <n v="2969"/>
    <s v="T"/>
    <s v="WRIA 7 - Snohomish"/>
    <s v="Snohomish Basin"/>
    <s v="Quilceda Creek Subbasin"/>
    <s v="Quilceda Creek"/>
    <s v="The Tulalip Tribes"/>
    <s v="West Fork Quilceda Water Quality Monitoring"/>
    <s v="A5"/>
    <n v="48.111055"/>
    <n v="-122.19059300000001"/>
    <m/>
    <m/>
    <m/>
    <m/>
    <m/>
    <m/>
    <m/>
    <m/>
    <m/>
    <m/>
    <m/>
    <m/>
    <m/>
    <m/>
    <m/>
    <m/>
    <m/>
    <m/>
    <m/>
    <m/>
    <m/>
    <m/>
    <m/>
    <m/>
    <m/>
    <n v="32.9"/>
    <m/>
    <m/>
    <m/>
    <n v="1"/>
    <m/>
    <n v="1"/>
    <m/>
    <n v="0"/>
    <n v="1"/>
    <n v="0"/>
    <s v="no"/>
    <e v="#DIV/0!"/>
    <n v="32.9"/>
    <m/>
    <n v="32.9"/>
    <n v="32.9"/>
    <x v="1"/>
    <x v="1"/>
  </r>
  <r>
    <n v="996"/>
    <n v="2059"/>
    <s v="T"/>
    <s v="WRIA 8 - Cedar-Sammamish"/>
    <s v="Sammamish River Basin"/>
    <s v="North Creek Subbasin"/>
    <s v="Junco Creek"/>
    <s v="City of Bothell"/>
    <s v="Bothell Bioassesment"/>
    <s v="JC-1"/>
    <n v="47.791462000000003"/>
    <n v="-122.19532700000001"/>
    <m/>
    <m/>
    <m/>
    <m/>
    <m/>
    <m/>
    <m/>
    <m/>
    <m/>
    <m/>
    <m/>
    <m/>
    <m/>
    <m/>
    <m/>
    <m/>
    <n v="18.5"/>
    <m/>
    <m/>
    <n v="24.4"/>
    <m/>
    <m/>
    <n v="36"/>
    <m/>
    <n v="33.1"/>
    <m/>
    <m/>
    <m/>
    <m/>
    <n v="4"/>
    <m/>
    <n v="1"/>
    <m/>
    <n v="0"/>
    <n v="4"/>
    <n v="0"/>
    <s v="no"/>
    <e v="#DIV/0!"/>
    <n v="28"/>
    <m/>
    <n v="33.1"/>
    <n v="31.166666666666668"/>
    <x v="1"/>
    <x v="1"/>
  </r>
  <r>
    <n v="2243"/>
    <n v="3175"/>
    <s v="T"/>
    <m/>
    <m/>
    <m/>
    <s v="Percival Creek"/>
    <s v="Washington State Department of Ecology"/>
    <s v="Stormwater Action Monitoring for Puget Small Streams"/>
    <s v="PSS05520-000598"/>
    <n v="47.027839999999998"/>
    <n v="-122.927774"/>
    <m/>
    <m/>
    <m/>
    <m/>
    <m/>
    <m/>
    <m/>
    <m/>
    <m/>
    <m/>
    <m/>
    <m/>
    <m/>
    <m/>
    <m/>
    <m/>
    <m/>
    <m/>
    <m/>
    <m/>
    <m/>
    <m/>
    <m/>
    <m/>
    <m/>
    <m/>
    <m/>
    <n v="33.200000000000003"/>
    <m/>
    <n v="1"/>
    <m/>
    <n v="1"/>
    <m/>
    <n v="0"/>
    <n v="1"/>
    <n v="0"/>
    <s v="no"/>
    <e v="#DIV/0!"/>
    <n v="33.200000000000003"/>
    <m/>
    <n v="33.200000000000003"/>
    <n v="33.200000000000003"/>
    <x v="1"/>
    <x v="1"/>
  </r>
  <r>
    <n v="1388"/>
    <n v="1645"/>
    <s v="T"/>
    <s v="WRIA 11 - Nisqually"/>
    <s v="Lowland Nisqually River Basin"/>
    <s v="Muck Creek Subbasin"/>
    <s v="Lacamas Creek (Nisqually)"/>
    <s v="Pierce County"/>
    <s v="Pierce County Watershed Health Monitoring (from 2016)"/>
    <s v="NI_LACA_0.45"/>
    <n v="47.005633000000003"/>
    <n v="-122.531654"/>
    <m/>
    <m/>
    <m/>
    <m/>
    <m/>
    <m/>
    <m/>
    <m/>
    <m/>
    <m/>
    <m/>
    <m/>
    <m/>
    <m/>
    <m/>
    <m/>
    <m/>
    <m/>
    <m/>
    <m/>
    <m/>
    <m/>
    <m/>
    <m/>
    <m/>
    <m/>
    <n v="33.4"/>
    <m/>
    <m/>
    <n v="1"/>
    <m/>
    <n v="1"/>
    <m/>
    <n v="0"/>
    <n v="1"/>
    <n v="0"/>
    <s v="no"/>
    <e v="#DIV/0!"/>
    <n v="33.4"/>
    <m/>
    <n v="33.4"/>
    <n v="33.4"/>
    <x v="1"/>
    <x v="1"/>
  </r>
  <r>
    <n v="631"/>
    <n v="122"/>
    <s v="T"/>
    <s v="WRIA 8 - Cedar-Sammamish"/>
    <s v="Cedar River / Lake Washington Basin"/>
    <s v="Lower Cedar River Subbasin"/>
    <s v="Madsen Creek"/>
    <s v="King County - DNRP"/>
    <s v="Ambient Monitoring"/>
    <s v="08CED2711"/>
    <n v="47.453234999999999"/>
    <n v="-122.137979"/>
    <m/>
    <m/>
    <m/>
    <m/>
    <m/>
    <m/>
    <n v="24.7"/>
    <m/>
    <n v="0.9"/>
    <n v="18.100000000000001"/>
    <m/>
    <n v="45.7"/>
    <n v="16.5"/>
    <m/>
    <n v="11.8"/>
    <n v="32.200000000000003"/>
    <n v="18.8"/>
    <n v="29.4"/>
    <n v="13.4"/>
    <n v="27.5"/>
    <n v="14"/>
    <n v="23.3"/>
    <n v="23.9"/>
    <n v="30.3"/>
    <n v="52.1"/>
    <n v="42.8"/>
    <n v="14.1"/>
    <n v="31.6"/>
    <n v="28.3"/>
    <n v="20"/>
    <s v="yes"/>
    <n v="5"/>
    <m/>
    <n v="7"/>
    <n v="13"/>
    <n v="91"/>
    <s v="yes"/>
    <n v="21.414285714285715"/>
    <n v="26.88461538461539"/>
    <n v="5.4703296703296758"/>
    <n v="33.78"/>
    <n v="28.79"/>
    <x v="1"/>
    <x v="1"/>
  </r>
  <r>
    <n v="1153"/>
    <n v="208"/>
    <s v="T"/>
    <s v="WRIA 9 - Duwamish-Green"/>
    <s v="Duwamish - Green River Basin"/>
    <s v="Black River Subbasin"/>
    <s v="Mill Creek (Kent)"/>
    <s v="King County - DNRP"/>
    <s v="Ambient Monitoring"/>
    <s v="09BLA0675"/>
    <n v="47.381498999999998"/>
    <n v="-122.221081"/>
    <m/>
    <m/>
    <m/>
    <m/>
    <m/>
    <m/>
    <m/>
    <m/>
    <n v="12"/>
    <n v="20.2"/>
    <m/>
    <n v="27"/>
    <n v="25.5"/>
    <n v="28.7"/>
    <n v="27.5"/>
    <n v="45.9"/>
    <n v="22.8"/>
    <n v="29.1"/>
    <n v="35"/>
    <n v="17.899999999999999"/>
    <n v="27.8"/>
    <n v="20.100000000000001"/>
    <n v="28.9"/>
    <n v="42.5"/>
    <n v="39.4"/>
    <n v="36.6"/>
    <n v="38.6"/>
    <n v="20.2"/>
    <n v="35.1"/>
    <n v="20"/>
    <s v="yes"/>
    <n v="5"/>
    <m/>
    <n v="7"/>
    <n v="13"/>
    <n v="91"/>
    <s v="yes"/>
    <n v="26.685714285714287"/>
    <n v="30.307692307692314"/>
    <n v="3.6219780219780269"/>
    <n v="33.979999999999997"/>
    <n v="30.71"/>
    <x v="1"/>
    <x v="1"/>
  </r>
  <r>
    <n v="509"/>
    <n v="505"/>
    <s v="T"/>
    <s v="WRIA 7 - Snohomish"/>
    <s v="Snohomish Basin"/>
    <s v="Everett Subbasin"/>
    <s v="Glenwood Creek"/>
    <s v="City of Everett"/>
    <s v="Ambient Monitoring"/>
    <s v="Gle"/>
    <n v="47.958390000000001"/>
    <n v="-122.24995"/>
    <m/>
    <m/>
    <m/>
    <m/>
    <m/>
    <m/>
    <m/>
    <m/>
    <m/>
    <m/>
    <m/>
    <m/>
    <m/>
    <m/>
    <n v="33.299999999999997"/>
    <n v="40.799999999999997"/>
    <n v="23"/>
    <n v="30.1"/>
    <n v="24.3"/>
    <n v="28.4"/>
    <n v="28.4"/>
    <n v="28.7"/>
    <n v="22.9"/>
    <n v="23.1"/>
    <n v="34"/>
    <m/>
    <m/>
    <m/>
    <m/>
    <n v="11"/>
    <s v="yes"/>
    <n v="1"/>
    <m/>
    <n v="2"/>
    <n v="9"/>
    <n v="18"/>
    <s v="yes"/>
    <n v="37.049999999999997"/>
    <n v="26.988888888888891"/>
    <n v="-10.061111111111106"/>
    <n v="34"/>
    <n v="27.583333333333332"/>
    <x v="1"/>
    <x v="1"/>
  </r>
  <r>
    <n v="838"/>
    <n v="2668"/>
    <s v="T"/>
    <s v="WRIA 8 - Cedar-Sammamish"/>
    <s v="Sammamish River Basin"/>
    <s v="Bear Creek Subbasin"/>
    <s v="Monticello Creek"/>
    <s v="City of Redmond"/>
    <s v="RPWS"/>
    <s v="MONT-5"/>
    <n v="47.709099999999999"/>
    <n v="-122.104"/>
    <m/>
    <m/>
    <m/>
    <m/>
    <m/>
    <m/>
    <m/>
    <m/>
    <m/>
    <m/>
    <m/>
    <m/>
    <m/>
    <m/>
    <m/>
    <m/>
    <m/>
    <m/>
    <m/>
    <m/>
    <m/>
    <m/>
    <n v="31.2"/>
    <n v="41.7"/>
    <n v="52.9"/>
    <n v="50.3"/>
    <n v="24.2"/>
    <m/>
    <n v="9.4"/>
    <n v="6"/>
    <m/>
    <n v="4"/>
    <m/>
    <n v="0"/>
    <n v="6"/>
    <n v="0"/>
    <s v="no"/>
    <e v="#DIV/0!"/>
    <n v="34.950000000000003"/>
    <m/>
    <n v="34.199999999999996"/>
    <n v="34.950000000000003"/>
    <x v="1"/>
    <x v="1"/>
  </r>
  <r>
    <n v="1421"/>
    <n v="2990"/>
    <s v="T"/>
    <s v="WRIA 13 - Deschutes"/>
    <s v="Deschutes Prairie Basin"/>
    <s v="Lower Deschutes River Subbasin"/>
    <s v="Moxlie Creek"/>
    <s v="City of Olympia"/>
    <s v="Olympia Stream Team"/>
    <n v="13.002700000000001"/>
    <n v="47.027608000000001"/>
    <n v="-122.88264599999999"/>
    <m/>
    <m/>
    <m/>
    <m/>
    <m/>
    <m/>
    <m/>
    <m/>
    <m/>
    <m/>
    <m/>
    <m/>
    <m/>
    <m/>
    <m/>
    <m/>
    <m/>
    <m/>
    <m/>
    <m/>
    <m/>
    <m/>
    <m/>
    <m/>
    <n v="44.3"/>
    <m/>
    <n v="24.1"/>
    <m/>
    <n v="35.200000000000003"/>
    <n v="3"/>
    <m/>
    <n v="3"/>
    <m/>
    <n v="0"/>
    <n v="3"/>
    <n v="0"/>
    <s v="no"/>
    <e v="#DIV/0!"/>
    <n v="34.533333333333339"/>
    <m/>
    <n v="34.533333333333339"/>
    <n v="34.533333333333339"/>
    <x v="1"/>
    <x v="1"/>
  </r>
  <r>
    <n v="2159"/>
    <n v="3236"/>
    <s v="T"/>
    <m/>
    <m/>
    <m/>
    <s v="Maxwelton Creek"/>
    <s v="Whidbey Watershed Stewards"/>
    <s v="Watershed Ambient Monitoring"/>
    <s v="Maxwelton_4.0"/>
    <n v="47.991199999999999"/>
    <n v="-122.4174"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1"/>
    <m/>
    <n v="1"/>
    <m/>
    <n v="0"/>
    <n v="1"/>
    <n v="0"/>
    <s v="no"/>
    <e v="#DIV/0!"/>
    <n v="35"/>
    <m/>
    <n v="35"/>
    <n v="35"/>
    <x v="1"/>
    <x v="1"/>
  </r>
  <r>
    <n v="797"/>
    <n v="2944"/>
    <s v="T"/>
    <s v="WRIA 8 - Cedar-Sammamish"/>
    <s v="Sammamish River Basin"/>
    <s v="Bear Creek Subbasin"/>
    <s v="Bear Creek (Sammamish River)"/>
    <s v="King County - DNRP"/>
    <s v="Stormwater Retrofit"/>
    <s v="Bear_SWS_1"/>
    <n v="47.749769999999998"/>
    <n v="-122.04428799999999"/>
    <m/>
    <m/>
    <m/>
    <m/>
    <m/>
    <m/>
    <m/>
    <m/>
    <m/>
    <m/>
    <m/>
    <m/>
    <m/>
    <m/>
    <m/>
    <m/>
    <m/>
    <m/>
    <m/>
    <m/>
    <m/>
    <m/>
    <m/>
    <m/>
    <m/>
    <n v="35"/>
    <m/>
    <m/>
    <m/>
    <n v="1"/>
    <m/>
    <n v="1"/>
    <m/>
    <n v="0"/>
    <n v="1"/>
    <n v="0"/>
    <s v="no"/>
    <e v="#DIV/0!"/>
    <n v="35"/>
    <m/>
    <n v="35"/>
    <n v="35"/>
    <x v="1"/>
    <x v="1"/>
  </r>
  <r>
    <n v="1026"/>
    <n v="186"/>
    <s v="T"/>
    <s v="WRIA 8 - Cedar-Sammamish"/>
    <s v="Sammamish River Basin"/>
    <s v="North Creek Subbasin"/>
    <s v="North Creek tributary"/>
    <s v="King County - DNRP"/>
    <s v="Ambient Monitoring"/>
    <s v="08NOR2115"/>
    <n v="47.791241999999997"/>
    <n v="-122.195243"/>
    <m/>
    <m/>
    <m/>
    <m/>
    <m/>
    <m/>
    <m/>
    <m/>
    <n v="12.3"/>
    <n v="16.600000000000001"/>
    <m/>
    <n v="14.5"/>
    <n v="21.3"/>
    <n v="37.799999999999997"/>
    <n v="22"/>
    <m/>
    <n v="26.1"/>
    <m/>
    <m/>
    <m/>
    <m/>
    <m/>
    <m/>
    <m/>
    <m/>
    <m/>
    <n v="35.6"/>
    <n v="34.1"/>
    <n v="36.4"/>
    <n v="10"/>
    <s v="yes"/>
    <n v="3"/>
    <m/>
    <n v="6"/>
    <n v="4"/>
    <n v="24"/>
    <s v="yes"/>
    <n v="20.75"/>
    <n v="33.050000000000004"/>
    <n v="12.300000000000004"/>
    <n v="35.366666666666667"/>
    <n v="35.366666666666667"/>
    <x v="1"/>
    <x v="1"/>
  </r>
  <r>
    <n v="660"/>
    <n v="760"/>
    <s v="T"/>
    <s v="WRIA 8 - Cedar-Sammamish"/>
    <s v="Cedar River / Lake Washington Basin"/>
    <s v="Lyon Creek Subbasin"/>
    <s v="Lyon Creek"/>
    <s v="City of Lake Forest Park"/>
    <s v="Benthic Invertebrates"/>
    <s v="LyonLFPS35th"/>
    <n v="47.768000000000001"/>
    <n v="-122.29355"/>
    <m/>
    <m/>
    <m/>
    <m/>
    <m/>
    <m/>
    <m/>
    <m/>
    <m/>
    <m/>
    <m/>
    <m/>
    <n v="20.399999999999999"/>
    <n v="29.7"/>
    <n v="20.5"/>
    <n v="30.9"/>
    <m/>
    <m/>
    <n v="33.200000000000003"/>
    <m/>
    <m/>
    <m/>
    <m/>
    <m/>
    <n v="46.3"/>
    <m/>
    <m/>
    <n v="29.5"/>
    <n v="32.4"/>
    <n v="8"/>
    <m/>
    <n v="3"/>
    <m/>
    <n v="4"/>
    <n v="4"/>
    <n v="16"/>
    <s v="yes"/>
    <n v="25.375"/>
    <n v="35.35"/>
    <n v="9.9750000000000014"/>
    <n v="36.066666666666663"/>
    <n v="36.066666666666663"/>
    <x v="1"/>
    <x v="1"/>
  </r>
  <r>
    <n v="564"/>
    <n v="137"/>
    <s v="T"/>
    <s v="WRIA 8 - Cedar-Sammamish"/>
    <s v="Cedar River / Lake Washington Basin"/>
    <s v="Coal Creek (Cedar) Subbasin"/>
    <s v="Coal Creek (Lake Wash.) tributary (0273)"/>
    <s v="King County - DNRP"/>
    <s v="Ambient Monitoring"/>
    <s v="08EAS2540"/>
    <n v="47.550172000000003"/>
    <n v="-122.15686700000001"/>
    <m/>
    <m/>
    <m/>
    <m/>
    <m/>
    <m/>
    <m/>
    <m/>
    <n v="25.9"/>
    <m/>
    <m/>
    <m/>
    <m/>
    <n v="24.4"/>
    <n v="17.7"/>
    <n v="21.5"/>
    <n v="19.600000000000001"/>
    <n v="35.299999999999997"/>
    <n v="15.8"/>
    <n v="22.9"/>
    <n v="28.4"/>
    <n v="19.899999999999999"/>
    <n v="45.3"/>
    <n v="47.5"/>
    <n v="44"/>
    <n v="39.1"/>
    <n v="40.5"/>
    <n v="28.5"/>
    <n v="29.3"/>
    <n v="17"/>
    <s v="yes"/>
    <n v="5"/>
    <m/>
    <n v="4"/>
    <n v="13"/>
    <n v="52"/>
    <s v="yes"/>
    <n v="22.375"/>
    <n v="32.007692307692309"/>
    <n v="9.6326923076923094"/>
    <n v="36.28"/>
    <n v="34.540000000000006"/>
    <x v="1"/>
    <x v="1"/>
  </r>
  <r>
    <n v="2417"/>
    <n v="3051"/>
    <s v="T"/>
    <m/>
    <m/>
    <m/>
    <s v="West Hylebos Creek"/>
    <s v="Washington State Department of Ecology"/>
    <s v="Stormwater Action Monitoring for Puget Small Streams"/>
    <s v="PSS05515-001454"/>
    <n v="47.253481999999998"/>
    <n v="-122.333499"/>
    <m/>
    <m/>
    <m/>
    <m/>
    <m/>
    <m/>
    <m/>
    <m/>
    <m/>
    <m/>
    <m/>
    <m/>
    <m/>
    <m/>
    <m/>
    <m/>
    <m/>
    <m/>
    <m/>
    <m/>
    <m/>
    <m/>
    <m/>
    <m/>
    <m/>
    <m/>
    <n v="36.6"/>
    <m/>
    <m/>
    <n v="1"/>
    <m/>
    <n v="1"/>
    <m/>
    <n v="0"/>
    <n v="1"/>
    <n v="0"/>
    <s v="no"/>
    <e v="#DIV/0!"/>
    <n v="36.6"/>
    <m/>
    <n v="36.6"/>
    <n v="36.6"/>
    <x v="1"/>
    <x v="1"/>
  </r>
  <r>
    <n v="2121"/>
    <n v="3162"/>
    <s v="T"/>
    <m/>
    <m/>
    <m/>
    <s v="Kings Creek Tributary"/>
    <s v="Washington State Department of Ecology"/>
    <s v="WatershedHealth_WHM0"/>
    <s v="WHM07620-497181"/>
    <n v="47.010308000000002"/>
    <n v="-122.14069499999999"/>
    <m/>
    <m/>
    <m/>
    <m/>
    <m/>
    <m/>
    <m/>
    <m/>
    <m/>
    <m/>
    <m/>
    <m/>
    <m/>
    <m/>
    <m/>
    <m/>
    <m/>
    <m/>
    <m/>
    <m/>
    <m/>
    <m/>
    <m/>
    <m/>
    <m/>
    <m/>
    <m/>
    <n v="36.700000000000003"/>
    <m/>
    <n v="1"/>
    <m/>
    <n v="1"/>
    <m/>
    <n v="0"/>
    <n v="1"/>
    <n v="0"/>
    <s v="no"/>
    <e v="#DIV/0!"/>
    <n v="36.700000000000003"/>
    <m/>
    <n v="36.700000000000003"/>
    <n v="36.700000000000003"/>
    <x v="1"/>
    <x v="1"/>
  </r>
  <r>
    <n v="635"/>
    <n v="120"/>
    <s v="T"/>
    <s v="WRIA 8 - Cedar-Sammamish"/>
    <s v="Cedar River / Lake Washington Basin"/>
    <s v="Lower Cedar River Subbasin"/>
    <s v="Maplewood Creek"/>
    <s v="King County - DNRP"/>
    <s v="Ambient Monitoring"/>
    <s v="08CED2433"/>
    <n v="47.474226999999999"/>
    <n v="-122.16359300000001"/>
    <m/>
    <m/>
    <m/>
    <m/>
    <m/>
    <n v="50.3"/>
    <m/>
    <m/>
    <n v="35.4"/>
    <n v="26"/>
    <m/>
    <n v="56.5"/>
    <n v="59.8"/>
    <n v="37.799999999999997"/>
    <n v="28.6"/>
    <n v="39.700000000000003"/>
    <n v="32.700000000000003"/>
    <n v="37.6"/>
    <n v="49.8"/>
    <n v="51.5"/>
    <n v="36"/>
    <n v="40.700000000000003"/>
    <n v="41.8"/>
    <n v="32.200000000000003"/>
    <n v="44.7"/>
    <n v="43"/>
    <n v="23.1"/>
    <n v="37.799999999999997"/>
    <n v="35.5"/>
    <n v="21"/>
    <s v="yes"/>
    <n v="5"/>
    <m/>
    <n v="8"/>
    <n v="13"/>
    <n v="104"/>
    <s v="yes"/>
    <n v="41.762500000000003"/>
    <n v="38.953846153846158"/>
    <n v="-2.8086538461538453"/>
    <n v="36.820000000000007"/>
    <n v="38.630000000000003"/>
    <x v="1"/>
    <x v="1"/>
  </r>
  <r>
    <n v="1514"/>
    <n v="2235"/>
    <s v="T"/>
    <s v="WRIA 15 - Kitsap"/>
    <s v="Puget Sound (Kitsap) Basin"/>
    <s v="Bainbridge Island Subbasin"/>
    <s v="Whiskey Creek"/>
    <s v="City of Bainbridge Island"/>
    <s v="Water Quality and Flow Monitoring Program"/>
    <s v="WhisBain"/>
    <n v="47.613700000000001"/>
    <n v="-122.51306099999999"/>
    <m/>
    <m/>
    <m/>
    <m/>
    <m/>
    <m/>
    <m/>
    <m/>
    <m/>
    <m/>
    <m/>
    <m/>
    <m/>
    <m/>
    <m/>
    <m/>
    <m/>
    <m/>
    <n v="21.9"/>
    <n v="22.2"/>
    <m/>
    <n v="35.6"/>
    <n v="27.6"/>
    <n v="25.9"/>
    <n v="33.700000000000003"/>
    <n v="38"/>
    <n v="37.299999999999997"/>
    <m/>
    <n v="39.1"/>
    <n v="9"/>
    <m/>
    <n v="4"/>
    <m/>
    <n v="0"/>
    <n v="9"/>
    <n v="0"/>
    <s v="no"/>
    <e v="#DIV/0!"/>
    <n v="31.255555555555556"/>
    <m/>
    <n v="37.024999999999999"/>
    <n v="32.425000000000004"/>
    <x v="1"/>
    <x v="1"/>
  </r>
  <r>
    <n v="2231"/>
    <n v="3223"/>
    <s v="T"/>
    <m/>
    <m/>
    <m/>
    <s v="Palm Creek"/>
    <s v="City of Bothell"/>
    <s v="Bothell Bioassesment"/>
    <s v="COB 5519-000744"/>
    <n v="47.795881000000001"/>
    <n v="-122.188603"/>
    <m/>
    <m/>
    <m/>
    <m/>
    <m/>
    <m/>
    <m/>
    <m/>
    <m/>
    <m/>
    <m/>
    <m/>
    <m/>
    <m/>
    <m/>
    <m/>
    <m/>
    <m/>
    <m/>
    <m/>
    <m/>
    <m/>
    <m/>
    <m/>
    <m/>
    <m/>
    <m/>
    <m/>
    <n v="37.200000000000003"/>
    <n v="1"/>
    <m/>
    <n v="1"/>
    <m/>
    <n v="0"/>
    <n v="1"/>
    <n v="0"/>
    <s v="no"/>
    <e v="#DIV/0!"/>
    <n v="37.200000000000003"/>
    <m/>
    <n v="37.200000000000003"/>
    <n v="37.200000000000003"/>
    <x v="1"/>
    <x v="1"/>
  </r>
  <r>
    <n v="1380"/>
    <n v="542"/>
    <s v="T"/>
    <s v="WRIA 10 - Puyallup-White"/>
    <s v="Lower Puyallup River Basin"/>
    <s v="Lower Puyallup River Subbasin"/>
    <s v="W Hylebos Creek"/>
    <s v="City of Federal Way"/>
    <s v="Macroinvertebrate Sampling"/>
    <s v="HylbFWRest2"/>
    <n v="47.277749999999997"/>
    <n v="-122.328389"/>
    <m/>
    <m/>
    <m/>
    <m/>
    <m/>
    <m/>
    <m/>
    <m/>
    <m/>
    <m/>
    <n v="35"/>
    <n v="53.3"/>
    <n v="25.4"/>
    <n v="24.6"/>
    <n v="30.2"/>
    <n v="39.200000000000003"/>
    <n v="58.6"/>
    <n v="41.1"/>
    <n v="38.1"/>
    <n v="29"/>
    <n v="37"/>
    <n v="30.3"/>
    <n v="16.5"/>
    <n v="21.3"/>
    <n v="42.1"/>
    <n v="46.7"/>
    <m/>
    <n v="20.3"/>
    <n v="40.6"/>
    <n v="18"/>
    <s v="yes"/>
    <n v="4"/>
    <m/>
    <n v="6"/>
    <n v="12"/>
    <n v="72"/>
    <s v="yes"/>
    <n v="34.616666666666667"/>
    <n v="35.13333333333334"/>
    <n v="0.51666666666667282"/>
    <n v="37.425000000000004"/>
    <n v="31.533333333333335"/>
    <x v="1"/>
    <x v="1"/>
  </r>
  <r>
    <n v="1930"/>
    <n v="3125"/>
    <s v="T"/>
    <m/>
    <m/>
    <m/>
    <s v="Big Gulch Tributary"/>
    <s v="Washington State Department of Ecology"/>
    <s v="WatershedHealth_WHM0"/>
    <s v="WHM07620-015020"/>
    <n v="47.905881999999998"/>
    <n v="-122.30978"/>
    <m/>
    <m/>
    <m/>
    <m/>
    <m/>
    <m/>
    <m/>
    <m/>
    <m/>
    <m/>
    <m/>
    <m/>
    <m/>
    <m/>
    <m/>
    <m/>
    <m/>
    <m/>
    <m/>
    <m/>
    <m/>
    <m/>
    <m/>
    <m/>
    <m/>
    <m/>
    <m/>
    <n v="37.6"/>
    <m/>
    <n v="1"/>
    <m/>
    <n v="1"/>
    <m/>
    <n v="0"/>
    <n v="1"/>
    <n v="0"/>
    <s v="no"/>
    <e v="#DIV/0!"/>
    <n v="37.6"/>
    <m/>
    <n v="37.6"/>
    <n v="37.6"/>
    <x v="1"/>
    <x v="1"/>
  </r>
  <r>
    <n v="1216"/>
    <n v="244"/>
    <s v="T"/>
    <s v="WRIA 9 - Duwamish-Green"/>
    <s v="Duwamish - Green River Basin"/>
    <s v="Middle Green River Subbasin"/>
    <s v="Crisp Creek tributary"/>
    <s v="King County - DNRP"/>
    <s v="Ambient Monitoring"/>
    <s v="09MID1537"/>
    <n v="47.291898000000003"/>
    <n v="-122.059923"/>
    <m/>
    <m/>
    <m/>
    <m/>
    <m/>
    <m/>
    <m/>
    <m/>
    <m/>
    <m/>
    <m/>
    <m/>
    <n v="46.8"/>
    <n v="32"/>
    <n v="38.700000000000003"/>
    <n v="49.2"/>
    <n v="20.3"/>
    <n v="33.6"/>
    <n v="43.4"/>
    <n v="29.2"/>
    <n v="30.8"/>
    <n v="30"/>
    <n v="38.299999999999997"/>
    <n v="31.4"/>
    <n v="24.8"/>
    <n v="50.3"/>
    <n v="38.200000000000003"/>
    <m/>
    <m/>
    <n v="15"/>
    <s v="yes"/>
    <n v="3"/>
    <m/>
    <n v="4"/>
    <n v="11"/>
    <n v="44"/>
    <s v="yes"/>
    <n v="41.674999999999997"/>
    <n v="33.663636363636364"/>
    <n v="-8.0113636363636331"/>
    <n v="37.766666666666666"/>
    <n v="34.125"/>
    <x v="1"/>
    <x v="1"/>
  </r>
  <r>
    <n v="1208"/>
    <n v="240"/>
    <s v="T"/>
    <s v="WRIA 9 - Duwamish-Green"/>
    <s v="Duwamish - Green River Basin"/>
    <s v="Lower Green River - E Subbasin"/>
    <s v="Green River - Lower tributary (S 277th St.)"/>
    <s v="King County - DNRP"/>
    <s v="Ambient Monitoring"/>
    <s v="09LOW0753"/>
    <n v="47.353073999999999"/>
    <n v="-122.20751"/>
    <m/>
    <m/>
    <m/>
    <m/>
    <m/>
    <m/>
    <m/>
    <m/>
    <n v="34.200000000000003"/>
    <n v="33.6"/>
    <m/>
    <n v="26.1"/>
    <n v="31.5"/>
    <n v="45.9"/>
    <n v="36.299999999999997"/>
    <m/>
    <n v="41"/>
    <n v="31.5"/>
    <n v="60.5"/>
    <n v="50.5"/>
    <n v="46.9"/>
    <m/>
    <n v="23.1"/>
    <n v="39.799999999999997"/>
    <n v="37.799999999999997"/>
    <n v="41.5"/>
    <n v="35.700000000000003"/>
    <n v="33.299999999999997"/>
    <n v="41"/>
    <n v="18"/>
    <s v="yes"/>
    <n v="5"/>
    <m/>
    <n v="6"/>
    <n v="12"/>
    <n v="72"/>
    <s v="yes"/>
    <n v="34.6"/>
    <n v="40.216666666666669"/>
    <n v="5.6166666666666671"/>
    <n v="37.86"/>
    <n v="38.844444444444449"/>
    <x v="1"/>
    <x v="1"/>
  </r>
  <r>
    <n v="1378"/>
    <n v="550"/>
    <s v="T"/>
    <s v="WRIA 10 - Puyallup-White"/>
    <s v="Lower Puyallup River Basin"/>
    <s v="Lower Puyallup River Subbasin"/>
    <s v="W Hylebos Creek"/>
    <s v="City of Federal Way"/>
    <s v="Macroinvertebrate Sampling"/>
    <s v="HylbFWFtBr"/>
    <n v="47.274106000000003"/>
    <n v="-122.329531"/>
    <m/>
    <m/>
    <m/>
    <m/>
    <m/>
    <m/>
    <m/>
    <m/>
    <m/>
    <n v="22.3"/>
    <n v="30.5"/>
    <n v="26.5"/>
    <n v="28.1"/>
    <n v="33.4"/>
    <n v="26.7"/>
    <n v="35.9"/>
    <n v="39.799999999999997"/>
    <n v="26.7"/>
    <n v="18.3"/>
    <n v="26.2"/>
    <n v="35.200000000000003"/>
    <n v="40.799999999999997"/>
    <n v="29.2"/>
    <n v="20.7"/>
    <n v="45.4"/>
    <n v="50.6"/>
    <n v="18.100000000000001"/>
    <n v="33"/>
    <n v="43.6"/>
    <n v="20"/>
    <s v="yes"/>
    <n v="5"/>
    <m/>
    <n v="7"/>
    <n v="13"/>
    <n v="91"/>
    <s v="yes"/>
    <n v="29.057142857142857"/>
    <n v="32.892307692307696"/>
    <n v="3.8351648351648393"/>
    <n v="38.14"/>
    <n v="34.28"/>
    <x v="1"/>
    <x v="1"/>
  </r>
  <r>
    <n v="1379"/>
    <n v="541"/>
    <s v="T"/>
    <s v="WRIA 10 - Puyallup-White"/>
    <s v="Lower Puyallup River Basin"/>
    <s v="Lower Puyallup River Subbasin"/>
    <s v="W Hylebos Creek"/>
    <s v="City of Federal Way"/>
    <s v="Macroinvertebrate Sampling"/>
    <s v="HylbFWRest1"/>
    <n v="47.276874999999997"/>
    <n v="-122.328142"/>
    <m/>
    <m/>
    <m/>
    <m/>
    <m/>
    <m/>
    <m/>
    <m/>
    <m/>
    <m/>
    <n v="55.4"/>
    <n v="49.9"/>
    <n v="46.7"/>
    <n v="39.700000000000003"/>
    <n v="18"/>
    <n v="33"/>
    <n v="58.4"/>
    <n v="45.8"/>
    <n v="41.5"/>
    <n v="49.8"/>
    <n v="38.1"/>
    <n v="36.799999999999997"/>
    <n v="9.9"/>
    <n v="32.6"/>
    <n v="38.700000000000003"/>
    <n v="37.5"/>
    <n v="53"/>
    <n v="31.1"/>
    <n v="30.9"/>
    <n v="19"/>
    <s v="yes"/>
    <n v="5"/>
    <m/>
    <n v="6"/>
    <n v="13"/>
    <n v="78"/>
    <s v="yes"/>
    <n v="40.449999999999996"/>
    <n v="38.776923076923076"/>
    <n v="-1.6730769230769198"/>
    <n v="38.239999999999995"/>
    <n v="35.839999999999996"/>
    <x v="1"/>
    <x v="1"/>
  </r>
  <r>
    <n v="2058"/>
    <n v="3183"/>
    <s v="T"/>
    <m/>
    <m/>
    <m/>
    <s v="Fennel Creek"/>
    <s v="Washington State Department of Ecology"/>
    <s v="Stormwater Action Monitoring for Puget Small Streams"/>
    <s v="PSS05520-005156"/>
    <n v="47.164859"/>
    <n v="-122.182001"/>
    <m/>
    <m/>
    <m/>
    <m/>
    <m/>
    <m/>
    <m/>
    <m/>
    <m/>
    <m/>
    <m/>
    <m/>
    <m/>
    <m/>
    <m/>
    <m/>
    <m/>
    <m/>
    <m/>
    <m/>
    <m/>
    <m/>
    <m/>
    <m/>
    <m/>
    <m/>
    <m/>
    <n v="38.299999999999997"/>
    <m/>
    <n v="1"/>
    <m/>
    <n v="1"/>
    <m/>
    <n v="0"/>
    <n v="1"/>
    <n v="0"/>
    <s v="no"/>
    <e v="#DIV/0!"/>
    <n v="38.299999999999997"/>
    <m/>
    <n v="38.299999999999997"/>
    <n v="38.299999999999997"/>
    <x v="1"/>
    <x v="1"/>
  </r>
  <r>
    <n v="1044"/>
    <n v="2662"/>
    <s v="T"/>
    <s v="WRIA 8 - Cedar-Sammamish"/>
    <s v="Sammamish River Basin"/>
    <s v="Sammamish River Subbasin"/>
    <s v="Country Creek"/>
    <s v="City of Redmond"/>
    <s v="RPWS"/>
    <s v="CTRY-2"/>
    <n v="47.647399999999998"/>
    <n v="-122.11969999999999"/>
    <m/>
    <m/>
    <m/>
    <m/>
    <m/>
    <m/>
    <m/>
    <m/>
    <m/>
    <m/>
    <m/>
    <m/>
    <m/>
    <m/>
    <m/>
    <m/>
    <m/>
    <m/>
    <m/>
    <m/>
    <m/>
    <m/>
    <n v="35.9"/>
    <n v="43"/>
    <n v="46.6"/>
    <n v="45.4"/>
    <n v="42.5"/>
    <n v="34.799999999999997"/>
    <n v="23.3"/>
    <n v="7"/>
    <m/>
    <n v="5"/>
    <m/>
    <n v="0"/>
    <n v="7"/>
    <n v="0"/>
    <s v="no"/>
    <e v="#DIV/0!"/>
    <n v="38.785714285714285"/>
    <m/>
    <n v="38.520000000000003"/>
    <n v="38.785714285714285"/>
    <x v="1"/>
    <x v="1"/>
  </r>
  <r>
    <n v="1377"/>
    <n v="549"/>
    <s v="T"/>
    <s v="WRIA 10 - Puyallup-White"/>
    <s v="Lower Puyallup River Basin"/>
    <s v="Lower Puyallup River Subbasin"/>
    <s v="W Hylebos Creek"/>
    <s v="City of Federal Way"/>
    <s v="Macroinvertebrate Sampling"/>
    <s v="HylbFW99"/>
    <n v="47.273085999999999"/>
    <n v="-122.32923599999999"/>
    <m/>
    <m/>
    <m/>
    <m/>
    <n v="25.2"/>
    <n v="14.3"/>
    <n v="23.9"/>
    <n v="52.2"/>
    <n v="17.899999999999999"/>
    <n v="42.9"/>
    <n v="28.1"/>
    <n v="34.799999999999997"/>
    <n v="17.399999999999999"/>
    <n v="44.1"/>
    <n v="38.200000000000003"/>
    <n v="40.200000000000003"/>
    <n v="53.7"/>
    <n v="48.6"/>
    <n v="36.6"/>
    <n v="57.3"/>
    <n v="46.1"/>
    <m/>
    <n v="39.4"/>
    <n v="29.9"/>
    <n v="39.4"/>
    <n v="47.6"/>
    <n v="25.9"/>
    <n v="38.9"/>
    <n v="41.6"/>
    <n v="24"/>
    <s v="yes"/>
    <n v="5"/>
    <m/>
    <n v="12"/>
    <n v="12"/>
    <n v="144"/>
    <s v="yes"/>
    <n v="31.599999999999998"/>
    <n v="42.083333333333329"/>
    <n v="10.483333333333331"/>
    <n v="38.68"/>
    <n v="40.677777777777777"/>
    <x v="1"/>
    <x v="2"/>
  </r>
  <r>
    <n v="573"/>
    <n v="3099"/>
    <s v="T"/>
    <s v="WRIA 8 - Cedar-Sammamish"/>
    <s v="Cedar River / Lake Washington Basin"/>
    <s v="E Lake Washington - Bellevue N Subbasin"/>
    <s v="Yarrow Creek Subbasin"/>
    <s v="City of Bellevue"/>
    <s v="Macroinvertebrates"/>
    <s v="YarrowMain_21"/>
    <n v="47.639670000000002"/>
    <n v="-122.18577000000001"/>
    <m/>
    <m/>
    <m/>
    <m/>
    <m/>
    <m/>
    <m/>
    <m/>
    <m/>
    <m/>
    <m/>
    <m/>
    <m/>
    <m/>
    <m/>
    <m/>
    <m/>
    <m/>
    <m/>
    <m/>
    <m/>
    <m/>
    <m/>
    <m/>
    <m/>
    <m/>
    <m/>
    <n v="37.4"/>
    <n v="40.1"/>
    <n v="2"/>
    <m/>
    <n v="2"/>
    <m/>
    <n v="0"/>
    <n v="2"/>
    <n v="0"/>
    <s v="no"/>
    <e v="#DIV/0!"/>
    <n v="38.75"/>
    <m/>
    <n v="38.75"/>
    <n v="38.75"/>
    <x v="1"/>
    <x v="1"/>
  </r>
  <r>
    <n v="2031"/>
    <n v="3090"/>
    <s v="T"/>
    <m/>
    <m/>
    <m/>
    <s v="Denny Creek"/>
    <s v="City of Kirkland"/>
    <s v="B-IBI"/>
    <s v="DennyKirk2"/>
    <n v="47.712000000000003"/>
    <n v="-122.244"/>
    <m/>
    <m/>
    <m/>
    <m/>
    <m/>
    <m/>
    <m/>
    <m/>
    <m/>
    <m/>
    <m/>
    <m/>
    <m/>
    <m/>
    <m/>
    <m/>
    <m/>
    <m/>
    <m/>
    <m/>
    <m/>
    <m/>
    <m/>
    <m/>
    <m/>
    <m/>
    <m/>
    <n v="36.299999999999997"/>
    <n v="41.2"/>
    <n v="2"/>
    <m/>
    <n v="2"/>
    <m/>
    <n v="0"/>
    <n v="2"/>
    <n v="0"/>
    <s v="no"/>
    <e v="#DIV/0!"/>
    <n v="38.75"/>
    <m/>
    <n v="38.75"/>
    <n v="38.75"/>
    <x v="1"/>
    <x v="1"/>
  </r>
  <r>
    <n v="870"/>
    <n v="2392"/>
    <s v="T"/>
    <s v="WRIA 8 - Cedar-Sammamish"/>
    <s v="Sammamish River Basin"/>
    <s v="E Lake Sammamish Subbasin"/>
    <s v="Ebright Creek"/>
    <s v="City of Sammamish"/>
    <s v="Ebright Creek Macroinvertebrate Inventory"/>
    <s v="Ebright01"/>
    <n v="47.608628000000003"/>
    <n v="-122.070123"/>
    <m/>
    <m/>
    <m/>
    <m/>
    <m/>
    <m/>
    <m/>
    <m/>
    <m/>
    <m/>
    <m/>
    <m/>
    <m/>
    <m/>
    <m/>
    <m/>
    <m/>
    <m/>
    <m/>
    <m/>
    <m/>
    <n v="40.6"/>
    <n v="32.1"/>
    <n v="37"/>
    <n v="38.799999999999997"/>
    <m/>
    <m/>
    <m/>
    <m/>
    <n v="4"/>
    <m/>
    <n v="1"/>
    <m/>
    <n v="0"/>
    <n v="4"/>
    <n v="0"/>
    <s v="no"/>
    <e v="#DIV/0!"/>
    <n v="37.125"/>
    <m/>
    <n v="38.799999999999997"/>
    <n v="37.125"/>
    <x v="1"/>
    <x v="1"/>
  </r>
  <r>
    <n v="2355"/>
    <n v="3053"/>
    <s v="T"/>
    <m/>
    <m/>
    <m/>
    <s v="Swamp Creek"/>
    <s v="Washington State Department of Ecology"/>
    <s v="Stormwater Action Monitoring for Puget Small Streams"/>
    <s v="PSS05515-003691"/>
    <n v="47.825566999999999"/>
    <n v="-122.25525500000001"/>
    <m/>
    <m/>
    <m/>
    <m/>
    <m/>
    <m/>
    <m/>
    <m/>
    <m/>
    <m/>
    <m/>
    <m/>
    <m/>
    <m/>
    <m/>
    <m/>
    <m/>
    <m/>
    <m/>
    <m/>
    <m/>
    <m/>
    <m/>
    <m/>
    <m/>
    <m/>
    <n v="38.799999999999997"/>
    <m/>
    <m/>
    <n v="1"/>
    <m/>
    <n v="1"/>
    <m/>
    <n v="0"/>
    <n v="1"/>
    <n v="0"/>
    <s v="no"/>
    <e v="#DIV/0!"/>
    <n v="38.799999999999997"/>
    <m/>
    <n v="38.799999999999997"/>
    <n v="38.799999999999997"/>
    <x v="1"/>
    <x v="1"/>
  </r>
  <r>
    <n v="1188"/>
    <n v="233"/>
    <s v="T"/>
    <s v="WRIA 9 - Duwamish-Green"/>
    <s v="Duwamish - Green River Basin"/>
    <s v="Duwamish River Subbasin"/>
    <s v="Riverton Creek (003D)"/>
    <s v="King County - DNRP"/>
    <s v="Ambient Monitoring"/>
    <s v="09DUW0277"/>
    <n v="47.489932000000003"/>
    <n v="-122.289451"/>
    <m/>
    <m/>
    <m/>
    <m/>
    <m/>
    <m/>
    <m/>
    <m/>
    <n v="28.1"/>
    <n v="32.5"/>
    <m/>
    <m/>
    <n v="40.299999999999997"/>
    <n v="48.8"/>
    <n v="21.5"/>
    <n v="35.700000000000003"/>
    <n v="38"/>
    <m/>
    <n v="18.7"/>
    <n v="31.8"/>
    <n v="11.2"/>
    <n v="43.1"/>
    <n v="21.7"/>
    <n v="25.2"/>
    <n v="38.200000000000003"/>
    <n v="47.3"/>
    <n v="43.9"/>
    <n v="28.9"/>
    <m/>
    <n v="17"/>
    <s v="yes"/>
    <n v="4"/>
    <m/>
    <n v="6"/>
    <n v="11"/>
    <n v="66"/>
    <s v="yes"/>
    <n v="34.483333333333327"/>
    <n v="31.63636363636363"/>
    <n v="-2.8469696969696976"/>
    <n v="39.575000000000003"/>
    <n v="32.36666666666666"/>
    <x v="1"/>
    <x v="1"/>
  </r>
  <r>
    <n v="744"/>
    <n v="203"/>
    <s v="T"/>
    <s v="WRIA 8 - Cedar-Sammamish"/>
    <s v="Cedar River / Lake Washington Basin"/>
    <s v="W Lake Washington - Seattle S Subbasin"/>
    <s v="Mapes Creek"/>
    <s v="King County - DNRP"/>
    <s v="Ambient Monitoring"/>
    <s v="08WES1037"/>
    <n v="47.518425000000001"/>
    <n v="-122.26879700000001"/>
    <m/>
    <m/>
    <m/>
    <m/>
    <m/>
    <m/>
    <m/>
    <m/>
    <n v="20.8"/>
    <n v="22.4"/>
    <m/>
    <n v="36.799999999999997"/>
    <n v="30.4"/>
    <n v="25.2"/>
    <n v="29"/>
    <n v="39.299999999999997"/>
    <n v="26.7"/>
    <n v="21.9"/>
    <n v="23.6"/>
    <n v="29.2"/>
    <n v="33.4"/>
    <n v="26.4"/>
    <n v="30"/>
    <n v="43.3"/>
    <n v="40.700000000000003"/>
    <n v="38.5"/>
    <n v="42.3"/>
    <n v="36.700000000000003"/>
    <n v="40.799999999999997"/>
    <n v="20"/>
    <s v="yes"/>
    <n v="5"/>
    <m/>
    <n v="7"/>
    <n v="13"/>
    <n v="91"/>
    <s v="yes"/>
    <n v="29.128571428571426"/>
    <n v="33.346153846153847"/>
    <n v="4.2175824175824204"/>
    <n v="39.799999999999997"/>
    <n v="36.130000000000003"/>
    <x v="1"/>
    <x v="1"/>
  </r>
  <r>
    <n v="879"/>
    <n v="163"/>
    <s v="T"/>
    <s v="WRIA 8 - Cedar-Sammamish"/>
    <s v="Sammamish River Basin"/>
    <s v="E Lake Sammamish Subbasin"/>
    <s v="Pine Lake Creek"/>
    <s v="King County - DNRP"/>
    <s v="Ambient Monitoring"/>
    <s v="08LAK3540"/>
    <n v="47.600938999999997"/>
    <n v="-122.08033500000001"/>
    <m/>
    <m/>
    <m/>
    <m/>
    <m/>
    <m/>
    <m/>
    <m/>
    <n v="29.7"/>
    <n v="51.4"/>
    <m/>
    <n v="15.7"/>
    <n v="31.6"/>
    <n v="39.6"/>
    <n v="26.3"/>
    <n v="31.9"/>
    <n v="31"/>
    <n v="28"/>
    <n v="26"/>
    <n v="27.3"/>
    <n v="48.3"/>
    <n v="29.9"/>
    <n v="45.4"/>
    <n v="19.8"/>
    <n v="32.299999999999997"/>
    <n v="31.8"/>
    <n v="46.3"/>
    <n v="39"/>
    <n v="49.7"/>
    <n v="20"/>
    <s v="yes"/>
    <n v="5"/>
    <m/>
    <n v="7"/>
    <n v="13"/>
    <n v="91"/>
    <s v="yes"/>
    <n v="32.314285714285717"/>
    <n v="34.984615384615388"/>
    <n v="2.6703296703296715"/>
    <n v="39.819999999999993"/>
    <n v="36.980000000000004"/>
    <x v="1"/>
    <x v="1"/>
  </r>
  <r>
    <n v="1503"/>
    <n v="739"/>
    <s v="T"/>
    <s v="WRIA 15 - Kitsap"/>
    <s v="Puget Sound (Kitsap) Basin"/>
    <s v="Bainbridge Island Subbasin"/>
    <s v="Issei Creek"/>
    <s v="City of Bainbridge Island"/>
    <s v="Water Quality and Flow Monitoring Program"/>
    <s v="IssBain"/>
    <n v="47.648190999999997"/>
    <n v="-122.566575"/>
    <m/>
    <m/>
    <m/>
    <m/>
    <m/>
    <m/>
    <m/>
    <m/>
    <m/>
    <m/>
    <m/>
    <m/>
    <m/>
    <m/>
    <n v="38.799999999999997"/>
    <m/>
    <n v="58"/>
    <n v="20.9"/>
    <n v="14.2"/>
    <n v="20.8"/>
    <m/>
    <n v="51.3"/>
    <n v="53.4"/>
    <n v="55.5"/>
    <n v="41.7"/>
    <n v="41.5"/>
    <n v="38.6"/>
    <m/>
    <n v="38.1"/>
    <n v="12"/>
    <s v="yes"/>
    <n v="4"/>
    <m/>
    <n v="1"/>
    <n v="11"/>
    <n v="11"/>
    <s v="yes"/>
    <n v="38.799999999999997"/>
    <n v="39.45454545454546"/>
    <n v="0.6545454545454632"/>
    <n v="39.975000000000001"/>
    <n v="42.612500000000004"/>
    <x v="1"/>
    <x v="2"/>
  </r>
  <r>
    <n v="2351"/>
    <n v="3070"/>
    <s v="T"/>
    <m/>
    <m/>
    <m/>
    <s v="Sullivan Gulch Creek"/>
    <s v="Washington State Department of Ecology"/>
    <s v="Stormwater Action Monitoring for Puget Small Streams"/>
    <s v="PSS05515-024158"/>
    <n v="47.285674999999998"/>
    <n v="-122.58147200000001"/>
    <m/>
    <m/>
    <m/>
    <m/>
    <m/>
    <m/>
    <m/>
    <m/>
    <m/>
    <m/>
    <m/>
    <m/>
    <m/>
    <m/>
    <m/>
    <m/>
    <m/>
    <m/>
    <m/>
    <m/>
    <m/>
    <m/>
    <m/>
    <m/>
    <m/>
    <m/>
    <n v="40.4"/>
    <m/>
    <m/>
    <n v="1"/>
    <m/>
    <n v="1"/>
    <m/>
    <n v="0"/>
    <n v="1"/>
    <n v="0"/>
    <s v="no"/>
    <e v="#DIV/0!"/>
    <n v="40.4"/>
    <m/>
    <n v="40.4"/>
    <n v="40.4"/>
    <x v="2"/>
    <x v="2"/>
  </r>
  <r>
    <n v="661"/>
    <n v="761"/>
    <s v="T"/>
    <s v="WRIA 8 - Cedar-Sammamish"/>
    <s v="Cedar River / Lake Washington Basin"/>
    <s v="Lyon Creek Subbasin"/>
    <s v="Lyon Creek"/>
    <s v="City of Lake Forest Park"/>
    <s v="Benthic Invertebrates"/>
    <s v="LyonLFPSFiene"/>
    <n v="47.756917000000001"/>
    <n v="-122.2834"/>
    <m/>
    <m/>
    <m/>
    <m/>
    <m/>
    <m/>
    <m/>
    <m/>
    <m/>
    <m/>
    <m/>
    <m/>
    <n v="43.7"/>
    <n v="32"/>
    <n v="31.5"/>
    <n v="37.6"/>
    <m/>
    <m/>
    <n v="42.7"/>
    <m/>
    <m/>
    <m/>
    <m/>
    <m/>
    <n v="42.5"/>
    <m/>
    <m/>
    <n v="40"/>
    <n v="39.700000000000003"/>
    <n v="8"/>
    <m/>
    <n v="3"/>
    <m/>
    <n v="4"/>
    <n v="4"/>
    <n v="16"/>
    <s v="yes"/>
    <n v="36.200000000000003"/>
    <n v="41.225000000000001"/>
    <n v="5.0249999999999986"/>
    <n v="40.733333333333334"/>
    <n v="40.733333333333334"/>
    <x v="2"/>
    <x v="2"/>
  </r>
  <r>
    <n v="896"/>
    <n v="2659"/>
    <s v="T"/>
    <s v="WRIA 8 - Cedar-Sammamish"/>
    <s v="Sammamish River Basin"/>
    <s v="Evans Creek Subbasin"/>
    <s v="Evans Creek tributary (0108)"/>
    <s v="City of Redmond"/>
    <s v="RPWS"/>
    <s v="EVALSS"/>
    <n v="47.674999999999997"/>
    <n v="-122.0727"/>
    <m/>
    <m/>
    <m/>
    <m/>
    <m/>
    <m/>
    <m/>
    <m/>
    <m/>
    <m/>
    <m/>
    <m/>
    <m/>
    <m/>
    <m/>
    <m/>
    <m/>
    <m/>
    <m/>
    <m/>
    <m/>
    <m/>
    <n v="41.5"/>
    <n v="37"/>
    <n v="36.1"/>
    <n v="49.3"/>
    <n v="16.100000000000001"/>
    <n v="61.9"/>
    <m/>
    <n v="6"/>
    <m/>
    <n v="4"/>
    <m/>
    <n v="0"/>
    <n v="6"/>
    <n v="0"/>
    <s v="no"/>
    <e v="#DIV/0!"/>
    <n v="40.316666666666663"/>
    <m/>
    <n v="40.85"/>
    <n v="40.316666666666663"/>
    <x v="2"/>
    <x v="2"/>
  </r>
  <r>
    <n v="1525"/>
    <n v="92"/>
    <s v="T"/>
    <s v="WRIA 15 - Kitsap"/>
    <s v="Puget Sound (Kitsap) Basin"/>
    <s v="Carr Inlet Subbasin"/>
    <s v="McCormick Creek (Gig Harbor)"/>
    <s v="Pierce County"/>
    <s v="Pierce County Watershed Health Monitoring (from 2016)"/>
    <s v="GH_MCCO_0.71"/>
    <n v="47.363276999999997"/>
    <n v="-122.618589"/>
    <m/>
    <m/>
    <m/>
    <m/>
    <m/>
    <m/>
    <m/>
    <m/>
    <m/>
    <m/>
    <m/>
    <m/>
    <m/>
    <m/>
    <m/>
    <m/>
    <m/>
    <m/>
    <m/>
    <m/>
    <m/>
    <m/>
    <m/>
    <n v="48.8"/>
    <m/>
    <m/>
    <n v="40.9"/>
    <m/>
    <m/>
    <n v="2"/>
    <m/>
    <n v="1"/>
    <m/>
    <n v="0"/>
    <n v="2"/>
    <n v="0"/>
    <s v="no"/>
    <e v="#DIV/0!"/>
    <n v="44.849999999999994"/>
    <m/>
    <n v="40.9"/>
    <n v="44.849999999999994"/>
    <x v="2"/>
    <x v="2"/>
  </r>
  <r>
    <n v="816"/>
    <n v="114"/>
    <s v="T"/>
    <s v="WRIA 8 - Cedar-Sammamish"/>
    <s v="Sammamish River Basin"/>
    <s v="Bear Creek Subbasin"/>
    <s v="Cottage Lake Creek"/>
    <s v="King County - DNRP"/>
    <s v="Ambient Monitoring"/>
    <s v="08BEA3571"/>
    <n v="47.744768999999998"/>
    <n v="-122.088883"/>
    <m/>
    <m/>
    <m/>
    <m/>
    <m/>
    <m/>
    <m/>
    <m/>
    <n v="45.1"/>
    <n v="53.6"/>
    <m/>
    <n v="36.700000000000003"/>
    <n v="47.7"/>
    <n v="42.4"/>
    <n v="33.299999999999997"/>
    <n v="34.1"/>
    <n v="17.100000000000001"/>
    <n v="51"/>
    <n v="37.5"/>
    <n v="41.8"/>
    <n v="36.4"/>
    <n v="27.8"/>
    <n v="37.4"/>
    <n v="35.200000000000003"/>
    <m/>
    <n v="41.1"/>
    <n v="35.1"/>
    <n v="42.6"/>
    <n v="44.8"/>
    <n v="19"/>
    <s v="yes"/>
    <n v="4"/>
    <m/>
    <n v="7"/>
    <n v="12"/>
    <n v="84"/>
    <s v="yes"/>
    <n v="41.842857142857149"/>
    <n v="37.31666666666667"/>
    <n v="-4.5261904761904788"/>
    <n v="40.900000000000006"/>
    <n v="38.022222222222219"/>
    <x v="2"/>
    <x v="1"/>
  </r>
  <r>
    <n v="1589"/>
    <n v="2279"/>
    <s v="T"/>
    <s v="WRIA 15 - Kitsap"/>
    <s v="Puget Sound (Kitsap) Basin"/>
    <s v="Liberty-Miller-Appletree Subbasin"/>
    <s v="Bjorgen Creek"/>
    <s v="Kitsap County"/>
    <s v="Watershed Health Monitoring"/>
    <s v="KCSSWM-053"/>
    <n v="47.718200000000003"/>
    <n v="-122.6178"/>
    <m/>
    <m/>
    <m/>
    <m/>
    <m/>
    <m/>
    <m/>
    <m/>
    <m/>
    <m/>
    <m/>
    <m/>
    <m/>
    <m/>
    <m/>
    <m/>
    <m/>
    <m/>
    <m/>
    <m/>
    <n v="45.1"/>
    <n v="31.2"/>
    <n v="47.9"/>
    <m/>
    <n v="29.4"/>
    <m/>
    <m/>
    <n v="51.3"/>
    <n v="42.8"/>
    <n v="6"/>
    <m/>
    <n v="3"/>
    <m/>
    <n v="0"/>
    <n v="6"/>
    <n v="0"/>
    <s v="no"/>
    <e v="#DIV/0!"/>
    <n v="41.283333333333331"/>
    <m/>
    <n v="41.166666666666664"/>
    <n v="41.283333333333331"/>
    <x v="2"/>
    <x v="2"/>
  </r>
  <r>
    <n v="2376"/>
    <n v="2862"/>
    <s v="T"/>
    <m/>
    <m/>
    <m/>
    <s v="Trafton Creek"/>
    <s v="Snohomish County"/>
    <s v="Snohomish County State of our Waters Monitoring"/>
    <s v="TRFT"/>
    <n v="48.242091000000002"/>
    <n v="-122.06440499999999"/>
    <m/>
    <m/>
    <m/>
    <m/>
    <m/>
    <m/>
    <m/>
    <m/>
    <m/>
    <m/>
    <m/>
    <m/>
    <m/>
    <m/>
    <m/>
    <m/>
    <m/>
    <m/>
    <m/>
    <m/>
    <m/>
    <m/>
    <m/>
    <m/>
    <n v="41.6"/>
    <m/>
    <m/>
    <m/>
    <m/>
    <n v="1"/>
    <m/>
    <n v="1"/>
    <m/>
    <n v="0"/>
    <n v="1"/>
    <n v="0"/>
    <s v="no"/>
    <e v="#DIV/0!"/>
    <n v="41.6"/>
    <m/>
    <n v="41.6"/>
    <n v="41.6"/>
    <x v="2"/>
    <x v="2"/>
  </r>
  <r>
    <n v="555"/>
    <n v="573"/>
    <s v="T"/>
    <s v="WRIA 8 - Cedar-Sammamish"/>
    <s v="Cedar River / Lake Washington Basin"/>
    <s v="Coal Creek (Cedar) Subbasin"/>
    <s v="Coal Creek (Lake Wash.)"/>
    <s v="City of Bellevue"/>
    <s v="Macroinvertebrates"/>
    <s v="CoalBelRM2.3"/>
    <n v="47.552"/>
    <n v="-122.16500000000001"/>
    <m/>
    <m/>
    <m/>
    <m/>
    <n v="45.5"/>
    <m/>
    <m/>
    <n v="26.4"/>
    <n v="27.7"/>
    <m/>
    <m/>
    <n v="34.4"/>
    <n v="38.6"/>
    <n v="31.4"/>
    <m/>
    <m/>
    <m/>
    <m/>
    <n v="23"/>
    <m/>
    <m/>
    <m/>
    <m/>
    <m/>
    <n v="42.1"/>
    <m/>
    <m/>
    <m/>
    <m/>
    <n v="8"/>
    <m/>
    <n v="1"/>
    <m/>
    <n v="6"/>
    <n v="2"/>
    <n v="12"/>
    <s v="yes"/>
    <n v="34"/>
    <n v="32.549999999999997"/>
    <n v="-1.4500000000000028"/>
    <n v="42.1"/>
    <n v="42.1"/>
    <x v="2"/>
    <x v="2"/>
  </r>
  <r>
    <n v="1371"/>
    <n v="3210"/>
    <s v="T"/>
    <s v="WRIA 10 - Puyallup-White"/>
    <s v="Lower Puyallup River Basin"/>
    <s v="Lower Puyallup River Subbasin"/>
    <s v="Rody Creek"/>
    <s v="Puyallup Tribe of Indians"/>
    <s v="Status and Trends"/>
    <s v="RODY-1"/>
    <n v="47.196612999999999"/>
    <n v="-122.34589800000001"/>
    <m/>
    <m/>
    <m/>
    <m/>
    <m/>
    <m/>
    <m/>
    <m/>
    <m/>
    <m/>
    <m/>
    <m/>
    <m/>
    <m/>
    <m/>
    <m/>
    <m/>
    <m/>
    <m/>
    <m/>
    <m/>
    <m/>
    <m/>
    <m/>
    <m/>
    <m/>
    <m/>
    <m/>
    <n v="42.4"/>
    <n v="1"/>
    <m/>
    <n v="1"/>
    <m/>
    <n v="0"/>
    <n v="1"/>
    <n v="0"/>
    <s v="no"/>
    <e v="#DIV/0!"/>
    <n v="42.4"/>
    <m/>
    <n v="42.4"/>
    <n v="42.4"/>
    <x v="2"/>
    <x v="2"/>
  </r>
  <r>
    <n v="1306"/>
    <n v="1600"/>
    <s v="T"/>
    <s v="WRIA 9 - Duwamish-Green"/>
    <s v="Puget Sound (Duwamish-Green) Basin"/>
    <s v="Miller Creek Subbasin"/>
    <s v="Walker Creek"/>
    <s v="King County - DNRP"/>
    <s v="Miller-Walker"/>
    <s v="WalkerPreserve"/>
    <n v="47.452032000000003"/>
    <n v="-122.33773600000001"/>
    <m/>
    <m/>
    <m/>
    <m/>
    <m/>
    <m/>
    <m/>
    <m/>
    <m/>
    <m/>
    <m/>
    <m/>
    <m/>
    <m/>
    <m/>
    <m/>
    <m/>
    <n v="36.200000000000003"/>
    <n v="30.2"/>
    <n v="23"/>
    <n v="23"/>
    <n v="19.8"/>
    <n v="33"/>
    <n v="32.299999999999997"/>
    <n v="39"/>
    <n v="42.3"/>
    <n v="41.4"/>
    <n v="43.9"/>
    <n v="46.1"/>
    <n v="12"/>
    <s v="yes"/>
    <n v="5"/>
    <m/>
    <n v="0"/>
    <n v="12"/>
    <n v="0"/>
    <s v="no"/>
    <e v="#DIV/0!"/>
    <n v="34.18333333333333"/>
    <m/>
    <n v="42.54"/>
    <n v="34.380000000000003"/>
    <x v="2"/>
    <x v="1"/>
  </r>
  <r>
    <n v="833"/>
    <n v="110"/>
    <s v="T"/>
    <s v="WRIA 8 - Cedar-Sammamish"/>
    <s v="Sammamish River Basin"/>
    <s v="Bear Creek Subbasin"/>
    <s v="Monticello Creek"/>
    <s v="King County - DNRP"/>
    <s v="Ambient Monitoring"/>
    <s v="08BEA3312"/>
    <n v="47.703496000000001"/>
    <n v="-122.09254"/>
    <m/>
    <m/>
    <m/>
    <m/>
    <m/>
    <m/>
    <m/>
    <m/>
    <n v="74.3"/>
    <n v="60.4"/>
    <m/>
    <n v="25.3"/>
    <n v="78.099999999999994"/>
    <n v="61.7"/>
    <n v="55.6"/>
    <n v="79.900000000000006"/>
    <n v="43.5"/>
    <n v="57.2"/>
    <n v="46.5"/>
    <n v="49.3"/>
    <n v="55.6"/>
    <n v="62.1"/>
    <n v="54.8"/>
    <n v="54.7"/>
    <n v="57.5"/>
    <n v="56.3"/>
    <n v="43.9"/>
    <n v="31.5"/>
    <n v="24"/>
    <n v="20"/>
    <s v="yes"/>
    <n v="5"/>
    <m/>
    <n v="7"/>
    <n v="13"/>
    <n v="91"/>
    <s v="yes"/>
    <n v="62.185714285714297"/>
    <n v="48.992307692307691"/>
    <n v="-13.193406593406607"/>
    <n v="42.64"/>
    <n v="48.97"/>
    <x v="2"/>
    <x v="2"/>
  </r>
  <r>
    <n v="2057"/>
    <n v="2575"/>
    <s v="T"/>
    <m/>
    <m/>
    <m/>
    <s v="Evans Creek Tributary"/>
    <s v="King County - Roads"/>
    <s v="CIP Support"/>
    <s v="Trib 107"/>
    <n v="47.678006000000003"/>
    <n v="-122.079954"/>
    <m/>
    <m/>
    <m/>
    <m/>
    <m/>
    <m/>
    <m/>
    <m/>
    <m/>
    <m/>
    <m/>
    <m/>
    <m/>
    <m/>
    <m/>
    <m/>
    <m/>
    <m/>
    <m/>
    <m/>
    <m/>
    <m/>
    <n v="22.7"/>
    <m/>
    <n v="53.8"/>
    <n v="31.7"/>
    <m/>
    <m/>
    <m/>
    <n v="3"/>
    <m/>
    <n v="2"/>
    <m/>
    <n v="0"/>
    <n v="3"/>
    <n v="0"/>
    <s v="no"/>
    <e v="#DIV/0!"/>
    <n v="36.06666666666667"/>
    <m/>
    <n v="42.75"/>
    <n v="36.06666666666667"/>
    <x v="2"/>
    <x v="1"/>
  </r>
  <r>
    <n v="550"/>
    <n v="136"/>
    <s v="T"/>
    <s v="WRIA 8 - Cedar-Sammamish"/>
    <s v="Cedar River / Lake Washington Basin"/>
    <s v="Coal Creek (Cedar) Subbasin"/>
    <s v="Coal Creek (Lake Wash.)"/>
    <s v="King County - DNRP"/>
    <s v="Ambient Monitoring"/>
    <s v="08EAS2446"/>
    <n v="47.552529999999997"/>
    <n v="-122.16512"/>
    <m/>
    <m/>
    <m/>
    <m/>
    <m/>
    <m/>
    <m/>
    <m/>
    <n v="31.5"/>
    <n v="27.7"/>
    <m/>
    <n v="26.4"/>
    <n v="46.3"/>
    <n v="41.4"/>
    <n v="26.7"/>
    <m/>
    <n v="24.3"/>
    <n v="11.8"/>
    <n v="24.1"/>
    <n v="53"/>
    <n v="32.4"/>
    <n v="42.7"/>
    <n v="36.299999999999997"/>
    <n v="43.8"/>
    <n v="45.6"/>
    <n v="32.6"/>
    <n v="45.2"/>
    <n v="62.3"/>
    <n v="28.2"/>
    <n v="19"/>
    <s v="yes"/>
    <n v="5"/>
    <m/>
    <n v="6"/>
    <n v="13"/>
    <n v="78"/>
    <s v="yes"/>
    <n v="33.333333333333329"/>
    <n v="37.100000000000009"/>
    <n v="3.7666666666666799"/>
    <n v="42.779999999999994"/>
    <n v="42.21"/>
    <x v="2"/>
    <x v="2"/>
  </r>
  <r>
    <n v="1206"/>
    <n v="2468"/>
    <s v="T"/>
    <s v="WRIA 9 - Duwamish-Green"/>
    <s v="Duwamish - Green River Basin"/>
    <s v="Longfellow Creek Subbasin"/>
    <s v="Longfellow Creek"/>
    <s v="Washington State Department of Ecology"/>
    <s v="Regional Stormwater Monitoring Program Puget Lowland Ecoregion Streams"/>
    <s v="RSM06600-011399"/>
    <n v="47.554130000000001"/>
    <n v="-122.36676300000001"/>
    <m/>
    <m/>
    <m/>
    <m/>
    <m/>
    <m/>
    <m/>
    <m/>
    <m/>
    <m/>
    <m/>
    <m/>
    <m/>
    <m/>
    <m/>
    <m/>
    <m/>
    <m/>
    <m/>
    <m/>
    <m/>
    <n v="6.7"/>
    <m/>
    <m/>
    <m/>
    <m/>
    <m/>
    <m/>
    <n v="42.8"/>
    <n v="2"/>
    <m/>
    <n v="1"/>
    <m/>
    <n v="0"/>
    <n v="2"/>
    <n v="0"/>
    <s v="no"/>
    <e v="#DIV/0!"/>
    <n v="24.75"/>
    <m/>
    <n v="42.8"/>
    <n v="24.75"/>
    <x v="2"/>
    <x v="1"/>
  </r>
  <r>
    <n v="673"/>
    <n v="3113"/>
    <s v="T"/>
    <s v="WRIA 8 - Cedar-Sammamish"/>
    <s v="Cedar River / Lake Washington Basin"/>
    <s v="McAleer Creek Subbasin"/>
    <s v="McAleer Creek"/>
    <s v="City of Lake Forest Park"/>
    <s v="Benthic Invertebrates"/>
    <s v="2900PerkinsWay"/>
    <n v="47.759895"/>
    <n v="-122.297523"/>
    <m/>
    <m/>
    <m/>
    <m/>
    <m/>
    <m/>
    <m/>
    <m/>
    <m/>
    <m/>
    <m/>
    <m/>
    <m/>
    <m/>
    <m/>
    <m/>
    <m/>
    <m/>
    <m/>
    <m/>
    <m/>
    <m/>
    <m/>
    <m/>
    <m/>
    <m/>
    <m/>
    <n v="31.1"/>
    <n v="54.5"/>
    <n v="2"/>
    <m/>
    <n v="2"/>
    <m/>
    <n v="0"/>
    <n v="2"/>
    <n v="0"/>
    <s v="no"/>
    <e v="#DIV/0!"/>
    <n v="42.8"/>
    <m/>
    <n v="42.8"/>
    <n v="42.8"/>
    <x v="2"/>
    <x v="2"/>
  </r>
  <r>
    <n v="2232"/>
    <n v="3230"/>
    <s v="T"/>
    <m/>
    <m/>
    <m/>
    <s v="Palm Creek"/>
    <s v="City of Bothell"/>
    <s v="Bothell Bioassesment"/>
    <s v="COB155XX-PALM01"/>
    <n v="47.790725999999999"/>
    <n v="-122.19395400000001"/>
    <m/>
    <m/>
    <m/>
    <m/>
    <m/>
    <m/>
    <m/>
    <m/>
    <m/>
    <m/>
    <m/>
    <m/>
    <m/>
    <m/>
    <m/>
    <m/>
    <m/>
    <m/>
    <m/>
    <m/>
    <m/>
    <m/>
    <m/>
    <m/>
    <m/>
    <m/>
    <m/>
    <m/>
    <n v="42.8"/>
    <n v="1"/>
    <m/>
    <n v="1"/>
    <m/>
    <n v="0"/>
    <n v="1"/>
    <n v="0"/>
    <s v="no"/>
    <e v="#DIV/0!"/>
    <n v="42.8"/>
    <m/>
    <n v="42.8"/>
    <n v="42.8"/>
    <x v="2"/>
    <x v="2"/>
  </r>
  <r>
    <n v="441"/>
    <n v="1827"/>
    <s v="T"/>
    <s v="WRIA 7 - Snohomish"/>
    <s v="Lower Snoqualmie Basin"/>
    <s v="Kimball Creek Subbasin"/>
    <s v="Kimball Creek"/>
    <s v="Snoqualmie Tribe"/>
    <s v="Kimball Creek Water Quality Improvement Project"/>
    <s v="KCX"/>
    <n v="47.52948"/>
    <n v="-121.832746"/>
    <m/>
    <m/>
    <m/>
    <m/>
    <m/>
    <m/>
    <m/>
    <m/>
    <m/>
    <m/>
    <m/>
    <m/>
    <m/>
    <m/>
    <m/>
    <m/>
    <n v="85.1"/>
    <m/>
    <m/>
    <m/>
    <n v="59.5"/>
    <m/>
    <n v="73.2"/>
    <m/>
    <n v="45.5"/>
    <m/>
    <m/>
    <n v="40.1"/>
    <m/>
    <n v="5"/>
    <m/>
    <n v="2"/>
    <m/>
    <n v="0"/>
    <n v="5"/>
    <n v="0"/>
    <s v="no"/>
    <e v="#DIV/0!"/>
    <n v="60.680000000000007"/>
    <m/>
    <n v="42.8"/>
    <n v="54.574999999999996"/>
    <x v="2"/>
    <x v="2"/>
  </r>
  <r>
    <n v="2338"/>
    <n v="3060"/>
    <s v="T"/>
    <m/>
    <m/>
    <m/>
    <s v="Steele Creek"/>
    <s v="Washington State Department of Ecology"/>
    <s v="Stormwater Action Monitoring for Puget Small Streams"/>
    <s v="PSS05515-009831"/>
    <n v="47.650827"/>
    <n v="-122.63237700000001"/>
    <m/>
    <m/>
    <m/>
    <m/>
    <m/>
    <m/>
    <m/>
    <m/>
    <m/>
    <m/>
    <m/>
    <m/>
    <m/>
    <m/>
    <m/>
    <m/>
    <m/>
    <m/>
    <m/>
    <m/>
    <m/>
    <m/>
    <m/>
    <m/>
    <m/>
    <m/>
    <n v="42.9"/>
    <m/>
    <m/>
    <n v="1"/>
    <m/>
    <n v="1"/>
    <m/>
    <n v="0"/>
    <n v="1"/>
    <n v="0"/>
    <s v="no"/>
    <e v="#DIV/0!"/>
    <n v="42.9"/>
    <m/>
    <n v="42.9"/>
    <n v="42.9"/>
    <x v="2"/>
    <x v="2"/>
  </r>
  <r>
    <n v="659"/>
    <n v="201"/>
    <s v="T"/>
    <s v="WRIA 8 - Cedar-Sammamish"/>
    <s v="Cedar River / Lake Washington Basin"/>
    <s v="Lyon Creek Subbasin"/>
    <s v="Lyon Creek"/>
    <s v="King County - DNRP"/>
    <s v="Ambient Monitoring"/>
    <s v="08WES0905"/>
    <n v="47.759565000000002"/>
    <n v="-122.28682999999999"/>
    <m/>
    <m/>
    <m/>
    <m/>
    <m/>
    <m/>
    <m/>
    <m/>
    <n v="22.6"/>
    <n v="30.1"/>
    <m/>
    <n v="30"/>
    <n v="8.3000000000000007"/>
    <n v="33.9"/>
    <n v="23.2"/>
    <n v="37"/>
    <n v="20.3"/>
    <n v="22.7"/>
    <n v="36.6"/>
    <n v="43.6"/>
    <n v="17.2"/>
    <n v="33.5"/>
    <n v="44.5"/>
    <n v="29.3"/>
    <n v="26.9"/>
    <n v="48.9"/>
    <n v="50.5"/>
    <n v="46.4"/>
    <n v="42.3"/>
    <n v="20"/>
    <s v="yes"/>
    <n v="5"/>
    <m/>
    <n v="7"/>
    <n v="13"/>
    <n v="91"/>
    <s v="yes"/>
    <n v="26.442857142857143"/>
    <n v="35.592307692307685"/>
    <n v="9.1494505494505418"/>
    <n v="43"/>
    <n v="38.31"/>
    <x v="2"/>
    <x v="1"/>
  </r>
  <r>
    <n v="849"/>
    <n v="2669"/>
    <s v="T"/>
    <s v="WRIA 8 - Cedar-Sammamish"/>
    <s v="Sammamish River Basin"/>
    <s v="Bear Creek Subbasin"/>
    <s v="Seidel Creek"/>
    <s v="City of Redmond"/>
    <s v="RPWS"/>
    <s v="SIDL-1"/>
    <n v="47.712800000000001"/>
    <n v="-122.0561"/>
    <m/>
    <m/>
    <m/>
    <m/>
    <m/>
    <m/>
    <m/>
    <m/>
    <m/>
    <m/>
    <m/>
    <m/>
    <m/>
    <m/>
    <m/>
    <m/>
    <m/>
    <m/>
    <m/>
    <m/>
    <m/>
    <m/>
    <n v="44.2"/>
    <n v="51.4"/>
    <n v="60.4"/>
    <n v="43.9"/>
    <n v="44.5"/>
    <n v="40.799999999999997"/>
    <n v="26"/>
    <n v="7"/>
    <m/>
    <n v="5"/>
    <m/>
    <n v="0"/>
    <n v="7"/>
    <n v="0"/>
    <s v="no"/>
    <e v="#DIV/0!"/>
    <n v="44.457142857142856"/>
    <m/>
    <n v="43.120000000000005"/>
    <n v="44.457142857142856"/>
    <x v="2"/>
    <x v="2"/>
  </r>
  <r>
    <n v="272"/>
    <n v="2793"/>
    <s v="T"/>
    <s v="WRIA 1 - Nooksack"/>
    <s v="Whatcom-Chuckanut Basin"/>
    <s v="Bellingham Bay Subbasin"/>
    <s v="Whatcom Creek"/>
    <s v="City of Bellingham"/>
    <s v="Annual Macroinvertebrate Monitoring Program"/>
    <s v="WHCR_1.96"/>
    <n v="48.754617000000003"/>
    <n v="-122.453841"/>
    <m/>
    <m/>
    <m/>
    <m/>
    <m/>
    <m/>
    <m/>
    <m/>
    <m/>
    <m/>
    <m/>
    <m/>
    <m/>
    <m/>
    <m/>
    <m/>
    <m/>
    <m/>
    <m/>
    <m/>
    <m/>
    <m/>
    <m/>
    <m/>
    <n v="54.4"/>
    <n v="32.200000000000003"/>
    <n v="43"/>
    <m/>
    <m/>
    <n v="3"/>
    <m/>
    <n v="3"/>
    <m/>
    <n v="0"/>
    <n v="3"/>
    <n v="0"/>
    <s v="no"/>
    <e v="#DIV/0!"/>
    <n v="43.199999999999996"/>
    <m/>
    <n v="43.199999999999996"/>
    <n v="43.199999999999996"/>
    <x v="2"/>
    <x v="2"/>
  </r>
  <r>
    <n v="2077"/>
    <n v="3176"/>
    <s v="T"/>
    <m/>
    <m/>
    <m/>
    <s v="Gorsuch Creek"/>
    <s v="Washington State Department of Ecology"/>
    <s v="Stormwater Action Monitoring for Puget Small Streams"/>
    <s v="PSS05520-001222"/>
    <n v="47.455002"/>
    <n v="-122.448019"/>
    <m/>
    <m/>
    <m/>
    <m/>
    <m/>
    <m/>
    <m/>
    <m/>
    <m/>
    <m/>
    <m/>
    <m/>
    <m/>
    <m/>
    <m/>
    <m/>
    <m/>
    <m/>
    <m/>
    <m/>
    <m/>
    <m/>
    <m/>
    <m/>
    <m/>
    <m/>
    <m/>
    <n v="43.2"/>
    <m/>
    <n v="1"/>
    <m/>
    <n v="1"/>
    <m/>
    <n v="0"/>
    <n v="1"/>
    <n v="0"/>
    <s v="no"/>
    <e v="#DIV/0!"/>
    <n v="43.2"/>
    <m/>
    <n v="43.2"/>
    <n v="43.2"/>
    <x v="2"/>
    <x v="2"/>
  </r>
  <r>
    <n v="1442"/>
    <n v="2011"/>
    <s v="T"/>
    <s v="WRIA 13 - Deschutes"/>
    <s v="Deschutes Prairie Basin"/>
    <s v="Woodland Creek Subbasin"/>
    <s v="Woodard Creek"/>
    <s v="Thurston County"/>
    <s v="Environmental Health"/>
    <s v="WoodardThCoHealth"/>
    <n v="47.091419999999999"/>
    <n v="-122.86323"/>
    <m/>
    <m/>
    <m/>
    <m/>
    <n v="61.4"/>
    <n v="61"/>
    <n v="82"/>
    <n v="65.7"/>
    <n v="76.7"/>
    <n v="68.8"/>
    <n v="69.900000000000006"/>
    <n v="81.900000000000006"/>
    <n v="68.2"/>
    <n v="70.5"/>
    <n v="82.9"/>
    <n v="56.1"/>
    <n v="53.1"/>
    <n v="65.7"/>
    <m/>
    <n v="62.2"/>
    <m/>
    <m/>
    <m/>
    <m/>
    <m/>
    <n v="55.7"/>
    <m/>
    <m/>
    <n v="30.8"/>
    <n v="17"/>
    <s v="yes"/>
    <n v="2"/>
    <m/>
    <n v="12"/>
    <n v="5"/>
    <n v="60"/>
    <s v="yes"/>
    <n v="70.424999999999997"/>
    <n v="53.5"/>
    <n v="-16.924999999999997"/>
    <n v="43.25"/>
    <n v="49.56666666666667"/>
    <x v="2"/>
    <x v="2"/>
  </r>
  <r>
    <n v="1040"/>
    <n v="1606"/>
    <s v="T"/>
    <s v="WRIA 8 - Cedar-Sammamish"/>
    <s v="Sammamish River Basin"/>
    <s v="Sammamish River Subbasin"/>
    <s v="Clise Creek"/>
    <s v="City of Redmond"/>
    <s v="City of Redmond Annual Benthic Monitoring"/>
    <s v="CliseRed214"/>
    <n v="47.661468999999997"/>
    <n v="-122.124825"/>
    <m/>
    <m/>
    <m/>
    <m/>
    <m/>
    <m/>
    <m/>
    <m/>
    <m/>
    <m/>
    <m/>
    <m/>
    <m/>
    <m/>
    <m/>
    <m/>
    <m/>
    <n v="47.2"/>
    <n v="21.1"/>
    <n v="41.4"/>
    <n v="48.7"/>
    <n v="55.5"/>
    <n v="51.4"/>
    <n v="54.2"/>
    <n v="38"/>
    <n v="41.7"/>
    <n v="42.9"/>
    <n v="53.3"/>
    <n v="40.4"/>
    <n v="12"/>
    <s v="yes"/>
    <n v="5"/>
    <m/>
    <n v="0"/>
    <n v="12"/>
    <n v="0"/>
    <s v="no"/>
    <e v="#DIV/0!"/>
    <n v="44.65"/>
    <m/>
    <n v="43.26"/>
    <n v="46.749999999999993"/>
    <x v="2"/>
    <x v="2"/>
  </r>
  <r>
    <n v="1429"/>
    <n v="2015"/>
    <s v="T"/>
    <s v="WRIA 13 - Deschutes"/>
    <s v="Deschutes Prairie Basin"/>
    <s v="McLane Creek Subbasin"/>
    <s v="McLane Creek"/>
    <s v="Thurston County"/>
    <s v="Environmental Health"/>
    <s v="McLaneThCoHealth"/>
    <n v="47.03152"/>
    <n v="-122.99052"/>
    <m/>
    <m/>
    <m/>
    <m/>
    <n v="61.6"/>
    <n v="30.3"/>
    <n v="71.599999999999994"/>
    <n v="61.6"/>
    <n v="56.1"/>
    <n v="56.6"/>
    <n v="69.2"/>
    <n v="68.7"/>
    <n v="75.7"/>
    <m/>
    <n v="73.2"/>
    <n v="57"/>
    <n v="64.900000000000006"/>
    <n v="79.2"/>
    <m/>
    <n v="53.2"/>
    <n v="70.599999999999994"/>
    <m/>
    <m/>
    <m/>
    <m/>
    <n v="58.8"/>
    <n v="37.6"/>
    <n v="33.4"/>
    <m/>
    <n v="18"/>
    <s v="yes"/>
    <n v="3"/>
    <m/>
    <n v="11"/>
    <n v="7"/>
    <n v="77"/>
    <s v="yes"/>
    <n v="61.963636363636368"/>
    <n v="56.81428571428571"/>
    <n v="-5.1493506493506587"/>
    <n v="43.266666666666673"/>
    <n v="50.72"/>
    <x v="2"/>
    <x v="2"/>
  </r>
  <r>
    <n v="1523"/>
    <n v="869"/>
    <s v="T"/>
    <s v="WRIA 15 - Kitsap"/>
    <s v="Puget Sound (Kitsap) Basin"/>
    <s v="Carr Inlet Subbasin"/>
    <s v="Curley Creek"/>
    <s v="Kitsap County"/>
    <s v="Kitsap County Stream Team Benthic Invertebrate Monitoring"/>
    <s v="KCSSWM-038 - Lower"/>
    <n v="47.515050000000002"/>
    <n v="-122.55135"/>
    <m/>
    <m/>
    <m/>
    <m/>
    <m/>
    <m/>
    <n v="40.4"/>
    <n v="48.9"/>
    <n v="41.4"/>
    <n v="45.6"/>
    <n v="42.4"/>
    <n v="44.2"/>
    <n v="53.9"/>
    <m/>
    <m/>
    <m/>
    <m/>
    <n v="39.6"/>
    <m/>
    <m/>
    <n v="55.7"/>
    <m/>
    <m/>
    <n v="38.1"/>
    <n v="39.700000000000003"/>
    <n v="49.9"/>
    <n v="39.700000000000003"/>
    <n v="55.7"/>
    <n v="33.799999999999997"/>
    <n v="15"/>
    <s v="yes"/>
    <n v="5"/>
    <m/>
    <n v="7"/>
    <n v="8"/>
    <n v="56"/>
    <s v="yes"/>
    <n v="45.257142857142853"/>
    <n v="44.025000000000006"/>
    <n v="-1.232142857142847"/>
    <n v="43.760000000000005"/>
    <n v="44.657142857142858"/>
    <x v="2"/>
    <x v="2"/>
  </r>
  <r>
    <n v="835"/>
    <n v="2665"/>
    <s v="T"/>
    <s v="WRIA 8 - Cedar-Sammamish"/>
    <s v="Sammamish River Basin"/>
    <s v="Bear Creek Subbasin"/>
    <s v="Monticello Creek"/>
    <s v="City of Redmond"/>
    <s v="RPWS"/>
    <s v="MONT-2"/>
    <n v="47.705399999999997"/>
    <n v="-122.1"/>
    <m/>
    <m/>
    <m/>
    <m/>
    <m/>
    <m/>
    <m/>
    <m/>
    <m/>
    <m/>
    <m/>
    <m/>
    <m/>
    <m/>
    <m/>
    <m/>
    <m/>
    <m/>
    <m/>
    <m/>
    <m/>
    <m/>
    <n v="53.9"/>
    <n v="12.8"/>
    <n v="74"/>
    <n v="35.9"/>
    <n v="28.6"/>
    <n v="48.6"/>
    <n v="32.299999999999997"/>
    <n v="7"/>
    <m/>
    <n v="5"/>
    <m/>
    <n v="0"/>
    <n v="7"/>
    <n v="0"/>
    <s v="no"/>
    <e v="#DIV/0!"/>
    <n v="40.871428571428567"/>
    <m/>
    <n v="43.879999999999995"/>
    <n v="40.871428571428567"/>
    <x v="2"/>
    <x v="2"/>
  </r>
  <r>
    <n v="1329"/>
    <n v="274"/>
    <s v="T"/>
    <s v="WRIA 9 - Duwamish-Green"/>
    <s v="Puget Sound (Duwamish-Green) Basin"/>
    <s v="Vashon-Maury Island Subbasin"/>
    <s v="Shinglemill Creek"/>
    <s v="King County - DNRP"/>
    <s v="Vashon"/>
    <s v="VashShing"/>
    <n v="47.476280000000003"/>
    <n v="-122.4815"/>
    <m/>
    <m/>
    <m/>
    <m/>
    <n v="30.7"/>
    <m/>
    <m/>
    <m/>
    <m/>
    <m/>
    <m/>
    <n v="43.8"/>
    <n v="48.4"/>
    <n v="25.7"/>
    <n v="46"/>
    <n v="7.9"/>
    <n v="15.5"/>
    <n v="14.6"/>
    <n v="33"/>
    <n v="19.600000000000001"/>
    <n v="44.3"/>
    <n v="58.1"/>
    <n v="26.7"/>
    <n v="46"/>
    <n v="22.4"/>
    <n v="57.7"/>
    <n v="35.799999999999997"/>
    <n v="56.9"/>
    <n v="46.8"/>
    <n v="19"/>
    <s v="yes"/>
    <n v="5"/>
    <m/>
    <n v="6"/>
    <n v="13"/>
    <n v="78"/>
    <s v="yes"/>
    <n v="33.75"/>
    <n v="36.723076923076917"/>
    <n v="2.973076923076917"/>
    <n v="43.919999999999995"/>
    <n v="41.43"/>
    <x v="2"/>
    <x v="2"/>
  </r>
  <r>
    <n v="1075"/>
    <n v="196"/>
    <s v="T"/>
    <s v="WRIA 8 - Cedar-Sammamish"/>
    <s v="Sammamish River Basin"/>
    <s v="Sammamish River Subbasin"/>
    <s v="Sammamish River tributary (0095F)"/>
    <s v="King County - DNRP"/>
    <s v="Ambient Monitoring"/>
    <s v="08SAM3045"/>
    <n v="47.712240999999999"/>
    <n v="-122.12057"/>
    <m/>
    <m/>
    <m/>
    <m/>
    <m/>
    <m/>
    <m/>
    <m/>
    <n v="29"/>
    <n v="33.299999999999997"/>
    <m/>
    <m/>
    <n v="35.1"/>
    <n v="26.9"/>
    <n v="79.8"/>
    <n v="50.8"/>
    <n v="37.299999999999997"/>
    <n v="38.5"/>
    <n v="33.6"/>
    <n v="33.4"/>
    <n v="31.5"/>
    <n v="33.9"/>
    <n v="28.5"/>
    <n v="50.6"/>
    <n v="37.1"/>
    <n v="56.1"/>
    <n v="61.6"/>
    <n v="29.7"/>
    <n v="35.4"/>
    <n v="19"/>
    <s v="yes"/>
    <n v="5"/>
    <m/>
    <n v="6"/>
    <n v="13"/>
    <n v="78"/>
    <s v="yes"/>
    <n v="42.483333333333341"/>
    <n v="39.015384615384619"/>
    <n v="-3.4679487179487225"/>
    <n v="43.980000000000004"/>
    <n v="39.78"/>
    <x v="2"/>
    <x v="1"/>
  </r>
  <r>
    <n v="2073"/>
    <n v="3013"/>
    <s v="T"/>
    <m/>
    <m/>
    <m/>
    <s v="Glendale Creek"/>
    <s v="Washington State Department of Ecology"/>
    <s v="EPA06600"/>
    <s v="EPA06600-GLEN01"/>
    <n v="47.940192000000003"/>
    <n v="-122.364543"/>
    <m/>
    <m/>
    <m/>
    <m/>
    <m/>
    <m/>
    <m/>
    <m/>
    <m/>
    <m/>
    <m/>
    <m/>
    <m/>
    <m/>
    <m/>
    <m/>
    <m/>
    <m/>
    <m/>
    <m/>
    <m/>
    <m/>
    <m/>
    <m/>
    <m/>
    <n v="44"/>
    <m/>
    <m/>
    <m/>
    <n v="1"/>
    <m/>
    <n v="1"/>
    <m/>
    <n v="0"/>
    <n v="1"/>
    <n v="0"/>
    <s v="no"/>
    <e v="#DIV/0!"/>
    <n v="44"/>
    <m/>
    <n v="44"/>
    <n v="44"/>
    <x v="2"/>
    <x v="2"/>
  </r>
  <r>
    <n v="1430"/>
    <n v="3012"/>
    <s v="T"/>
    <s v="WRIA 13 - Deschutes"/>
    <s v="Deschutes Prairie Basin"/>
    <s v="McLane Creek Subbasin"/>
    <s v="Percival Creek"/>
    <s v="City of Olympia"/>
    <s v="Olympia Stream Team"/>
    <n v="13.0029"/>
    <n v="47.032998999999997"/>
    <n v="-122.918807"/>
    <m/>
    <m/>
    <m/>
    <m/>
    <m/>
    <m/>
    <m/>
    <m/>
    <m/>
    <m/>
    <m/>
    <m/>
    <m/>
    <m/>
    <m/>
    <m/>
    <m/>
    <m/>
    <m/>
    <m/>
    <m/>
    <m/>
    <m/>
    <m/>
    <n v="62.1"/>
    <n v="36.799999999999997"/>
    <n v="37.299999999999997"/>
    <n v="41.9"/>
    <n v="42.8"/>
    <n v="5"/>
    <m/>
    <n v="5"/>
    <m/>
    <n v="0"/>
    <n v="5"/>
    <n v="0"/>
    <s v="no"/>
    <e v="#DIV/0!"/>
    <n v="44.179999999999993"/>
    <m/>
    <n v="44.179999999999993"/>
    <n v="44.179999999999993"/>
    <x v="2"/>
    <x v="2"/>
  </r>
  <r>
    <n v="1436"/>
    <n v="2991"/>
    <s v="T"/>
    <s v="WRIA 13 - Deschutes"/>
    <s v="Deschutes Prairie Basin"/>
    <s v="McLane Creek Subbasin"/>
    <s v="Schneider Creek"/>
    <s v="City of Olympia"/>
    <s v="Olympia Stream Team"/>
    <n v="13.0131"/>
    <n v="47.059939999999997"/>
    <n v="-122.91714899999999"/>
    <m/>
    <m/>
    <m/>
    <m/>
    <m/>
    <m/>
    <m/>
    <m/>
    <m/>
    <m/>
    <m/>
    <m/>
    <m/>
    <m/>
    <m/>
    <m/>
    <m/>
    <m/>
    <m/>
    <m/>
    <m/>
    <m/>
    <m/>
    <m/>
    <n v="28"/>
    <n v="62.2"/>
    <n v="41.8"/>
    <m/>
    <n v="44.9"/>
    <n v="4"/>
    <m/>
    <n v="4"/>
    <m/>
    <n v="0"/>
    <n v="4"/>
    <n v="0"/>
    <s v="no"/>
    <e v="#DIV/0!"/>
    <n v="44.225000000000001"/>
    <m/>
    <n v="44.225000000000001"/>
    <n v="44.225000000000001"/>
    <x v="2"/>
    <x v="2"/>
  </r>
  <r>
    <n v="1533"/>
    <n v="2277"/>
    <s v="T"/>
    <s v="WRIA 15 - Kitsap"/>
    <s v="Puget Sound (Kitsap) Basin"/>
    <s v="Carr Inlet Subbasin"/>
    <s v="Salmonberry Creek"/>
    <s v="Kitsap County"/>
    <s v="Watershed Health Monitoring"/>
    <s v="KCSSWM-054- (Curley Trib)"/>
    <n v="47.511471999999998"/>
    <n v="-122.597103"/>
    <m/>
    <m/>
    <m/>
    <m/>
    <m/>
    <m/>
    <m/>
    <m/>
    <m/>
    <m/>
    <m/>
    <m/>
    <m/>
    <m/>
    <m/>
    <m/>
    <m/>
    <m/>
    <m/>
    <n v="43.5"/>
    <m/>
    <n v="46.6"/>
    <m/>
    <n v="44.8"/>
    <n v="35"/>
    <n v="50.7"/>
    <m/>
    <n v="47.8"/>
    <m/>
    <n v="6"/>
    <m/>
    <n v="3"/>
    <m/>
    <n v="0"/>
    <n v="6"/>
    <n v="0"/>
    <s v="no"/>
    <e v="#DIV/0!"/>
    <n v="44.733333333333327"/>
    <m/>
    <n v="44.5"/>
    <n v="44.733333333333327"/>
    <x v="2"/>
    <x v="2"/>
  </r>
  <r>
    <n v="813"/>
    <n v="2660"/>
    <s v="T"/>
    <s v="WRIA 8 - Cedar-Sammamish"/>
    <s v="Sammamish River Basin"/>
    <s v="Bear Creek Subbasin"/>
    <s v="Colin Creek"/>
    <s v="City of Redmond"/>
    <s v="RPWS"/>
    <s v="COLIN-1"/>
    <n v="47.714500000000001"/>
    <n v="-122.04040000000001"/>
    <m/>
    <m/>
    <m/>
    <m/>
    <m/>
    <m/>
    <m/>
    <m/>
    <m/>
    <m/>
    <m/>
    <m/>
    <m/>
    <m/>
    <m/>
    <m/>
    <m/>
    <m/>
    <m/>
    <m/>
    <m/>
    <m/>
    <n v="22.3"/>
    <m/>
    <n v="38.5"/>
    <n v="67.599999999999994"/>
    <n v="48.6"/>
    <m/>
    <n v="23.8"/>
    <n v="5"/>
    <m/>
    <n v="4"/>
    <m/>
    <n v="0"/>
    <n v="5"/>
    <n v="0"/>
    <s v="no"/>
    <e v="#DIV/0!"/>
    <n v="40.159999999999997"/>
    <m/>
    <n v="44.625"/>
    <n v="40.159999999999997"/>
    <x v="2"/>
    <x v="2"/>
  </r>
  <r>
    <n v="1045"/>
    <n v="193"/>
    <s v="T"/>
    <s v="WRIA 8 - Cedar-Sammamish"/>
    <s v="Sammamish River Basin"/>
    <s v="Sammamish River Subbasin"/>
    <s v="Gold Creek (Sammamish)"/>
    <s v="King County - DNRP"/>
    <s v="Ambient Monitoring"/>
    <s v="08SAM2865"/>
    <n v="47.742702000000001"/>
    <n v="-122.14176399999999"/>
    <m/>
    <m/>
    <m/>
    <m/>
    <m/>
    <m/>
    <m/>
    <m/>
    <n v="17.5"/>
    <n v="24.8"/>
    <m/>
    <n v="48.4"/>
    <n v="49.3"/>
    <n v="63.7"/>
    <n v="45.4"/>
    <n v="22.2"/>
    <n v="17.7"/>
    <n v="66"/>
    <n v="64.5"/>
    <n v="43.4"/>
    <n v="60.4"/>
    <n v="34.5"/>
    <n v="50.6"/>
    <n v="33.1"/>
    <n v="30.8"/>
    <n v="67.599999999999994"/>
    <n v="44.8"/>
    <n v="32.4"/>
    <n v="47.6"/>
    <n v="20"/>
    <s v="yes"/>
    <n v="5"/>
    <m/>
    <n v="7"/>
    <n v="13"/>
    <n v="91"/>
    <s v="yes"/>
    <n v="38.75714285714286"/>
    <n v="45.646153846153844"/>
    <n v="6.8890109890109841"/>
    <n v="44.64"/>
    <n v="44.519999999999996"/>
    <x v="2"/>
    <x v="2"/>
  </r>
  <r>
    <n v="1516"/>
    <n v="86"/>
    <s v="T"/>
    <s v="WRIA 15 - Kitsap"/>
    <s v="Puget Sound (Kitsap) Basin"/>
    <s v="Carr Inlet Subbasin"/>
    <s v="Artondale Creek"/>
    <s v="Pierce County"/>
    <s v="Pierce County Watershed Health Monitoring (from 2016)"/>
    <s v="GH_ARTO_0.30"/>
    <n v="47.300061999999997"/>
    <n v="-122.622276"/>
    <m/>
    <m/>
    <m/>
    <m/>
    <m/>
    <m/>
    <m/>
    <m/>
    <m/>
    <m/>
    <m/>
    <m/>
    <m/>
    <m/>
    <m/>
    <m/>
    <m/>
    <m/>
    <m/>
    <m/>
    <m/>
    <m/>
    <m/>
    <m/>
    <n v="31.6"/>
    <m/>
    <m/>
    <n v="57.9"/>
    <m/>
    <n v="2"/>
    <m/>
    <n v="2"/>
    <m/>
    <n v="0"/>
    <n v="2"/>
    <n v="0"/>
    <s v="no"/>
    <e v="#DIV/0!"/>
    <n v="44.75"/>
    <m/>
    <n v="44.75"/>
    <n v="44.75"/>
    <x v="2"/>
    <x v="2"/>
  </r>
  <r>
    <n v="1376"/>
    <n v="548"/>
    <s v="T"/>
    <s v="WRIA 10 - Puyallup-White"/>
    <s v="Lower Puyallup River Basin"/>
    <s v="Lower Puyallup River Subbasin"/>
    <s v="W Hylebos Creek"/>
    <s v="City of Federal Way"/>
    <s v="Macroinvertebrate Sampling"/>
    <s v="HylbFW373Rest"/>
    <n v="47.268282999999997"/>
    <n v="-122.328428"/>
    <m/>
    <m/>
    <m/>
    <m/>
    <m/>
    <m/>
    <m/>
    <m/>
    <m/>
    <m/>
    <m/>
    <m/>
    <m/>
    <m/>
    <n v="20.5"/>
    <n v="41.4"/>
    <n v="38.1"/>
    <n v="29.8"/>
    <n v="46.9"/>
    <n v="40.700000000000003"/>
    <n v="53.2"/>
    <n v="55.5"/>
    <n v="50.3"/>
    <n v="31.3"/>
    <n v="46.8"/>
    <n v="44.1"/>
    <n v="43.8"/>
    <n v="54.1"/>
    <n v="35.1"/>
    <n v="15"/>
    <s v="yes"/>
    <n v="5"/>
    <m/>
    <n v="2"/>
    <n v="13"/>
    <n v="26"/>
    <s v="yes"/>
    <n v="30.95"/>
    <n v="43.823076923076925"/>
    <n v="12.873076923076926"/>
    <n v="44.779999999999994"/>
    <n v="45.490000000000009"/>
    <x v="2"/>
    <x v="2"/>
  </r>
  <r>
    <n v="850"/>
    <n v="2670"/>
    <s v="T"/>
    <s v="WRIA 8 - Cedar-Sammamish"/>
    <s v="Sammamish River Basin"/>
    <s v="Bear Creek Subbasin"/>
    <s v="Seidel Creek"/>
    <s v="City of Redmond"/>
    <s v="RPWS"/>
    <s v="SIDL-2"/>
    <n v="47.711799999999997"/>
    <n v="-122.05200000000001"/>
    <m/>
    <m/>
    <m/>
    <m/>
    <m/>
    <m/>
    <m/>
    <m/>
    <m/>
    <m/>
    <m/>
    <m/>
    <m/>
    <m/>
    <m/>
    <m/>
    <m/>
    <m/>
    <m/>
    <m/>
    <m/>
    <m/>
    <n v="58.8"/>
    <n v="45.9"/>
    <n v="47"/>
    <n v="58.4"/>
    <n v="44.5"/>
    <n v="35.299999999999997"/>
    <n v="39.6"/>
    <n v="7"/>
    <m/>
    <n v="5"/>
    <m/>
    <n v="0"/>
    <n v="7"/>
    <n v="0"/>
    <s v="no"/>
    <e v="#DIV/0!"/>
    <n v="47.071428571428569"/>
    <m/>
    <n v="44.959999999999994"/>
    <n v="47.071428571428569"/>
    <x v="2"/>
    <x v="2"/>
  </r>
  <r>
    <n v="2092"/>
    <n v="1867"/>
    <s v="T"/>
    <m/>
    <m/>
    <m/>
    <s v="Holder Creek"/>
    <s v="Washington State Department of Ecology"/>
    <s v="Ambient Freshwater Biological Monitoring Program"/>
    <s v="BIO06600-HOLD02"/>
    <n v="47.434310000000004"/>
    <n v="-121.96807"/>
    <m/>
    <m/>
    <m/>
    <m/>
    <m/>
    <m/>
    <m/>
    <m/>
    <m/>
    <m/>
    <m/>
    <m/>
    <m/>
    <m/>
    <m/>
    <m/>
    <m/>
    <m/>
    <m/>
    <n v="63.1"/>
    <m/>
    <m/>
    <n v="92.9"/>
    <m/>
    <m/>
    <m/>
    <n v="45"/>
    <m/>
    <m/>
    <n v="3"/>
    <m/>
    <n v="1"/>
    <m/>
    <n v="0"/>
    <n v="3"/>
    <n v="0"/>
    <s v="no"/>
    <e v="#DIV/0!"/>
    <n v="67"/>
    <m/>
    <n v="45"/>
    <n v="67"/>
    <x v="2"/>
    <x v="3"/>
  </r>
  <r>
    <n v="1227"/>
    <n v="252"/>
    <s v="T"/>
    <s v="WRIA 9 - Duwamish-Green"/>
    <s v="Duwamish - Green River Basin"/>
    <s v="Mill Creek Subbasin"/>
    <s v="Mill Creek (Auburn)"/>
    <s v="King County - DNRP"/>
    <s v="Ambient Monitoring"/>
    <s v="09MIL0390"/>
    <n v="47.303165999999997"/>
    <n v="-122.260837"/>
    <m/>
    <m/>
    <m/>
    <m/>
    <m/>
    <m/>
    <m/>
    <m/>
    <n v="56.2"/>
    <n v="58.2"/>
    <m/>
    <n v="58.8"/>
    <n v="45.6"/>
    <n v="61.1"/>
    <n v="56.8"/>
    <n v="52.7"/>
    <n v="41.8"/>
    <n v="58.2"/>
    <n v="40.200000000000003"/>
    <n v="51.5"/>
    <n v="51.5"/>
    <n v="55.5"/>
    <n v="38.4"/>
    <n v="39.6"/>
    <n v="48.5"/>
    <n v="48.3"/>
    <n v="36"/>
    <n v="52"/>
    <n v="40.4"/>
    <n v="20"/>
    <s v="yes"/>
    <n v="5"/>
    <m/>
    <n v="7"/>
    <n v="13"/>
    <n v="91"/>
    <s v="yes"/>
    <n v="55.628571428571426"/>
    <n v="46.3"/>
    <n v="-9.3285714285714292"/>
    <n v="45.040000000000006"/>
    <n v="46.17"/>
    <x v="2"/>
    <x v="2"/>
  </r>
  <r>
    <n v="1105"/>
    <n v="182"/>
    <s v="T"/>
    <s v="WRIA 8 - Cedar-Sammamish"/>
    <s v="Sammamish River Basin"/>
    <s v="Swamp Creek Subbasin"/>
    <s v="Swamp Creek"/>
    <s v="King County - DNRP"/>
    <s v="Ambient Monitoring"/>
    <s v="08NOR1370"/>
    <n v="47.770052999999997"/>
    <n v="-122.244606"/>
    <m/>
    <m/>
    <m/>
    <m/>
    <m/>
    <m/>
    <m/>
    <m/>
    <n v="42.9"/>
    <n v="41.7"/>
    <m/>
    <n v="44"/>
    <n v="46.5"/>
    <n v="41.9"/>
    <n v="39.6"/>
    <n v="46.5"/>
    <n v="29.4"/>
    <n v="20"/>
    <n v="52.7"/>
    <n v="50"/>
    <n v="21.5"/>
    <n v="33.5"/>
    <n v="56.2"/>
    <n v="52.1"/>
    <n v="51.4"/>
    <n v="39.9"/>
    <n v="41.1"/>
    <n v="40.799999999999997"/>
    <n v="52.1"/>
    <n v="20"/>
    <s v="yes"/>
    <n v="5"/>
    <m/>
    <n v="7"/>
    <n v="13"/>
    <n v="91"/>
    <s v="yes"/>
    <n v="43.300000000000004"/>
    <n v="41.592307692307699"/>
    <n v="-1.7076923076923052"/>
    <n v="45.059999999999995"/>
    <n v="43.86"/>
    <x v="2"/>
    <x v="2"/>
  </r>
  <r>
    <n v="445"/>
    <n v="2602"/>
    <s v="T"/>
    <s v="WRIA 7 - Snohomish"/>
    <s v="Lower Snoqualmie Basin"/>
    <s v="Patterson Creek Subbasin"/>
    <s v="Patterson Creek"/>
    <s v="King County - DNRP"/>
    <s v="Ambient Monitoring"/>
    <s v="07PAT187623"/>
    <n v="47.582202000000002"/>
    <n v="-121.92993800000001"/>
    <m/>
    <m/>
    <m/>
    <m/>
    <m/>
    <m/>
    <m/>
    <m/>
    <m/>
    <m/>
    <m/>
    <m/>
    <m/>
    <m/>
    <m/>
    <m/>
    <m/>
    <m/>
    <m/>
    <m/>
    <m/>
    <m/>
    <n v="53.6"/>
    <m/>
    <n v="68.5"/>
    <n v="49.4"/>
    <n v="47.2"/>
    <n v="27.1"/>
    <n v="33.700000000000003"/>
    <n v="6"/>
    <m/>
    <n v="5"/>
    <m/>
    <n v="0"/>
    <n v="6"/>
    <n v="0"/>
    <s v="no"/>
    <e v="#DIV/0!"/>
    <n v="46.583333333333336"/>
    <m/>
    <n v="45.180000000000007"/>
    <n v="46.583333333333336"/>
    <x v="2"/>
    <x v="2"/>
  </r>
  <r>
    <n v="1326"/>
    <n v="2816"/>
    <s v="T"/>
    <s v="WRIA 9 - Duwamish-Green"/>
    <s v="Puget Sound (Duwamish-Green) Basin"/>
    <s v="Vashon-Maury Island Subbasin"/>
    <s v="Shinglemill Creek"/>
    <s v="Vashon Nature Center"/>
    <s v="Vashon Benthic Macroinvertebrate Sampling"/>
    <s v="E1236"/>
    <n v="47.478434999999998"/>
    <n v="-122.481798"/>
    <m/>
    <m/>
    <m/>
    <m/>
    <m/>
    <m/>
    <m/>
    <m/>
    <m/>
    <m/>
    <m/>
    <m/>
    <m/>
    <m/>
    <m/>
    <m/>
    <m/>
    <m/>
    <m/>
    <m/>
    <m/>
    <m/>
    <m/>
    <m/>
    <n v="20.100000000000001"/>
    <n v="59.7"/>
    <n v="30.3"/>
    <n v="67.3"/>
    <n v="48.7"/>
    <n v="5"/>
    <m/>
    <n v="5"/>
    <m/>
    <n v="0"/>
    <n v="5"/>
    <n v="0"/>
    <s v="no"/>
    <e v="#DIV/0!"/>
    <n v="45.220000000000006"/>
    <m/>
    <n v="45.220000000000006"/>
    <n v="45.220000000000006"/>
    <x v="2"/>
    <x v="2"/>
  </r>
  <r>
    <n v="1569"/>
    <n v="1275"/>
    <s v="T"/>
    <s v="WRIA 15 - Kitsap"/>
    <s v="Puget Sound (Kitsap) Basin"/>
    <s v="Dyes Inlet / Central Kitsap Subbasin"/>
    <s v="Steele Creek"/>
    <s v="Kitsap County"/>
    <s v="Navy's Envvest Benthic Monitoring in Kitsap"/>
    <s v="KCSSWM-032 - Lower Main"/>
    <n v="47.652500000000003"/>
    <n v="-122.6297"/>
    <m/>
    <m/>
    <m/>
    <m/>
    <m/>
    <m/>
    <n v="50.8"/>
    <m/>
    <n v="66.400000000000006"/>
    <m/>
    <m/>
    <m/>
    <m/>
    <m/>
    <m/>
    <m/>
    <n v="44.9"/>
    <m/>
    <n v="57.9"/>
    <n v="39.6"/>
    <n v="45.7"/>
    <n v="49.4"/>
    <n v="50.6"/>
    <n v="50.7"/>
    <n v="46.7"/>
    <n v="50.5"/>
    <n v="47.3"/>
    <n v="35.700000000000003"/>
    <n v="46.3"/>
    <n v="14"/>
    <s v="yes"/>
    <n v="5"/>
    <m/>
    <n v="2"/>
    <n v="12"/>
    <n v="24"/>
    <s v="yes"/>
    <n v="58.6"/>
    <n v="47.108333333333327"/>
    <n v="-11.491666666666674"/>
    <n v="45.3"/>
    <n v="46.25"/>
    <x v="2"/>
    <x v="2"/>
  </r>
  <r>
    <n v="678"/>
    <n v="763"/>
    <s v="T"/>
    <s v="WRIA 8 - Cedar-Sammamish"/>
    <s v="Cedar River / Lake Washington Basin"/>
    <s v="McAleer Creek Subbasin"/>
    <s v="McAleer Creek"/>
    <s v="City of Lake Forest Park"/>
    <s v="Benthic Invertebrates"/>
    <s v="McAlLFPSAnmlAcres"/>
    <n v="47.755417000000001"/>
    <n v="-122.28755"/>
    <m/>
    <m/>
    <m/>
    <m/>
    <m/>
    <m/>
    <m/>
    <m/>
    <m/>
    <m/>
    <m/>
    <m/>
    <n v="58.5"/>
    <n v="58.5"/>
    <n v="37.4"/>
    <n v="41.5"/>
    <m/>
    <m/>
    <n v="39.9"/>
    <m/>
    <m/>
    <m/>
    <m/>
    <m/>
    <n v="57.2"/>
    <m/>
    <m/>
    <n v="41.7"/>
    <n v="37.4"/>
    <n v="8"/>
    <m/>
    <n v="3"/>
    <m/>
    <n v="4"/>
    <n v="4"/>
    <n v="16"/>
    <s v="yes"/>
    <n v="48.975000000000001"/>
    <n v="44.050000000000004"/>
    <n v="-4.9249999999999972"/>
    <n v="45.433333333333337"/>
    <n v="45.433333333333337"/>
    <x v="2"/>
    <x v="2"/>
  </r>
  <r>
    <n v="558"/>
    <n v="3101"/>
    <s v="T"/>
    <s v="WRIA 8 - Cedar-Sammamish"/>
    <s v="Cedar River / Lake Washington Basin"/>
    <s v="Coal Creek (Cedar) Subbasin"/>
    <s v="Coal Creek (Lake Wash.)"/>
    <s v="City of Bellevue"/>
    <s v="Macroinvertebrates"/>
    <s v="CoalRedtown_21"/>
    <n v="47.537179999999999"/>
    <n v="-122.13208"/>
    <m/>
    <m/>
    <m/>
    <m/>
    <m/>
    <m/>
    <m/>
    <m/>
    <m/>
    <m/>
    <m/>
    <m/>
    <m/>
    <m/>
    <m/>
    <m/>
    <m/>
    <m/>
    <m/>
    <m/>
    <m/>
    <m/>
    <m/>
    <m/>
    <m/>
    <m/>
    <m/>
    <n v="34.6"/>
    <n v="56.6"/>
    <n v="2"/>
    <m/>
    <n v="2"/>
    <m/>
    <n v="0"/>
    <n v="2"/>
    <n v="0"/>
    <s v="no"/>
    <e v="#DIV/0!"/>
    <n v="45.6"/>
    <m/>
    <n v="45.6"/>
    <n v="45.6"/>
    <x v="2"/>
    <x v="2"/>
  </r>
  <r>
    <n v="2203"/>
    <n v="3152"/>
    <s v="T"/>
    <m/>
    <m/>
    <m/>
    <s v="Nooksack River"/>
    <s v="Washington State Department of Ecology"/>
    <s v="WatershedHealth_WHM0"/>
    <s v="WHM07620-408826"/>
    <n v="48.896881"/>
    <n v="-122.332843"/>
    <m/>
    <m/>
    <m/>
    <m/>
    <m/>
    <m/>
    <m/>
    <m/>
    <m/>
    <m/>
    <m/>
    <m/>
    <m/>
    <m/>
    <m/>
    <m/>
    <m/>
    <m/>
    <m/>
    <m/>
    <m/>
    <m/>
    <m/>
    <m/>
    <m/>
    <m/>
    <m/>
    <n v="45.8"/>
    <m/>
    <n v="1"/>
    <m/>
    <n v="1"/>
    <m/>
    <n v="0"/>
    <n v="1"/>
    <n v="0"/>
    <s v="no"/>
    <e v="#DIV/0!"/>
    <n v="45.8"/>
    <m/>
    <n v="45.8"/>
    <n v="45.8"/>
    <x v="2"/>
    <x v="2"/>
  </r>
  <r>
    <n v="2051"/>
    <n v="2234"/>
    <s v="T"/>
    <m/>
    <m/>
    <m/>
    <s v="Eaton Creek"/>
    <s v="Thurston County"/>
    <s v="Thurston County Benthic Macroinvertebrate Monitoring"/>
    <s v="EatonThCoYelmHwy"/>
    <n v="47.049166999999997"/>
    <n v="-122.72750000000001"/>
    <m/>
    <m/>
    <m/>
    <m/>
    <m/>
    <m/>
    <m/>
    <m/>
    <m/>
    <m/>
    <m/>
    <m/>
    <m/>
    <m/>
    <m/>
    <n v="58.6"/>
    <m/>
    <n v="23.8"/>
    <n v="57.6"/>
    <m/>
    <m/>
    <m/>
    <m/>
    <m/>
    <m/>
    <m/>
    <n v="45.9"/>
    <m/>
    <m/>
    <n v="4"/>
    <m/>
    <n v="1"/>
    <m/>
    <n v="1"/>
    <n v="3"/>
    <n v="3"/>
    <s v="yes"/>
    <n v="58.6"/>
    <n v="42.433333333333337"/>
    <n v="-16.166666666666664"/>
    <n v="45.9"/>
    <n v="45.9"/>
    <x v="2"/>
    <x v="2"/>
  </r>
  <r>
    <n v="160"/>
    <n v="3136"/>
    <s v="T"/>
    <m/>
    <m/>
    <m/>
    <s v="Skykomish River"/>
    <s v="Washington State Department of Ecology"/>
    <s v="WatershedHealth_WHM0"/>
    <s v="WHM07620-190816"/>
    <n v="47.856648"/>
    <n v="-121.728058"/>
    <m/>
    <m/>
    <m/>
    <m/>
    <m/>
    <m/>
    <m/>
    <m/>
    <m/>
    <m/>
    <m/>
    <m/>
    <m/>
    <m/>
    <m/>
    <m/>
    <m/>
    <m/>
    <m/>
    <m/>
    <m/>
    <m/>
    <m/>
    <m/>
    <m/>
    <m/>
    <m/>
    <n v="46"/>
    <m/>
    <n v="1"/>
    <m/>
    <n v="1"/>
    <m/>
    <n v="0"/>
    <n v="1"/>
    <n v="0"/>
    <s v="no"/>
    <e v="#DIV/0!"/>
    <n v="46"/>
    <m/>
    <n v="46"/>
    <n v="46"/>
    <x v="2"/>
    <x v="2"/>
  </r>
  <r>
    <n v="2384"/>
    <n v="3074"/>
    <s v="T"/>
    <m/>
    <m/>
    <m/>
    <s v="Tributary to Picnic Point Creek"/>
    <s v="Washington State Department of Ecology"/>
    <s v="Stormwater Action Monitoring for Puget Small Streams"/>
    <s v="PSS05515-026139"/>
    <n v="47.884081999999999"/>
    <n v="-122.298991"/>
    <m/>
    <m/>
    <m/>
    <m/>
    <m/>
    <m/>
    <m/>
    <m/>
    <m/>
    <m/>
    <m/>
    <m/>
    <m/>
    <m/>
    <m/>
    <m/>
    <m/>
    <m/>
    <m/>
    <m/>
    <m/>
    <m/>
    <m/>
    <m/>
    <m/>
    <m/>
    <n v="46.3"/>
    <m/>
    <m/>
    <n v="1"/>
    <m/>
    <n v="1"/>
    <m/>
    <n v="0"/>
    <n v="1"/>
    <n v="0"/>
    <s v="no"/>
    <e v="#DIV/0!"/>
    <n v="46.3"/>
    <m/>
    <n v="46.3"/>
    <n v="46.3"/>
    <x v="2"/>
    <x v="2"/>
  </r>
  <r>
    <n v="1524"/>
    <n v="2820"/>
    <s v="T"/>
    <s v="WRIA 15 - Kitsap"/>
    <s v="Puget Sound (Kitsap) Basin"/>
    <s v="Carr Inlet Subbasin"/>
    <s v="Goodnough Creek"/>
    <s v="Pierce County"/>
    <s v="Pierce County Watershed Health Monitoring (from 2016)"/>
    <s v="GH_GOOD_0.31"/>
    <n v="47.382185"/>
    <n v="-122.620521"/>
    <m/>
    <m/>
    <m/>
    <m/>
    <m/>
    <m/>
    <m/>
    <m/>
    <m/>
    <m/>
    <m/>
    <m/>
    <m/>
    <m/>
    <m/>
    <m/>
    <m/>
    <m/>
    <m/>
    <m/>
    <m/>
    <m/>
    <m/>
    <m/>
    <n v="41.5"/>
    <m/>
    <m/>
    <n v="51.2"/>
    <m/>
    <n v="2"/>
    <m/>
    <n v="2"/>
    <m/>
    <n v="0"/>
    <n v="2"/>
    <n v="0"/>
    <s v="no"/>
    <e v="#DIV/0!"/>
    <n v="46.35"/>
    <m/>
    <n v="46.35"/>
    <n v="46.35"/>
    <x v="2"/>
    <x v="2"/>
  </r>
  <r>
    <n v="1104"/>
    <n v="181"/>
    <s v="T"/>
    <s v="WRIA 8 - Cedar-Sammamish"/>
    <s v="Sammamish River Basin"/>
    <s v="Swamp Creek Subbasin"/>
    <s v="Swamp Creek"/>
    <s v="King County - DNRP"/>
    <s v="Ambient Monitoring"/>
    <s v="08NOR1362"/>
    <n v="47.779822000000003"/>
    <n v="-122.25043100000001"/>
    <m/>
    <m/>
    <m/>
    <m/>
    <m/>
    <m/>
    <m/>
    <m/>
    <m/>
    <n v="35.4"/>
    <m/>
    <n v="38.9"/>
    <n v="45.1"/>
    <n v="38.299999999999997"/>
    <n v="31.7"/>
    <m/>
    <n v="34.700000000000003"/>
    <n v="21.7"/>
    <n v="41.9"/>
    <n v="62.6"/>
    <n v="40.5"/>
    <n v="53.4"/>
    <n v="44.8"/>
    <n v="50.5"/>
    <n v="47.7"/>
    <n v="57.1"/>
    <n v="42.3"/>
    <n v="43.1"/>
    <n v="41.9"/>
    <n v="18"/>
    <s v="yes"/>
    <n v="5"/>
    <m/>
    <n v="5"/>
    <n v="13"/>
    <n v="65"/>
    <s v="yes"/>
    <n v="37.879999999999995"/>
    <n v="44.784615384615385"/>
    <n v="6.9046153846153899"/>
    <n v="46.42"/>
    <n v="48.39"/>
    <x v="2"/>
    <x v="2"/>
  </r>
  <r>
    <n v="1294"/>
    <n v="1"/>
    <s v="T"/>
    <s v="WRIA 9 - Duwamish-Green"/>
    <s v="Puget Sound (Duwamish-Green) Basin"/>
    <s v="Lower Puget Sound - Seattle Subbasin"/>
    <s v="Fauntleroy Creek"/>
    <s v="City of Seattle"/>
    <s v="Status &amp; Trends"/>
    <s v="FA02"/>
    <n v="47.522438000000001"/>
    <n v="-122.392214"/>
    <m/>
    <m/>
    <m/>
    <m/>
    <m/>
    <m/>
    <n v="24.6"/>
    <n v="28.1"/>
    <n v="36.799999999999997"/>
    <m/>
    <n v="32.200000000000003"/>
    <m/>
    <n v="40.799999999999997"/>
    <m/>
    <m/>
    <m/>
    <m/>
    <m/>
    <n v="48.2"/>
    <m/>
    <n v="52.2"/>
    <m/>
    <n v="32.700000000000003"/>
    <m/>
    <n v="41.7"/>
    <m/>
    <n v="46.5"/>
    <m/>
    <n v="51.5"/>
    <n v="11"/>
    <s v="yes"/>
    <n v="3"/>
    <m/>
    <n v="5"/>
    <n v="6"/>
    <n v="30"/>
    <s v="yes"/>
    <n v="32.5"/>
    <n v="45.466666666666669"/>
    <n v="12.966666666666669"/>
    <n v="46.566666666666663"/>
    <n v="44.92"/>
    <x v="2"/>
    <x v="2"/>
  </r>
  <r>
    <n v="867"/>
    <n v="165"/>
    <s v="T"/>
    <s v="WRIA 8 - Cedar-Sammamish"/>
    <s v="Sammamish River Basin"/>
    <s v="E Lake Sammamish Subbasin"/>
    <s v="Ebright Creek"/>
    <s v="King County - DNRP"/>
    <s v="Ambient Monitoring"/>
    <s v="08LAK3627"/>
    <n v="47.608584"/>
    <n v="-122.071866"/>
    <m/>
    <m/>
    <m/>
    <m/>
    <m/>
    <m/>
    <m/>
    <m/>
    <n v="52.9"/>
    <n v="49.7"/>
    <m/>
    <n v="47.8"/>
    <n v="44.2"/>
    <n v="57.2"/>
    <n v="58"/>
    <n v="37.700000000000003"/>
    <n v="39.799999999999997"/>
    <n v="47.8"/>
    <n v="44.3"/>
    <n v="43.5"/>
    <n v="40.1"/>
    <n v="34.5"/>
    <n v="61.5"/>
    <n v="59.2"/>
    <n v="41.5"/>
    <n v="53.3"/>
    <n v="42.8"/>
    <m/>
    <n v="48.9"/>
    <n v="19"/>
    <s v="yes"/>
    <n v="4"/>
    <m/>
    <n v="7"/>
    <n v="12"/>
    <n v="84"/>
    <s v="yes"/>
    <n v="49.642857142857132"/>
    <n v="46.433333333333337"/>
    <n v="-3.2095238095237946"/>
    <n v="46.625"/>
    <n v="47.25555555555556"/>
    <x v="2"/>
    <x v="2"/>
  </r>
  <r>
    <n v="1727"/>
    <n v="2150"/>
    <s v="T"/>
    <s v="WRIA 18 - Elwha-Dungeness"/>
    <s v="Port Angeles Basin"/>
    <s v="Siebert/McDonald Creeks Subbasin"/>
    <s v="McDonald Creek (Port Angeles)"/>
    <s v="Clallam County"/>
    <s v="Streamkeepers"/>
    <s v="McDonald 01.3"/>
    <n v="48.107788999999997"/>
    <n v="-123.221149"/>
    <m/>
    <m/>
    <m/>
    <m/>
    <m/>
    <m/>
    <m/>
    <m/>
    <m/>
    <m/>
    <m/>
    <m/>
    <m/>
    <m/>
    <m/>
    <n v="75.900000000000006"/>
    <n v="77.599999999999994"/>
    <m/>
    <m/>
    <m/>
    <m/>
    <m/>
    <m/>
    <m/>
    <n v="46.8"/>
    <m/>
    <m/>
    <m/>
    <m/>
    <n v="3"/>
    <m/>
    <n v="1"/>
    <m/>
    <n v="1"/>
    <n v="2"/>
    <n v="2"/>
    <s v="yes"/>
    <n v="75.900000000000006"/>
    <n v="62.199999999999996"/>
    <n v="-13.70000000000001"/>
    <n v="46.8"/>
    <n v="46.8"/>
    <x v="2"/>
    <x v="2"/>
  </r>
  <r>
    <n v="851"/>
    <n v="2671"/>
    <s v="T"/>
    <s v="WRIA 8 - Cedar-Sammamish"/>
    <s v="Sammamish River Basin"/>
    <s v="Bear Creek Subbasin"/>
    <s v="Seidel Creek"/>
    <s v="City of Redmond"/>
    <s v="RPWS"/>
    <s v="SIDL-3"/>
    <n v="47.706600000000002"/>
    <n v="-122.0544"/>
    <m/>
    <m/>
    <m/>
    <m/>
    <m/>
    <m/>
    <m/>
    <m/>
    <m/>
    <m/>
    <m/>
    <m/>
    <m/>
    <m/>
    <m/>
    <m/>
    <m/>
    <m/>
    <m/>
    <m/>
    <m/>
    <m/>
    <n v="41.8"/>
    <n v="46.5"/>
    <n v="42.2"/>
    <n v="56.5"/>
    <n v="58.7"/>
    <n v="40"/>
    <n v="37.4"/>
    <n v="7"/>
    <m/>
    <n v="5"/>
    <m/>
    <n v="0"/>
    <n v="7"/>
    <n v="0"/>
    <s v="no"/>
    <e v="#DIV/0!"/>
    <n v="46.157142857142851"/>
    <m/>
    <n v="46.96"/>
    <n v="46.157142857142851"/>
    <x v="2"/>
    <x v="2"/>
  </r>
  <r>
    <n v="2202"/>
    <n v="3206"/>
    <s v="T"/>
    <m/>
    <m/>
    <m/>
    <s v="Nisqually River"/>
    <s v="Washington State Department of Ecology"/>
    <s v="WatershedHealth_WHM0"/>
    <s v="WHM07620-356994"/>
    <n v="46.746076000000002"/>
    <n v="-121.951691"/>
    <m/>
    <m/>
    <m/>
    <m/>
    <m/>
    <m/>
    <m/>
    <m/>
    <m/>
    <m/>
    <m/>
    <m/>
    <m/>
    <m/>
    <m/>
    <m/>
    <m/>
    <m/>
    <m/>
    <m/>
    <m/>
    <m/>
    <m/>
    <m/>
    <m/>
    <m/>
    <m/>
    <n v="47.2"/>
    <m/>
    <n v="1"/>
    <m/>
    <n v="1"/>
    <m/>
    <n v="0"/>
    <n v="1"/>
    <n v="0"/>
    <s v="no"/>
    <e v="#DIV/0!"/>
    <n v="47.2"/>
    <m/>
    <n v="47.2"/>
    <n v="47.2"/>
    <x v="2"/>
    <x v="2"/>
  </r>
  <r>
    <n v="636"/>
    <n v="121"/>
    <s v="T"/>
    <s v="WRIA 8 - Cedar-Sammamish"/>
    <s v="Cedar River / Lake Washington Basin"/>
    <s v="Lower Cedar River Subbasin"/>
    <s v="Molasses Creek"/>
    <s v="King County - DNRP"/>
    <s v="Ambient Monitoring"/>
    <s v="08CED2518"/>
    <n v="47.466197999999999"/>
    <n v="-122.159083"/>
    <m/>
    <m/>
    <m/>
    <m/>
    <m/>
    <m/>
    <m/>
    <m/>
    <n v="18.3"/>
    <n v="38.799999999999997"/>
    <m/>
    <n v="25.7"/>
    <n v="46.1"/>
    <n v="40.6"/>
    <n v="36.799999999999997"/>
    <n v="48.6"/>
    <n v="54"/>
    <n v="51.5"/>
    <n v="57"/>
    <n v="47.2"/>
    <n v="42.4"/>
    <n v="49.1"/>
    <n v="50.7"/>
    <n v="37.700000000000003"/>
    <n v="48.8"/>
    <n v="40.700000000000003"/>
    <n v="49.3"/>
    <n v="55.5"/>
    <n v="42.7"/>
    <n v="20"/>
    <s v="yes"/>
    <n v="5"/>
    <m/>
    <n v="7"/>
    <n v="13"/>
    <n v="91"/>
    <s v="yes"/>
    <n v="36.414285714285718"/>
    <n v="48.2"/>
    <n v="11.785714285714285"/>
    <n v="47.4"/>
    <n v="46.41"/>
    <x v="2"/>
    <x v="2"/>
  </r>
  <r>
    <n v="1127"/>
    <n v="167"/>
    <s v="T"/>
    <s v="WRIA 8 - Cedar-Sammamish"/>
    <s v="Sammamish River Basin"/>
    <s v="Tibbetts Creek Subbasin"/>
    <s v="Tibbetts Creek - Lower"/>
    <s v="King County - DNRP"/>
    <s v="Ambient Monitoring"/>
    <s v="08LAK3699"/>
    <n v="47.541781999999998"/>
    <n v="-122.064195"/>
    <m/>
    <m/>
    <m/>
    <m/>
    <m/>
    <m/>
    <m/>
    <m/>
    <m/>
    <n v="46.4"/>
    <m/>
    <n v="58"/>
    <n v="44"/>
    <n v="20.100000000000001"/>
    <n v="23"/>
    <n v="28.8"/>
    <n v="55.5"/>
    <n v="18.600000000000001"/>
    <n v="58.8"/>
    <n v="69"/>
    <n v="13.4"/>
    <n v="66.400000000000006"/>
    <n v="53.1"/>
    <n v="49.3"/>
    <n v="20.5"/>
    <n v="36.299999999999997"/>
    <n v="74.5"/>
    <n v="51.4"/>
    <n v="54.7"/>
    <n v="19"/>
    <s v="yes"/>
    <n v="5"/>
    <m/>
    <n v="6"/>
    <n v="13"/>
    <n v="78"/>
    <s v="yes"/>
    <n v="36.716666666666669"/>
    <n v="47.807692307692314"/>
    <n v="11.091025641025645"/>
    <n v="47.480000000000004"/>
    <n v="48.86"/>
    <x v="2"/>
    <x v="2"/>
  </r>
  <r>
    <n v="859"/>
    <n v="946"/>
    <s v="T"/>
    <s v="WRIA 8 - Cedar-Sammamish"/>
    <s v="Sammamish River Basin"/>
    <s v="Bear Creek Subbasin"/>
    <s v="Stensland Creek"/>
    <s v="King County - Roads"/>
    <s v="CIP Support"/>
    <s v="Stensland Upper"/>
    <n v="47.687381000000002"/>
    <n v="-122.076594"/>
    <m/>
    <m/>
    <m/>
    <m/>
    <m/>
    <m/>
    <m/>
    <m/>
    <m/>
    <m/>
    <m/>
    <m/>
    <m/>
    <m/>
    <m/>
    <n v="76"/>
    <n v="61.2"/>
    <n v="65.8"/>
    <n v="69.3"/>
    <n v="24.3"/>
    <n v="55.3"/>
    <n v="48.3"/>
    <n v="23.4"/>
    <n v="29.2"/>
    <n v="55.6"/>
    <n v="66"/>
    <n v="26.4"/>
    <n v="42.5"/>
    <m/>
    <n v="13"/>
    <s v="yes"/>
    <n v="4"/>
    <m/>
    <n v="1"/>
    <n v="12"/>
    <n v="12"/>
    <s v="yes"/>
    <n v="76"/>
    <n v="47.275000000000006"/>
    <n v="-28.724999999999994"/>
    <n v="47.625"/>
    <n v="41.222222222222214"/>
    <x v="2"/>
    <x v="2"/>
  </r>
  <r>
    <n v="898"/>
    <n v="2229"/>
    <s v="T"/>
    <s v="WRIA 8 - Cedar-Sammamish"/>
    <s v="Sammamish River Basin"/>
    <s v="Evans Creek Subbasin"/>
    <s v="Evans Creek tributary (0108)"/>
    <s v="King County - DNRP"/>
    <s v="Stormwater Retrofit"/>
    <s v="Evans Creek Trib #0108"/>
    <n v="47.672350000000002"/>
    <n v="-122.07774000000001"/>
    <m/>
    <m/>
    <m/>
    <m/>
    <m/>
    <m/>
    <m/>
    <m/>
    <m/>
    <m/>
    <m/>
    <m/>
    <m/>
    <m/>
    <m/>
    <m/>
    <m/>
    <m/>
    <m/>
    <n v="63.4"/>
    <n v="62.3"/>
    <n v="36.6"/>
    <n v="42"/>
    <n v="50.8"/>
    <n v="47.7"/>
    <m/>
    <m/>
    <m/>
    <m/>
    <n v="6"/>
    <m/>
    <n v="1"/>
    <m/>
    <n v="0"/>
    <n v="6"/>
    <n v="0"/>
    <s v="no"/>
    <e v="#DIV/0!"/>
    <n v="50.466666666666661"/>
    <m/>
    <n v="47.7"/>
    <n v="50.466666666666661"/>
    <x v="2"/>
    <x v="2"/>
  </r>
  <r>
    <n v="1179"/>
    <n v="224"/>
    <s v="T"/>
    <s v="WRIA 9 - Duwamish-Green"/>
    <s v="Duwamish - Green River Basin"/>
    <s v="Deep Creek Subbasin"/>
    <s v="Deep Creek (Green River)"/>
    <s v="King County - DNRP"/>
    <s v="Ambient Monitoring"/>
    <s v="09DEE2163"/>
    <n v="47.282302000000001"/>
    <n v="-121.932687"/>
    <m/>
    <m/>
    <m/>
    <m/>
    <m/>
    <m/>
    <m/>
    <m/>
    <n v="81"/>
    <n v="75.5"/>
    <m/>
    <n v="64.099999999999994"/>
    <n v="53.9"/>
    <n v="88.3"/>
    <n v="86.1"/>
    <n v="76.400000000000006"/>
    <n v="64.099999999999994"/>
    <n v="79.5"/>
    <n v="74.099999999999994"/>
    <n v="66.900000000000006"/>
    <n v="64.8"/>
    <n v="44"/>
    <n v="66.599999999999994"/>
    <n v="68.7"/>
    <m/>
    <m/>
    <n v="52.5"/>
    <n v="37.200000000000003"/>
    <n v="53.5"/>
    <n v="18"/>
    <s v="yes"/>
    <n v="3"/>
    <m/>
    <n v="7"/>
    <n v="11"/>
    <n v="77"/>
    <s v="yes"/>
    <n v="75.04285714285713"/>
    <n v="61.081818181818193"/>
    <n v="-13.961038961038938"/>
    <n v="47.733333333333327"/>
    <n v="56.774999999999999"/>
    <x v="2"/>
    <x v="2"/>
  </r>
  <r>
    <n v="1375"/>
    <n v="528"/>
    <s v="T"/>
    <s v="WRIA 10 - Puyallup-White"/>
    <s v="Lower Puyallup River Basin"/>
    <s v="Lower Puyallup River Subbasin"/>
    <s v="W Hylebos Creek"/>
    <s v="City of Federal Way"/>
    <s v="Macroinvertebrate Sampling"/>
    <s v="HylbFW373"/>
    <n v="47.266500000000001"/>
    <n v="-122.33004200000001"/>
    <m/>
    <m/>
    <m/>
    <m/>
    <m/>
    <n v="19.8"/>
    <n v="19.600000000000001"/>
    <n v="33.4"/>
    <n v="27"/>
    <n v="38.200000000000003"/>
    <n v="25.6"/>
    <n v="23.8"/>
    <n v="33.299999999999997"/>
    <m/>
    <n v="28.7"/>
    <n v="36"/>
    <n v="43.3"/>
    <n v="40.5"/>
    <m/>
    <m/>
    <m/>
    <m/>
    <m/>
    <m/>
    <n v="52.3"/>
    <n v="43.4"/>
    <m/>
    <m/>
    <m/>
    <n v="14"/>
    <s v="yes"/>
    <n v="2"/>
    <m/>
    <n v="10"/>
    <n v="4"/>
    <n v="40"/>
    <s v="yes"/>
    <n v="28.54"/>
    <n v="44.875"/>
    <n v="16.335000000000001"/>
    <n v="47.849999999999994"/>
    <n v="47.849999999999994"/>
    <x v="2"/>
    <x v="2"/>
  </r>
  <r>
    <n v="902"/>
    <n v="142"/>
    <s v="T"/>
    <s v="WRIA 8 - Cedar-Sammamish"/>
    <s v="Sammamish River Basin"/>
    <s v="Evans Creek Subbasin"/>
    <s v="Evans Creek tributary (0111E)"/>
    <s v="King County - DNRP"/>
    <s v="Ambient Monitoring"/>
    <s v="08EVA3637"/>
    <n v="47.65296"/>
    <n v="-122.06841"/>
    <m/>
    <m/>
    <m/>
    <m/>
    <m/>
    <m/>
    <m/>
    <m/>
    <n v="40.799999999999997"/>
    <n v="11.9"/>
    <m/>
    <m/>
    <m/>
    <n v="41.1"/>
    <n v="25.3"/>
    <n v="32.5"/>
    <n v="41.1"/>
    <n v="26.5"/>
    <m/>
    <n v="41.2"/>
    <n v="32.5"/>
    <n v="45.3"/>
    <n v="55.1"/>
    <n v="35.5"/>
    <n v="52"/>
    <n v="54.7"/>
    <n v="49.2"/>
    <n v="36.4"/>
    <n v="47"/>
    <n v="17"/>
    <s v="yes"/>
    <n v="5"/>
    <m/>
    <n v="5"/>
    <n v="12"/>
    <n v="60"/>
    <s v="yes"/>
    <n v="30.32"/>
    <n v="43.041666666666664"/>
    <n v="12.721666666666664"/>
    <n v="47.86"/>
    <n v="44.89"/>
    <x v="2"/>
    <x v="2"/>
  </r>
  <r>
    <n v="1495"/>
    <n v="3114"/>
    <s v="T"/>
    <s v="WRIA 15 - Kitsap"/>
    <s v="Hood Canal Basin"/>
    <s v="W Kitsap Subbasin"/>
    <s v="Stavis Creek"/>
    <s v="Kitsap County"/>
    <s v="Watershed Health Monitoring"/>
    <s v="KCSSWM-063 - lower"/>
    <n v="47.623545"/>
    <n v="-122.875879"/>
    <m/>
    <m/>
    <m/>
    <m/>
    <m/>
    <m/>
    <m/>
    <m/>
    <m/>
    <m/>
    <m/>
    <m/>
    <m/>
    <m/>
    <m/>
    <m/>
    <m/>
    <m/>
    <m/>
    <m/>
    <m/>
    <m/>
    <m/>
    <m/>
    <m/>
    <m/>
    <m/>
    <n v="42.6"/>
    <n v="53.9"/>
    <n v="2"/>
    <m/>
    <n v="2"/>
    <m/>
    <n v="0"/>
    <n v="2"/>
    <n v="0"/>
    <s v="no"/>
    <e v="#DIV/0!"/>
    <n v="48.25"/>
    <m/>
    <n v="48.25"/>
    <n v="48.25"/>
    <x v="2"/>
    <x v="2"/>
  </r>
  <r>
    <n v="1579"/>
    <n v="1590"/>
    <s v="T"/>
    <s v="WRIA 15 - Kitsap"/>
    <s v="Puget Sound (Kitsap) Basin"/>
    <s v="Key Peninsula Subbasin"/>
    <s v="Huge Creek"/>
    <s v="Pierce County"/>
    <s v="Pierce County Watershed Health Monitoring (from 2016)"/>
    <s v="KP_HUGE_0.27"/>
    <n v="47.389251999999999"/>
    <n v="-122.69846"/>
    <m/>
    <m/>
    <m/>
    <m/>
    <m/>
    <m/>
    <m/>
    <m/>
    <m/>
    <m/>
    <m/>
    <m/>
    <m/>
    <m/>
    <m/>
    <m/>
    <m/>
    <m/>
    <m/>
    <m/>
    <m/>
    <m/>
    <m/>
    <n v="39"/>
    <m/>
    <m/>
    <n v="48.4"/>
    <m/>
    <m/>
    <n v="2"/>
    <m/>
    <n v="1"/>
    <m/>
    <n v="0"/>
    <n v="2"/>
    <n v="0"/>
    <s v="no"/>
    <e v="#DIV/0!"/>
    <n v="43.7"/>
    <m/>
    <n v="48.4"/>
    <n v="43.7"/>
    <x v="2"/>
    <x v="2"/>
  </r>
  <r>
    <n v="965"/>
    <n v="171"/>
    <s v="T"/>
    <s v="WRIA 8 - Cedar-Sammamish"/>
    <s v="Sammamish River Basin"/>
    <s v="Little Bear Creek Subbasin"/>
    <s v="Little Bear Creek"/>
    <s v="King County - DNRP"/>
    <s v="Ambient Monitoring"/>
    <s v="08LIT2585"/>
    <n v="47.758429"/>
    <n v="-122.160347"/>
    <m/>
    <m/>
    <m/>
    <m/>
    <m/>
    <m/>
    <m/>
    <m/>
    <n v="38"/>
    <n v="39.200000000000003"/>
    <m/>
    <n v="30.4"/>
    <n v="41.7"/>
    <n v="58.3"/>
    <n v="45.7"/>
    <n v="39.4"/>
    <n v="55.5"/>
    <n v="53.7"/>
    <n v="47.2"/>
    <n v="59"/>
    <n v="71.8"/>
    <n v="43.8"/>
    <n v="31.1"/>
    <n v="26.8"/>
    <n v="50.9"/>
    <n v="46.4"/>
    <n v="49.3"/>
    <n v="51.9"/>
    <n v="43.5"/>
    <n v="20"/>
    <s v="yes"/>
    <n v="5"/>
    <m/>
    <n v="7"/>
    <n v="13"/>
    <n v="91"/>
    <s v="yes"/>
    <n v="41.81428571428571"/>
    <n v="48.530769230769231"/>
    <n v="6.716483516483521"/>
    <n v="48.4"/>
    <n v="47.45"/>
    <x v="2"/>
    <x v="2"/>
  </r>
  <r>
    <n v="788"/>
    <n v="140"/>
    <s v="T"/>
    <s v="WRIA 8 - Cedar-Sammamish"/>
    <s v="Sammamish River Basin"/>
    <s v="Bear Creek Subbasin"/>
    <s v="Bear Creek (Sammamish River)"/>
    <s v="King County - DNRP"/>
    <s v="Ambient Monitoring"/>
    <s v="08BEA3474"/>
    <n v="47.677596999999999"/>
    <n v="-122.09830100000001"/>
    <m/>
    <m/>
    <m/>
    <m/>
    <m/>
    <m/>
    <m/>
    <m/>
    <m/>
    <n v="20.9"/>
    <m/>
    <n v="18.600000000000001"/>
    <n v="21.3"/>
    <n v="40.5"/>
    <n v="20.7"/>
    <n v="41.2"/>
    <n v="32.9"/>
    <n v="27.2"/>
    <n v="53.5"/>
    <n v="56.7"/>
    <n v="54.8"/>
    <n v="44.8"/>
    <n v="62.2"/>
    <n v="46.3"/>
    <n v="49.2"/>
    <n v="51.8"/>
    <m/>
    <n v="44.8"/>
    <m/>
    <n v="17"/>
    <s v="yes"/>
    <n v="3"/>
    <m/>
    <n v="6"/>
    <n v="11"/>
    <n v="66"/>
    <s v="yes"/>
    <n v="27.2"/>
    <n v="47.654545454545456"/>
    <n v="20.454545454545457"/>
    <n v="48.6"/>
    <n v="51.325000000000003"/>
    <x v="2"/>
    <x v="2"/>
  </r>
  <r>
    <n v="1325"/>
    <n v="327"/>
    <s v="T"/>
    <s v="WRIA 9 - Duwamish-Green"/>
    <s v="Puget Sound (Duwamish-Green) Basin"/>
    <s v="Vashon-Maury Island Subbasin"/>
    <s v="Shinglemill Creek"/>
    <s v="King County - Roads"/>
    <s v="ESA Water Quality"/>
    <s v="E1236"/>
    <n v="47.478434999999998"/>
    <n v="-122.481798"/>
    <m/>
    <m/>
    <m/>
    <m/>
    <m/>
    <n v="21.3"/>
    <n v="14.6"/>
    <m/>
    <n v="35.799999999999997"/>
    <n v="33.9"/>
    <n v="39.5"/>
    <n v="26"/>
    <n v="32"/>
    <n v="19.8"/>
    <n v="38.6"/>
    <n v="29.6"/>
    <n v="42.2"/>
    <m/>
    <m/>
    <m/>
    <m/>
    <m/>
    <m/>
    <m/>
    <m/>
    <m/>
    <m/>
    <m/>
    <n v="48.7"/>
    <n v="12"/>
    <s v="yes"/>
    <n v="1"/>
    <m/>
    <n v="10"/>
    <n v="2"/>
    <n v="20"/>
    <s v="yes"/>
    <n v="29.110000000000003"/>
    <n v="45.45"/>
    <n v="16.34"/>
    <n v="48.7"/>
    <n v="48.7"/>
    <x v="2"/>
    <x v="2"/>
  </r>
  <r>
    <n v="1053"/>
    <n v="1605"/>
    <s v="T"/>
    <s v="WRIA 8 - Cedar-Sammamish"/>
    <s v="Sammamish River Basin"/>
    <s v="Sammamish River Subbasin"/>
    <s v="High School Creek"/>
    <s v="City of Redmond"/>
    <s v="City of Redmond Annual Benthic Monitoring"/>
    <s v="HSRed210"/>
    <n v="47.709755000000001"/>
    <n v="-122.124835"/>
    <m/>
    <m/>
    <m/>
    <m/>
    <m/>
    <m/>
    <m/>
    <m/>
    <m/>
    <m/>
    <m/>
    <m/>
    <m/>
    <m/>
    <m/>
    <m/>
    <m/>
    <n v="41.6"/>
    <n v="35.6"/>
    <n v="45.9"/>
    <n v="49.6"/>
    <m/>
    <n v="60.4"/>
    <n v="43"/>
    <n v="58.6"/>
    <n v="45.8"/>
    <n v="60.9"/>
    <n v="41.7"/>
    <n v="37.200000000000003"/>
    <n v="11"/>
    <s v="yes"/>
    <n v="5"/>
    <m/>
    <n v="0"/>
    <n v="11"/>
    <n v="0"/>
    <s v="no"/>
    <e v="#DIV/0!"/>
    <n v="47.300000000000004"/>
    <m/>
    <n v="48.839999999999996"/>
    <n v="49.233333333333327"/>
    <x v="2"/>
    <x v="2"/>
  </r>
  <r>
    <n v="1531"/>
    <n v="896"/>
    <s v="T"/>
    <s v="WRIA 15 - Kitsap"/>
    <s v="Puget Sound (Kitsap) Basin"/>
    <s v="Carr Inlet Subbasin"/>
    <s v="Ray Nash Creek"/>
    <s v="Pierce County"/>
    <s v="Pierce County Watershed Health Monitoring (from 2016)"/>
    <s v="GH_RAYN_0.04"/>
    <n v="47.318713000000002"/>
    <n v="-122.659257"/>
    <m/>
    <m/>
    <m/>
    <m/>
    <m/>
    <m/>
    <m/>
    <m/>
    <m/>
    <m/>
    <m/>
    <m/>
    <m/>
    <m/>
    <m/>
    <m/>
    <m/>
    <m/>
    <m/>
    <m/>
    <m/>
    <m/>
    <m/>
    <m/>
    <n v="50.5"/>
    <m/>
    <m/>
    <n v="47.2"/>
    <m/>
    <n v="2"/>
    <m/>
    <n v="2"/>
    <m/>
    <n v="0"/>
    <n v="2"/>
    <n v="0"/>
    <s v="no"/>
    <e v="#DIV/0!"/>
    <n v="48.85"/>
    <m/>
    <n v="48.85"/>
    <n v="48.85"/>
    <x v="2"/>
    <x v="2"/>
  </r>
  <r>
    <n v="2209"/>
    <n v="2849"/>
    <s v="T"/>
    <m/>
    <m/>
    <m/>
    <s v="North Creek"/>
    <s v="Snohomish County"/>
    <s v="Snohomish County State of our Waters Monitoring"/>
    <s v="NCCW"/>
    <n v="47.821368999999997"/>
    <n v="-122.21626000000001"/>
    <m/>
    <m/>
    <m/>
    <m/>
    <m/>
    <m/>
    <m/>
    <m/>
    <m/>
    <m/>
    <m/>
    <m/>
    <m/>
    <m/>
    <m/>
    <m/>
    <m/>
    <m/>
    <m/>
    <m/>
    <m/>
    <m/>
    <m/>
    <m/>
    <n v="49"/>
    <m/>
    <m/>
    <m/>
    <m/>
    <n v="1"/>
    <m/>
    <n v="1"/>
    <m/>
    <n v="0"/>
    <n v="1"/>
    <n v="0"/>
    <s v="no"/>
    <e v="#DIV/0!"/>
    <n v="49"/>
    <m/>
    <n v="49"/>
    <n v="49"/>
    <x v="2"/>
    <x v="2"/>
  </r>
  <r>
    <n v="126"/>
    <n v="2955"/>
    <s v="T"/>
    <m/>
    <m/>
    <m/>
    <s v="Puyallup River"/>
    <s v="Pierce County"/>
    <s v="Pierce County Watershed Health Monitoring (from 2016)"/>
    <s v="Puyallup River - South Fork"/>
    <n v="47.124876999999998"/>
    <n v="-122.24099699999999"/>
    <m/>
    <m/>
    <m/>
    <m/>
    <m/>
    <m/>
    <m/>
    <m/>
    <m/>
    <m/>
    <m/>
    <m/>
    <m/>
    <m/>
    <m/>
    <m/>
    <m/>
    <m/>
    <m/>
    <m/>
    <m/>
    <m/>
    <m/>
    <m/>
    <m/>
    <n v="41.7"/>
    <n v="47.5"/>
    <n v="35.200000000000003"/>
    <n v="72"/>
    <n v="4"/>
    <m/>
    <n v="4"/>
    <m/>
    <n v="0"/>
    <n v="4"/>
    <n v="0"/>
    <s v="no"/>
    <e v="#DIV/0!"/>
    <n v="49.1"/>
    <m/>
    <n v="49.1"/>
    <n v="49.1"/>
    <x v="2"/>
    <x v="2"/>
  </r>
  <r>
    <n v="1138"/>
    <n v="3092"/>
    <s v="T"/>
    <s v="WRIA 8 - Cedar-Sammamish"/>
    <s v="Sammamish River Basin"/>
    <s v="W Lake Sammamish Subbasin"/>
    <s v="Lewis Creek (Lake Sammamish)"/>
    <s v="City of Bellevue"/>
    <s v="Macroinvertebrates"/>
    <s v="LewisBelowLakemont_21"/>
    <n v="47.558019999999999"/>
    <n v="-122.11306999999999"/>
    <m/>
    <m/>
    <m/>
    <m/>
    <m/>
    <m/>
    <m/>
    <m/>
    <m/>
    <m/>
    <m/>
    <m/>
    <m/>
    <m/>
    <m/>
    <m/>
    <m/>
    <m/>
    <m/>
    <m/>
    <m/>
    <m/>
    <m/>
    <m/>
    <m/>
    <m/>
    <m/>
    <n v="57.1"/>
    <n v="41.4"/>
    <n v="2"/>
    <m/>
    <n v="2"/>
    <m/>
    <n v="0"/>
    <n v="2"/>
    <n v="0"/>
    <s v="no"/>
    <e v="#DIV/0!"/>
    <n v="49.25"/>
    <m/>
    <n v="49.25"/>
    <n v="49.25"/>
    <x v="2"/>
    <x v="2"/>
  </r>
  <r>
    <n v="834"/>
    <n v="2664"/>
    <s v="T"/>
    <s v="WRIA 8 - Cedar-Sammamish"/>
    <s v="Sammamish River Basin"/>
    <s v="Bear Creek Subbasin"/>
    <s v="Monticello Creek"/>
    <s v="City of Redmond"/>
    <s v="RPWS"/>
    <s v="MONT-1"/>
    <n v="47.703400000000002"/>
    <n v="-122.0928"/>
    <m/>
    <m/>
    <m/>
    <m/>
    <m/>
    <m/>
    <m/>
    <m/>
    <m/>
    <m/>
    <m/>
    <m/>
    <m/>
    <m/>
    <m/>
    <m/>
    <m/>
    <m/>
    <m/>
    <m/>
    <m/>
    <m/>
    <n v="41.5"/>
    <n v="51.9"/>
    <n v="53.5"/>
    <n v="48.6"/>
    <n v="51.6"/>
    <n v="53.1"/>
    <n v="39.6"/>
    <n v="7"/>
    <m/>
    <n v="5"/>
    <m/>
    <n v="0"/>
    <n v="7"/>
    <n v="0"/>
    <s v="no"/>
    <e v="#DIV/0!"/>
    <n v="48.542857142857144"/>
    <m/>
    <n v="49.279999999999994"/>
    <n v="48.542857142857144"/>
    <x v="2"/>
    <x v="2"/>
  </r>
  <r>
    <n v="894"/>
    <n v="143"/>
    <s v="T"/>
    <s v="WRIA 8 - Cedar-Sammamish"/>
    <s v="Sammamish River Basin"/>
    <s v="Evans Creek Subbasin"/>
    <s v="Evans Creek tributary (0108)"/>
    <s v="King County - DNRP"/>
    <s v="Ambient Monitoring"/>
    <s v="08EVA3640"/>
    <n v="47.674661999999998"/>
    <n v="-122.072706"/>
    <m/>
    <m/>
    <m/>
    <m/>
    <m/>
    <m/>
    <m/>
    <m/>
    <n v="50.2"/>
    <n v="45.8"/>
    <m/>
    <n v="49.8"/>
    <n v="49.5"/>
    <n v="68.2"/>
    <n v="29.2"/>
    <n v="48.7"/>
    <n v="67.400000000000006"/>
    <n v="54.9"/>
    <n v="52.2"/>
    <n v="60.8"/>
    <n v="56.8"/>
    <n v="51.9"/>
    <n v="31.4"/>
    <n v="71.5"/>
    <n v="55.2"/>
    <n v="41.7"/>
    <n v="61.9"/>
    <n v="37.4"/>
    <n v="50.2"/>
    <n v="20"/>
    <s v="yes"/>
    <n v="5"/>
    <m/>
    <n v="7"/>
    <n v="13"/>
    <n v="91"/>
    <s v="yes"/>
    <n v="48.771428571428565"/>
    <n v="53.330769230769228"/>
    <n v="4.5593406593406627"/>
    <n v="49.280000000000008"/>
    <n v="51.879999999999995"/>
    <x v="2"/>
    <x v="2"/>
  </r>
  <r>
    <n v="1506"/>
    <n v="2359"/>
    <s v="T"/>
    <s v="WRIA 15 - Kitsap"/>
    <s v="Puget Sound (Kitsap) Basin"/>
    <s v="Bainbridge Island Subbasin"/>
    <s v="Manzanita Creek"/>
    <s v="City of Bainbridge Island"/>
    <s v="Water Quality and Flow Monitoring Program"/>
    <s v="LwrManzBain"/>
    <n v="47.673299"/>
    <n v="-122.55363199999999"/>
    <m/>
    <m/>
    <m/>
    <m/>
    <m/>
    <m/>
    <m/>
    <m/>
    <m/>
    <m/>
    <m/>
    <m/>
    <m/>
    <m/>
    <m/>
    <m/>
    <m/>
    <m/>
    <m/>
    <m/>
    <m/>
    <n v="59.6"/>
    <n v="68.099999999999994"/>
    <n v="54"/>
    <n v="54.3"/>
    <n v="50.7"/>
    <n v="52.9"/>
    <m/>
    <n v="39.4"/>
    <n v="7"/>
    <m/>
    <n v="4"/>
    <m/>
    <n v="0"/>
    <n v="7"/>
    <n v="0"/>
    <s v="no"/>
    <e v="#DIV/0!"/>
    <n v="54.142857142857132"/>
    <m/>
    <n v="49.325000000000003"/>
    <n v="54.142857142857132"/>
    <x v="2"/>
    <x v="2"/>
  </r>
  <r>
    <n v="2400"/>
    <n v="3181"/>
    <s v="T"/>
    <m/>
    <m/>
    <m/>
    <s v="Unnamed Creek"/>
    <s v="Washington State Department of Ecology"/>
    <s v="Stormwater Action Monitoring for Puget Small Streams"/>
    <s v="PSS05520-004626"/>
    <n v="47.643577999999998"/>
    <n v="-122.609481"/>
    <m/>
    <m/>
    <m/>
    <m/>
    <m/>
    <m/>
    <m/>
    <m/>
    <m/>
    <m/>
    <m/>
    <m/>
    <m/>
    <m/>
    <m/>
    <m/>
    <m/>
    <m/>
    <m/>
    <m/>
    <m/>
    <m/>
    <m/>
    <m/>
    <m/>
    <m/>
    <m/>
    <n v="49.4"/>
    <m/>
    <n v="1"/>
    <m/>
    <n v="1"/>
    <m/>
    <n v="0"/>
    <n v="1"/>
    <n v="0"/>
    <s v="no"/>
    <e v="#DIV/0!"/>
    <n v="49.4"/>
    <m/>
    <n v="49.4"/>
    <n v="49.4"/>
    <x v="2"/>
    <x v="2"/>
  </r>
  <r>
    <n v="192"/>
    <n v="2606"/>
    <s v="T"/>
    <m/>
    <m/>
    <m/>
    <s v="Tolt River"/>
    <s v="King County - DNRP"/>
    <s v="Ambient Monitoring"/>
    <s v="07LST069191"/>
    <n v="47.688544999999998"/>
    <n v="-121.786779"/>
    <m/>
    <m/>
    <m/>
    <m/>
    <m/>
    <m/>
    <m/>
    <m/>
    <m/>
    <m/>
    <m/>
    <m/>
    <m/>
    <m/>
    <m/>
    <m/>
    <m/>
    <m/>
    <m/>
    <m/>
    <m/>
    <m/>
    <m/>
    <m/>
    <n v="49.6"/>
    <m/>
    <m/>
    <m/>
    <m/>
    <n v="1"/>
    <m/>
    <n v="1"/>
    <m/>
    <n v="0"/>
    <n v="1"/>
    <n v="0"/>
    <s v="no"/>
    <e v="#DIV/0!"/>
    <n v="49.6"/>
    <m/>
    <n v="49.6"/>
    <n v="49.6"/>
    <x v="2"/>
    <x v="2"/>
  </r>
  <r>
    <n v="1318"/>
    <n v="2714"/>
    <s v="T"/>
    <s v="WRIA 9 - Duwamish-Green"/>
    <s v="Puget Sound (Duwamish-Green) Basin"/>
    <s v="Vashon-Maury Island Subbasin"/>
    <s v="Gorsuch Creek"/>
    <s v="Vashon Nature Center"/>
    <s v="Vashon Benthic Macroinvertebrate Sampling"/>
    <s v="P847"/>
    <n v="47.453867000000002"/>
    <n v="-122.445505"/>
    <m/>
    <m/>
    <m/>
    <m/>
    <m/>
    <m/>
    <m/>
    <m/>
    <m/>
    <m/>
    <m/>
    <m/>
    <m/>
    <m/>
    <m/>
    <m/>
    <m/>
    <m/>
    <m/>
    <m/>
    <m/>
    <m/>
    <m/>
    <n v="54.9"/>
    <m/>
    <m/>
    <m/>
    <n v="49.6"/>
    <m/>
    <n v="2"/>
    <m/>
    <n v="1"/>
    <m/>
    <n v="0"/>
    <n v="2"/>
    <n v="0"/>
    <s v="no"/>
    <e v="#DIV/0!"/>
    <n v="52.25"/>
    <m/>
    <n v="49.6"/>
    <n v="52.25"/>
    <x v="2"/>
    <x v="2"/>
  </r>
  <r>
    <n v="1374"/>
    <n v="1782"/>
    <s v="T"/>
    <s v="WRIA 10 - Puyallup-White"/>
    <s v="Lower Puyallup River Basin"/>
    <s v="Lower Puyallup River Subbasin"/>
    <s v="W Hylebos Creek"/>
    <s v="City of Federal Way"/>
    <s v="Macroinvertebrate Sampling"/>
    <s v="HylbFW359Up"/>
    <n v="47.280641000000003"/>
    <n v="-122.319514"/>
    <m/>
    <m/>
    <m/>
    <m/>
    <m/>
    <m/>
    <m/>
    <m/>
    <m/>
    <m/>
    <m/>
    <m/>
    <m/>
    <m/>
    <m/>
    <m/>
    <n v="39"/>
    <n v="38.700000000000003"/>
    <n v="29.8"/>
    <n v="65.599999999999994"/>
    <n v="36.299999999999997"/>
    <n v="58.4"/>
    <n v="31"/>
    <n v="57.8"/>
    <m/>
    <n v="44.5"/>
    <n v="53.9"/>
    <n v="53.8"/>
    <n v="46.3"/>
    <n v="12"/>
    <s v="yes"/>
    <n v="4"/>
    <m/>
    <n v="0"/>
    <n v="12"/>
    <n v="0"/>
    <s v="no"/>
    <e v="#DIV/0!"/>
    <n v="46.258333333333326"/>
    <m/>
    <n v="49.625"/>
    <n v="49.733333333333327"/>
    <x v="2"/>
    <x v="2"/>
  </r>
  <r>
    <n v="664"/>
    <n v="132"/>
    <s v="T"/>
    <s v="WRIA 8 - Cedar-Sammamish"/>
    <s v="Cedar River / Lake Washington Basin"/>
    <s v="May Creek Subbasin"/>
    <s v="May Creek (Lake Washington)"/>
    <s v="King County - DNRP"/>
    <s v="Ambient Monitoring"/>
    <s v="08EAS1964"/>
    <n v="47.529662999999999"/>
    <n v="-122.200605"/>
    <m/>
    <m/>
    <m/>
    <m/>
    <m/>
    <m/>
    <m/>
    <m/>
    <n v="54.5"/>
    <n v="49.7"/>
    <m/>
    <n v="47.5"/>
    <n v="39.200000000000003"/>
    <n v="34.299999999999997"/>
    <n v="50.3"/>
    <n v="43.5"/>
    <n v="52"/>
    <n v="52.8"/>
    <n v="34"/>
    <n v="73.3"/>
    <n v="71.400000000000006"/>
    <n v="60.8"/>
    <n v="54.5"/>
    <n v="59.9"/>
    <n v="67.8"/>
    <n v="43.5"/>
    <n v="47.1"/>
    <n v="41.9"/>
    <n v="49.4"/>
    <n v="20"/>
    <s v="yes"/>
    <n v="5"/>
    <m/>
    <n v="7"/>
    <n v="13"/>
    <n v="91"/>
    <s v="yes"/>
    <n v="45.571428571428569"/>
    <n v="54.492307692307691"/>
    <n v="8.9208791208791212"/>
    <n v="49.940000000000005"/>
    <n v="56.96"/>
    <x v="2"/>
    <x v="2"/>
  </r>
  <r>
    <n v="2117"/>
    <n v="3037"/>
    <s v="T"/>
    <m/>
    <m/>
    <m/>
    <s v="Junco Creek"/>
    <s v="City of Bothell"/>
    <s v="Bothell Bioassesment"/>
    <s v="COB EQUAL-129"/>
    <n v="47.795264000000003"/>
    <n v="-122.19706100000001"/>
    <m/>
    <m/>
    <m/>
    <m/>
    <m/>
    <m/>
    <m/>
    <m/>
    <m/>
    <m/>
    <m/>
    <m/>
    <m/>
    <m/>
    <m/>
    <m/>
    <m/>
    <m/>
    <m/>
    <m/>
    <m/>
    <m/>
    <m/>
    <m/>
    <m/>
    <m/>
    <n v="50"/>
    <m/>
    <m/>
    <n v="1"/>
    <m/>
    <n v="1"/>
    <m/>
    <n v="0"/>
    <n v="1"/>
    <n v="0"/>
    <s v="no"/>
    <e v="#DIV/0!"/>
    <n v="50"/>
    <m/>
    <n v="50"/>
    <n v="50"/>
    <x v="2"/>
    <x v="2"/>
  </r>
  <r>
    <n v="872"/>
    <n v="2394"/>
    <s v="T"/>
    <s v="WRIA 8 - Cedar-Sammamish"/>
    <s v="Sammamish River Basin"/>
    <s v="E Lake Sammamish Subbasin"/>
    <s v="Ebright Creek"/>
    <s v="City of Sammamish"/>
    <s v="Ebright Creek Macroinvertebrate Inventory"/>
    <s v="Ebright03"/>
    <n v="47.606358999999998"/>
    <n v="-122.06627"/>
    <m/>
    <m/>
    <m/>
    <m/>
    <m/>
    <m/>
    <m/>
    <m/>
    <m/>
    <m/>
    <m/>
    <m/>
    <m/>
    <m/>
    <m/>
    <m/>
    <m/>
    <m/>
    <m/>
    <m/>
    <m/>
    <n v="58.5"/>
    <n v="56.3"/>
    <n v="42.2"/>
    <n v="50.1"/>
    <m/>
    <m/>
    <m/>
    <m/>
    <n v="4"/>
    <m/>
    <n v="1"/>
    <m/>
    <n v="0"/>
    <n v="4"/>
    <n v="0"/>
    <s v="no"/>
    <e v="#DIV/0!"/>
    <n v="51.774999999999999"/>
    <m/>
    <n v="50.1"/>
    <n v="51.774999999999999"/>
    <x v="2"/>
    <x v="2"/>
  </r>
  <r>
    <n v="677"/>
    <n v="762"/>
    <s v="T"/>
    <s v="WRIA 8 - Cedar-Sammamish"/>
    <s v="Cedar River / Lake Washington Basin"/>
    <s v="McAleer Creek Subbasin"/>
    <s v="McAleer Creek"/>
    <s v="City of Lake Forest Park"/>
    <s v="Benthic Invertebrates"/>
    <s v="McAlLFPS196th"/>
    <n v="47.770600000000002"/>
    <n v="-122.3115"/>
    <m/>
    <m/>
    <m/>
    <m/>
    <m/>
    <m/>
    <m/>
    <m/>
    <m/>
    <m/>
    <m/>
    <m/>
    <n v="48.9"/>
    <n v="45"/>
    <n v="44"/>
    <n v="39"/>
    <m/>
    <m/>
    <n v="40.5"/>
    <m/>
    <m/>
    <m/>
    <m/>
    <m/>
    <n v="50.2"/>
    <m/>
    <m/>
    <m/>
    <m/>
    <n v="6"/>
    <m/>
    <n v="1"/>
    <m/>
    <n v="4"/>
    <n v="2"/>
    <n v="8"/>
    <s v="yes"/>
    <n v="44.225000000000001"/>
    <n v="45.35"/>
    <n v="1.125"/>
    <n v="50.2"/>
    <n v="50.2"/>
    <x v="2"/>
    <x v="2"/>
  </r>
  <r>
    <n v="1719"/>
    <n v="2833"/>
    <s v="T"/>
    <s v="WRIA 18 - Elwha-Dungeness"/>
    <s v="Port Angeles Basin"/>
    <s v="Siebert/McDonald Creeks Subbasin"/>
    <s v="Bagley Creek"/>
    <s v="Clallam County"/>
    <s v="Streamkeepers"/>
    <s v="Bagley 0.7b"/>
    <n v="48.105020000000003"/>
    <n v="-123.337299"/>
    <m/>
    <m/>
    <m/>
    <m/>
    <m/>
    <m/>
    <m/>
    <m/>
    <m/>
    <m/>
    <m/>
    <m/>
    <m/>
    <m/>
    <m/>
    <m/>
    <m/>
    <m/>
    <m/>
    <m/>
    <m/>
    <m/>
    <m/>
    <m/>
    <n v="50.4"/>
    <m/>
    <m/>
    <m/>
    <m/>
    <n v="1"/>
    <m/>
    <n v="1"/>
    <m/>
    <n v="0"/>
    <n v="1"/>
    <n v="0"/>
    <s v="no"/>
    <e v="#DIV/0!"/>
    <n v="50.4"/>
    <m/>
    <n v="50.4"/>
    <n v="50.4"/>
    <x v="2"/>
    <x v="2"/>
  </r>
  <r>
    <n v="1249"/>
    <n v="271"/>
    <s v="T"/>
    <s v="WRIA 9 - Duwamish-Green"/>
    <s v="Duwamish - Green River Basin"/>
    <s v="Soos Creek Subbasin"/>
    <s v="Little Soos Creek"/>
    <s v="King County - DNRP"/>
    <s v="Ambient Monitoring"/>
    <s v="09SOO1283"/>
    <n v="47.372824999999999"/>
    <n v="-122.113902"/>
    <m/>
    <m/>
    <m/>
    <m/>
    <m/>
    <m/>
    <m/>
    <m/>
    <n v="63.4"/>
    <n v="68.7"/>
    <m/>
    <n v="41.6"/>
    <n v="49.9"/>
    <n v="65.099999999999994"/>
    <n v="54.3"/>
    <n v="57.4"/>
    <n v="71.3"/>
    <n v="69.599999999999994"/>
    <n v="65.2"/>
    <n v="47.5"/>
    <n v="86.3"/>
    <n v="36.299999999999997"/>
    <n v="56.2"/>
    <n v="82.9"/>
    <n v="55"/>
    <n v="30.5"/>
    <n v="63.6"/>
    <n v="43.1"/>
    <n v="60.2"/>
    <n v="20"/>
    <s v="yes"/>
    <n v="5"/>
    <m/>
    <n v="7"/>
    <n v="13"/>
    <n v="91"/>
    <s v="yes"/>
    <n v="57.199999999999996"/>
    <n v="59.053846153846159"/>
    <n v="1.8538461538461632"/>
    <n v="50.48"/>
    <n v="56.160000000000011"/>
    <x v="2"/>
    <x v="2"/>
  </r>
  <r>
    <n v="2386"/>
    <n v="3072"/>
    <s v="T"/>
    <m/>
    <m/>
    <m/>
    <s v="Tributary to Sammamish River"/>
    <s v="Washington State Department of Ecology"/>
    <s v="Stormwater Action Monitoring for Puget Small Streams"/>
    <s v="PSS05515-256359"/>
    <n v="47.686"/>
    <n v="-122.157"/>
    <m/>
    <m/>
    <m/>
    <m/>
    <m/>
    <m/>
    <m/>
    <m/>
    <m/>
    <m/>
    <m/>
    <m/>
    <m/>
    <m/>
    <m/>
    <m/>
    <m/>
    <m/>
    <m/>
    <m/>
    <m/>
    <m/>
    <m/>
    <m/>
    <m/>
    <m/>
    <n v="50.5"/>
    <m/>
    <m/>
    <n v="1"/>
    <m/>
    <n v="1"/>
    <m/>
    <n v="0"/>
    <n v="1"/>
    <n v="0"/>
    <s v="no"/>
    <e v="#DIV/0!"/>
    <n v="50.5"/>
    <m/>
    <n v="50.5"/>
    <n v="50.5"/>
    <x v="2"/>
    <x v="2"/>
  </r>
  <r>
    <n v="1450"/>
    <n v="825"/>
    <s v="T"/>
    <s v="WRIA 13 - Deschutes"/>
    <s v="Deschutes Prairie Basin"/>
    <s v="Woodland Creek Subbasin"/>
    <s v="Woodland Creek"/>
    <s v="Thurston County"/>
    <s v="Thurston County Benthic Macroinvertebrate Monitoring"/>
    <s v="WoodlandBThCoDraham"/>
    <n v="47.061025000000001"/>
    <n v="-122.804289"/>
    <m/>
    <m/>
    <m/>
    <m/>
    <m/>
    <m/>
    <m/>
    <m/>
    <n v="64"/>
    <n v="60"/>
    <n v="44.1"/>
    <n v="37"/>
    <n v="20.3"/>
    <n v="49"/>
    <n v="45.9"/>
    <n v="39.700000000000003"/>
    <m/>
    <n v="45.6"/>
    <n v="50.1"/>
    <m/>
    <m/>
    <m/>
    <m/>
    <m/>
    <m/>
    <m/>
    <m/>
    <n v="48.3"/>
    <n v="52.8"/>
    <n v="12"/>
    <s v="yes"/>
    <n v="2"/>
    <m/>
    <n v="8"/>
    <n v="4"/>
    <n v="32"/>
    <s v="yes"/>
    <n v="44.999999999999993"/>
    <n v="49.2"/>
    <n v="4.2000000000000099"/>
    <n v="50.55"/>
    <n v="50.55"/>
    <x v="2"/>
    <x v="2"/>
  </r>
  <r>
    <n v="1580"/>
    <n v="1640"/>
    <s v="T"/>
    <s v="WRIA 15 - Kitsap"/>
    <s v="Puget Sound (Kitsap) Basin"/>
    <s v="Key Peninsula Subbasin"/>
    <s v="Little Minter Creek"/>
    <s v="Pierce County"/>
    <s v="Pierce County Watershed Health Monitoring (from 2016)"/>
    <s v="KP_LMIN_0.34"/>
    <n v="47.381459"/>
    <n v="-122.694931"/>
    <m/>
    <m/>
    <m/>
    <m/>
    <m/>
    <m/>
    <m/>
    <m/>
    <m/>
    <m/>
    <m/>
    <m/>
    <m/>
    <m/>
    <m/>
    <m/>
    <m/>
    <m/>
    <m/>
    <m/>
    <m/>
    <m/>
    <m/>
    <n v="58.8"/>
    <m/>
    <m/>
    <n v="50.6"/>
    <m/>
    <m/>
    <n v="2"/>
    <m/>
    <n v="1"/>
    <m/>
    <n v="0"/>
    <n v="2"/>
    <n v="0"/>
    <s v="no"/>
    <e v="#DIV/0!"/>
    <n v="54.7"/>
    <m/>
    <n v="50.6"/>
    <n v="54.7"/>
    <x v="2"/>
    <x v="2"/>
  </r>
  <r>
    <n v="1526"/>
    <n v="1285"/>
    <s v="T"/>
    <s v="WRIA 15 - Kitsap"/>
    <s v="Puget Sound (Kitsap) Basin"/>
    <s v="Carr Inlet Subbasin"/>
    <s v="Olalla Creek"/>
    <s v="Kitsap County"/>
    <s v="Watershed Health Monitoring"/>
    <s v="KCSSWM-041"/>
    <n v="47.428400000000003"/>
    <n v="-122.568"/>
    <m/>
    <m/>
    <m/>
    <m/>
    <m/>
    <m/>
    <m/>
    <m/>
    <m/>
    <m/>
    <m/>
    <m/>
    <m/>
    <m/>
    <m/>
    <m/>
    <n v="31.4"/>
    <m/>
    <n v="84"/>
    <m/>
    <n v="47.9"/>
    <m/>
    <n v="76.8"/>
    <m/>
    <n v="48.1"/>
    <m/>
    <n v="32"/>
    <m/>
    <n v="72.099999999999994"/>
    <n v="7"/>
    <m/>
    <n v="3"/>
    <m/>
    <n v="0"/>
    <n v="7"/>
    <n v="0"/>
    <s v="no"/>
    <e v="#DIV/0!"/>
    <n v="56.042857142857152"/>
    <m/>
    <n v="50.733333333333327"/>
    <n v="55.379999999999995"/>
    <x v="2"/>
    <x v="2"/>
  </r>
  <r>
    <n v="1159"/>
    <n v="212"/>
    <s v="T"/>
    <s v="WRIA 9 - Duwamish-Green"/>
    <s v="Duwamish - Green River Basin"/>
    <s v="Black River Subbasin"/>
    <s v="Springbrook Creek (Black River)"/>
    <s v="King County - DNRP"/>
    <s v="Ambient Monitoring"/>
    <s v="09BLA0768"/>
    <n v="47.428348"/>
    <n v="-122.21406899999999"/>
    <m/>
    <m/>
    <m/>
    <m/>
    <m/>
    <m/>
    <m/>
    <m/>
    <n v="41.1"/>
    <n v="40.9"/>
    <m/>
    <n v="44"/>
    <n v="42"/>
    <n v="38.9"/>
    <n v="36.5"/>
    <n v="54.4"/>
    <n v="40.299999999999997"/>
    <n v="44.5"/>
    <n v="48.1"/>
    <n v="38.700000000000003"/>
    <n v="30.4"/>
    <n v="32"/>
    <n v="57.7"/>
    <n v="31.2"/>
    <n v="54.5"/>
    <n v="50.4"/>
    <n v="41"/>
    <n v="55.9"/>
    <n v="53.6"/>
    <n v="20"/>
    <s v="yes"/>
    <n v="5"/>
    <m/>
    <n v="7"/>
    <n v="13"/>
    <n v="91"/>
    <s v="yes"/>
    <n v="42.542857142857144"/>
    <n v="44.484615384615388"/>
    <n v="1.9417582417582437"/>
    <n v="51.08"/>
    <n v="44.54"/>
    <x v="2"/>
    <x v="2"/>
  </r>
  <r>
    <n v="1330"/>
    <n v="524"/>
    <s v="T"/>
    <s v="WRIA 9 - Duwamish-Green"/>
    <s v="Puget Sound (Duwamish-Green) Basin"/>
    <s v="Vashon-Maury Island Subbasin"/>
    <s v="Tahlequah Creek"/>
    <s v="King County - DNRP"/>
    <s v="Regulatory Effectiveness"/>
    <s v="65A"/>
    <n v="47.334583000000002"/>
    <n v="-122.508608"/>
    <m/>
    <m/>
    <m/>
    <m/>
    <m/>
    <m/>
    <m/>
    <m/>
    <m/>
    <m/>
    <m/>
    <m/>
    <m/>
    <m/>
    <n v="64.599999999999994"/>
    <n v="72.3"/>
    <n v="67.099999999999994"/>
    <n v="62.4"/>
    <n v="61.2"/>
    <m/>
    <m/>
    <m/>
    <m/>
    <m/>
    <n v="55.6"/>
    <n v="51"/>
    <n v="48.4"/>
    <n v="52.2"/>
    <n v="50.1"/>
    <n v="10"/>
    <s v="yes"/>
    <n v="5"/>
    <m/>
    <n v="2"/>
    <n v="8"/>
    <n v="16"/>
    <s v="yes"/>
    <n v="68.449999999999989"/>
    <n v="55.999999999999993"/>
    <n v="-12.449999999999996"/>
    <n v="51.46"/>
    <n v="51.46"/>
    <x v="2"/>
    <x v="2"/>
  </r>
  <r>
    <n v="1028"/>
    <n v="2058"/>
    <s v="T"/>
    <s v="WRIA 8 - Cedar-Sammamish"/>
    <s v="Sammamish River Basin"/>
    <s v="North Creek Subbasin"/>
    <s v="Palm Creek (Bothell)"/>
    <s v="City of Bothell"/>
    <s v="Bothell Bioassesment"/>
    <s v="PM-1"/>
    <n v="47.790891999999999"/>
    <n v="-122.193664"/>
    <m/>
    <m/>
    <m/>
    <m/>
    <m/>
    <m/>
    <m/>
    <m/>
    <m/>
    <m/>
    <m/>
    <m/>
    <m/>
    <m/>
    <m/>
    <m/>
    <n v="23.7"/>
    <m/>
    <m/>
    <n v="33.5"/>
    <m/>
    <m/>
    <n v="51.9"/>
    <m/>
    <n v="60.2"/>
    <m/>
    <m/>
    <m/>
    <n v="42.8"/>
    <n v="5"/>
    <m/>
    <n v="2"/>
    <m/>
    <n v="0"/>
    <n v="5"/>
    <n v="0"/>
    <s v="no"/>
    <e v="#DIV/0!"/>
    <n v="42.42"/>
    <m/>
    <n v="51.5"/>
    <n v="47.100000000000009"/>
    <x v="2"/>
    <x v="2"/>
  </r>
  <r>
    <n v="1139"/>
    <n v="576"/>
    <s v="T"/>
    <s v="WRIA 8 - Cedar-Sammamish"/>
    <s v="Sammamish River Basin"/>
    <s v="W Lake Sammamish Subbasin"/>
    <s v="Lewis Creek (Lake Sammamish)"/>
    <s v="City of Bellevue"/>
    <s v="Macroinvertebrates"/>
    <s v="LewisBelRM0.3"/>
    <n v="47.567"/>
    <n v="-122.093"/>
    <m/>
    <m/>
    <m/>
    <m/>
    <m/>
    <m/>
    <m/>
    <m/>
    <m/>
    <m/>
    <m/>
    <n v="43.7"/>
    <n v="37.5"/>
    <n v="22.4"/>
    <m/>
    <m/>
    <m/>
    <n v="26.7"/>
    <m/>
    <m/>
    <m/>
    <m/>
    <m/>
    <m/>
    <m/>
    <m/>
    <m/>
    <m/>
    <n v="51.5"/>
    <n v="5"/>
    <m/>
    <n v="1"/>
    <m/>
    <n v="3"/>
    <n v="2"/>
    <n v="6"/>
    <s v="yes"/>
    <n v="34.533333333333331"/>
    <n v="39.1"/>
    <n v="4.56666666666667"/>
    <n v="51.5"/>
    <n v="51.5"/>
    <x v="2"/>
    <x v="2"/>
  </r>
  <r>
    <n v="969"/>
    <n v="175"/>
    <s v="T"/>
    <s v="WRIA 8 - Cedar-Sammamish"/>
    <s v="Sammamish River Basin"/>
    <s v="Little Bear Creek Subbasin"/>
    <s v="Little Bear Creek"/>
    <s v="King County - DNRP"/>
    <s v="Ambient Monitoring"/>
    <s v="08LIT2685"/>
    <n v="47.778471000000003"/>
    <n v="-122.154549"/>
    <m/>
    <m/>
    <m/>
    <m/>
    <m/>
    <m/>
    <m/>
    <m/>
    <n v="49.9"/>
    <n v="37"/>
    <m/>
    <n v="25.1"/>
    <n v="61.9"/>
    <n v="52.3"/>
    <n v="55.6"/>
    <n v="33.700000000000003"/>
    <n v="58.3"/>
    <n v="47.5"/>
    <n v="23.8"/>
    <n v="44.9"/>
    <n v="43.5"/>
    <n v="57.1"/>
    <n v="32.6"/>
    <n v="43.5"/>
    <n v="34.1"/>
    <m/>
    <n v="52.4"/>
    <m/>
    <n v="68.5"/>
    <n v="18"/>
    <s v="yes"/>
    <n v="3"/>
    <m/>
    <n v="7"/>
    <n v="11"/>
    <n v="77"/>
    <s v="yes"/>
    <n v="45.071428571428569"/>
    <n v="46.018181818181823"/>
    <n v="0.94675324675325356"/>
    <n v="51.666666666666664"/>
    <n v="47.074999999999996"/>
    <x v="2"/>
    <x v="2"/>
  </r>
  <r>
    <n v="790"/>
    <n v="117"/>
    <s v="T"/>
    <s v="WRIA 8 - Cedar-Sammamish"/>
    <s v="Sammamish River Basin"/>
    <s v="Bear Creek Subbasin"/>
    <s v="Bear Creek (Sammamish River)"/>
    <s v="King County - DNRP"/>
    <s v="Ambient Monitoring"/>
    <s v="08BEA3747"/>
    <n v="47.758758"/>
    <n v="-122.057993"/>
    <m/>
    <n v="69"/>
    <m/>
    <m/>
    <m/>
    <n v="33.1"/>
    <n v="31.6"/>
    <m/>
    <n v="56.3"/>
    <n v="67.599999999999994"/>
    <m/>
    <n v="34.5"/>
    <n v="32.9"/>
    <n v="50.4"/>
    <n v="60.4"/>
    <n v="62.1"/>
    <n v="54.4"/>
    <n v="66"/>
    <n v="43.7"/>
    <n v="58"/>
    <n v="46.5"/>
    <n v="45.5"/>
    <n v="53.9"/>
    <n v="44.9"/>
    <n v="43.3"/>
    <n v="56.4"/>
    <n v="63.6"/>
    <n v="46.8"/>
    <n v="49"/>
    <n v="23"/>
    <s v="yes"/>
    <n v="5"/>
    <m/>
    <n v="10"/>
    <n v="13"/>
    <n v="130"/>
    <s v="yes"/>
    <n v="49.79"/>
    <n v="51.692307692307693"/>
    <n v="1.9023076923076943"/>
    <n v="51.819999999999993"/>
    <n v="50.790000000000006"/>
    <x v="2"/>
    <x v="2"/>
  </r>
  <r>
    <n v="628"/>
    <n v="123"/>
    <s v="T"/>
    <s v="WRIA 8 - Cedar-Sammamish"/>
    <s v="Cedar River / Lake Washington Basin"/>
    <s v="Lower Cedar River Subbasin"/>
    <s v="Cedar River - Lower tributary (0311)"/>
    <s v="King County - DNRP"/>
    <s v="Ambient Monitoring"/>
    <s v="08CED2898"/>
    <n v="47.461466000000001"/>
    <n v="-122.125545"/>
    <m/>
    <m/>
    <m/>
    <m/>
    <m/>
    <m/>
    <m/>
    <m/>
    <n v="18.100000000000001"/>
    <n v="45.3"/>
    <m/>
    <n v="32.299999999999997"/>
    <n v="40.299999999999997"/>
    <n v="97.3"/>
    <n v="50.5"/>
    <n v="35.200000000000003"/>
    <n v="38.799999999999997"/>
    <n v="43.8"/>
    <n v="48.9"/>
    <n v="45.9"/>
    <n v="45.1"/>
    <n v="37.200000000000003"/>
    <n v="51.4"/>
    <n v="42.3"/>
    <n v="44.8"/>
    <n v="50.5"/>
    <n v="51.1"/>
    <n v="54.3"/>
    <n v="58.6"/>
    <n v="20"/>
    <s v="yes"/>
    <n v="5"/>
    <m/>
    <n v="7"/>
    <n v="13"/>
    <n v="91"/>
    <s v="yes"/>
    <n v="45.571428571428569"/>
    <n v="47.130769230769232"/>
    <n v="1.5593406593406627"/>
    <n v="51.86"/>
    <n v="48.120000000000005"/>
    <x v="2"/>
    <x v="2"/>
  </r>
  <r>
    <n v="2131"/>
    <n v="2826"/>
    <s v="T"/>
    <m/>
    <m/>
    <m/>
    <s v="Lees Creek EF"/>
    <s v="Clallam County"/>
    <s v="Streamkeepers"/>
    <s v="Lees EF 0.0"/>
    <n v="48.096713000000001"/>
    <n v="-123.37555500000001"/>
    <m/>
    <m/>
    <m/>
    <m/>
    <m/>
    <m/>
    <m/>
    <m/>
    <m/>
    <m/>
    <m/>
    <m/>
    <m/>
    <m/>
    <m/>
    <m/>
    <m/>
    <m/>
    <m/>
    <m/>
    <m/>
    <m/>
    <m/>
    <m/>
    <n v="52"/>
    <m/>
    <m/>
    <m/>
    <m/>
    <n v="1"/>
    <m/>
    <n v="1"/>
    <m/>
    <n v="0"/>
    <n v="1"/>
    <n v="0"/>
    <s v="no"/>
    <e v="#DIV/0!"/>
    <n v="52"/>
    <m/>
    <n v="52"/>
    <n v="52"/>
    <x v="2"/>
    <x v="2"/>
  </r>
  <r>
    <n v="1370"/>
    <n v="2953"/>
    <s v="T"/>
    <s v="WRIA 10 - Puyallup-White"/>
    <s v="Lower Puyallup River Basin"/>
    <s v="Lower Puyallup River Subbasin"/>
    <s v="Rody Creek"/>
    <s v="Pierce County"/>
    <s v="Pierce County Watershed Health Monitoring (from 2016)"/>
    <s v="CL_RODY_0.45"/>
    <n v="47.196154"/>
    <n v="-122.34701699999999"/>
    <m/>
    <m/>
    <m/>
    <m/>
    <m/>
    <m/>
    <m/>
    <m/>
    <m/>
    <m/>
    <m/>
    <m/>
    <m/>
    <m/>
    <m/>
    <m/>
    <m/>
    <m/>
    <m/>
    <m/>
    <m/>
    <m/>
    <m/>
    <m/>
    <m/>
    <n v="46.9"/>
    <m/>
    <m/>
    <n v="57.8"/>
    <n v="2"/>
    <m/>
    <n v="2"/>
    <m/>
    <n v="0"/>
    <n v="2"/>
    <n v="0"/>
    <s v="no"/>
    <e v="#DIV/0!"/>
    <n v="52.349999999999994"/>
    <m/>
    <n v="52.349999999999994"/>
    <n v="52.349999999999994"/>
    <x v="2"/>
    <x v="2"/>
  </r>
  <r>
    <n v="1178"/>
    <n v="223"/>
    <s v="T"/>
    <s v="WRIA 9 - Duwamish-Green"/>
    <s v="Duwamish - Green River Basin"/>
    <s v="Covington Creek Subbasin"/>
    <s v="Rock Creek tributary (Covington)"/>
    <s v="King County - DNRP"/>
    <s v="Ambient Monitoring"/>
    <s v="09COV1864"/>
    <n v="47.325761999999997"/>
    <n v="-122.00134799999999"/>
    <m/>
    <m/>
    <m/>
    <m/>
    <m/>
    <m/>
    <m/>
    <m/>
    <n v="55.5"/>
    <m/>
    <m/>
    <m/>
    <m/>
    <n v="12.3"/>
    <n v="59.2"/>
    <n v="54.4"/>
    <n v="51.4"/>
    <n v="64.900000000000006"/>
    <n v="54.4"/>
    <n v="54.2"/>
    <n v="57"/>
    <m/>
    <m/>
    <n v="52.4"/>
    <n v="43.1"/>
    <n v="62.1"/>
    <n v="57.7"/>
    <n v="56.8"/>
    <n v="42.9"/>
    <n v="15"/>
    <s v="yes"/>
    <n v="5"/>
    <m/>
    <n v="4"/>
    <n v="11"/>
    <n v="44"/>
    <s v="yes"/>
    <n v="45.35"/>
    <n v="54.263636363636358"/>
    <n v="8.9136363636363569"/>
    <n v="52.519999999999996"/>
    <n v="53.274999999999999"/>
    <x v="2"/>
    <x v="2"/>
  </r>
  <r>
    <n v="2616"/>
    <n v="3169"/>
    <s v="T"/>
    <m/>
    <m/>
    <m/>
    <m/>
    <s v="Washington State Department of Ecology"/>
    <s v="WatershedHealth_WHM0"/>
    <s v="WHM07620-531615"/>
    <n v="48.902768000000002"/>
    <n v="-122.104316"/>
    <m/>
    <m/>
    <m/>
    <m/>
    <m/>
    <m/>
    <m/>
    <m/>
    <m/>
    <m/>
    <m/>
    <m/>
    <m/>
    <m/>
    <m/>
    <m/>
    <m/>
    <m/>
    <m/>
    <m/>
    <m/>
    <m/>
    <m/>
    <m/>
    <m/>
    <m/>
    <m/>
    <n v="53"/>
    <m/>
    <n v="1"/>
    <m/>
    <n v="1"/>
    <m/>
    <n v="0"/>
    <n v="1"/>
    <n v="0"/>
    <s v="no"/>
    <e v="#DIV/0!"/>
    <n v="53"/>
    <m/>
    <n v="53"/>
    <n v="53"/>
    <x v="2"/>
    <x v="2"/>
  </r>
  <r>
    <n v="871"/>
    <n v="2393"/>
    <s v="T"/>
    <s v="WRIA 8 - Cedar-Sammamish"/>
    <s v="Sammamish River Basin"/>
    <s v="E Lake Sammamish Subbasin"/>
    <s v="Ebright Creek"/>
    <s v="City of Sammamish"/>
    <s v="Ebright Creek Macroinvertebrate Inventory"/>
    <s v="Ebright02"/>
    <n v="47.607807000000001"/>
    <n v="-122.066965"/>
    <m/>
    <m/>
    <m/>
    <m/>
    <m/>
    <m/>
    <m/>
    <m/>
    <m/>
    <m/>
    <m/>
    <m/>
    <m/>
    <m/>
    <m/>
    <m/>
    <m/>
    <m/>
    <m/>
    <m/>
    <m/>
    <n v="53.7"/>
    <n v="52.6"/>
    <n v="46.4"/>
    <n v="53.1"/>
    <m/>
    <m/>
    <m/>
    <m/>
    <n v="4"/>
    <m/>
    <n v="1"/>
    <m/>
    <n v="0"/>
    <n v="4"/>
    <n v="0"/>
    <s v="no"/>
    <e v="#DIV/0!"/>
    <n v="51.45"/>
    <m/>
    <n v="53.1"/>
    <n v="51.45"/>
    <x v="2"/>
    <x v="2"/>
  </r>
  <r>
    <n v="556"/>
    <n v="571"/>
    <s v="T"/>
    <s v="WRIA 8 - Cedar-Sammamish"/>
    <s v="Cedar River / Lake Washington Basin"/>
    <s v="Coal Creek (Cedar) Subbasin"/>
    <s v="Coal Creek (Lake Wash.)"/>
    <s v="City of Bellevue"/>
    <s v="Macroinvertebrates"/>
    <s v="CoalBelRM4.0"/>
    <n v="47.541777000000003"/>
    <n v="-122.141785"/>
    <m/>
    <m/>
    <m/>
    <m/>
    <n v="58.8"/>
    <m/>
    <m/>
    <n v="31.5"/>
    <n v="35.9"/>
    <m/>
    <m/>
    <n v="62.9"/>
    <n v="52.6"/>
    <n v="42.6"/>
    <m/>
    <m/>
    <m/>
    <m/>
    <n v="41"/>
    <m/>
    <m/>
    <n v="43.6"/>
    <m/>
    <n v="49.4"/>
    <m/>
    <m/>
    <m/>
    <n v="53.8"/>
    <n v="52.6"/>
    <n v="11"/>
    <s v="yes"/>
    <n v="2"/>
    <m/>
    <n v="6"/>
    <n v="5"/>
    <n v="30"/>
    <s v="yes"/>
    <n v="47.383333333333333"/>
    <n v="48.08"/>
    <n v="0.69666666666666544"/>
    <n v="53.2"/>
    <n v="49.85"/>
    <x v="2"/>
    <x v="2"/>
  </r>
  <r>
    <n v="1583"/>
    <n v="107"/>
    <s v="T"/>
    <s v="WRIA 15 - Kitsap"/>
    <s v="Puget Sound (Kitsap) Basin"/>
    <s v="Key Peninsula Subbasin"/>
    <s v="Minter Creek (Key Peninsula)"/>
    <s v="Pierce County"/>
    <s v="Pierce County Watershed Health Monitoring (from 2016)"/>
    <s v="KP_MINT_0.62"/>
    <n v="47.377118000000003"/>
    <n v="-122.701725"/>
    <m/>
    <m/>
    <m/>
    <m/>
    <m/>
    <m/>
    <m/>
    <m/>
    <m/>
    <m/>
    <m/>
    <m/>
    <m/>
    <m/>
    <m/>
    <m/>
    <m/>
    <m/>
    <m/>
    <m/>
    <m/>
    <m/>
    <m/>
    <m/>
    <n v="53.4"/>
    <m/>
    <m/>
    <m/>
    <m/>
    <n v="1"/>
    <m/>
    <n v="1"/>
    <m/>
    <n v="0"/>
    <n v="1"/>
    <n v="0"/>
    <s v="no"/>
    <e v="#DIV/0!"/>
    <n v="53.4"/>
    <m/>
    <n v="53.4"/>
    <n v="53.4"/>
    <x v="2"/>
    <x v="2"/>
  </r>
  <r>
    <n v="1565"/>
    <n v="870"/>
    <s v="T"/>
    <s v="WRIA 15 - Kitsap"/>
    <s v="Puget Sound (Kitsap) Basin"/>
    <s v="Dyes Inlet / Central Kitsap Subbasin"/>
    <s v="Illahee Creek"/>
    <s v="Kitsap County"/>
    <s v="Kitsap County Stream Team Benthic Invertebrate Monitoring"/>
    <s v="KCSSWM-010"/>
    <n v="47.609583000000001"/>
    <n v="-122.59869999999999"/>
    <m/>
    <m/>
    <m/>
    <m/>
    <m/>
    <m/>
    <m/>
    <n v="38"/>
    <n v="35.9"/>
    <n v="40.200000000000003"/>
    <n v="38.1"/>
    <n v="53.6"/>
    <n v="55.4"/>
    <m/>
    <m/>
    <m/>
    <m/>
    <n v="33"/>
    <m/>
    <n v="45"/>
    <m/>
    <n v="48.6"/>
    <m/>
    <n v="60.8"/>
    <n v="54"/>
    <n v="55.8"/>
    <m/>
    <n v="50.6"/>
    <m/>
    <n v="13"/>
    <s v="yes"/>
    <n v="3"/>
    <m/>
    <n v="6"/>
    <n v="7"/>
    <n v="42"/>
    <s v="yes"/>
    <n v="43.533333333333331"/>
    <n v="49.68571428571429"/>
    <n v="6.1523809523809589"/>
    <n v="53.466666666666669"/>
    <n v="52.466666666666669"/>
    <x v="2"/>
    <x v="2"/>
  </r>
  <r>
    <n v="1331"/>
    <n v="2261"/>
    <s v="T"/>
    <s v="WRIA 9 - Duwamish-Green"/>
    <s v="Puget Sound (Duwamish-Green) Basin"/>
    <s v="Vashon-Maury Island Subbasin"/>
    <s v="Tahlequah Creek"/>
    <s v="Vashon Nature Center"/>
    <s v="Vashon Benthic Macroinvertebrate Sampling"/>
    <s v="65A"/>
    <n v="47.334553999999997"/>
    <n v="-122.508612"/>
    <m/>
    <m/>
    <m/>
    <m/>
    <m/>
    <m/>
    <m/>
    <m/>
    <m/>
    <m/>
    <m/>
    <m/>
    <m/>
    <m/>
    <m/>
    <m/>
    <m/>
    <m/>
    <m/>
    <m/>
    <n v="60"/>
    <m/>
    <n v="70.900000000000006"/>
    <m/>
    <n v="60.1"/>
    <m/>
    <m/>
    <n v="50.3"/>
    <n v="50.1"/>
    <n v="5"/>
    <m/>
    <n v="3"/>
    <m/>
    <n v="0"/>
    <n v="5"/>
    <n v="0"/>
    <s v="no"/>
    <e v="#DIV/0!"/>
    <n v="58.280000000000008"/>
    <m/>
    <n v="53.5"/>
    <n v="58.280000000000008"/>
    <x v="2"/>
    <x v="2"/>
  </r>
  <r>
    <n v="1431"/>
    <n v="2993"/>
    <s v="T"/>
    <s v="WRIA 13 - Deschutes"/>
    <s v="Deschutes Prairie Basin"/>
    <s v="McLane Creek Subbasin"/>
    <s v="Percival Creek"/>
    <s v="City of Olympia"/>
    <s v="Olympia Stream Team"/>
    <s v="13.0029-2"/>
    <n v="47.023130000000002"/>
    <n v="-122.93217"/>
    <m/>
    <m/>
    <m/>
    <m/>
    <m/>
    <m/>
    <m/>
    <m/>
    <m/>
    <m/>
    <m/>
    <m/>
    <m/>
    <m/>
    <m/>
    <m/>
    <m/>
    <m/>
    <m/>
    <m/>
    <m/>
    <m/>
    <m/>
    <m/>
    <n v="65"/>
    <n v="48.8"/>
    <n v="63.1"/>
    <n v="58.6"/>
    <n v="32.6"/>
    <n v="5"/>
    <m/>
    <n v="5"/>
    <m/>
    <n v="0"/>
    <n v="5"/>
    <n v="0"/>
    <s v="no"/>
    <e v="#DIV/0!"/>
    <n v="53.620000000000005"/>
    <m/>
    <n v="53.620000000000005"/>
    <n v="53.620000000000005"/>
    <x v="2"/>
    <x v="2"/>
  </r>
  <r>
    <n v="876"/>
    <n v="168"/>
    <s v="T"/>
    <s v="WRIA 8 - Cedar-Sammamish"/>
    <s v="Sammamish River Basin"/>
    <s v="E Lake Sammamish Subbasin"/>
    <s v="Laughing Jacobs Creek"/>
    <s v="King County - DNRP"/>
    <s v="Ambient Monitoring"/>
    <s v="08LAK3879"/>
    <n v="47.565112999999997"/>
    <n v="-122.050183"/>
    <m/>
    <m/>
    <m/>
    <m/>
    <m/>
    <m/>
    <m/>
    <m/>
    <n v="46.2"/>
    <n v="46.9"/>
    <m/>
    <n v="55.9"/>
    <n v="55.7"/>
    <n v="55.8"/>
    <n v="43.2"/>
    <n v="65.599999999999994"/>
    <n v="55.8"/>
    <n v="64.099999999999994"/>
    <n v="52.9"/>
    <n v="59.9"/>
    <n v="61.7"/>
    <n v="47.5"/>
    <n v="56.2"/>
    <n v="40.299999999999997"/>
    <n v="57.3"/>
    <n v="40.4"/>
    <n v="53.6"/>
    <n v="67.099999999999994"/>
    <n v="50.4"/>
    <n v="20"/>
    <s v="yes"/>
    <n v="5"/>
    <m/>
    <n v="7"/>
    <n v="13"/>
    <n v="91"/>
    <s v="yes"/>
    <n v="52.757142857142853"/>
    <n v="54.400000000000006"/>
    <n v="1.642857142857153"/>
    <n v="53.759999999999991"/>
    <n v="53.44"/>
    <x v="2"/>
    <x v="2"/>
  </r>
  <r>
    <n v="2055"/>
    <n v="3154"/>
    <s v="T"/>
    <m/>
    <m/>
    <m/>
    <s v="Elwah River Tributary"/>
    <s v="Washington State Department of Ecology"/>
    <s v="WatershedHealth_WHM0"/>
    <s v="WHM07620-417297"/>
    <n v="48.084235"/>
    <n v="-123.531847"/>
    <m/>
    <m/>
    <m/>
    <m/>
    <m/>
    <m/>
    <m/>
    <m/>
    <m/>
    <m/>
    <m/>
    <m/>
    <m/>
    <m/>
    <m/>
    <m/>
    <m/>
    <m/>
    <m/>
    <m/>
    <m/>
    <m/>
    <m/>
    <m/>
    <m/>
    <m/>
    <m/>
    <n v="53.9"/>
    <m/>
    <n v="1"/>
    <m/>
    <n v="1"/>
    <m/>
    <n v="0"/>
    <n v="1"/>
    <n v="0"/>
    <s v="no"/>
    <e v="#DIV/0!"/>
    <n v="53.9"/>
    <m/>
    <n v="53.9"/>
    <n v="53.9"/>
    <x v="2"/>
    <x v="2"/>
  </r>
  <r>
    <n v="1500"/>
    <n v="737"/>
    <s v="T"/>
    <s v="WRIA 15 - Kitsap"/>
    <s v="Puget Sound (Kitsap) Basin"/>
    <s v="Bainbridge Island Subbasin"/>
    <s v="Cooper Creek"/>
    <s v="City of Bainbridge Island"/>
    <s v="Water Quality and Flow Monitoring Program"/>
    <s v="CoopBain"/>
    <n v="47.629021999999999"/>
    <n v="-122.541568"/>
    <m/>
    <m/>
    <m/>
    <m/>
    <m/>
    <m/>
    <m/>
    <m/>
    <m/>
    <m/>
    <m/>
    <m/>
    <m/>
    <m/>
    <n v="41.6"/>
    <m/>
    <n v="59.7"/>
    <n v="40.4"/>
    <n v="65.900000000000006"/>
    <n v="62.1"/>
    <n v="36.5"/>
    <n v="54.3"/>
    <n v="54.8"/>
    <n v="42.8"/>
    <n v="48.2"/>
    <n v="67.7"/>
    <n v="56.6"/>
    <m/>
    <n v="43.9"/>
    <n v="13"/>
    <s v="yes"/>
    <n v="4"/>
    <m/>
    <n v="1"/>
    <n v="12"/>
    <n v="12"/>
    <s v="yes"/>
    <n v="41.6"/>
    <n v="52.741666666666674"/>
    <n v="11.141666666666673"/>
    <n v="54.1"/>
    <n v="51.877777777777773"/>
    <x v="2"/>
    <x v="2"/>
  </r>
  <r>
    <n v="1372"/>
    <n v="2401"/>
    <s v="T"/>
    <s v="WRIA 10 - Puyallup-White"/>
    <s v="Lower Puyallup River Basin"/>
    <s v="Lower Puyallup River Subbasin"/>
    <s v="Swan Creek"/>
    <s v="Pierce County"/>
    <s v="NPDES 2015 Pierce County Watershed Health Monitoring"/>
    <s v="CL_SWAN_0.76"/>
    <n v="47.223999999999997"/>
    <n v="-122.39408"/>
    <m/>
    <m/>
    <m/>
    <m/>
    <m/>
    <m/>
    <m/>
    <m/>
    <m/>
    <m/>
    <m/>
    <m/>
    <m/>
    <m/>
    <m/>
    <m/>
    <m/>
    <m/>
    <m/>
    <m/>
    <m/>
    <n v="58.9"/>
    <m/>
    <n v="37.700000000000003"/>
    <m/>
    <m/>
    <n v="54.2"/>
    <m/>
    <m/>
    <n v="3"/>
    <m/>
    <n v="1"/>
    <m/>
    <n v="0"/>
    <n v="3"/>
    <n v="0"/>
    <s v="no"/>
    <e v="#DIV/0!"/>
    <n v="50.266666666666673"/>
    <m/>
    <n v="54.2"/>
    <n v="50.266666666666673"/>
    <x v="2"/>
    <x v="2"/>
  </r>
  <r>
    <n v="968"/>
    <n v="174"/>
    <s v="T"/>
    <s v="WRIA 8 - Cedar-Sammamish"/>
    <s v="Sammamish River Basin"/>
    <s v="Little Bear Creek Subbasin"/>
    <s v="Little Bear Creek"/>
    <s v="King County - DNRP"/>
    <s v="Ambient Monitoring"/>
    <s v="08LIT2682"/>
    <n v="47.763210999999998"/>
    <n v="-122.15692900000001"/>
    <m/>
    <m/>
    <m/>
    <m/>
    <m/>
    <m/>
    <m/>
    <m/>
    <n v="45.6"/>
    <n v="45.6"/>
    <m/>
    <n v="39.4"/>
    <n v="41.9"/>
    <n v="47.3"/>
    <n v="52.3"/>
    <n v="57.1"/>
    <n v="33.200000000000003"/>
    <n v="63.3"/>
    <n v="48.9"/>
    <n v="51.3"/>
    <n v="39.1"/>
    <n v="57.1"/>
    <n v="56.5"/>
    <n v="59.9"/>
    <n v="62.5"/>
    <n v="58.6"/>
    <n v="41.7"/>
    <n v="59.9"/>
    <n v="49.5"/>
    <n v="20"/>
    <s v="yes"/>
    <n v="5"/>
    <m/>
    <n v="7"/>
    <n v="13"/>
    <n v="91"/>
    <s v="yes"/>
    <n v="47.028571428571432"/>
    <n v="52.42307692307692"/>
    <n v="5.3945054945054878"/>
    <n v="54.440000000000012"/>
    <n v="53.609999999999992"/>
    <x v="2"/>
    <x v="2"/>
  </r>
  <r>
    <n v="842"/>
    <n v="644"/>
    <s v="T"/>
    <s v="WRIA 8 - Cedar-Sammamish"/>
    <s v="Sammamish River Basin"/>
    <s v="Bear Creek Subbasin"/>
    <s v="Perrigo Creek"/>
    <s v="City of Redmond"/>
    <s v="Annual Benthic Monitoring"/>
    <s v="PerrRed182"/>
    <n v="47.688265999999999"/>
    <n v="-122.104142"/>
    <m/>
    <m/>
    <m/>
    <m/>
    <m/>
    <m/>
    <m/>
    <m/>
    <m/>
    <m/>
    <m/>
    <m/>
    <m/>
    <m/>
    <n v="51.7"/>
    <n v="58.3"/>
    <n v="46.5"/>
    <n v="45.9"/>
    <n v="34.6"/>
    <n v="43.3"/>
    <n v="28.3"/>
    <n v="24.1"/>
    <n v="37.6"/>
    <n v="48"/>
    <n v="43"/>
    <n v="64.099999999999994"/>
    <n v="56"/>
    <n v="58.8"/>
    <n v="50.6"/>
    <n v="15"/>
    <s v="yes"/>
    <n v="5"/>
    <m/>
    <n v="2"/>
    <n v="13"/>
    <n v="26"/>
    <s v="yes"/>
    <n v="55"/>
    <n v="44.676923076923075"/>
    <n v="-10.323076923076925"/>
    <n v="54.5"/>
    <n v="45.38"/>
    <x v="2"/>
    <x v="2"/>
  </r>
  <r>
    <n v="439"/>
    <n v="1825"/>
    <s v="T"/>
    <s v="WRIA 7 - Snohomish"/>
    <s v="Lower Snoqualmie Basin"/>
    <s v="Kimball Creek Subbasin"/>
    <s v="Kimball Creek"/>
    <s v="Snoqualmie Tribe"/>
    <s v="Kimball Creek Water Quality Improvement Project"/>
    <s v="KCCC"/>
    <n v="47.527146000000002"/>
    <n v="-121.834243"/>
    <m/>
    <m/>
    <m/>
    <m/>
    <m/>
    <m/>
    <m/>
    <m/>
    <m/>
    <m/>
    <m/>
    <m/>
    <m/>
    <m/>
    <m/>
    <m/>
    <n v="84.6"/>
    <m/>
    <m/>
    <m/>
    <n v="47"/>
    <m/>
    <n v="44.1"/>
    <m/>
    <n v="57"/>
    <m/>
    <m/>
    <n v="52"/>
    <m/>
    <n v="5"/>
    <m/>
    <n v="2"/>
    <m/>
    <n v="0"/>
    <n v="5"/>
    <n v="0"/>
    <s v="no"/>
    <e v="#DIV/0!"/>
    <n v="56.94"/>
    <m/>
    <n v="54.5"/>
    <n v="50.024999999999999"/>
    <x v="2"/>
    <x v="2"/>
  </r>
  <r>
    <n v="1226"/>
    <n v="251"/>
    <s v="T"/>
    <s v="WRIA 9 - Duwamish-Green"/>
    <s v="Duwamish - Green River Basin"/>
    <s v="Mill Creek Subbasin"/>
    <s v="Mill Creek (Auburn)"/>
    <s v="King County - DNRP"/>
    <s v="Ambient Monitoring"/>
    <s v="09MIL0340"/>
    <n v="47.303209000000003"/>
    <n v="-122.272324"/>
    <m/>
    <m/>
    <m/>
    <m/>
    <m/>
    <m/>
    <m/>
    <m/>
    <n v="27"/>
    <n v="52"/>
    <m/>
    <n v="43.4"/>
    <n v="41.6"/>
    <n v="45.6"/>
    <m/>
    <n v="28.2"/>
    <n v="42.4"/>
    <n v="43"/>
    <m/>
    <n v="53.1"/>
    <n v="49.8"/>
    <n v="62.9"/>
    <n v="52.3"/>
    <n v="25.5"/>
    <n v="56.3"/>
    <n v="60.3"/>
    <n v="51"/>
    <n v="44.9"/>
    <n v="60.7"/>
    <n v="18"/>
    <s v="yes"/>
    <n v="5"/>
    <m/>
    <n v="6"/>
    <n v="12"/>
    <n v="72"/>
    <s v="yes"/>
    <n v="39.633333333333333"/>
    <n v="50.183333333333337"/>
    <n v="10.550000000000004"/>
    <n v="54.64"/>
    <n v="51.680000000000007"/>
    <x v="2"/>
    <x v="2"/>
  </r>
  <r>
    <n v="2024"/>
    <n v="3166"/>
    <s v="T"/>
    <m/>
    <m/>
    <m/>
    <s v="Day Creek Tributary"/>
    <s v="Washington State Department of Ecology"/>
    <s v="WatershedHealth_WHM0"/>
    <s v="WHM07620-521159"/>
    <n v="48.459609"/>
    <n v="-122.036338"/>
    <m/>
    <m/>
    <m/>
    <m/>
    <m/>
    <m/>
    <m/>
    <m/>
    <m/>
    <m/>
    <m/>
    <m/>
    <m/>
    <m/>
    <m/>
    <m/>
    <m/>
    <m/>
    <m/>
    <m/>
    <m/>
    <m/>
    <m/>
    <m/>
    <m/>
    <m/>
    <m/>
    <n v="54.8"/>
    <m/>
    <n v="1"/>
    <m/>
    <n v="1"/>
    <m/>
    <n v="0"/>
    <n v="1"/>
    <n v="0"/>
    <s v="no"/>
    <e v="#DIV/0!"/>
    <n v="54.8"/>
    <m/>
    <n v="54.8"/>
    <n v="54.8"/>
    <x v="2"/>
    <x v="2"/>
  </r>
  <r>
    <n v="1248"/>
    <n v="270"/>
    <s v="T"/>
    <s v="WRIA 9 - Duwamish-Green"/>
    <s v="Duwamish - Green River Basin"/>
    <s v="Soos Creek Subbasin"/>
    <s v="Little Soos Creek"/>
    <s v="King County - DNRP"/>
    <s v="Ambient Monitoring"/>
    <s v="09SOO1209"/>
    <n v="47.358598999999998"/>
    <n v="-122.125122"/>
    <m/>
    <m/>
    <m/>
    <m/>
    <m/>
    <m/>
    <m/>
    <m/>
    <m/>
    <m/>
    <m/>
    <m/>
    <m/>
    <m/>
    <m/>
    <m/>
    <n v="57.1"/>
    <n v="55.6"/>
    <n v="62"/>
    <n v="43.6"/>
    <n v="57.8"/>
    <n v="61"/>
    <n v="64.900000000000006"/>
    <n v="75.900000000000006"/>
    <n v="64.3"/>
    <n v="71"/>
    <n v="38.1"/>
    <n v="50.4"/>
    <n v="50.5"/>
    <n v="13"/>
    <s v="yes"/>
    <n v="5"/>
    <m/>
    <n v="0"/>
    <n v="13"/>
    <n v="0"/>
    <s v="no"/>
    <e v="#DIV/0!"/>
    <n v="57.861538461538458"/>
    <m/>
    <n v="54.86"/>
    <n v="57.750000000000014"/>
    <x v="2"/>
    <x v="2"/>
  </r>
  <r>
    <n v="1351"/>
    <n v="2227"/>
    <s v="T"/>
    <s v="WRIA 10 - Puyallup-White"/>
    <s v="Green Waters Basin"/>
    <s v="Mud Mt Lake Subbasin"/>
    <s v="Boise Creek"/>
    <s v="King County - DNRP"/>
    <s v="Boise Ambient"/>
    <s v="BSE_1_MudMtnRd"/>
    <n v="47.175524000000003"/>
    <n v="-122.01877500000001"/>
    <m/>
    <m/>
    <m/>
    <m/>
    <m/>
    <m/>
    <m/>
    <m/>
    <m/>
    <m/>
    <m/>
    <m/>
    <m/>
    <m/>
    <m/>
    <m/>
    <m/>
    <m/>
    <m/>
    <m/>
    <n v="53.1"/>
    <n v="48.4"/>
    <n v="43.9"/>
    <n v="60.4"/>
    <n v="62.5"/>
    <m/>
    <n v="59.9"/>
    <n v="56.5"/>
    <n v="41.3"/>
    <n v="8"/>
    <m/>
    <n v="4"/>
    <m/>
    <n v="0"/>
    <n v="8"/>
    <n v="0"/>
    <s v="no"/>
    <e v="#DIV/0!"/>
    <n v="53.25"/>
    <m/>
    <n v="55.05"/>
    <n v="53.25"/>
    <x v="2"/>
    <x v="2"/>
  </r>
  <r>
    <n v="971"/>
    <n v="177"/>
    <s v="T"/>
    <s v="WRIA 8 - Cedar-Sammamish"/>
    <s v="Sammamish River Basin"/>
    <s v="Little Bear Creek Subbasin"/>
    <s v="Little Bear Creek"/>
    <s v="King County - DNRP"/>
    <s v="Ambient Monitoring"/>
    <s v="08LIT2781"/>
    <n v="47.790039"/>
    <n v="-122.144532"/>
    <m/>
    <m/>
    <m/>
    <m/>
    <m/>
    <m/>
    <m/>
    <m/>
    <n v="66.7"/>
    <n v="64.8"/>
    <m/>
    <n v="66.2"/>
    <n v="62"/>
    <n v="68.599999999999994"/>
    <n v="66.599999999999994"/>
    <n v="72.099999999999994"/>
    <n v="58.4"/>
    <n v="62.6"/>
    <n v="44"/>
    <n v="52.6"/>
    <n v="57"/>
    <n v="42.2"/>
    <n v="74.7"/>
    <n v="54.7"/>
    <n v="63.2"/>
    <n v="66.400000000000006"/>
    <n v="42.5"/>
    <n v="49.5"/>
    <n v="54.8"/>
    <n v="20"/>
    <s v="yes"/>
    <n v="5"/>
    <m/>
    <n v="7"/>
    <n v="13"/>
    <n v="91"/>
    <s v="yes"/>
    <n v="66.714285714285708"/>
    <n v="55.584615384615375"/>
    <n v="-11.129670329670333"/>
    <n v="55.280000000000008"/>
    <n v="55.759999999999991"/>
    <x v="2"/>
    <x v="2"/>
  </r>
  <r>
    <n v="1071"/>
    <n v="192"/>
    <s v="T"/>
    <s v="WRIA 8 - Cedar-Sammamish"/>
    <s v="Sammamish River Basin"/>
    <s v="Sammamish River Subbasin"/>
    <s v="Sammamish River tributary (0090)"/>
    <s v="King County - DNRP"/>
    <s v="Ambient Monitoring"/>
    <s v="08SAM2862"/>
    <n v="47.733381000000001"/>
    <n v="-122.13722"/>
    <m/>
    <m/>
    <m/>
    <m/>
    <m/>
    <m/>
    <m/>
    <m/>
    <n v="69"/>
    <n v="76.7"/>
    <m/>
    <n v="65.2"/>
    <n v="54.7"/>
    <n v="59.1"/>
    <n v="75.099999999999994"/>
    <n v="74.7"/>
    <n v="80"/>
    <n v="79.7"/>
    <n v="57.4"/>
    <n v="65.2"/>
    <n v="71.7"/>
    <n v="65.5"/>
    <n v="57.2"/>
    <n v="39.299999999999997"/>
    <n v="60.9"/>
    <n v="45.4"/>
    <n v="62"/>
    <n v="50.8"/>
    <n v="58.1"/>
    <n v="20"/>
    <s v="yes"/>
    <n v="5"/>
    <m/>
    <n v="7"/>
    <n v="13"/>
    <n v="91"/>
    <s v="yes"/>
    <n v="67.785714285714278"/>
    <n v="61.015384615384612"/>
    <n v="-6.7703296703296658"/>
    <n v="55.440000000000012"/>
    <n v="57.61"/>
    <x v="2"/>
    <x v="2"/>
  </r>
  <r>
    <n v="1322"/>
    <n v="1937"/>
    <s v="T"/>
    <s v="WRIA 9 - Duwamish-Green"/>
    <s v="Puget Sound (Duwamish-Green) Basin"/>
    <s v="Vashon-Maury Island Subbasin"/>
    <s v="Judd Creek"/>
    <s v="Vashon Nature Center"/>
    <s v="Vashon Benthic Macroinvertebrate Sampling"/>
    <s v="JuddVNC1"/>
    <n v="47.413930000000001"/>
    <n v="-122.47591"/>
    <m/>
    <m/>
    <m/>
    <m/>
    <m/>
    <m/>
    <m/>
    <m/>
    <m/>
    <m/>
    <m/>
    <m/>
    <m/>
    <m/>
    <m/>
    <m/>
    <m/>
    <m/>
    <m/>
    <n v="33.4"/>
    <n v="69.900000000000006"/>
    <n v="65.400000000000006"/>
    <n v="59.5"/>
    <n v="50.8"/>
    <m/>
    <n v="55.5"/>
    <m/>
    <m/>
    <m/>
    <n v="6"/>
    <m/>
    <n v="1"/>
    <m/>
    <n v="0"/>
    <n v="6"/>
    <n v="0"/>
    <s v="no"/>
    <e v="#DIV/0!"/>
    <n v="55.75"/>
    <m/>
    <n v="55.5"/>
    <n v="55.75"/>
    <x v="2"/>
    <x v="2"/>
  </r>
  <r>
    <n v="1519"/>
    <n v="1284"/>
    <s v="T"/>
    <s v="WRIA 15 - Kitsap"/>
    <s v="Puget Sound (Kitsap) Basin"/>
    <s v="Carr Inlet Subbasin"/>
    <s v="Burley Creek"/>
    <s v="Kitsap County"/>
    <s v="Watershed Health Monitoring"/>
    <s v="KCSSWM-037 - Lower"/>
    <n v="47.4146"/>
    <n v="-122.6315"/>
    <m/>
    <m/>
    <m/>
    <m/>
    <m/>
    <m/>
    <m/>
    <m/>
    <m/>
    <m/>
    <m/>
    <m/>
    <m/>
    <m/>
    <m/>
    <m/>
    <n v="45.2"/>
    <m/>
    <n v="65.8"/>
    <m/>
    <n v="72.8"/>
    <m/>
    <n v="45.9"/>
    <m/>
    <n v="65"/>
    <m/>
    <n v="48.5"/>
    <m/>
    <n v="53.9"/>
    <n v="7"/>
    <m/>
    <n v="3"/>
    <m/>
    <n v="0"/>
    <n v="7"/>
    <n v="0"/>
    <s v="no"/>
    <e v="#DIV/0!"/>
    <n v="56.728571428571435"/>
    <m/>
    <n v="55.800000000000004"/>
    <n v="57.219999999999992"/>
    <x v="2"/>
    <x v="2"/>
  </r>
  <r>
    <n v="1606"/>
    <n v="1291"/>
    <s v="T"/>
    <s v="WRIA 15 - Kitsap"/>
    <s v="Puget Sound (Kitsap) Basin"/>
    <s v="S Sinclair Inlet Subbasin"/>
    <s v="Anderson Creek (Kitsap)"/>
    <s v="Kitsap County"/>
    <s v="Navy's Envvest Benthic Monitoring in Kitsap"/>
    <s v="KCSSWM-019"/>
    <n v="47.523923000000003"/>
    <n v="-122.68263399999999"/>
    <m/>
    <m/>
    <m/>
    <m/>
    <m/>
    <m/>
    <n v="60.5"/>
    <m/>
    <n v="73.8"/>
    <n v="52.3"/>
    <m/>
    <m/>
    <m/>
    <m/>
    <m/>
    <m/>
    <m/>
    <n v="37.6"/>
    <m/>
    <n v="47.1"/>
    <m/>
    <n v="48.3"/>
    <m/>
    <n v="56.8"/>
    <n v="60.4"/>
    <n v="57.6"/>
    <m/>
    <n v="49.6"/>
    <m/>
    <n v="10"/>
    <s v="yes"/>
    <n v="3"/>
    <m/>
    <n v="3"/>
    <n v="7"/>
    <n v="21"/>
    <s v="yes"/>
    <n v="62.20000000000001"/>
    <n v="51.057142857142864"/>
    <n v="-11.142857142857146"/>
    <n v="55.866666666666667"/>
    <n v="53.300000000000004"/>
    <x v="2"/>
    <x v="2"/>
  </r>
  <r>
    <n v="1912"/>
    <n v="2208"/>
    <s v="T"/>
    <m/>
    <m/>
    <m/>
    <s v="Battle Creek"/>
    <s v="Washington State Department of Ecology"/>
    <s v="EPA06600"/>
    <s v="EPA06600-BATT01"/>
    <n v="48.059359999999998"/>
    <n v="-122.26612"/>
    <m/>
    <m/>
    <m/>
    <m/>
    <m/>
    <m/>
    <m/>
    <m/>
    <m/>
    <m/>
    <m/>
    <m/>
    <m/>
    <m/>
    <m/>
    <m/>
    <m/>
    <m/>
    <m/>
    <m/>
    <m/>
    <m/>
    <m/>
    <m/>
    <m/>
    <n v="55.9"/>
    <m/>
    <m/>
    <m/>
    <n v="1"/>
    <m/>
    <n v="1"/>
    <m/>
    <n v="0"/>
    <n v="1"/>
    <n v="0"/>
    <s v="no"/>
    <e v="#DIV/0!"/>
    <n v="55.9"/>
    <m/>
    <n v="55.9"/>
    <n v="55.9"/>
    <x v="2"/>
    <x v="2"/>
  </r>
  <r>
    <n v="967"/>
    <n v="173"/>
    <s v="T"/>
    <s v="WRIA 8 - Cedar-Sammamish"/>
    <s v="Sammamish River Basin"/>
    <s v="Little Bear Creek Subbasin"/>
    <s v="Little Bear Creek"/>
    <s v="King County - DNRP"/>
    <s v="Ambient Monitoring"/>
    <s v="08LIT2603"/>
    <n v="47.847645999999997"/>
    <n v="-122.163836"/>
    <m/>
    <m/>
    <m/>
    <m/>
    <m/>
    <m/>
    <m/>
    <m/>
    <n v="24.5"/>
    <n v="42.6"/>
    <m/>
    <n v="65.8"/>
    <n v="56.6"/>
    <n v="36.700000000000003"/>
    <n v="46"/>
    <n v="60.6"/>
    <n v="50.8"/>
    <n v="44.1"/>
    <n v="56.5"/>
    <n v="56.2"/>
    <n v="63.6"/>
    <n v="54.4"/>
    <n v="65.7"/>
    <n v="40.4"/>
    <m/>
    <n v="63.5"/>
    <n v="55.3"/>
    <n v="49.1"/>
    <n v="55.7"/>
    <n v="19"/>
    <s v="yes"/>
    <n v="4"/>
    <m/>
    <n v="7"/>
    <n v="12"/>
    <n v="84"/>
    <s v="yes"/>
    <n v="47.542857142857144"/>
    <n v="54.608333333333341"/>
    <n v="7.0654761904761969"/>
    <n v="55.900000000000006"/>
    <n v="55.988888888888894"/>
    <x v="2"/>
    <x v="2"/>
  </r>
  <r>
    <n v="2137"/>
    <n v="3168"/>
    <s v="T"/>
    <m/>
    <m/>
    <m/>
    <s v="Little Mashel River Tributary"/>
    <s v="Washington State Department of Ecology"/>
    <s v="WatershedHealth_WHM0"/>
    <s v="WHM07620-530119"/>
    <n v="46.814321"/>
    <n v="-122.153415"/>
    <m/>
    <m/>
    <m/>
    <m/>
    <m/>
    <m/>
    <m/>
    <m/>
    <m/>
    <m/>
    <m/>
    <m/>
    <m/>
    <m/>
    <m/>
    <m/>
    <m/>
    <m/>
    <m/>
    <m/>
    <m/>
    <m/>
    <m/>
    <m/>
    <m/>
    <m/>
    <m/>
    <n v="56.3"/>
    <m/>
    <n v="1"/>
    <m/>
    <n v="1"/>
    <m/>
    <n v="0"/>
    <n v="1"/>
    <n v="0"/>
    <s v="no"/>
    <e v="#DIV/0!"/>
    <n v="56.3"/>
    <m/>
    <n v="56.3"/>
    <n v="56.3"/>
    <x v="2"/>
    <x v="2"/>
  </r>
  <r>
    <n v="2343"/>
    <n v="3056"/>
    <s v="T"/>
    <m/>
    <m/>
    <m/>
    <s v="Stossel Creek"/>
    <s v="Washington State Department of Ecology"/>
    <s v="Stormwater Action Monitoring for Puget Small Streams"/>
    <s v="PSS05515-005879"/>
    <n v="47.729177"/>
    <n v="-121.85173899999999"/>
    <m/>
    <m/>
    <m/>
    <m/>
    <m/>
    <m/>
    <m/>
    <m/>
    <m/>
    <m/>
    <m/>
    <m/>
    <m/>
    <m/>
    <m/>
    <m/>
    <m/>
    <m/>
    <m/>
    <m/>
    <m/>
    <m/>
    <m/>
    <m/>
    <m/>
    <m/>
    <n v="56.4"/>
    <m/>
    <m/>
    <n v="1"/>
    <m/>
    <n v="1"/>
    <m/>
    <n v="0"/>
    <n v="1"/>
    <n v="0"/>
    <s v="no"/>
    <e v="#DIV/0!"/>
    <n v="56.4"/>
    <m/>
    <n v="56.4"/>
    <n v="56.4"/>
    <x v="2"/>
    <x v="2"/>
  </r>
  <r>
    <n v="1718"/>
    <n v="2066"/>
    <s v="T"/>
    <s v="WRIA 18 - Elwha-Dungeness"/>
    <s v="Port Angeles Basin"/>
    <s v="Siebert/McDonald Creeks Subbasin"/>
    <s v="Bagley Creek"/>
    <s v="Clallam County"/>
    <s v="Streamkeepers"/>
    <s v="Bagley 0.7"/>
    <n v="48.105212000000002"/>
    <n v="-123.338054"/>
    <m/>
    <m/>
    <m/>
    <m/>
    <m/>
    <m/>
    <n v="57.6"/>
    <n v="56.3"/>
    <n v="71.099999999999994"/>
    <n v="67.3"/>
    <m/>
    <m/>
    <n v="77.400000000000006"/>
    <m/>
    <n v="83.5"/>
    <m/>
    <m/>
    <n v="50.5"/>
    <m/>
    <m/>
    <m/>
    <m/>
    <m/>
    <m/>
    <n v="56.5"/>
    <m/>
    <m/>
    <m/>
    <m/>
    <n v="8"/>
    <m/>
    <n v="1"/>
    <m/>
    <n v="6"/>
    <n v="2"/>
    <n v="12"/>
    <s v="yes"/>
    <n v="68.866666666666674"/>
    <n v="53.5"/>
    <n v="-15.366666666666674"/>
    <n v="56.5"/>
    <n v="56.5"/>
    <x v="2"/>
    <x v="2"/>
  </r>
  <r>
    <n v="1314"/>
    <n v="1910"/>
    <s v="T"/>
    <s v="WRIA 9 - Duwamish-Green"/>
    <s v="Puget Sound (Duwamish-Green) Basin"/>
    <s v="Vashon-Maury Island Subbasin"/>
    <s v="Fisher Creek (Vashon)"/>
    <s v="Vashon Nature Center"/>
    <s v="Vashon Benthic Macroinvertebrate Sampling"/>
    <s v="65B"/>
    <n v="47.383941999999998"/>
    <n v="-122.481469"/>
    <m/>
    <m/>
    <m/>
    <m/>
    <m/>
    <m/>
    <m/>
    <m/>
    <m/>
    <m/>
    <m/>
    <m/>
    <m/>
    <m/>
    <m/>
    <m/>
    <m/>
    <m/>
    <m/>
    <n v="55.1"/>
    <m/>
    <n v="53.6"/>
    <m/>
    <m/>
    <n v="62.2"/>
    <m/>
    <n v="55"/>
    <m/>
    <n v="52.7"/>
    <n v="5"/>
    <m/>
    <n v="3"/>
    <m/>
    <n v="0"/>
    <n v="5"/>
    <n v="0"/>
    <s v="no"/>
    <e v="#DIV/0!"/>
    <n v="55.720000000000006"/>
    <m/>
    <n v="56.633333333333333"/>
    <n v="55.720000000000006"/>
    <x v="2"/>
    <x v="2"/>
  </r>
  <r>
    <n v="1726"/>
    <n v="2581"/>
    <s v="T"/>
    <s v="WRIA 18 - Elwha-Dungeness"/>
    <s v="Port Angeles Basin"/>
    <s v="Siebert/McDonald Creeks Subbasin"/>
    <s v="McDonald Creek (Port Angeles)"/>
    <s v="Clallam County"/>
    <s v="Streamkeepers"/>
    <s v="McDonald 00.2"/>
    <n v="48.124879"/>
    <n v="-123.218497"/>
    <m/>
    <m/>
    <m/>
    <m/>
    <m/>
    <m/>
    <m/>
    <m/>
    <m/>
    <m/>
    <m/>
    <m/>
    <m/>
    <m/>
    <m/>
    <m/>
    <m/>
    <m/>
    <m/>
    <m/>
    <n v="51.3"/>
    <m/>
    <m/>
    <m/>
    <n v="56.7"/>
    <m/>
    <m/>
    <m/>
    <m/>
    <n v="2"/>
    <m/>
    <n v="1"/>
    <m/>
    <n v="0"/>
    <n v="2"/>
    <n v="0"/>
    <s v="no"/>
    <e v="#DIV/0!"/>
    <n v="54"/>
    <m/>
    <n v="56.7"/>
    <n v="54"/>
    <x v="2"/>
    <x v="2"/>
  </r>
  <r>
    <n v="1612"/>
    <n v="1276"/>
    <s v="T"/>
    <s v="WRIA 15 - Kitsap"/>
    <s v="Puget Sound (Kitsap) Basin"/>
    <s v="S Sinclair Inlet Subbasin"/>
    <s v="Blackjack Creek"/>
    <s v="Kitsap County"/>
    <s v="Watershed Health Monitoring"/>
    <s v="KCSSWM-035 - Middle"/>
    <n v="47.516300000000001"/>
    <n v="-122.6387"/>
    <m/>
    <m/>
    <m/>
    <m/>
    <m/>
    <m/>
    <m/>
    <m/>
    <m/>
    <m/>
    <m/>
    <m/>
    <m/>
    <m/>
    <m/>
    <m/>
    <m/>
    <n v="44.2"/>
    <m/>
    <n v="53.4"/>
    <m/>
    <n v="33.5"/>
    <m/>
    <n v="60.1"/>
    <n v="45"/>
    <n v="76.400000000000006"/>
    <m/>
    <n v="49"/>
    <m/>
    <n v="7"/>
    <m/>
    <n v="3"/>
    <m/>
    <n v="0"/>
    <n v="7"/>
    <n v="0"/>
    <s v="no"/>
    <e v="#DIV/0!"/>
    <n v="51.657142857142858"/>
    <m/>
    <n v="56.800000000000004"/>
    <n v="52.9"/>
    <x v="2"/>
    <x v="2"/>
  </r>
  <r>
    <n v="858"/>
    <n v="1959"/>
    <s v="T"/>
    <s v="WRIA 8 - Cedar-Sammamish"/>
    <s v="Sammamish River Basin"/>
    <s v="Bear Creek Subbasin"/>
    <s v="Stensland Creek"/>
    <s v="King County - Roads"/>
    <s v="CIP Support"/>
    <s v="Stensland Ponds-Reach #2"/>
    <n v="47.685453000000003"/>
    <n v="-122.082442"/>
    <m/>
    <m/>
    <m/>
    <m/>
    <m/>
    <m/>
    <m/>
    <m/>
    <m/>
    <m/>
    <m/>
    <m/>
    <m/>
    <m/>
    <m/>
    <m/>
    <m/>
    <m/>
    <m/>
    <n v="54.1"/>
    <n v="48.8"/>
    <n v="60.7"/>
    <n v="44.4"/>
    <m/>
    <n v="62.6"/>
    <n v="61.9"/>
    <n v="47.4"/>
    <n v="51.3"/>
    <n v="62"/>
    <n v="9"/>
    <m/>
    <n v="5"/>
    <m/>
    <n v="0"/>
    <n v="9"/>
    <n v="0"/>
    <s v="no"/>
    <e v="#DIV/0!"/>
    <n v="54.8"/>
    <m/>
    <n v="57.04"/>
    <n v="54.8"/>
    <x v="2"/>
    <x v="2"/>
  </r>
  <r>
    <n v="1734"/>
    <n v="2091"/>
    <s v="T"/>
    <s v="WRIA 19 - Lyre-Hoko"/>
    <s v="Hoko River/Clallam River Basin"/>
    <s v="Clallam River Subbasin"/>
    <s v="Clallam River"/>
    <s v="Clallam County"/>
    <s v="WRIA 19"/>
    <s v="Clallam 1.6"/>
    <n v="48.247971999999997"/>
    <n v="-124.252306"/>
    <m/>
    <m/>
    <m/>
    <m/>
    <m/>
    <m/>
    <m/>
    <m/>
    <m/>
    <m/>
    <n v="62.1"/>
    <m/>
    <m/>
    <n v="65.8"/>
    <m/>
    <m/>
    <m/>
    <m/>
    <m/>
    <n v="52.5"/>
    <m/>
    <m/>
    <m/>
    <m/>
    <n v="57.1"/>
    <m/>
    <m/>
    <m/>
    <m/>
    <n v="4"/>
    <m/>
    <n v="1"/>
    <m/>
    <n v="2"/>
    <n v="2"/>
    <n v="4"/>
    <s v="yes"/>
    <n v="63.95"/>
    <n v="54.8"/>
    <n v="-9.1500000000000057"/>
    <n v="57.1"/>
    <n v="54.8"/>
    <x v="2"/>
    <x v="2"/>
  </r>
  <r>
    <n v="2062"/>
    <n v="2872"/>
    <s v="T"/>
    <m/>
    <m/>
    <m/>
    <s v="Finney Creek"/>
    <s v="Washington State Department of Ecology"/>
    <s v="Ambient Freshwater Biological Monitoring Program"/>
    <s v="BIO06600-FINN77"/>
    <n v="48.457030000000003"/>
    <n v="-121.70820000000001"/>
    <m/>
    <m/>
    <m/>
    <m/>
    <m/>
    <m/>
    <m/>
    <m/>
    <m/>
    <m/>
    <m/>
    <m/>
    <m/>
    <m/>
    <m/>
    <m/>
    <m/>
    <m/>
    <m/>
    <m/>
    <m/>
    <m/>
    <m/>
    <m/>
    <n v="57.3"/>
    <m/>
    <m/>
    <m/>
    <m/>
    <n v="1"/>
    <m/>
    <n v="1"/>
    <m/>
    <n v="0"/>
    <n v="1"/>
    <n v="0"/>
    <s v="no"/>
    <e v="#DIV/0!"/>
    <n v="57.3"/>
    <m/>
    <n v="57.3"/>
    <n v="57.3"/>
    <x v="2"/>
    <x v="2"/>
  </r>
  <r>
    <n v="1328"/>
    <n v="2263"/>
    <s v="T"/>
    <s v="WRIA 9 - Duwamish-Green"/>
    <s v="Puget Sound (Duwamish-Green) Basin"/>
    <s v="Vashon-Maury Island Subbasin"/>
    <s v="Shinglemill Creek"/>
    <s v="Vashon Nature Center"/>
    <s v="Vashon Benthic Macroinvertebrate Sampling"/>
    <s v="ShingUp1"/>
    <n v="47.465209999999999"/>
    <n v="-122.47506"/>
    <m/>
    <m/>
    <m/>
    <m/>
    <m/>
    <m/>
    <m/>
    <m/>
    <m/>
    <m/>
    <m/>
    <m/>
    <m/>
    <m/>
    <m/>
    <m/>
    <m/>
    <m/>
    <m/>
    <n v="52.3"/>
    <n v="49.1"/>
    <n v="67.900000000000006"/>
    <n v="42.4"/>
    <m/>
    <n v="62.8"/>
    <n v="59.9"/>
    <n v="62.4"/>
    <n v="43.5"/>
    <n v="59"/>
    <n v="9"/>
    <m/>
    <n v="5"/>
    <m/>
    <n v="0"/>
    <n v="9"/>
    <n v="0"/>
    <s v="no"/>
    <e v="#DIV/0!"/>
    <n v="55.477777777777774"/>
    <m/>
    <n v="57.52"/>
    <n v="55.477777777777774"/>
    <x v="2"/>
    <x v="2"/>
  </r>
  <r>
    <n v="1313"/>
    <n v="523"/>
    <s v="T"/>
    <s v="WRIA 9 - Duwamish-Green"/>
    <s v="Puget Sound (Duwamish-Green) Basin"/>
    <s v="Vashon-Maury Island Subbasin"/>
    <s v="Fisher Creek (Vashon)"/>
    <s v="King County - DNRP"/>
    <s v="Regulatory Effectiveness"/>
    <s v="65B"/>
    <n v="47.383941999999998"/>
    <n v="-122.481469"/>
    <m/>
    <m/>
    <m/>
    <m/>
    <m/>
    <m/>
    <m/>
    <m/>
    <m/>
    <m/>
    <m/>
    <m/>
    <m/>
    <m/>
    <n v="65.400000000000006"/>
    <n v="61.7"/>
    <n v="78.599999999999994"/>
    <n v="61.2"/>
    <n v="41"/>
    <m/>
    <m/>
    <m/>
    <m/>
    <m/>
    <n v="65.400000000000006"/>
    <n v="50.2"/>
    <n v="54.8"/>
    <n v="64.8"/>
    <n v="52.7"/>
    <n v="10"/>
    <s v="yes"/>
    <n v="5"/>
    <m/>
    <n v="2"/>
    <n v="8"/>
    <n v="16"/>
    <s v="yes"/>
    <n v="63.550000000000004"/>
    <n v="58.587500000000006"/>
    <n v="-4.9624999999999986"/>
    <n v="57.58"/>
    <n v="57.58"/>
    <x v="2"/>
    <x v="2"/>
  </r>
  <r>
    <n v="2445"/>
    <n v="3066"/>
    <s v="T"/>
    <m/>
    <m/>
    <m/>
    <s v="Yarrow Creek"/>
    <s v="Washington State Department of Ecology"/>
    <s v="Stormwater Action Monitoring for Puget Small Streams"/>
    <s v="PSS05515-016983"/>
    <n v="47.640092000000003"/>
    <n v="-122.185817"/>
    <m/>
    <m/>
    <m/>
    <m/>
    <m/>
    <m/>
    <m/>
    <m/>
    <m/>
    <m/>
    <m/>
    <m/>
    <m/>
    <m/>
    <m/>
    <m/>
    <m/>
    <m/>
    <m/>
    <m/>
    <m/>
    <m/>
    <m/>
    <m/>
    <m/>
    <m/>
    <n v="57.7"/>
    <m/>
    <m/>
    <n v="1"/>
    <m/>
    <n v="1"/>
    <m/>
    <n v="0"/>
    <n v="1"/>
    <n v="0"/>
    <s v="no"/>
    <e v="#DIV/0!"/>
    <n v="57.7"/>
    <m/>
    <n v="57.7"/>
    <n v="57.7"/>
    <x v="2"/>
    <x v="2"/>
  </r>
  <r>
    <n v="414"/>
    <n v="2225"/>
    <s v="T"/>
    <s v="WRIA 7 - Snohomish"/>
    <s v="Lower Snoqualmie Basin"/>
    <s v="Griffin Creek Subbasin"/>
    <s v="Mud Creek"/>
    <s v="King County - DNRP"/>
    <s v="Ambient Monitoring"/>
    <s v="07PAT001415"/>
    <n v="47.564749999999997"/>
    <n v="-121.853444"/>
    <m/>
    <m/>
    <m/>
    <m/>
    <m/>
    <m/>
    <m/>
    <m/>
    <m/>
    <m/>
    <m/>
    <m/>
    <m/>
    <m/>
    <m/>
    <m/>
    <m/>
    <m/>
    <m/>
    <m/>
    <n v="79.2"/>
    <n v="29.6"/>
    <n v="62"/>
    <n v="47.2"/>
    <n v="61.7"/>
    <n v="92.4"/>
    <n v="43"/>
    <n v="33.700000000000003"/>
    <n v="58.1"/>
    <n v="9"/>
    <m/>
    <n v="5"/>
    <m/>
    <n v="0"/>
    <n v="9"/>
    <n v="0"/>
    <s v="no"/>
    <e v="#DIV/0!"/>
    <n v="56.322222222222223"/>
    <m/>
    <n v="57.780000000000008"/>
    <n v="56.322222222222223"/>
    <x v="2"/>
    <x v="2"/>
  </r>
  <r>
    <n v="665"/>
    <n v="133"/>
    <s v="T"/>
    <s v="WRIA 8 - Cedar-Sammamish"/>
    <s v="Cedar River / Lake Washington Basin"/>
    <s v="May Creek Subbasin"/>
    <s v="May Creek (Lake Washington)"/>
    <s v="King County - DNRP"/>
    <s v="Ambient Monitoring"/>
    <s v="08EAS2058"/>
    <n v="47.519171"/>
    <n v="-122.19469100000001"/>
    <m/>
    <m/>
    <m/>
    <m/>
    <m/>
    <m/>
    <m/>
    <m/>
    <n v="46.6"/>
    <n v="54.2"/>
    <m/>
    <n v="55"/>
    <n v="37.5"/>
    <n v="64.099999999999994"/>
    <n v="35.9"/>
    <n v="50"/>
    <n v="50"/>
    <n v="59.7"/>
    <n v="51.5"/>
    <n v="79.400000000000006"/>
    <n v="69.900000000000006"/>
    <n v="57"/>
    <n v="79.2"/>
    <n v="38.799999999999997"/>
    <n v="64.2"/>
    <n v="57.8"/>
    <n v="60"/>
    <n v="52.3"/>
    <n v="55.7"/>
    <n v="20"/>
    <s v="yes"/>
    <n v="5"/>
    <m/>
    <n v="7"/>
    <n v="13"/>
    <n v="91"/>
    <s v="yes"/>
    <n v="49.042857142857137"/>
    <n v="59.653846153846153"/>
    <n v="10.610989010989016"/>
    <n v="58"/>
    <n v="61.430000000000007"/>
    <x v="2"/>
    <x v="3"/>
  </r>
  <r>
    <n v="1668"/>
    <n v="2832"/>
    <s v="T"/>
    <s v="WRIA 18 - Elwha-Dungeness"/>
    <s v="Dungeness River Basin"/>
    <s v="Lower Dungeness River Subbasin"/>
    <s v="Matriotti Creek"/>
    <s v="Clallam County"/>
    <s v="Streamkeepers"/>
    <s v="Matriotti 6.1"/>
    <n v="48.075831999999998"/>
    <n v="-123.17438300000001"/>
    <m/>
    <m/>
    <m/>
    <m/>
    <m/>
    <m/>
    <m/>
    <m/>
    <m/>
    <m/>
    <m/>
    <m/>
    <m/>
    <m/>
    <m/>
    <m/>
    <m/>
    <m/>
    <m/>
    <m/>
    <m/>
    <m/>
    <m/>
    <m/>
    <n v="58.2"/>
    <m/>
    <m/>
    <m/>
    <m/>
    <n v="1"/>
    <m/>
    <n v="1"/>
    <m/>
    <n v="0"/>
    <n v="1"/>
    <n v="0"/>
    <s v="no"/>
    <e v="#DIV/0!"/>
    <n v="58.2"/>
    <m/>
    <n v="58.2"/>
    <n v="58.2"/>
    <x v="2"/>
    <x v="2"/>
  </r>
  <r>
    <n v="873"/>
    <n v="2395"/>
    <s v="T"/>
    <s v="WRIA 8 - Cedar-Sammamish"/>
    <s v="Sammamish River Basin"/>
    <s v="E Lake Sammamish Subbasin"/>
    <s v="Ebright Creek"/>
    <s v="City of Sammamish"/>
    <s v="Ebright Creek Macroinvertebrate Inventory"/>
    <s v="Ebright04"/>
    <n v="47.605221999999998"/>
    <n v="-122.065456"/>
    <m/>
    <m/>
    <m/>
    <m/>
    <m/>
    <m/>
    <m/>
    <m/>
    <m/>
    <m/>
    <m/>
    <m/>
    <m/>
    <m/>
    <m/>
    <m/>
    <m/>
    <m/>
    <m/>
    <m/>
    <m/>
    <n v="58.1"/>
    <n v="59.8"/>
    <n v="53.4"/>
    <n v="58.5"/>
    <m/>
    <m/>
    <m/>
    <m/>
    <n v="4"/>
    <m/>
    <n v="1"/>
    <m/>
    <n v="0"/>
    <n v="4"/>
    <n v="0"/>
    <s v="no"/>
    <e v="#DIV/0!"/>
    <n v="57.45"/>
    <m/>
    <n v="58.5"/>
    <n v="57.45"/>
    <x v="2"/>
    <x v="2"/>
  </r>
  <r>
    <n v="1397"/>
    <n v="100"/>
    <s v="T"/>
    <s v="WRIA 11 - Nisqually"/>
    <s v="Mashel River/Ohop Creek Basin"/>
    <s v="Ohop Creek Subbasin"/>
    <s v="Ohop Creek (Nisqually)"/>
    <s v="Pierce County"/>
    <s v="Pierce County Watershed Health Monitoring (from 2016)"/>
    <s v="NI_OHOP_0.17"/>
    <n v="46.846212999999999"/>
    <n v="-122.367296"/>
    <m/>
    <m/>
    <m/>
    <m/>
    <m/>
    <m/>
    <m/>
    <m/>
    <m/>
    <m/>
    <m/>
    <m/>
    <m/>
    <m/>
    <m/>
    <m/>
    <m/>
    <m/>
    <m/>
    <m/>
    <m/>
    <m/>
    <m/>
    <m/>
    <m/>
    <m/>
    <m/>
    <m/>
    <n v="58.5"/>
    <n v="1"/>
    <m/>
    <n v="1"/>
    <m/>
    <n v="0"/>
    <n v="1"/>
    <n v="0"/>
    <s v="no"/>
    <e v="#DIV/0!"/>
    <n v="58.5"/>
    <m/>
    <n v="58.5"/>
    <n v="58.5"/>
    <x v="2"/>
    <x v="2"/>
  </r>
  <r>
    <n v="1513"/>
    <n v="735"/>
    <s v="T"/>
    <s v="WRIA 15 - Kitsap"/>
    <s v="Puget Sound (Kitsap) Basin"/>
    <s v="Bainbridge Island Subbasin"/>
    <s v="Springbrook Creek (Bainbridge)"/>
    <s v="City of Bainbridge Island"/>
    <s v="Water Quality and Flow Monitoring Program"/>
    <s v="SpringBain"/>
    <n v="47.643872999999999"/>
    <n v="-122.566852"/>
    <m/>
    <m/>
    <m/>
    <m/>
    <m/>
    <m/>
    <m/>
    <m/>
    <m/>
    <m/>
    <m/>
    <m/>
    <m/>
    <m/>
    <n v="55"/>
    <m/>
    <n v="75.099999999999994"/>
    <n v="59.9"/>
    <n v="52.6"/>
    <n v="51.5"/>
    <m/>
    <n v="48.4"/>
    <n v="52.7"/>
    <n v="63.5"/>
    <n v="66.900000000000006"/>
    <n v="56.5"/>
    <n v="58.4"/>
    <m/>
    <n v="53"/>
    <n v="12"/>
    <s v="yes"/>
    <n v="4"/>
    <m/>
    <n v="1"/>
    <n v="11"/>
    <n v="11"/>
    <s v="yes"/>
    <n v="55"/>
    <n v="58.045454545454547"/>
    <n v="3.0454545454545467"/>
    <n v="58.7"/>
    <n v="56.362499999999997"/>
    <x v="2"/>
    <x v="2"/>
  </r>
  <r>
    <n v="1373"/>
    <n v="543"/>
    <s v="T"/>
    <s v="WRIA 10 - Puyallup-White"/>
    <s v="Lower Puyallup River Basin"/>
    <s v="Lower Puyallup River Subbasin"/>
    <s v="W Hylebos Creek"/>
    <s v="City of Federal Way"/>
    <s v="Macroinvertebrate Sampling"/>
    <s v="HylbFW359"/>
    <n v="47.279381000000001"/>
    <n v="-122.3206"/>
    <m/>
    <m/>
    <m/>
    <m/>
    <m/>
    <n v="22.5"/>
    <n v="32.299999999999997"/>
    <n v="30.3"/>
    <n v="35.6"/>
    <n v="32.700000000000003"/>
    <n v="42"/>
    <n v="43"/>
    <n v="35.799999999999997"/>
    <n v="33.4"/>
    <n v="24.3"/>
    <n v="38.5"/>
    <n v="47"/>
    <n v="40.299999999999997"/>
    <n v="50"/>
    <n v="55.1"/>
    <n v="54.3"/>
    <n v="49.3"/>
    <n v="37.5"/>
    <n v="58.4"/>
    <n v="63.9"/>
    <n v="64.099999999999994"/>
    <n v="53.2"/>
    <n v="52.5"/>
    <n v="60"/>
    <n v="24"/>
    <s v="yes"/>
    <n v="5"/>
    <m/>
    <n v="11"/>
    <n v="13"/>
    <n v="143"/>
    <s v="yes"/>
    <n v="33.672727272727272"/>
    <n v="52.738461538461543"/>
    <n v="19.065734265734271"/>
    <n v="58.739999999999995"/>
    <n v="54.83"/>
    <x v="2"/>
    <x v="2"/>
  </r>
  <r>
    <n v="1189"/>
    <n v="234"/>
    <s v="T"/>
    <s v="WRIA 9 - Duwamish-Green"/>
    <s v="Duwamish - Green River Basin"/>
    <s v="Jenkins Creek Subbasin"/>
    <s v="Jenkins Creek"/>
    <s v="King County - DNRP"/>
    <s v="Ambient Monitoring"/>
    <s v="09JEN1318"/>
    <n v="47.362217999999999"/>
    <n v="-122.099903"/>
    <m/>
    <m/>
    <m/>
    <m/>
    <m/>
    <m/>
    <m/>
    <m/>
    <n v="44.4"/>
    <n v="39.4"/>
    <m/>
    <n v="42.4"/>
    <n v="58.7"/>
    <n v="50"/>
    <n v="22.7"/>
    <m/>
    <n v="72.099999999999994"/>
    <n v="68.2"/>
    <n v="62.1"/>
    <n v="69.099999999999994"/>
    <m/>
    <n v="44"/>
    <n v="42.9"/>
    <n v="50.9"/>
    <n v="59.5"/>
    <n v="32.4"/>
    <n v="66.5"/>
    <n v="84.4"/>
    <n v="51.9"/>
    <n v="18"/>
    <s v="yes"/>
    <n v="5"/>
    <m/>
    <n v="6"/>
    <n v="12"/>
    <n v="72"/>
    <s v="yes"/>
    <n v="42.93333333333333"/>
    <n v="58.666666666666657"/>
    <n v="15.733333333333327"/>
    <n v="58.94"/>
    <n v="55.73333333333332"/>
    <x v="2"/>
    <x v="2"/>
  </r>
  <r>
    <n v="2344"/>
    <n v="1651"/>
    <s v="T"/>
    <m/>
    <m/>
    <m/>
    <s v="Straight Creek"/>
    <s v="Washington State Department of Ecology"/>
    <s v="Ambient Freshwater Biological Monitoring Program"/>
    <s v="BIO06600-STRA77"/>
    <n v="48.262729999999998"/>
    <n v="-121.40356"/>
    <m/>
    <m/>
    <m/>
    <m/>
    <m/>
    <m/>
    <m/>
    <m/>
    <m/>
    <m/>
    <m/>
    <m/>
    <m/>
    <m/>
    <m/>
    <m/>
    <m/>
    <m/>
    <n v="57.8"/>
    <m/>
    <m/>
    <n v="54.7"/>
    <m/>
    <m/>
    <n v="56.8"/>
    <m/>
    <n v="61.1"/>
    <m/>
    <m/>
    <n v="4"/>
    <m/>
    <n v="2"/>
    <m/>
    <n v="0"/>
    <n v="4"/>
    <n v="0"/>
    <s v="no"/>
    <e v="#DIV/0!"/>
    <n v="57.6"/>
    <m/>
    <n v="58.95"/>
    <n v="57.533333333333331"/>
    <x v="2"/>
    <x v="2"/>
  </r>
  <r>
    <n v="1591"/>
    <n v="867"/>
    <s v="T"/>
    <s v="WRIA 15 - Kitsap"/>
    <s v="Puget Sound (Kitsap) Basin"/>
    <s v="Liberty-Miller-Appletree Subbasin"/>
    <s v="Carpenter Creek (Kitsap)"/>
    <s v="Kitsap County"/>
    <s v="Kitsap County Stream Team Benthic Invertebrate Monitoring"/>
    <s v="KCSSWM-022 - Upper"/>
    <n v="47.810434999999998"/>
    <n v="-122.521057"/>
    <m/>
    <m/>
    <m/>
    <m/>
    <m/>
    <m/>
    <m/>
    <n v="39.200000000000003"/>
    <n v="50.8"/>
    <n v="48.3"/>
    <n v="47.5"/>
    <n v="57.1"/>
    <n v="59"/>
    <m/>
    <m/>
    <m/>
    <n v="47"/>
    <n v="50.1"/>
    <m/>
    <n v="56.8"/>
    <m/>
    <n v="42.8"/>
    <m/>
    <n v="48.5"/>
    <m/>
    <n v="64"/>
    <m/>
    <n v="54.6"/>
    <m/>
    <n v="13"/>
    <s v="yes"/>
    <n v="2"/>
    <m/>
    <n v="6"/>
    <n v="7"/>
    <n v="42"/>
    <s v="yes"/>
    <n v="50.316666666666663"/>
    <n v="51.971428571428575"/>
    <n v="1.6547619047619122"/>
    <n v="59.3"/>
    <n v="53.339999999999996"/>
    <x v="2"/>
    <x v="2"/>
  </r>
  <r>
    <n v="257"/>
    <n v="1614"/>
    <s v="T"/>
    <s v="WRIA 1 - Nooksack"/>
    <s v="Whatcom-Chuckanut Basin"/>
    <s v="Bellingham Bay Subbasin"/>
    <s v="Hannah Creek"/>
    <s v="City of Bellingham"/>
    <s v="Annual Macroinvertebrate Monitoring Program"/>
    <s v="HACR_0.33"/>
    <n v="48.750943999999997"/>
    <n v="-122.433498"/>
    <m/>
    <m/>
    <m/>
    <m/>
    <m/>
    <m/>
    <m/>
    <m/>
    <m/>
    <m/>
    <m/>
    <m/>
    <m/>
    <m/>
    <m/>
    <m/>
    <m/>
    <m/>
    <m/>
    <m/>
    <m/>
    <m/>
    <m/>
    <m/>
    <m/>
    <n v="64.900000000000006"/>
    <n v="53.8"/>
    <m/>
    <m/>
    <n v="2"/>
    <m/>
    <n v="2"/>
    <m/>
    <n v="0"/>
    <n v="2"/>
    <n v="0"/>
    <s v="no"/>
    <e v="#DIV/0!"/>
    <n v="59.35"/>
    <m/>
    <n v="59.35"/>
    <n v="59.35"/>
    <x v="2"/>
    <x v="2"/>
  </r>
  <r>
    <n v="469"/>
    <n v="3240"/>
    <s v="T"/>
    <s v="WRIA 7 - Snohomish"/>
    <s v="Lower Snoqualmie Basin"/>
    <s v="Tolt River Subbasin"/>
    <s v="Unnamed Tolt River tributary (0294)"/>
    <s v="Snoqualmie Tribe"/>
    <s v="Unnamed Tributary to Lower Tolt River 2022"/>
    <s v="Tolt_trib_upper"/>
    <n v="47.660780000000003"/>
    <n v="-121.87255999999999"/>
    <m/>
    <m/>
    <m/>
    <m/>
    <m/>
    <m/>
    <m/>
    <m/>
    <m/>
    <m/>
    <m/>
    <m/>
    <m/>
    <m/>
    <m/>
    <m/>
    <m/>
    <m/>
    <m/>
    <m/>
    <m/>
    <m/>
    <m/>
    <m/>
    <m/>
    <m/>
    <m/>
    <m/>
    <n v="59.4"/>
    <n v="1"/>
    <m/>
    <n v="1"/>
    <m/>
    <n v="0"/>
    <n v="1"/>
    <n v="0"/>
    <s v="no"/>
    <e v="#DIV/0!"/>
    <n v="59.4"/>
    <m/>
    <n v="59.4"/>
    <n v="59.4"/>
    <x v="2"/>
    <x v="2"/>
  </r>
  <r>
    <n v="1689"/>
    <n v="2109"/>
    <s v="T"/>
    <s v="WRIA 18 - Elwha-Dungeness"/>
    <s v="Port Angeles Basin"/>
    <s v="Port Angeles Bay Subbasin"/>
    <s v="Ennis Creek"/>
    <s v="Clallam County"/>
    <s v="Streamkeepers"/>
    <s v="Ennis 1.4"/>
    <n v="48.101264999999998"/>
    <n v="-123.391713"/>
    <m/>
    <m/>
    <m/>
    <m/>
    <m/>
    <m/>
    <n v="55.7"/>
    <n v="80"/>
    <n v="64.2"/>
    <m/>
    <n v="67.2"/>
    <m/>
    <m/>
    <n v="50.2"/>
    <m/>
    <m/>
    <m/>
    <m/>
    <m/>
    <m/>
    <n v="57.7"/>
    <m/>
    <m/>
    <m/>
    <n v="59.7"/>
    <m/>
    <m/>
    <m/>
    <m/>
    <n v="7"/>
    <m/>
    <n v="1"/>
    <m/>
    <n v="5"/>
    <n v="2"/>
    <n v="10"/>
    <s v="yes"/>
    <n v="63.459999999999994"/>
    <n v="58.7"/>
    <n v="-4.7599999999999909"/>
    <n v="59.7"/>
    <n v="58.7"/>
    <x v="2"/>
    <x v="2"/>
  </r>
  <r>
    <n v="1190"/>
    <n v="235"/>
    <s v="T"/>
    <s v="WRIA 9 - Duwamish-Green"/>
    <s v="Duwamish - Green River Basin"/>
    <s v="Jenkins Creek Subbasin"/>
    <s v="Jenkins Creek"/>
    <s v="King County - DNRP"/>
    <s v="Ambient Monitoring"/>
    <s v="09JEN1357"/>
    <n v="47.368899999999996"/>
    <n v="-122.098899"/>
    <m/>
    <m/>
    <m/>
    <m/>
    <m/>
    <m/>
    <m/>
    <m/>
    <n v="60.9"/>
    <n v="46.8"/>
    <m/>
    <n v="55.8"/>
    <n v="31.4"/>
    <n v="62.9"/>
    <n v="38.9"/>
    <n v="38.5"/>
    <n v="46.7"/>
    <n v="64.7"/>
    <n v="68.900000000000006"/>
    <n v="54.3"/>
    <m/>
    <n v="42.9"/>
    <n v="49.6"/>
    <n v="61.1"/>
    <n v="54.9"/>
    <n v="59.3"/>
    <n v="58.4"/>
    <n v="63.6"/>
    <n v="62.5"/>
    <n v="19"/>
    <s v="yes"/>
    <n v="5"/>
    <m/>
    <n v="7"/>
    <n v="12"/>
    <n v="84"/>
    <s v="yes"/>
    <n v="47.885714285714286"/>
    <n v="57.241666666666674"/>
    <n v="9.3559523809523881"/>
    <n v="59.739999999999995"/>
    <n v="56.288888888888884"/>
    <x v="2"/>
    <x v="2"/>
  </r>
  <r>
    <n v="1177"/>
    <n v="222"/>
    <s v="T"/>
    <s v="WRIA 9 - Duwamish-Green"/>
    <s v="Duwamish - Green River Basin"/>
    <s v="Covington Creek Subbasin"/>
    <s v="Rock Creek tributary (Covington)"/>
    <s v="King County - DNRP"/>
    <s v="Ambient Monitoring"/>
    <s v="09COV1862"/>
    <n v="47.317211"/>
    <n v="-122.00521999999999"/>
    <m/>
    <m/>
    <m/>
    <m/>
    <m/>
    <m/>
    <m/>
    <m/>
    <n v="34.5"/>
    <m/>
    <m/>
    <n v="48.6"/>
    <n v="60.2"/>
    <n v="49.5"/>
    <n v="63"/>
    <n v="67.900000000000006"/>
    <n v="41.9"/>
    <n v="61.1"/>
    <m/>
    <n v="67.8"/>
    <n v="66.599999999999994"/>
    <n v="66.8"/>
    <n v="74.099999999999994"/>
    <n v="74.5"/>
    <n v="56.9"/>
    <n v="65"/>
    <n v="59.4"/>
    <n v="67.3"/>
    <n v="50.1"/>
    <n v="18"/>
    <s v="yes"/>
    <n v="5"/>
    <m/>
    <n v="6"/>
    <n v="12"/>
    <n v="72"/>
    <s v="yes"/>
    <n v="53.95000000000001"/>
    <n v="62.624999999999993"/>
    <n v="8.6749999999999829"/>
    <n v="59.740000000000009"/>
    <n v="64.849999999999994"/>
    <x v="2"/>
    <x v="3"/>
  </r>
  <r>
    <n v="2141"/>
    <n v="3061"/>
    <s v="T"/>
    <m/>
    <m/>
    <m/>
    <s v="Little Soos Creek"/>
    <s v="Washington State Department of Ecology"/>
    <s v="Stormwater Action Monitoring for Puget Small Streams"/>
    <s v="PSS05515-010563"/>
    <n v="47.357900000000001"/>
    <n v="-122.12576"/>
    <m/>
    <m/>
    <m/>
    <m/>
    <m/>
    <m/>
    <m/>
    <m/>
    <m/>
    <m/>
    <m/>
    <m/>
    <m/>
    <m/>
    <m/>
    <m/>
    <m/>
    <m/>
    <m/>
    <m/>
    <m/>
    <m/>
    <m/>
    <m/>
    <m/>
    <m/>
    <n v="59.8"/>
    <m/>
    <m/>
    <n v="1"/>
    <m/>
    <n v="1"/>
    <m/>
    <n v="0"/>
    <n v="1"/>
    <n v="0"/>
    <s v="no"/>
    <e v="#DIV/0!"/>
    <n v="59.8"/>
    <m/>
    <n v="59.8"/>
    <n v="59.8"/>
    <x v="2"/>
    <x v="2"/>
  </r>
  <r>
    <n v="970"/>
    <n v="176"/>
    <s v="T"/>
    <s v="WRIA 8 - Cedar-Sammamish"/>
    <s v="Sammamish River Basin"/>
    <s v="Little Bear Creek Subbasin"/>
    <s v="Little Bear Creek"/>
    <s v="King County - DNRP"/>
    <s v="Ambient Monitoring"/>
    <s v="08LIT2692"/>
    <n v="47.811464000000001"/>
    <n v="-122.158997"/>
    <m/>
    <m/>
    <m/>
    <m/>
    <m/>
    <m/>
    <m/>
    <m/>
    <n v="59.2"/>
    <n v="80.3"/>
    <m/>
    <n v="78.7"/>
    <n v="70.5"/>
    <n v="75.400000000000006"/>
    <n v="37.799999999999997"/>
    <n v="80.099999999999994"/>
    <n v="63.2"/>
    <n v="52.6"/>
    <n v="70.400000000000006"/>
    <m/>
    <n v="72.400000000000006"/>
    <n v="65.5"/>
    <n v="73.3"/>
    <n v="42.6"/>
    <m/>
    <n v="64.8"/>
    <n v="34.9"/>
    <n v="70.2"/>
    <n v="69.5"/>
    <n v="18"/>
    <s v="yes"/>
    <n v="4"/>
    <m/>
    <n v="7"/>
    <n v="11"/>
    <n v="77"/>
    <s v="yes"/>
    <n v="68.857142857142861"/>
    <n v="61.763636363636373"/>
    <n v="-7.0935064935064887"/>
    <n v="59.849999999999994"/>
    <n v="61.649999999999991"/>
    <x v="2"/>
    <x v="3"/>
  </r>
  <r>
    <n v="1564"/>
    <n v="2705"/>
    <s v="T"/>
    <s v="WRIA 15 - Kitsap"/>
    <s v="Puget Sound (Kitsap) Basin"/>
    <s v="Dyes Inlet / Central Kitsap Subbasin"/>
    <s v="Illahee Creek"/>
    <s v="King County - DNRP"/>
    <s v="Restoration and Protection of Select B-IBI Basins - King County riffle method"/>
    <s v="15IL01"/>
    <n v="47.609583000000001"/>
    <n v="-122.59869999999999"/>
    <m/>
    <m/>
    <m/>
    <m/>
    <m/>
    <m/>
    <m/>
    <m/>
    <m/>
    <m/>
    <m/>
    <m/>
    <m/>
    <m/>
    <m/>
    <m/>
    <m/>
    <m/>
    <m/>
    <m/>
    <m/>
    <m/>
    <m/>
    <n v="46.9"/>
    <n v="59.9"/>
    <m/>
    <m/>
    <m/>
    <m/>
    <n v="2"/>
    <m/>
    <n v="1"/>
    <m/>
    <n v="0"/>
    <n v="2"/>
    <n v="0"/>
    <s v="no"/>
    <e v="#DIV/0!"/>
    <n v="53.4"/>
    <m/>
    <n v="59.9"/>
    <n v="53.4"/>
    <x v="2"/>
    <x v="2"/>
  </r>
  <r>
    <n v="1308"/>
    <n v="2949"/>
    <s v="T"/>
    <s v="WRIA 9 - Duwamish-Green"/>
    <s v="Puget Sound (Duwamish-Green) Basin"/>
    <s v="Vashon-Maury Island Subbasin"/>
    <s v="Beall Creek"/>
    <s v="Vashon Nature Center"/>
    <s v="Vashon Benthic Macroinvertebrate Sampling"/>
    <s v="BeallVNC1"/>
    <n v="47.448819"/>
    <n v="-122.445509"/>
    <m/>
    <m/>
    <m/>
    <m/>
    <m/>
    <m/>
    <m/>
    <m/>
    <m/>
    <m/>
    <m/>
    <m/>
    <m/>
    <m/>
    <m/>
    <m/>
    <m/>
    <m/>
    <m/>
    <m/>
    <m/>
    <m/>
    <m/>
    <m/>
    <m/>
    <n v="59.9"/>
    <m/>
    <m/>
    <m/>
    <n v="1"/>
    <m/>
    <n v="1"/>
    <m/>
    <n v="0"/>
    <n v="1"/>
    <n v="0"/>
    <s v="no"/>
    <e v="#DIV/0!"/>
    <n v="59.9"/>
    <m/>
    <n v="59.9"/>
    <n v="59.9"/>
    <x v="2"/>
    <x v="2"/>
  </r>
  <r>
    <n v="1456"/>
    <n v="1293"/>
    <s v="T"/>
    <s v="WRIA 15 - Kitsap"/>
    <s v="Hood Canal Basin"/>
    <s v="Bangor-Port Gamble Subbasin"/>
    <s v="Cougar/Kinman Creek"/>
    <s v="Kitsap County"/>
    <s v="Watershed Health Monitoring"/>
    <s v="KCSSWM-023"/>
    <n v="47.820700000000002"/>
    <n v="-122.64870000000001"/>
    <m/>
    <m/>
    <m/>
    <m/>
    <m/>
    <m/>
    <m/>
    <m/>
    <m/>
    <m/>
    <m/>
    <m/>
    <m/>
    <m/>
    <m/>
    <m/>
    <n v="60.5"/>
    <m/>
    <n v="48.9"/>
    <m/>
    <n v="68.599999999999994"/>
    <m/>
    <n v="64.099999999999994"/>
    <m/>
    <n v="61.8"/>
    <m/>
    <m/>
    <n v="58.1"/>
    <m/>
    <n v="6"/>
    <m/>
    <n v="2"/>
    <m/>
    <n v="0"/>
    <n v="6"/>
    <n v="0"/>
    <s v="no"/>
    <e v="#DIV/0!"/>
    <n v="60.333333333333336"/>
    <m/>
    <n v="59.95"/>
    <n v="63.15"/>
    <x v="2"/>
    <x v="3"/>
  </r>
  <r>
    <n v="897"/>
    <n v="2663"/>
    <s v="T"/>
    <s v="WRIA 8 - Cedar-Sammamish"/>
    <s v="Sammamish River Basin"/>
    <s v="Evans Creek Subbasin"/>
    <s v="Evans Creek tributary (0108)"/>
    <s v="City of Redmond"/>
    <s v="RPWS"/>
    <s v="EVAMS"/>
    <n v="47.673299999999998"/>
    <n v="-122.06319999999999"/>
    <m/>
    <m/>
    <m/>
    <m/>
    <m/>
    <m/>
    <m/>
    <m/>
    <m/>
    <m/>
    <m/>
    <m/>
    <m/>
    <m/>
    <m/>
    <m/>
    <m/>
    <m/>
    <m/>
    <m/>
    <m/>
    <m/>
    <n v="59.7"/>
    <n v="53.3"/>
    <n v="38.9"/>
    <n v="77.3"/>
    <n v="59.9"/>
    <n v="64.2"/>
    <m/>
    <n v="6"/>
    <m/>
    <n v="4"/>
    <m/>
    <n v="0"/>
    <n v="6"/>
    <n v="0"/>
    <s v="no"/>
    <e v="#DIV/0!"/>
    <n v="58.883333333333326"/>
    <m/>
    <n v="60.075000000000003"/>
    <n v="58.883333333333326"/>
    <x v="3"/>
    <x v="2"/>
  </r>
  <r>
    <n v="1491"/>
    <n v="1272"/>
    <s v="T"/>
    <s v="WRIA 15 - Kitsap"/>
    <s v="Hood Canal Basin"/>
    <s v="W Kitsap Subbasin"/>
    <s v="Seabeck Creek"/>
    <s v="Kitsap County"/>
    <s v="Navy's Envvest Benthic Monitoring in Kitsap"/>
    <s v="KCSSWM-013 - Lower"/>
    <n v="47.634399999999999"/>
    <n v="-122.83629999999999"/>
    <m/>
    <m/>
    <m/>
    <m/>
    <m/>
    <m/>
    <n v="60.2"/>
    <m/>
    <m/>
    <m/>
    <m/>
    <m/>
    <m/>
    <m/>
    <m/>
    <m/>
    <n v="51.6"/>
    <m/>
    <n v="68.900000000000006"/>
    <m/>
    <n v="75.5"/>
    <m/>
    <n v="65.599999999999994"/>
    <m/>
    <n v="38.299999999999997"/>
    <m/>
    <n v="70.7"/>
    <m/>
    <n v="72.3"/>
    <n v="8"/>
    <m/>
    <n v="3"/>
    <m/>
    <n v="1"/>
    <n v="7"/>
    <n v="7"/>
    <s v="yes"/>
    <n v="60.2"/>
    <n v="63.271428571428579"/>
    <n v="3.0714285714285765"/>
    <n v="60.433333333333337"/>
    <n v="64.47999999999999"/>
    <x v="3"/>
    <x v="3"/>
  </r>
  <r>
    <n v="1180"/>
    <n v="226"/>
    <s v="T"/>
    <s v="WRIA 9 - Duwamish-Green"/>
    <s v="Duwamish - Green River Basin"/>
    <s v="Deep Creek Subbasin"/>
    <s v="Deep Creek (Green River)"/>
    <s v="King County - DNRP"/>
    <s v="Ambient Monitoring"/>
    <s v="09DEE2211"/>
    <n v="47.285142"/>
    <n v="-121.923905"/>
    <m/>
    <m/>
    <m/>
    <m/>
    <m/>
    <m/>
    <m/>
    <m/>
    <n v="64.3"/>
    <m/>
    <m/>
    <n v="93"/>
    <n v="50.2"/>
    <n v="98.1"/>
    <n v="88.2"/>
    <n v="88.5"/>
    <n v="83.9"/>
    <m/>
    <n v="85.8"/>
    <n v="83.5"/>
    <n v="93.5"/>
    <m/>
    <n v="63.5"/>
    <n v="87.3"/>
    <n v="85.1"/>
    <n v="68.099999999999994"/>
    <n v="44.2"/>
    <n v="49.4"/>
    <n v="58.3"/>
    <n v="17"/>
    <s v="yes"/>
    <n v="5"/>
    <m/>
    <n v="6"/>
    <n v="11"/>
    <n v="66"/>
    <s v="yes"/>
    <n v="80.38333333333334"/>
    <n v="72.963636363636368"/>
    <n v="-7.4196969696969717"/>
    <n v="61.019999999999996"/>
    <n v="70.322222222222223"/>
    <x v="3"/>
    <x v="3"/>
  </r>
  <r>
    <n v="1364"/>
    <n v="1103"/>
    <s v="T"/>
    <s v="WRIA 10 - Puyallup-White"/>
    <s v="Lower Puyallup River Basin"/>
    <s v="Lower Puyallup River Subbasin"/>
    <s v="Clarks Creek"/>
    <s v="Pierce County"/>
    <s v="Pierce County Watershed Health Monitoring (from 2016)"/>
    <s v="CL_CLAR_3.93"/>
    <n v="47.177149999999997"/>
    <n v="-122.31715"/>
    <m/>
    <m/>
    <m/>
    <m/>
    <m/>
    <m/>
    <m/>
    <m/>
    <m/>
    <m/>
    <m/>
    <m/>
    <m/>
    <m/>
    <m/>
    <m/>
    <m/>
    <m/>
    <m/>
    <m/>
    <m/>
    <m/>
    <m/>
    <m/>
    <m/>
    <n v="50.1"/>
    <m/>
    <m/>
    <n v="72.099999999999994"/>
    <n v="2"/>
    <m/>
    <n v="2"/>
    <m/>
    <n v="0"/>
    <n v="2"/>
    <n v="0"/>
    <s v="no"/>
    <e v="#DIV/0!"/>
    <n v="61.099999999999994"/>
    <m/>
    <n v="61.099999999999994"/>
    <n v="61.099999999999994"/>
    <x v="3"/>
    <x v="3"/>
  </r>
  <r>
    <n v="1223"/>
    <n v="248"/>
    <s v="T"/>
    <s v="WRIA 9 - Duwamish-Green"/>
    <s v="Duwamish - Green River Basin"/>
    <s v="Middle Green River Subbasin"/>
    <s v="Icy Creek"/>
    <s v="King County - DNRP"/>
    <s v="Ambient Monitoring"/>
    <s v="09MID1958"/>
    <n v="47.278886"/>
    <n v="-121.978571"/>
    <m/>
    <m/>
    <m/>
    <m/>
    <m/>
    <m/>
    <m/>
    <m/>
    <n v="69.3"/>
    <n v="64.2"/>
    <m/>
    <n v="75.900000000000006"/>
    <n v="71.5"/>
    <n v="60.1"/>
    <n v="91.5"/>
    <n v="46.2"/>
    <n v="62.7"/>
    <n v="54.8"/>
    <n v="64.599999999999994"/>
    <n v="62.3"/>
    <n v="68.3"/>
    <n v="74.7"/>
    <m/>
    <n v="80.900000000000006"/>
    <m/>
    <n v="58.4"/>
    <n v="75.900000000000006"/>
    <n v="59.4"/>
    <n v="51.2"/>
    <n v="18"/>
    <s v="yes"/>
    <n v="4"/>
    <m/>
    <n v="7"/>
    <n v="11"/>
    <n v="77"/>
    <s v="yes"/>
    <n v="68.385714285714286"/>
    <n v="64.836363636363629"/>
    <n v="-3.5493506493506572"/>
    <n v="61.225000000000009"/>
    <n v="66.387500000000003"/>
    <x v="3"/>
    <x v="3"/>
  </r>
  <r>
    <n v="1584"/>
    <n v="2952"/>
    <s v="T"/>
    <s v="WRIA 15 - Kitsap"/>
    <s v="Puget Sound (Kitsap) Basin"/>
    <s v="Key Peninsula Subbasin"/>
    <s v="Rocky Creek"/>
    <s v="Pierce County"/>
    <s v="Pierce County Watershed Health Monitoring (from 2016)"/>
    <s v="KP_ROCK_0.10"/>
    <n v="47.371796000000003"/>
    <n v="-122.781908"/>
    <m/>
    <m/>
    <m/>
    <m/>
    <m/>
    <m/>
    <m/>
    <m/>
    <m/>
    <m/>
    <m/>
    <m/>
    <m/>
    <m/>
    <m/>
    <m/>
    <m/>
    <m/>
    <m/>
    <m/>
    <m/>
    <m/>
    <m/>
    <m/>
    <m/>
    <n v="74.3"/>
    <m/>
    <m/>
    <n v="48.3"/>
    <n v="2"/>
    <m/>
    <n v="2"/>
    <m/>
    <n v="0"/>
    <n v="2"/>
    <n v="0"/>
    <s v="no"/>
    <e v="#DIV/0!"/>
    <n v="61.3"/>
    <m/>
    <n v="61.3"/>
    <n v="61.3"/>
    <x v="3"/>
    <x v="3"/>
  </r>
  <r>
    <n v="878"/>
    <n v="169"/>
    <s v="T"/>
    <s v="WRIA 8 - Cedar-Sammamish"/>
    <s v="Sammamish River Basin"/>
    <s v="E Lake Sammamish Subbasin"/>
    <s v="Many Springs Creek"/>
    <s v="King County - DNRP"/>
    <s v="Ambient Monitoring"/>
    <s v="08LAK3880"/>
    <n v="47.569898000000002"/>
    <n v="-122.05328799999999"/>
    <m/>
    <m/>
    <m/>
    <m/>
    <m/>
    <m/>
    <m/>
    <m/>
    <n v="49"/>
    <n v="74.3"/>
    <m/>
    <n v="58.2"/>
    <n v="86.2"/>
    <n v="47.4"/>
    <n v="40.9"/>
    <n v="57.3"/>
    <n v="34"/>
    <n v="39.4"/>
    <m/>
    <m/>
    <n v="47.8"/>
    <m/>
    <m/>
    <n v="39.799999999999997"/>
    <n v="53.2"/>
    <n v="55.5"/>
    <n v="75.8"/>
    <n v="68.5"/>
    <n v="53.9"/>
    <n v="16"/>
    <s v="yes"/>
    <n v="5"/>
    <m/>
    <n v="7"/>
    <n v="9"/>
    <n v="63"/>
    <s v="yes"/>
    <n v="59.042857142857137"/>
    <n v="51.988888888888887"/>
    <n v="-7.0539682539682502"/>
    <n v="61.379999999999995"/>
    <n v="56.357142857142854"/>
    <x v="3"/>
    <x v="2"/>
  </r>
  <r>
    <n v="538"/>
    <n v="2383"/>
    <s v="T"/>
    <s v="WRIA 7 - Snohomish"/>
    <s v="Snoqualmie Forks Basin"/>
    <s v="S Fork Snoqualmie Subbasin"/>
    <s v="Snoqualmie River - S Fork tributary"/>
    <s v="King County - DNRP"/>
    <s v="Ambient Monitoring"/>
    <s v="07SFS009443"/>
    <n v="47.467888000000002"/>
    <n v="-121.752865"/>
    <m/>
    <m/>
    <m/>
    <m/>
    <m/>
    <m/>
    <m/>
    <m/>
    <m/>
    <m/>
    <m/>
    <m/>
    <m/>
    <m/>
    <m/>
    <m/>
    <m/>
    <m/>
    <m/>
    <m/>
    <m/>
    <n v="55.9"/>
    <n v="40.4"/>
    <n v="67.900000000000006"/>
    <n v="52.3"/>
    <n v="72.3"/>
    <n v="45.2"/>
    <n v="82.5"/>
    <n v="54.6"/>
    <n v="8"/>
    <m/>
    <n v="5"/>
    <m/>
    <n v="0"/>
    <n v="8"/>
    <n v="0"/>
    <s v="no"/>
    <e v="#DIV/0!"/>
    <n v="58.887500000000003"/>
    <m/>
    <n v="61.38000000000001"/>
    <n v="58.887500000000003"/>
    <x v="3"/>
    <x v="2"/>
  </r>
  <r>
    <n v="1698"/>
    <n v="2835"/>
    <s v="T"/>
    <s v="WRIA 18 - Elwha-Dungeness"/>
    <s v="Port Angeles Basin"/>
    <s v="Port Angeles Bay Subbasin"/>
    <s v="Lees Creek"/>
    <s v="Clallam County"/>
    <s v="Streamkeepers"/>
    <s v="Lees 2.6"/>
    <n v="48.081314999999996"/>
    <n v="-123.376637"/>
    <m/>
    <m/>
    <m/>
    <m/>
    <m/>
    <m/>
    <m/>
    <m/>
    <m/>
    <m/>
    <m/>
    <m/>
    <m/>
    <m/>
    <m/>
    <m/>
    <m/>
    <m/>
    <m/>
    <m/>
    <m/>
    <m/>
    <m/>
    <m/>
    <n v="61.7"/>
    <m/>
    <m/>
    <m/>
    <m/>
    <n v="1"/>
    <m/>
    <n v="1"/>
    <m/>
    <n v="0"/>
    <n v="1"/>
    <n v="0"/>
    <s v="no"/>
    <e v="#DIV/0!"/>
    <n v="61.7"/>
    <m/>
    <n v="61.7"/>
    <n v="61.7"/>
    <x v="3"/>
    <x v="3"/>
  </r>
  <r>
    <n v="1933"/>
    <n v="3180"/>
    <s v="T"/>
    <m/>
    <m/>
    <m/>
    <s v="Big Soos Creek"/>
    <s v="Washington State Department of Ecology"/>
    <s v="Stormwater Action Monitoring for Puget Small Streams"/>
    <s v="PSS05520-004500"/>
    <n v="47.338630999999999"/>
    <n v="-122.13559100000001"/>
    <m/>
    <m/>
    <m/>
    <m/>
    <m/>
    <m/>
    <m/>
    <m/>
    <m/>
    <m/>
    <m/>
    <m/>
    <m/>
    <m/>
    <m/>
    <m/>
    <m/>
    <m/>
    <m/>
    <m/>
    <m/>
    <m/>
    <m/>
    <m/>
    <m/>
    <m/>
    <m/>
    <n v="61.9"/>
    <m/>
    <n v="1"/>
    <m/>
    <n v="1"/>
    <m/>
    <n v="0"/>
    <n v="1"/>
    <n v="0"/>
    <s v="no"/>
    <e v="#DIV/0!"/>
    <n v="61.9"/>
    <m/>
    <n v="61.9"/>
    <n v="61.9"/>
    <x v="3"/>
    <x v="3"/>
  </r>
  <r>
    <n v="666"/>
    <n v="139"/>
    <s v="T"/>
    <s v="WRIA 8 - Cedar-Sammamish"/>
    <s v="Cedar River / Lake Washington Basin"/>
    <s v="May Creek Subbasin"/>
    <s v="May Creek (Lake Washington)"/>
    <s v="King County - DNRP"/>
    <s v="Ambient Monitoring"/>
    <s v="08EAS2631"/>
    <n v="47.518948000000002"/>
    <n v="-122.163144"/>
    <m/>
    <m/>
    <m/>
    <m/>
    <n v="43.6"/>
    <n v="33.700000000000003"/>
    <n v="72.400000000000006"/>
    <m/>
    <n v="64.099999999999994"/>
    <n v="71.099999999999994"/>
    <m/>
    <n v="65.599999999999994"/>
    <n v="51.7"/>
    <n v="66.8"/>
    <n v="78"/>
    <n v="52.1"/>
    <n v="36.799999999999997"/>
    <n v="38.5"/>
    <n v="54.4"/>
    <n v="68.7"/>
    <n v="58.5"/>
    <n v="58.5"/>
    <n v="72.599999999999994"/>
    <n v="64.8"/>
    <n v="82"/>
    <n v="72"/>
    <n v="49.3"/>
    <n v="59.6"/>
    <n v="49"/>
    <n v="23"/>
    <s v="yes"/>
    <n v="5"/>
    <m/>
    <n v="10"/>
    <n v="13"/>
    <n v="130"/>
    <s v="yes"/>
    <n v="59.910000000000004"/>
    <n v="58.823076923076918"/>
    <n v="-1.0869230769230853"/>
    <n v="62.38000000000001"/>
    <n v="63.5"/>
    <x v="3"/>
    <x v="3"/>
  </r>
  <r>
    <n v="1464"/>
    <n v="880"/>
    <s v="T"/>
    <s v="WRIA 15 - Kitsap"/>
    <s v="Hood Canal Basin"/>
    <s v="Bangor-Port Gamble Subbasin"/>
    <s v="Little Boston"/>
    <s v="Kitsap County"/>
    <s v="Kitsap County Stream Team Benthic Invertebrate Monitoring"/>
    <s v="KCSSWM-031"/>
    <n v="47.855649999999997"/>
    <n v="-122.5716"/>
    <m/>
    <m/>
    <m/>
    <m/>
    <m/>
    <m/>
    <n v="49.3"/>
    <n v="49.4"/>
    <n v="29.7"/>
    <n v="59"/>
    <n v="54.3"/>
    <m/>
    <m/>
    <m/>
    <m/>
    <m/>
    <n v="32.700000000000003"/>
    <m/>
    <m/>
    <n v="34.299999999999997"/>
    <m/>
    <m/>
    <n v="51.2"/>
    <m/>
    <n v="62.4"/>
    <m/>
    <m/>
    <m/>
    <m/>
    <n v="9"/>
    <m/>
    <n v="1"/>
    <m/>
    <n v="5"/>
    <n v="4"/>
    <n v="20"/>
    <s v="yes"/>
    <n v="48.339999999999996"/>
    <n v="45.15"/>
    <n v="-3.1899999999999977"/>
    <n v="62.4"/>
    <n v="49.300000000000004"/>
    <x v="3"/>
    <x v="2"/>
  </r>
  <r>
    <n v="999"/>
    <n v="183"/>
    <s v="T"/>
    <s v="WRIA 8 - Cedar-Sammamish"/>
    <s v="Sammamish River Basin"/>
    <s v="North Creek Subbasin"/>
    <s v="North Creek"/>
    <s v="King County - DNRP"/>
    <s v="Ambient Monitoring"/>
    <s v="08NOR1750"/>
    <n v="47.852840999999998"/>
    <n v="-122.22249600000001"/>
    <m/>
    <m/>
    <m/>
    <m/>
    <m/>
    <m/>
    <m/>
    <m/>
    <m/>
    <n v="43"/>
    <m/>
    <n v="48.2"/>
    <n v="50.8"/>
    <n v="48.3"/>
    <n v="59.2"/>
    <n v="59"/>
    <n v="37.799999999999997"/>
    <n v="41.4"/>
    <n v="40"/>
    <n v="60.1"/>
    <n v="48"/>
    <n v="59.2"/>
    <n v="62.5"/>
    <n v="67.7"/>
    <n v="60.4"/>
    <n v="70.099999999999994"/>
    <n v="58"/>
    <n v="70.3"/>
    <n v="53.4"/>
    <n v="19"/>
    <s v="yes"/>
    <n v="5"/>
    <m/>
    <n v="6"/>
    <n v="13"/>
    <n v="78"/>
    <s v="yes"/>
    <n v="51.416666666666664"/>
    <n v="56.069230769230757"/>
    <n v="4.6525641025640923"/>
    <n v="62.44"/>
    <n v="60.969999999999992"/>
    <x v="3"/>
    <x v="3"/>
  </r>
  <r>
    <n v="1529"/>
    <n v="908"/>
    <s v="T"/>
    <s v="WRIA 15 - Kitsap"/>
    <s v="Puget Sound (Kitsap) Basin"/>
    <s v="Carr Inlet Subbasin"/>
    <s v="Purdy Creek (Burley Lagoon)"/>
    <s v="Pierce County"/>
    <s v="Pierce County Watershed Health Monitoring (from 2016)"/>
    <s v="GH_PURD_0.14"/>
    <n v="47.389211000000003"/>
    <n v="-122.625041"/>
    <m/>
    <m/>
    <m/>
    <m/>
    <m/>
    <m/>
    <m/>
    <m/>
    <m/>
    <m/>
    <m/>
    <m/>
    <m/>
    <m/>
    <m/>
    <m/>
    <m/>
    <m/>
    <m/>
    <m/>
    <m/>
    <m/>
    <n v="63.6"/>
    <m/>
    <m/>
    <n v="58.1"/>
    <m/>
    <m/>
    <n v="66.8"/>
    <n v="3"/>
    <m/>
    <n v="2"/>
    <m/>
    <n v="0"/>
    <n v="3"/>
    <n v="0"/>
    <s v="no"/>
    <e v="#DIV/0!"/>
    <n v="62.833333333333336"/>
    <m/>
    <n v="62.45"/>
    <n v="62.833333333333336"/>
    <x v="3"/>
    <x v="3"/>
  </r>
  <r>
    <n v="1486"/>
    <n v="1864"/>
    <s v="T"/>
    <s v="WRIA 15 - Kitsap"/>
    <s v="Hood Canal Basin"/>
    <s v="W Kitsap Subbasin"/>
    <s v="Boyce Creek"/>
    <s v="Washington State Department of Ecology"/>
    <s v="Ambient Freshwater Biological Monitoring Program"/>
    <s v="BIO06600-BOYC02"/>
    <n v="47.608960000000003"/>
    <n v="-122.90807"/>
    <m/>
    <m/>
    <m/>
    <m/>
    <m/>
    <m/>
    <m/>
    <m/>
    <m/>
    <m/>
    <m/>
    <m/>
    <m/>
    <m/>
    <m/>
    <m/>
    <m/>
    <m/>
    <m/>
    <n v="83.9"/>
    <m/>
    <m/>
    <m/>
    <m/>
    <m/>
    <n v="62.6"/>
    <m/>
    <m/>
    <m/>
    <n v="2"/>
    <m/>
    <n v="1"/>
    <m/>
    <n v="0"/>
    <n v="2"/>
    <n v="0"/>
    <s v="no"/>
    <e v="#DIV/0!"/>
    <n v="73.25"/>
    <m/>
    <n v="62.6"/>
    <n v="73.25"/>
    <x v="3"/>
    <x v="3"/>
  </r>
  <r>
    <n v="843"/>
    <n v="521"/>
    <s v="T"/>
    <s v="WRIA 8 - Cedar-Sammamish"/>
    <s v="Sammamish River Basin"/>
    <s v="Bear Creek Subbasin"/>
    <s v="Seidel Creek"/>
    <s v="King County - DNRP"/>
    <s v="Regulatory Effectiveness"/>
    <s v="02O"/>
    <n v="47.711745999999998"/>
    <n v="-122.052054"/>
    <m/>
    <m/>
    <m/>
    <m/>
    <m/>
    <m/>
    <m/>
    <m/>
    <m/>
    <m/>
    <m/>
    <m/>
    <m/>
    <m/>
    <n v="57.7"/>
    <n v="62.1"/>
    <n v="72.900000000000006"/>
    <n v="54.8"/>
    <n v="64.599999999999994"/>
    <m/>
    <n v="43"/>
    <n v="47.9"/>
    <m/>
    <m/>
    <n v="44.9"/>
    <n v="55"/>
    <n v="68"/>
    <n v="72.3"/>
    <n v="73"/>
    <n v="12"/>
    <s v="yes"/>
    <n v="5"/>
    <m/>
    <n v="2"/>
    <n v="10"/>
    <n v="20"/>
    <s v="yes"/>
    <n v="59.900000000000006"/>
    <n v="59.64"/>
    <n v="-0.26000000000000512"/>
    <n v="62.64"/>
    <n v="57.728571428571435"/>
    <x v="3"/>
    <x v="2"/>
  </r>
  <r>
    <n v="1353"/>
    <n v="2226"/>
    <s v="T"/>
    <s v="WRIA 10 - Puyallup-White"/>
    <s v="Green Waters Basin"/>
    <s v="Mud Mt Lake Subbasin"/>
    <s v="Boise Creek"/>
    <s v="King County - DNRP"/>
    <s v="Boise Ambient"/>
    <s v="BSE_8_268thAveSE"/>
    <n v="47.190111000000002"/>
    <n v="-121.98177800000001"/>
    <m/>
    <m/>
    <m/>
    <m/>
    <m/>
    <m/>
    <m/>
    <m/>
    <m/>
    <m/>
    <m/>
    <m/>
    <m/>
    <m/>
    <m/>
    <m/>
    <m/>
    <m/>
    <m/>
    <m/>
    <n v="64.099999999999994"/>
    <n v="75.5"/>
    <n v="56.7"/>
    <n v="81.2"/>
    <n v="40.700000000000003"/>
    <m/>
    <n v="61.5"/>
    <n v="71.7"/>
    <n v="77.2"/>
    <n v="8"/>
    <m/>
    <n v="4"/>
    <m/>
    <n v="0"/>
    <n v="8"/>
    <n v="0"/>
    <s v="no"/>
    <e v="#DIV/0!"/>
    <n v="66.075000000000003"/>
    <m/>
    <n v="62.775000000000006"/>
    <n v="66.075000000000003"/>
    <x v="3"/>
    <x v="3"/>
  </r>
  <r>
    <n v="1574"/>
    <n v="1289"/>
    <s v="T"/>
    <s v="WRIA 15 - Kitsap"/>
    <s v="Puget Sound (Kitsap) Basin"/>
    <s v="Dyes Inlet / Central Kitsap Subbasin"/>
    <s v="Strawberry Creek"/>
    <s v="Kitsap County"/>
    <s v="Watershed Health Monitoring"/>
    <s v="KCSSWM-015"/>
    <n v="47.647399999999998"/>
    <n v="-122.6986"/>
    <m/>
    <m/>
    <m/>
    <m/>
    <m/>
    <m/>
    <m/>
    <m/>
    <m/>
    <m/>
    <m/>
    <m/>
    <m/>
    <m/>
    <m/>
    <m/>
    <n v="52.4"/>
    <m/>
    <n v="59.4"/>
    <m/>
    <n v="56.7"/>
    <m/>
    <n v="52.6"/>
    <n v="55.9"/>
    <n v="58.6"/>
    <n v="62.5"/>
    <n v="67.2"/>
    <n v="55.6"/>
    <n v="70"/>
    <n v="10"/>
    <s v="yes"/>
    <n v="5"/>
    <m/>
    <n v="0"/>
    <n v="10"/>
    <n v="0"/>
    <s v="no"/>
    <e v="#DIV/0!"/>
    <n v="59.089999999999996"/>
    <m/>
    <n v="62.779999999999994"/>
    <n v="59.887500000000003"/>
    <x v="3"/>
    <x v="2"/>
  </r>
  <r>
    <n v="1498"/>
    <n v="3115"/>
    <s v="T"/>
    <s v="WRIA 15 - Kitsap"/>
    <s v="Hood Canal Basin"/>
    <s v="W Kitsap Subbasin"/>
    <s v="Thomas Creek (Kitsap)"/>
    <s v="Kitsap County"/>
    <s v="Watershed Health Monitoring"/>
    <s v="KCSSWM-064- (upstream of culvert)"/>
    <n v="47.561174999999999"/>
    <n v="-122.972855"/>
    <m/>
    <m/>
    <m/>
    <m/>
    <m/>
    <m/>
    <m/>
    <m/>
    <m/>
    <m/>
    <m/>
    <m/>
    <m/>
    <m/>
    <m/>
    <m/>
    <m/>
    <m/>
    <m/>
    <m/>
    <m/>
    <m/>
    <m/>
    <m/>
    <m/>
    <m/>
    <m/>
    <n v="62.8"/>
    <m/>
    <n v="1"/>
    <m/>
    <n v="1"/>
    <m/>
    <n v="0"/>
    <n v="1"/>
    <n v="0"/>
    <s v="no"/>
    <e v="#DIV/0!"/>
    <n v="62.8"/>
    <m/>
    <n v="62.8"/>
    <n v="62.8"/>
    <x v="3"/>
    <x v="3"/>
  </r>
  <r>
    <n v="1342"/>
    <n v="2699"/>
    <s v="T"/>
    <s v="WRIA 10 - Puyallup-White"/>
    <s v="Carbon River Basin"/>
    <s v="S Prairie Creek Subbasin"/>
    <s v="Spiketon Creek"/>
    <s v="Pierce County"/>
    <s v="Pierce County Watershed Health Monitoring (from 2016)"/>
    <s v="CW_SPIK_0.01"/>
    <n v="47.138415000000002"/>
    <n v="-122.064285"/>
    <m/>
    <m/>
    <m/>
    <m/>
    <m/>
    <m/>
    <m/>
    <m/>
    <m/>
    <m/>
    <m/>
    <m/>
    <m/>
    <m/>
    <m/>
    <m/>
    <m/>
    <m/>
    <m/>
    <m/>
    <m/>
    <m/>
    <m/>
    <n v="49.7"/>
    <m/>
    <m/>
    <m/>
    <n v="62.9"/>
    <m/>
    <n v="2"/>
    <m/>
    <n v="1"/>
    <m/>
    <n v="0"/>
    <n v="2"/>
    <n v="0"/>
    <s v="no"/>
    <e v="#DIV/0!"/>
    <n v="56.3"/>
    <m/>
    <n v="62.9"/>
    <n v="56.3"/>
    <x v="3"/>
    <x v="2"/>
  </r>
  <r>
    <n v="1690"/>
    <n v="2110"/>
    <s v="T"/>
    <s v="WRIA 18 - Elwha-Dungeness"/>
    <s v="Port Angeles Basin"/>
    <s v="Port Angeles Bay Subbasin"/>
    <s v="Ennis Creek"/>
    <s v="Clallam County"/>
    <s v="Streamkeepers"/>
    <s v="Ennis 1.7"/>
    <n v="48.097048000000001"/>
    <n v="-123.39328500000001"/>
    <m/>
    <m/>
    <m/>
    <m/>
    <m/>
    <m/>
    <m/>
    <m/>
    <m/>
    <m/>
    <n v="58.4"/>
    <n v="68.3"/>
    <m/>
    <m/>
    <n v="73.099999999999994"/>
    <m/>
    <m/>
    <m/>
    <m/>
    <m/>
    <m/>
    <m/>
    <m/>
    <m/>
    <n v="63"/>
    <m/>
    <m/>
    <m/>
    <m/>
    <n v="4"/>
    <m/>
    <n v="1"/>
    <m/>
    <n v="3"/>
    <n v="1"/>
    <n v="3"/>
    <s v="yes"/>
    <n v="66.599999999999994"/>
    <n v="63"/>
    <n v="-3.5999999999999943"/>
    <n v="63"/>
    <n v="63"/>
    <x v="3"/>
    <x v="3"/>
  </r>
  <r>
    <n v="389"/>
    <n v="2377"/>
    <s v="T"/>
    <s v="WRIA 7 - Snohomish"/>
    <s v="Lower Snoqualmie Basin"/>
    <s v="Cherry Creek Subbasin"/>
    <s v="Cherry Creek"/>
    <s v="King County - DNRP"/>
    <s v="Ambient Monitoring"/>
    <s v="07CHR234411"/>
    <n v="47.741700000000002"/>
    <n v="-121.93982"/>
    <m/>
    <m/>
    <m/>
    <m/>
    <m/>
    <m/>
    <m/>
    <m/>
    <m/>
    <m/>
    <m/>
    <m/>
    <m/>
    <m/>
    <m/>
    <m/>
    <m/>
    <m/>
    <m/>
    <m/>
    <m/>
    <n v="58.4"/>
    <n v="65.7"/>
    <n v="59.7"/>
    <n v="67.5"/>
    <n v="90.7"/>
    <n v="56.7"/>
    <n v="57"/>
    <n v="43.3"/>
    <n v="8"/>
    <m/>
    <n v="5"/>
    <m/>
    <n v="0"/>
    <n v="8"/>
    <n v="0"/>
    <s v="no"/>
    <e v="#DIV/0!"/>
    <n v="62.375"/>
    <m/>
    <n v="63.04"/>
    <n v="62.375"/>
    <x v="3"/>
    <x v="3"/>
  </r>
  <r>
    <n v="2394"/>
    <n v="2829"/>
    <s v="T"/>
    <m/>
    <m/>
    <m/>
    <s v="Tumwater Creek"/>
    <s v="Clallam County"/>
    <s v="Streamkeepers"/>
    <s v="Tumwater 1.5a"/>
    <n v="48.106332999999999"/>
    <n v="-123.460402"/>
    <m/>
    <m/>
    <m/>
    <m/>
    <m/>
    <m/>
    <m/>
    <m/>
    <m/>
    <m/>
    <m/>
    <m/>
    <m/>
    <m/>
    <m/>
    <m/>
    <m/>
    <m/>
    <m/>
    <m/>
    <m/>
    <m/>
    <m/>
    <m/>
    <n v="63.1"/>
    <m/>
    <m/>
    <m/>
    <m/>
    <n v="1"/>
    <m/>
    <n v="1"/>
    <m/>
    <n v="0"/>
    <n v="1"/>
    <n v="0"/>
    <s v="no"/>
    <e v="#DIV/0!"/>
    <n v="63.1"/>
    <m/>
    <n v="63.1"/>
    <n v="63.1"/>
    <x v="3"/>
    <x v="3"/>
  </r>
  <r>
    <n v="1245"/>
    <n v="262"/>
    <s v="T"/>
    <s v="WRIA 9 - Duwamish-Green"/>
    <s v="Duwamish - Green River Basin"/>
    <s v="Soos Creek Subbasin"/>
    <s v="Big Soos Creek"/>
    <s v="King County - DNRP"/>
    <s v="Ambient Monitoring"/>
    <s v="09SOO0943"/>
    <n v="47.308549999999997"/>
    <n v="-122.16904"/>
    <m/>
    <m/>
    <m/>
    <m/>
    <m/>
    <m/>
    <m/>
    <m/>
    <n v="52.8"/>
    <n v="69.400000000000006"/>
    <m/>
    <n v="51.5"/>
    <n v="27.2"/>
    <n v="72.7"/>
    <n v="43.8"/>
    <n v="51.1"/>
    <n v="69.3"/>
    <n v="56.3"/>
    <n v="47.7"/>
    <n v="90.6"/>
    <n v="47.7"/>
    <n v="64.599999999999994"/>
    <n v="70.599999999999994"/>
    <n v="86.5"/>
    <n v="67.599999999999994"/>
    <m/>
    <m/>
    <n v="69.8"/>
    <n v="52"/>
    <n v="18"/>
    <s v="yes"/>
    <n v="3"/>
    <m/>
    <n v="7"/>
    <n v="11"/>
    <n v="77"/>
    <s v="yes"/>
    <n v="52.642857142857146"/>
    <n v="65.699999999999989"/>
    <n v="13.057142857142843"/>
    <n v="63.133333333333326"/>
    <n v="68.675000000000011"/>
    <x v="3"/>
    <x v="3"/>
  </r>
  <r>
    <n v="1537"/>
    <n v="1270"/>
    <s v="T"/>
    <s v="WRIA 15 - Kitsap"/>
    <s v="Puget Sound (Kitsap) Basin"/>
    <s v="Dyes Inlet / Central Kitsap Subbasin"/>
    <s v="Barker Creek"/>
    <s v="Kitsap County"/>
    <s v="Watershed Health Monitoring"/>
    <s v="KCSSWM-001 - Lower"/>
    <n v="47.637799999999999"/>
    <n v="-122.67010000000001"/>
    <m/>
    <m/>
    <m/>
    <m/>
    <m/>
    <m/>
    <m/>
    <m/>
    <m/>
    <m/>
    <m/>
    <m/>
    <m/>
    <m/>
    <m/>
    <m/>
    <n v="51.4"/>
    <n v="48"/>
    <n v="59.4"/>
    <n v="62.6"/>
    <n v="60.8"/>
    <n v="55.9"/>
    <n v="65.599999999999994"/>
    <n v="71"/>
    <n v="59.2"/>
    <n v="69.7"/>
    <n v="57.7"/>
    <n v="69.2"/>
    <n v="60.4"/>
    <n v="13"/>
    <s v="yes"/>
    <n v="5"/>
    <m/>
    <n v="0"/>
    <n v="13"/>
    <n v="0"/>
    <s v="no"/>
    <e v="#DIV/0!"/>
    <n v="60.838461538461544"/>
    <m/>
    <n v="63.239999999999995"/>
    <n v="63.209999999999994"/>
    <x v="3"/>
    <x v="3"/>
  </r>
  <r>
    <n v="1611"/>
    <n v="866"/>
    <s v="T"/>
    <s v="WRIA 15 - Kitsap"/>
    <s v="Puget Sound (Kitsap) Basin"/>
    <s v="S Sinclair Inlet Subbasin"/>
    <s v="Blackjack Creek"/>
    <s v="Kitsap County"/>
    <s v="Kitsap County Stream Team Benthic Invertebrate Monitoring"/>
    <s v="KCSSWM-034 - Lower"/>
    <n v="47.5349"/>
    <n v="-122.63200000000001"/>
    <m/>
    <m/>
    <m/>
    <m/>
    <m/>
    <m/>
    <n v="37.9"/>
    <n v="73.8"/>
    <n v="57.2"/>
    <n v="47.9"/>
    <n v="76.400000000000006"/>
    <m/>
    <n v="50.3"/>
    <m/>
    <m/>
    <m/>
    <n v="37.200000000000003"/>
    <n v="67.599999999999994"/>
    <n v="48.7"/>
    <n v="55.6"/>
    <n v="52.9"/>
    <n v="57.7"/>
    <n v="51.7"/>
    <n v="60.1"/>
    <n v="63"/>
    <n v="66"/>
    <n v="73.599999999999994"/>
    <n v="62.6"/>
    <n v="51.3"/>
    <n v="19"/>
    <s v="yes"/>
    <n v="5"/>
    <m/>
    <n v="6"/>
    <n v="13"/>
    <n v="78"/>
    <s v="yes"/>
    <n v="57.25"/>
    <n v="57.53846153846154"/>
    <n v="0.2884615384615401"/>
    <n v="63.3"/>
    <n v="59.45"/>
    <x v="3"/>
    <x v="2"/>
  </r>
  <r>
    <n v="1276"/>
    <n v="264"/>
    <s v="T"/>
    <s v="WRIA 9 - Duwamish-Green"/>
    <s v="Duwamish - Green River Basin"/>
    <s v="Soos Creek Subbasin"/>
    <s v="Soosette Creek"/>
    <s v="King County - DNRP"/>
    <s v="Ambient Monitoring"/>
    <s v="09SOO1022"/>
    <n v="47.331724999999999"/>
    <n v="-122.155276"/>
    <m/>
    <m/>
    <m/>
    <m/>
    <m/>
    <m/>
    <m/>
    <m/>
    <n v="55.9"/>
    <n v="77"/>
    <m/>
    <m/>
    <n v="66.8"/>
    <n v="61"/>
    <n v="81.7"/>
    <n v="76.2"/>
    <n v="64.900000000000006"/>
    <n v="67.400000000000006"/>
    <n v="70.2"/>
    <n v="72.8"/>
    <n v="54"/>
    <n v="60.4"/>
    <n v="68.5"/>
    <n v="54.2"/>
    <n v="46.8"/>
    <n v="76.5"/>
    <n v="71.599999999999994"/>
    <n v="63.6"/>
    <n v="58.2"/>
    <n v="19"/>
    <s v="yes"/>
    <n v="5"/>
    <m/>
    <n v="6"/>
    <n v="13"/>
    <n v="78"/>
    <s v="yes"/>
    <n v="69.766666666666666"/>
    <n v="63.776923076923076"/>
    <n v="-5.9897435897435898"/>
    <n v="63.339999999999996"/>
    <n v="62.660000000000004"/>
    <x v="3"/>
    <x v="3"/>
  </r>
  <r>
    <n v="1920"/>
    <n v="2694"/>
    <s v="T"/>
    <m/>
    <m/>
    <m/>
    <s v="Beaver Creek (Black River)"/>
    <s v="Thurston County"/>
    <s v="Thurston County Benthic Macroinvertebrate Monitoring"/>
    <s v="BeaverThCoLittleRock"/>
    <n v="46.897857000000002"/>
    <n v="-123.019772"/>
    <m/>
    <m/>
    <m/>
    <m/>
    <m/>
    <m/>
    <m/>
    <m/>
    <m/>
    <m/>
    <m/>
    <m/>
    <m/>
    <m/>
    <m/>
    <m/>
    <m/>
    <m/>
    <m/>
    <m/>
    <m/>
    <m/>
    <m/>
    <m/>
    <m/>
    <n v="64.8"/>
    <n v="69.900000000000006"/>
    <n v="56.1"/>
    <m/>
    <n v="3"/>
    <m/>
    <n v="3"/>
    <m/>
    <n v="0"/>
    <n v="3"/>
    <n v="0"/>
    <s v="no"/>
    <e v="#DIV/0!"/>
    <n v="63.599999999999994"/>
    <m/>
    <n v="63.599999999999994"/>
    <n v="63.599999999999994"/>
    <x v="3"/>
    <x v="3"/>
  </r>
  <r>
    <n v="1336"/>
    <n v="3119"/>
    <s v="T"/>
    <s v="WRIA 10 - Puyallup-White"/>
    <s v="Carbon River Basin"/>
    <s v="S Prairie Creek Subbasin"/>
    <s v="S Prairie Creek"/>
    <s v="Pierce County"/>
    <s v="Pierce County Watershed Health Monitoring (from 2016)"/>
    <s v="CW_SPRA_1.27"/>
    <n v="47.109203000000001"/>
    <n v="-122.145174"/>
    <m/>
    <m/>
    <m/>
    <m/>
    <m/>
    <m/>
    <m/>
    <m/>
    <m/>
    <m/>
    <m/>
    <m/>
    <m/>
    <m/>
    <m/>
    <m/>
    <m/>
    <m/>
    <m/>
    <m/>
    <m/>
    <m/>
    <m/>
    <m/>
    <m/>
    <m/>
    <m/>
    <n v="63.6"/>
    <m/>
    <n v="1"/>
    <m/>
    <n v="1"/>
    <m/>
    <n v="0"/>
    <n v="1"/>
    <n v="0"/>
    <s v="no"/>
    <e v="#DIV/0!"/>
    <n v="63.6"/>
    <m/>
    <n v="63.6"/>
    <n v="63.6"/>
    <x v="3"/>
    <x v="3"/>
  </r>
  <r>
    <n v="52"/>
    <n v="3159"/>
    <s v="T"/>
    <m/>
    <m/>
    <m/>
    <s v="Deschutes River"/>
    <s v="Washington State Department of Ecology"/>
    <s v="WatershedHealth_WHM0"/>
    <s v="WHM07620-487894"/>
    <n v="46.845159000000002"/>
    <n v="-122.59669100000001"/>
    <m/>
    <m/>
    <m/>
    <m/>
    <m/>
    <m/>
    <m/>
    <m/>
    <m/>
    <m/>
    <m/>
    <m/>
    <m/>
    <m/>
    <m/>
    <m/>
    <m/>
    <m/>
    <m/>
    <m/>
    <m/>
    <m/>
    <m/>
    <m/>
    <m/>
    <m/>
    <m/>
    <n v="63.7"/>
    <m/>
    <n v="1"/>
    <m/>
    <n v="1"/>
    <m/>
    <n v="0"/>
    <n v="1"/>
    <n v="0"/>
    <s v="no"/>
    <e v="#DIV/0!"/>
    <n v="63.7"/>
    <m/>
    <n v="63.7"/>
    <n v="63.7"/>
    <x v="3"/>
    <x v="3"/>
  </r>
  <r>
    <n v="892"/>
    <n v="144"/>
    <s v="T"/>
    <s v="WRIA 8 - Cedar-Sammamish"/>
    <s v="Sammamish River Basin"/>
    <s v="Evans Creek Subbasin"/>
    <s v="Evans Creek tributary (0107)"/>
    <s v="King County - DNRP"/>
    <s v="Ambient Monitoring"/>
    <s v="08EVA3642"/>
    <n v="47.679720000000003"/>
    <n v="-122.07785"/>
    <m/>
    <m/>
    <m/>
    <m/>
    <m/>
    <m/>
    <m/>
    <m/>
    <n v="45.3"/>
    <m/>
    <m/>
    <n v="62.5"/>
    <n v="46.7"/>
    <n v="72.2"/>
    <n v="57.2"/>
    <n v="64"/>
    <n v="62.5"/>
    <n v="52.8"/>
    <n v="61.7"/>
    <n v="78.3"/>
    <n v="48.1"/>
    <n v="70.5"/>
    <n v="70.2"/>
    <n v="73.099999999999994"/>
    <n v="74.900000000000006"/>
    <n v="66.8"/>
    <n v="64.5"/>
    <n v="59.9"/>
    <n v="53.6"/>
    <n v="19"/>
    <s v="yes"/>
    <n v="5"/>
    <m/>
    <n v="6"/>
    <n v="13"/>
    <n v="78"/>
    <s v="yes"/>
    <n v="57.983333333333327"/>
    <n v="64.376923076923077"/>
    <n v="6.3935897435897502"/>
    <n v="63.94"/>
    <n v="65.990000000000009"/>
    <x v="3"/>
    <x v="3"/>
  </r>
  <r>
    <n v="407"/>
    <n v="2376"/>
    <s v="T"/>
    <s v="WRIA 7 - Snohomish"/>
    <s v="Lower Snoqualmie Basin"/>
    <s v="Griffin Creek Subbasin"/>
    <s v="Griffin Creek"/>
    <s v="King County - DNRP"/>
    <s v="Ambient Monitoring"/>
    <s v="07GRN077319"/>
    <n v="47.615841000000003"/>
    <n v="-121.900707"/>
    <m/>
    <m/>
    <m/>
    <m/>
    <m/>
    <m/>
    <m/>
    <m/>
    <m/>
    <m/>
    <m/>
    <m/>
    <m/>
    <m/>
    <m/>
    <m/>
    <m/>
    <m/>
    <m/>
    <m/>
    <m/>
    <n v="65.7"/>
    <n v="70.7"/>
    <n v="81.099999999999994"/>
    <n v="70.400000000000006"/>
    <n v="74.2"/>
    <n v="54.2"/>
    <n v="59.7"/>
    <n v="61.2"/>
    <n v="8"/>
    <m/>
    <n v="5"/>
    <m/>
    <n v="0"/>
    <n v="8"/>
    <n v="0"/>
    <s v="no"/>
    <e v="#DIV/0!"/>
    <n v="67.149999999999991"/>
    <m/>
    <n v="63.94"/>
    <n v="67.149999999999991"/>
    <x v="3"/>
    <x v="3"/>
  </r>
  <r>
    <n v="2183"/>
    <n v="3160"/>
    <s v="T"/>
    <m/>
    <m/>
    <m/>
    <s v="Miller Creek"/>
    <s v="Washington State Department of Ecology"/>
    <s v="WatershedHealth_WHM0"/>
    <s v="WHM07620-495336"/>
    <n v="48.000121999999998"/>
    <n v="-121.77854600000001"/>
    <m/>
    <m/>
    <m/>
    <m/>
    <m/>
    <m/>
    <m/>
    <m/>
    <m/>
    <m/>
    <m/>
    <m/>
    <m/>
    <m/>
    <m/>
    <m/>
    <m/>
    <m/>
    <m/>
    <m/>
    <m/>
    <m/>
    <m/>
    <m/>
    <m/>
    <m/>
    <m/>
    <n v="64.099999999999994"/>
    <m/>
    <n v="1"/>
    <m/>
    <n v="1"/>
    <m/>
    <n v="0"/>
    <n v="1"/>
    <n v="0"/>
    <s v="no"/>
    <e v="#DIV/0!"/>
    <n v="64.099999999999994"/>
    <m/>
    <n v="64.099999999999994"/>
    <n v="64.099999999999994"/>
    <x v="3"/>
    <x v="3"/>
  </r>
  <r>
    <n v="1142"/>
    <n v="1941"/>
    <s v="T"/>
    <s v="WRIA 8 - Cedar-Sammamish"/>
    <s v="Sammamish River Basin"/>
    <s v="W Lake Sammamish Subbasin"/>
    <s v="Lewis Creek (Lake Sammamish)"/>
    <s v="City of Bellevue"/>
    <s v="Macroinvertebrates"/>
    <s v="LewisBelRM2.1"/>
    <n v="47.557499999999997"/>
    <n v="-122.1148"/>
    <m/>
    <m/>
    <m/>
    <m/>
    <m/>
    <m/>
    <m/>
    <m/>
    <m/>
    <m/>
    <m/>
    <m/>
    <m/>
    <m/>
    <m/>
    <m/>
    <m/>
    <m/>
    <m/>
    <n v="56.4"/>
    <m/>
    <m/>
    <m/>
    <m/>
    <m/>
    <n v="63.6"/>
    <m/>
    <n v="61.5"/>
    <n v="67.5"/>
    <n v="4"/>
    <m/>
    <n v="3"/>
    <m/>
    <n v="0"/>
    <n v="4"/>
    <n v="0"/>
    <s v="no"/>
    <e v="#DIV/0!"/>
    <n v="62.25"/>
    <m/>
    <n v="64.2"/>
    <n v="62.25"/>
    <x v="3"/>
    <x v="3"/>
  </r>
  <r>
    <n v="1361"/>
    <n v="2950"/>
    <s v="T"/>
    <s v="WRIA 10 - Puyallup-White"/>
    <s v="Lower Puyallup River Basin"/>
    <s v="Lower Puyallup River Subbasin"/>
    <s v="Canyon Creek (Puyallup)"/>
    <s v="Pierce County"/>
    <s v="Pierce County Watershed Health Monitoring (from 2016)"/>
    <s v="CL_CANY_0.54"/>
    <n v="47.202348000000001"/>
    <n v="-122.35964199999999"/>
    <m/>
    <m/>
    <m/>
    <m/>
    <m/>
    <m/>
    <m/>
    <m/>
    <m/>
    <m/>
    <m/>
    <m/>
    <m/>
    <m/>
    <m/>
    <m/>
    <m/>
    <m/>
    <m/>
    <m/>
    <m/>
    <m/>
    <m/>
    <m/>
    <m/>
    <n v="77.8"/>
    <m/>
    <m/>
    <n v="51"/>
    <n v="2"/>
    <m/>
    <n v="2"/>
    <m/>
    <n v="0"/>
    <n v="2"/>
    <n v="0"/>
    <s v="no"/>
    <e v="#DIV/0!"/>
    <n v="64.400000000000006"/>
    <m/>
    <n v="64.400000000000006"/>
    <n v="64.400000000000006"/>
    <x v="3"/>
    <x v="3"/>
  </r>
  <r>
    <n v="48"/>
    <n v="3087"/>
    <s v="T"/>
    <m/>
    <m/>
    <m/>
    <s v="Deschutes River"/>
    <s v="Thurston County"/>
    <s v="Thurston County Benthic Macroinvertebrate Monitoring"/>
    <s v="SpurgeonThCoCreteSt"/>
    <n v="46.950730999999998"/>
    <n v="-122.83655899999999"/>
    <m/>
    <m/>
    <m/>
    <m/>
    <m/>
    <m/>
    <m/>
    <m/>
    <m/>
    <m/>
    <m/>
    <m/>
    <m/>
    <m/>
    <m/>
    <m/>
    <m/>
    <m/>
    <m/>
    <m/>
    <m/>
    <m/>
    <m/>
    <m/>
    <m/>
    <m/>
    <n v="64.400000000000006"/>
    <m/>
    <m/>
    <n v="1"/>
    <m/>
    <n v="1"/>
    <m/>
    <n v="0"/>
    <n v="1"/>
    <n v="0"/>
    <s v="no"/>
    <e v="#DIV/0!"/>
    <n v="64.400000000000006"/>
    <m/>
    <n v="64.400000000000006"/>
    <n v="64.400000000000006"/>
    <x v="3"/>
    <x v="3"/>
  </r>
  <r>
    <n v="1487"/>
    <n v="873"/>
    <s v="T"/>
    <s v="WRIA 15 - Kitsap"/>
    <s v="Hood Canal Basin"/>
    <s v="W Kitsap Subbasin"/>
    <s v="Boyce Creek"/>
    <s v="Kitsap County"/>
    <s v="Kitsap County Stream Team Benthic Invertebrate Monitoring"/>
    <s v="KCSSWM-009"/>
    <n v="47.608832999999997"/>
    <n v="-122.9098"/>
    <m/>
    <m/>
    <m/>
    <m/>
    <m/>
    <m/>
    <n v="50.7"/>
    <n v="65.5"/>
    <n v="80.400000000000006"/>
    <n v="78.2"/>
    <n v="69.8"/>
    <n v="70.900000000000006"/>
    <m/>
    <m/>
    <m/>
    <m/>
    <m/>
    <n v="52.8"/>
    <m/>
    <m/>
    <n v="80.8"/>
    <n v="72.2"/>
    <m/>
    <n v="72.099999999999994"/>
    <m/>
    <m/>
    <m/>
    <n v="64.5"/>
    <m/>
    <n v="11"/>
    <s v="yes"/>
    <n v="1"/>
    <m/>
    <n v="6"/>
    <n v="5"/>
    <n v="30"/>
    <s v="yes"/>
    <n v="69.25"/>
    <n v="68.47999999999999"/>
    <n v="-0.77000000000001023"/>
    <n v="64.5"/>
    <n v="72.400000000000006"/>
    <x v="3"/>
    <x v="3"/>
  </r>
  <r>
    <n v="874"/>
    <n v="166"/>
    <s v="T"/>
    <s v="WRIA 8 - Cedar-Sammamish"/>
    <s v="Sammamish River Basin"/>
    <s v="E Lake Sammamish Subbasin"/>
    <s v="Eden/George Davis Creek"/>
    <s v="King County - DNRP"/>
    <s v="Ambient Monitoring"/>
    <s v="08LAK3628"/>
    <n v="47.615284000000003"/>
    <n v="-122.066971"/>
    <m/>
    <m/>
    <m/>
    <m/>
    <m/>
    <m/>
    <m/>
    <m/>
    <n v="55.9"/>
    <m/>
    <m/>
    <n v="57.3"/>
    <n v="47.1"/>
    <n v="46.4"/>
    <n v="43.5"/>
    <n v="46.7"/>
    <n v="16.8"/>
    <n v="21.8"/>
    <n v="43"/>
    <n v="57.3"/>
    <n v="71.7"/>
    <n v="65.3"/>
    <n v="72.099999999999994"/>
    <n v="56.2"/>
    <n v="65.900000000000006"/>
    <n v="66.099999999999994"/>
    <n v="66.2"/>
    <n v="61.1"/>
    <n v="63.5"/>
    <n v="19"/>
    <s v="yes"/>
    <n v="5"/>
    <m/>
    <n v="6"/>
    <n v="13"/>
    <n v="78"/>
    <s v="yes"/>
    <n v="49.483333333333327"/>
    <n v="55.923076923076934"/>
    <n v="6.4397435897436068"/>
    <n v="64.56"/>
    <n v="64.540000000000006"/>
    <x v="3"/>
    <x v="3"/>
  </r>
  <r>
    <n v="791"/>
    <n v="3031"/>
    <s v="T"/>
    <s v="WRIA 8 - Cedar-Sammamish"/>
    <s v="Sammamish River Basin"/>
    <s v="Bear Creek Subbasin"/>
    <s v="Bear Creek (Sammamish River)"/>
    <s v="Sno-King Watershed Council"/>
    <s v="Sno-King Watershed Council benthic macroinvertebrate analysis of urban &amp; suburban streams in King and Snohomish Counties"/>
    <n v="5303335"/>
    <n v="47.697600000000001"/>
    <n v="-122.0913"/>
    <m/>
    <m/>
    <m/>
    <m/>
    <m/>
    <m/>
    <m/>
    <m/>
    <m/>
    <m/>
    <m/>
    <m/>
    <m/>
    <m/>
    <m/>
    <m/>
    <m/>
    <m/>
    <m/>
    <m/>
    <m/>
    <m/>
    <m/>
    <m/>
    <m/>
    <m/>
    <n v="64.599999999999994"/>
    <m/>
    <m/>
    <n v="1"/>
    <m/>
    <n v="1"/>
    <m/>
    <n v="0"/>
    <n v="1"/>
    <n v="0"/>
    <s v="no"/>
    <e v="#DIV/0!"/>
    <n v="64.599999999999994"/>
    <m/>
    <n v="64.599999999999994"/>
    <n v="64.599999999999994"/>
    <x v="3"/>
    <x v="3"/>
  </r>
  <r>
    <n v="435"/>
    <n v="1817"/>
    <s v="T"/>
    <s v="WRIA 7 - Snohomish"/>
    <s v="Lower Snoqualmie Basin"/>
    <s v="Kimball Creek Subbasin"/>
    <s v="Coal Creek (Snoqualmie River)"/>
    <s v="Snoqualmie Tribe"/>
    <s v="Kimball Creek Water Quality Improvement Project"/>
    <s v="CC"/>
    <n v="47.526353"/>
    <n v="-121.840187"/>
    <m/>
    <m/>
    <m/>
    <m/>
    <m/>
    <m/>
    <m/>
    <m/>
    <m/>
    <m/>
    <m/>
    <m/>
    <m/>
    <m/>
    <m/>
    <m/>
    <n v="80.3"/>
    <m/>
    <m/>
    <m/>
    <n v="61.5"/>
    <m/>
    <n v="86.1"/>
    <m/>
    <n v="70.7"/>
    <m/>
    <m/>
    <n v="58.7"/>
    <m/>
    <n v="5"/>
    <m/>
    <n v="2"/>
    <m/>
    <n v="0"/>
    <n v="5"/>
    <n v="0"/>
    <s v="no"/>
    <e v="#DIV/0!"/>
    <n v="71.460000000000008"/>
    <m/>
    <n v="64.7"/>
    <n v="69.25"/>
    <x v="3"/>
    <x v="3"/>
  </r>
  <r>
    <n v="1463"/>
    <n v="1295"/>
    <s v="T"/>
    <s v="WRIA 15 - Kitsap"/>
    <s v="Hood Canal Basin"/>
    <s v="Bangor-Port Gamble Subbasin"/>
    <s v="Jump Off Creek"/>
    <s v="Kitsap County"/>
    <s v="Navy's Envvest Benthic Monitoring in Kitsap"/>
    <s v="KCSSWM-030"/>
    <n v="47.806800000000003"/>
    <n v="-122.6692"/>
    <m/>
    <m/>
    <m/>
    <m/>
    <m/>
    <m/>
    <n v="49.3"/>
    <m/>
    <n v="30.8"/>
    <m/>
    <m/>
    <m/>
    <m/>
    <m/>
    <m/>
    <m/>
    <m/>
    <n v="34.6"/>
    <m/>
    <n v="50.9"/>
    <m/>
    <n v="49.4"/>
    <m/>
    <n v="42.3"/>
    <n v="77.099999999999994"/>
    <n v="64"/>
    <m/>
    <n v="53.1"/>
    <m/>
    <n v="9"/>
    <m/>
    <n v="3"/>
    <m/>
    <n v="2"/>
    <n v="7"/>
    <n v="14"/>
    <s v="yes"/>
    <n v="40.049999999999997"/>
    <n v="53.057142857142857"/>
    <n v="13.00714285714286"/>
    <n v="64.733333333333334"/>
    <n v="56.133333333333333"/>
    <x v="3"/>
    <x v="2"/>
  </r>
  <r>
    <n v="855"/>
    <n v="1783"/>
    <s v="T"/>
    <s v="WRIA 8 - Cedar-Sammamish"/>
    <s v="Sammamish River Basin"/>
    <s v="Bear Creek Subbasin"/>
    <s v="Stensland Creek"/>
    <s v="King County - Roads"/>
    <s v="CIP Support"/>
    <s v="Stensland Lower"/>
    <n v="47.685850000000002"/>
    <n v="-122.081875"/>
    <m/>
    <m/>
    <m/>
    <m/>
    <m/>
    <m/>
    <m/>
    <m/>
    <m/>
    <m/>
    <m/>
    <m/>
    <m/>
    <m/>
    <m/>
    <m/>
    <m/>
    <m/>
    <n v="68.5"/>
    <n v="83.9"/>
    <n v="52.3"/>
    <n v="27"/>
    <n v="34.200000000000003"/>
    <m/>
    <n v="65.3"/>
    <n v="62.9"/>
    <n v="74.5"/>
    <n v="55.9"/>
    <n v="65.2"/>
    <n v="10"/>
    <s v="yes"/>
    <n v="5"/>
    <m/>
    <n v="0"/>
    <n v="10"/>
    <n v="0"/>
    <s v="no"/>
    <e v="#DIV/0!"/>
    <n v="58.970000000000006"/>
    <m/>
    <n v="64.759999999999991"/>
    <n v="57.911111111111104"/>
    <x v="3"/>
    <x v="2"/>
  </r>
  <r>
    <n v="2407"/>
    <n v="3147"/>
    <s v="T"/>
    <m/>
    <m/>
    <m/>
    <s v="Walker Creek Tributary"/>
    <s v="Washington State Department of Ecology"/>
    <s v="WatershedHealth_WHM0"/>
    <s v="WHM07620-302560"/>
    <n v="48.382134999999998"/>
    <n v="-122.142127"/>
    <m/>
    <m/>
    <m/>
    <m/>
    <m/>
    <m/>
    <m/>
    <m/>
    <m/>
    <m/>
    <m/>
    <m/>
    <m/>
    <m/>
    <m/>
    <m/>
    <m/>
    <m/>
    <m/>
    <m/>
    <m/>
    <m/>
    <m/>
    <m/>
    <m/>
    <m/>
    <m/>
    <n v="64.900000000000006"/>
    <m/>
    <n v="1"/>
    <m/>
    <n v="1"/>
    <m/>
    <n v="0"/>
    <n v="1"/>
    <n v="0"/>
    <s v="no"/>
    <e v="#DIV/0!"/>
    <n v="64.900000000000006"/>
    <m/>
    <n v="64.900000000000006"/>
    <n v="64.900000000000006"/>
    <x v="3"/>
    <x v="3"/>
  </r>
  <r>
    <n v="437"/>
    <n v="1823"/>
    <s v="T"/>
    <s v="WRIA 7 - Snohomish"/>
    <s v="Lower Snoqualmie Basin"/>
    <s v="Kimball Creek Subbasin"/>
    <s v="Fisher Creek (Snoqualmie)"/>
    <s v="Snoqualmie Tribe"/>
    <s v="Kimball Creek Water Quality Improvement Project"/>
    <s v="FC"/>
    <n v="47.531567000000003"/>
    <n v="-121.845975"/>
    <m/>
    <m/>
    <m/>
    <m/>
    <m/>
    <m/>
    <m/>
    <m/>
    <m/>
    <m/>
    <m/>
    <m/>
    <m/>
    <m/>
    <m/>
    <m/>
    <n v="69.400000000000006"/>
    <m/>
    <m/>
    <m/>
    <n v="62.9"/>
    <m/>
    <n v="77.599999999999994"/>
    <m/>
    <n v="66.5"/>
    <m/>
    <m/>
    <n v="63.4"/>
    <m/>
    <n v="5"/>
    <m/>
    <n v="2"/>
    <m/>
    <n v="0"/>
    <n v="5"/>
    <n v="0"/>
    <s v="no"/>
    <e v="#DIV/0!"/>
    <n v="67.959999999999994"/>
    <m/>
    <n v="64.95"/>
    <n v="67.599999999999994"/>
    <x v="3"/>
    <x v="3"/>
  </r>
  <r>
    <n v="529"/>
    <n v="2365"/>
    <s v="T"/>
    <s v="WRIA 7 - Snohomish"/>
    <s v="Snoqualmie Forks Basin"/>
    <s v="Lower Middle Fork Snoqualmie Subbasin"/>
    <s v="Snoqualmie River - Middle Fork tributary (Lower)"/>
    <s v="King County - DNRP"/>
    <s v="Ambient Monitoring"/>
    <s v="07LMS093027"/>
    <n v="47.486269999999998"/>
    <n v="-121.757711"/>
    <m/>
    <m/>
    <m/>
    <m/>
    <m/>
    <m/>
    <m/>
    <m/>
    <m/>
    <m/>
    <m/>
    <m/>
    <m/>
    <m/>
    <m/>
    <m/>
    <m/>
    <m/>
    <m/>
    <m/>
    <m/>
    <n v="59.4"/>
    <n v="45.4"/>
    <n v="59.4"/>
    <n v="76.599999999999994"/>
    <n v="49.8"/>
    <n v="63.6"/>
    <n v="67.8"/>
    <n v="68.599999999999994"/>
    <n v="8"/>
    <m/>
    <n v="5"/>
    <m/>
    <n v="0"/>
    <n v="8"/>
    <n v="0"/>
    <s v="no"/>
    <e v="#DIV/0!"/>
    <n v="61.325000000000003"/>
    <m/>
    <n v="65.28"/>
    <n v="61.325000000000003"/>
    <x v="3"/>
    <x v="3"/>
  </r>
  <r>
    <n v="2382"/>
    <n v="3058"/>
    <s v="T"/>
    <m/>
    <m/>
    <m/>
    <s v="Tributary to Minter Creek"/>
    <s v="Washington State Department of Ecology"/>
    <s v="Stormwater Action Monitoring for Puget Small Streams"/>
    <s v="PSS05515-006227"/>
    <n v="47.389609"/>
    <n v="-122.68137299999999"/>
    <m/>
    <m/>
    <m/>
    <m/>
    <m/>
    <m/>
    <m/>
    <m/>
    <m/>
    <m/>
    <m/>
    <m/>
    <m/>
    <m/>
    <m/>
    <m/>
    <m/>
    <m/>
    <m/>
    <m/>
    <m/>
    <m/>
    <m/>
    <m/>
    <m/>
    <m/>
    <n v="65.400000000000006"/>
    <m/>
    <m/>
    <n v="1"/>
    <m/>
    <n v="1"/>
    <m/>
    <n v="0"/>
    <n v="1"/>
    <n v="0"/>
    <s v="no"/>
    <e v="#DIV/0!"/>
    <n v="65.400000000000006"/>
    <m/>
    <n v="65.400000000000006"/>
    <n v="65.400000000000006"/>
    <x v="3"/>
    <x v="3"/>
  </r>
  <r>
    <n v="1219"/>
    <n v="247"/>
    <s v="T"/>
    <s v="WRIA 9 - Duwamish-Green"/>
    <s v="Duwamish - Green River Basin"/>
    <s v="Middle Green River Subbasin"/>
    <s v="Cristy Creek"/>
    <s v="King County - DNRP"/>
    <s v="Ambient Monitoring"/>
    <s v="09MID1817"/>
    <n v="47.267989999999998"/>
    <n v="-122.009736"/>
    <m/>
    <m/>
    <m/>
    <m/>
    <m/>
    <m/>
    <m/>
    <m/>
    <n v="67.5"/>
    <n v="76.900000000000006"/>
    <m/>
    <n v="69"/>
    <n v="69"/>
    <n v="66"/>
    <n v="57.1"/>
    <n v="59.8"/>
    <n v="59"/>
    <n v="63"/>
    <n v="44.3"/>
    <n v="82.6"/>
    <n v="50"/>
    <n v="66"/>
    <n v="66.400000000000006"/>
    <n v="58.8"/>
    <n v="69.099999999999994"/>
    <n v="58.5"/>
    <n v="72.099999999999994"/>
    <n v="61.9"/>
    <n v="66.400000000000006"/>
    <n v="20"/>
    <s v="yes"/>
    <n v="5"/>
    <m/>
    <n v="7"/>
    <n v="13"/>
    <n v="91"/>
    <s v="yes"/>
    <n v="66.471428571428575"/>
    <n v="62.930769230769222"/>
    <n v="-3.5406593406593529"/>
    <n v="65.599999999999994"/>
    <n v="65.179999999999993"/>
    <x v="3"/>
    <x v="3"/>
  </r>
  <r>
    <n v="1596"/>
    <n v="1282"/>
    <s v="T"/>
    <s v="WRIA 15 - Kitsap"/>
    <s v="Puget Sound (Kitsap) Basin"/>
    <s v="Liberty-Miller-Appletree Subbasin"/>
    <s v="Dogfish Creek"/>
    <s v="Kitsap County"/>
    <s v="Watershed Health Monitoring"/>
    <s v="KCSSWM-024 - Lower Main"/>
    <n v="47.752200000000002"/>
    <n v="-122.6474"/>
    <m/>
    <m/>
    <m/>
    <m/>
    <m/>
    <m/>
    <m/>
    <m/>
    <m/>
    <m/>
    <m/>
    <m/>
    <m/>
    <m/>
    <m/>
    <m/>
    <n v="39.200000000000003"/>
    <n v="55.7"/>
    <n v="62.7"/>
    <n v="56.4"/>
    <n v="52.4"/>
    <n v="60.8"/>
    <n v="62.5"/>
    <n v="65"/>
    <n v="49.4"/>
    <n v="88.6"/>
    <n v="59.3"/>
    <n v="68"/>
    <n v="62.8"/>
    <n v="13"/>
    <s v="yes"/>
    <n v="5"/>
    <m/>
    <n v="0"/>
    <n v="13"/>
    <n v="0"/>
    <s v="no"/>
    <e v="#DIV/0!"/>
    <n v="60.215384615384615"/>
    <m/>
    <n v="65.62"/>
    <n v="62.52"/>
    <x v="3"/>
    <x v="3"/>
  </r>
  <r>
    <n v="1497"/>
    <n v="2281"/>
    <s v="T"/>
    <s v="WRIA 15 - Kitsap"/>
    <s v="Hood Canal Basin"/>
    <s v="W Kitsap Subbasin"/>
    <s v="Thomas Creek (Kitsap)"/>
    <s v="Kitsap County"/>
    <s v="Watershed Health Monitoring"/>
    <s v="KCSSWM-051"/>
    <n v="47.561338999999997"/>
    <n v="-122.9735"/>
    <m/>
    <m/>
    <m/>
    <m/>
    <m/>
    <m/>
    <m/>
    <m/>
    <m/>
    <m/>
    <m/>
    <m/>
    <m/>
    <m/>
    <m/>
    <m/>
    <m/>
    <m/>
    <m/>
    <m/>
    <n v="57.8"/>
    <n v="38.200000000000003"/>
    <m/>
    <m/>
    <m/>
    <m/>
    <m/>
    <n v="65.7"/>
    <m/>
    <n v="3"/>
    <m/>
    <n v="1"/>
    <m/>
    <n v="0"/>
    <n v="3"/>
    <n v="0"/>
    <s v="no"/>
    <e v="#DIV/0!"/>
    <n v="53.9"/>
    <m/>
    <n v="65.7"/>
    <n v="53.9"/>
    <x v="3"/>
    <x v="2"/>
  </r>
  <r>
    <n v="150"/>
    <n v="3138"/>
    <s v="T"/>
    <m/>
    <m/>
    <m/>
    <s v="Skagit River"/>
    <s v="Washington State Department of Ecology"/>
    <s v="WatershedHealth_WHM0"/>
    <s v="WHM07620-218220"/>
    <n v="48.513804999999998"/>
    <n v="-121.915511"/>
    <m/>
    <m/>
    <m/>
    <m/>
    <m/>
    <m/>
    <m/>
    <m/>
    <m/>
    <m/>
    <m/>
    <m/>
    <m/>
    <m/>
    <m/>
    <m/>
    <m/>
    <m/>
    <m/>
    <m/>
    <m/>
    <m/>
    <m/>
    <m/>
    <m/>
    <m/>
    <m/>
    <n v="65.8"/>
    <m/>
    <n v="1"/>
    <m/>
    <n v="1"/>
    <m/>
    <n v="0"/>
    <n v="1"/>
    <n v="0"/>
    <s v="no"/>
    <e v="#DIV/0!"/>
    <n v="65.8"/>
    <m/>
    <n v="65.8"/>
    <n v="65.8"/>
    <x v="3"/>
    <x v="3"/>
  </r>
  <r>
    <n v="2016"/>
    <n v="3134"/>
    <s v="T"/>
    <m/>
    <m/>
    <m/>
    <s v="Crane Creek"/>
    <s v="Washington State Department of Ecology"/>
    <s v="WatershedHealth_WHM0"/>
    <s v="WHM07620-141164"/>
    <n v="48.328522"/>
    <n v="-122.099249"/>
    <m/>
    <m/>
    <m/>
    <m/>
    <m/>
    <m/>
    <m/>
    <m/>
    <m/>
    <m/>
    <m/>
    <m/>
    <m/>
    <m/>
    <m/>
    <m/>
    <m/>
    <m/>
    <m/>
    <m/>
    <m/>
    <m/>
    <m/>
    <m/>
    <m/>
    <m/>
    <m/>
    <n v="65.8"/>
    <m/>
    <n v="1"/>
    <m/>
    <n v="1"/>
    <m/>
    <n v="0"/>
    <n v="1"/>
    <n v="0"/>
    <s v="no"/>
    <e v="#DIV/0!"/>
    <n v="65.8"/>
    <m/>
    <n v="65.8"/>
    <n v="65.8"/>
    <x v="3"/>
    <x v="3"/>
  </r>
  <r>
    <n v="1499"/>
    <n v="2817"/>
    <s v="T"/>
    <s v="WRIA 15 - Kitsap"/>
    <s v="Puget Sound (Kitsap) Basin"/>
    <s v="Anderson Island Subbasin"/>
    <s v="Schoolhouse Creek (Anderson Is.)"/>
    <s v="Pierce County"/>
    <s v="Pierce County Watershed Health Monitoring (from 2016)"/>
    <s v="AI_SCHO_0.65"/>
    <n v="47.158610000000003"/>
    <n v="-122.704157"/>
    <m/>
    <m/>
    <m/>
    <m/>
    <m/>
    <m/>
    <m/>
    <m/>
    <m/>
    <m/>
    <m/>
    <m/>
    <m/>
    <m/>
    <m/>
    <m/>
    <m/>
    <m/>
    <m/>
    <m/>
    <m/>
    <m/>
    <m/>
    <m/>
    <n v="67.3"/>
    <m/>
    <m/>
    <n v="64.400000000000006"/>
    <m/>
    <n v="2"/>
    <m/>
    <n v="2"/>
    <m/>
    <n v="0"/>
    <n v="2"/>
    <n v="0"/>
    <s v="no"/>
    <e v="#DIV/0!"/>
    <n v="65.849999999999994"/>
    <m/>
    <n v="65.849999999999994"/>
    <n v="65.849999999999994"/>
    <x v="3"/>
    <x v="3"/>
  </r>
  <r>
    <n v="856"/>
    <n v="947"/>
    <s v="T"/>
    <s v="WRIA 8 - Cedar-Sammamish"/>
    <s v="Sammamish River Basin"/>
    <s v="Bear Creek Subbasin"/>
    <s v="Stensland Creek"/>
    <s v="King County - Roads"/>
    <s v="CIP Support"/>
    <s v="Stensland Middle"/>
    <n v="47.686306000000002"/>
    <n v="-122.08086900000001"/>
    <m/>
    <m/>
    <m/>
    <m/>
    <m/>
    <m/>
    <m/>
    <m/>
    <m/>
    <m/>
    <m/>
    <m/>
    <m/>
    <m/>
    <m/>
    <n v="57.7"/>
    <n v="76.5"/>
    <n v="61.5"/>
    <n v="63.1"/>
    <n v="65.599999999999994"/>
    <n v="55.8"/>
    <n v="39.4"/>
    <n v="48.1"/>
    <m/>
    <n v="79.099999999999994"/>
    <n v="63.1"/>
    <n v="66.400000000000006"/>
    <n v="65.7"/>
    <n v="55.7"/>
    <n v="13"/>
    <s v="yes"/>
    <n v="5"/>
    <m/>
    <n v="1"/>
    <n v="12"/>
    <n v="12"/>
    <s v="yes"/>
    <n v="57.7"/>
    <n v="61.666666666666679"/>
    <n v="3.9666666666666757"/>
    <n v="66"/>
    <n v="59.877777777777773"/>
    <x v="3"/>
    <x v="2"/>
  </r>
  <r>
    <n v="541"/>
    <n v="2384"/>
    <s v="T"/>
    <s v="WRIA 7 - Snohomish"/>
    <s v="Snoqualmie Forks Basin"/>
    <s v="S Fork Snoqualmie Subbasin"/>
    <s v="Snoqualmie River - S Fork tributary"/>
    <s v="King County - DNRP"/>
    <s v="Ambient Monitoring"/>
    <s v="07SFS041891"/>
    <n v="47.470956000000001"/>
    <n v="-121.77270300000001"/>
    <m/>
    <m/>
    <m/>
    <m/>
    <m/>
    <m/>
    <m/>
    <m/>
    <m/>
    <m/>
    <m/>
    <m/>
    <m/>
    <m/>
    <m/>
    <m/>
    <m/>
    <m/>
    <m/>
    <m/>
    <m/>
    <n v="65.5"/>
    <n v="75.599999999999994"/>
    <n v="73.400000000000006"/>
    <n v="59.3"/>
    <n v="80.8"/>
    <n v="63.6"/>
    <n v="62.8"/>
    <n v="63.8"/>
    <n v="8"/>
    <m/>
    <n v="5"/>
    <m/>
    <n v="0"/>
    <n v="8"/>
    <n v="0"/>
    <s v="no"/>
    <e v="#DIV/0!"/>
    <n v="68.100000000000009"/>
    <m/>
    <n v="66.06"/>
    <n v="68.100000000000009"/>
    <x v="3"/>
    <x v="3"/>
  </r>
  <r>
    <n v="1344"/>
    <n v="3215"/>
    <s v="T"/>
    <s v="WRIA 10 - Puyallup-White"/>
    <s v="Carbon River Basin"/>
    <s v="Wilkeson Creek Subbasin"/>
    <s v="Wilkeson Creek"/>
    <s v="Puyallup Tribe of Indians"/>
    <s v="Status and Trends"/>
    <s v="WILK-RM0.1"/>
    <n v="47.135494000000001"/>
    <n v="-122.074344"/>
    <m/>
    <m/>
    <m/>
    <m/>
    <m/>
    <m/>
    <m/>
    <m/>
    <m/>
    <m/>
    <m/>
    <m/>
    <m/>
    <m/>
    <m/>
    <m/>
    <m/>
    <m/>
    <m/>
    <m/>
    <m/>
    <m/>
    <m/>
    <m/>
    <m/>
    <m/>
    <m/>
    <m/>
    <n v="66.099999999999994"/>
    <n v="1"/>
    <m/>
    <n v="1"/>
    <m/>
    <n v="0"/>
    <n v="1"/>
    <n v="0"/>
    <s v="no"/>
    <e v="#DIV/0!"/>
    <n v="66.099999999999994"/>
    <m/>
    <n v="66.099999999999994"/>
    <n v="66.099999999999994"/>
    <x v="3"/>
    <x v="3"/>
  </r>
  <r>
    <n v="1587"/>
    <n v="1292"/>
    <s v="T"/>
    <s v="WRIA 15 - Kitsap"/>
    <s v="Puget Sound (Kitsap) Basin"/>
    <s v="Liberty-Miller-Appletree Subbasin"/>
    <s v="Big Scandia Creek"/>
    <s v="Kitsap County"/>
    <s v="Navy's Envvest Benthic Monitoring in Kitsap"/>
    <s v="KCSSWM-020"/>
    <n v="47.715499999999999"/>
    <n v="-122.6574"/>
    <m/>
    <m/>
    <m/>
    <m/>
    <m/>
    <m/>
    <n v="51"/>
    <m/>
    <n v="29.1"/>
    <m/>
    <m/>
    <m/>
    <m/>
    <m/>
    <m/>
    <m/>
    <n v="66.8"/>
    <m/>
    <n v="78.7"/>
    <m/>
    <n v="76.5"/>
    <m/>
    <n v="77.5"/>
    <m/>
    <n v="58.6"/>
    <m/>
    <n v="70"/>
    <m/>
    <n v="69.8"/>
    <n v="9"/>
    <m/>
    <n v="3"/>
    <m/>
    <n v="2"/>
    <n v="7"/>
    <n v="14"/>
    <s v="yes"/>
    <n v="40.049999999999997"/>
    <n v="71.128571428571433"/>
    <n v="31.078571428571436"/>
    <n v="66.133333333333326"/>
    <n v="70.48"/>
    <x v="3"/>
    <x v="3"/>
  </r>
  <r>
    <n v="1592"/>
    <n v="2282"/>
    <s v="T"/>
    <s v="WRIA 15 - Kitsap"/>
    <s v="Puget Sound (Kitsap) Basin"/>
    <s v="Liberty-Miller-Appletree Subbasin"/>
    <s v="Cowling Creek"/>
    <s v="Kitsap County"/>
    <s v="Watershed Health Monitoring"/>
    <s v="KCSSWM-050"/>
    <n v="47.745323999999997"/>
    <n v="-122.562"/>
    <m/>
    <m/>
    <m/>
    <m/>
    <m/>
    <m/>
    <m/>
    <m/>
    <m/>
    <m/>
    <m/>
    <m/>
    <m/>
    <m/>
    <m/>
    <m/>
    <m/>
    <m/>
    <m/>
    <m/>
    <n v="65.7"/>
    <n v="70.099999999999994"/>
    <m/>
    <n v="48"/>
    <n v="60.4"/>
    <n v="73.599999999999994"/>
    <m/>
    <m/>
    <n v="65.099999999999994"/>
    <n v="6"/>
    <m/>
    <n v="3"/>
    <m/>
    <n v="0"/>
    <n v="6"/>
    <n v="0"/>
    <s v="no"/>
    <e v="#DIV/0!"/>
    <n v="63.816666666666663"/>
    <m/>
    <n v="66.36666666666666"/>
    <n v="63.816666666666663"/>
    <x v="3"/>
    <x v="3"/>
  </r>
  <r>
    <n v="811"/>
    <n v="111"/>
    <s v="T"/>
    <s v="WRIA 8 - Cedar-Sammamish"/>
    <s v="Sammamish River Basin"/>
    <s v="Bear Creek Subbasin"/>
    <s v="Cold Creek"/>
    <s v="King County - DNRP"/>
    <s v="Ambient Monitoring"/>
    <s v="08BEA3321"/>
    <n v="47.754916000000001"/>
    <n v="-122.104024"/>
    <m/>
    <m/>
    <m/>
    <m/>
    <m/>
    <m/>
    <m/>
    <m/>
    <n v="62.3"/>
    <n v="50.6"/>
    <m/>
    <n v="59.2"/>
    <n v="60.5"/>
    <n v="80"/>
    <n v="53.1"/>
    <n v="68.3"/>
    <n v="56.6"/>
    <n v="63.8"/>
    <m/>
    <n v="54.9"/>
    <n v="59.8"/>
    <n v="50.9"/>
    <n v="65.3"/>
    <n v="67.900000000000006"/>
    <n v="75.5"/>
    <n v="65.099999999999994"/>
    <n v="60"/>
    <n v="61.6"/>
    <n v="69.7"/>
    <n v="19"/>
    <s v="yes"/>
    <n v="5"/>
    <m/>
    <n v="7"/>
    <n v="12"/>
    <n v="84"/>
    <s v="yes"/>
    <n v="62.000000000000007"/>
    <n v="62.591666666666676"/>
    <n v="0.59166666666666856"/>
    <n v="66.38"/>
    <n v="63.070000000000007"/>
    <x v="3"/>
    <x v="3"/>
  </r>
  <r>
    <n v="1490"/>
    <n v="578"/>
    <s v="T"/>
    <s v="WRIA 15 - Kitsap"/>
    <s v="Hood Canal Basin"/>
    <s v="W Kitsap Subbasin"/>
    <s v="Seabeck Creek"/>
    <s v="Washington State Department of Ecology"/>
    <s v="Ambient"/>
    <s v="BIO06600-SEAB02"/>
    <n v="47.62811"/>
    <n v="-122.83717"/>
    <m/>
    <m/>
    <m/>
    <m/>
    <m/>
    <m/>
    <m/>
    <m/>
    <n v="41.7"/>
    <m/>
    <m/>
    <m/>
    <m/>
    <m/>
    <m/>
    <m/>
    <n v="42.7"/>
    <m/>
    <m/>
    <n v="67.5"/>
    <m/>
    <n v="42.7"/>
    <m/>
    <m/>
    <m/>
    <m/>
    <n v="66.400000000000006"/>
    <m/>
    <m/>
    <n v="5"/>
    <m/>
    <n v="1"/>
    <m/>
    <n v="1"/>
    <n v="4"/>
    <n v="4"/>
    <s v="yes"/>
    <n v="41.7"/>
    <n v="54.825000000000003"/>
    <n v="13.125"/>
    <n v="66.400000000000006"/>
    <n v="58.866666666666674"/>
    <x v="3"/>
    <x v="2"/>
  </r>
  <r>
    <n v="1552"/>
    <n v="1281"/>
    <s v="T"/>
    <s v="WRIA 15 - Kitsap"/>
    <s v="Puget Sound (Kitsap) Basin"/>
    <s v="Dyes Inlet / Central Kitsap Subbasin"/>
    <s v="Clear Creek (Kitsap)"/>
    <s v="Kitsap County"/>
    <s v="Navy's Envvest Benthic Monitoring in Kitsap"/>
    <s v="KCSSWM-017 - Upper West"/>
    <n v="47.669899999999998"/>
    <n v="-122.6922"/>
    <m/>
    <m/>
    <m/>
    <m/>
    <m/>
    <m/>
    <m/>
    <m/>
    <n v="27.7"/>
    <m/>
    <m/>
    <m/>
    <m/>
    <m/>
    <m/>
    <m/>
    <m/>
    <n v="53.7"/>
    <m/>
    <n v="58.4"/>
    <m/>
    <n v="72.7"/>
    <m/>
    <n v="56.4"/>
    <n v="65.8"/>
    <n v="74"/>
    <m/>
    <n v="59.9"/>
    <m/>
    <n v="8"/>
    <m/>
    <n v="3"/>
    <m/>
    <n v="1"/>
    <n v="7"/>
    <n v="7"/>
    <s v="yes"/>
    <n v="27.7"/>
    <n v="62.98571428571428"/>
    <n v="35.285714285714278"/>
    <n v="66.566666666666677"/>
    <n v="64.533333333333331"/>
    <x v="3"/>
    <x v="3"/>
  </r>
  <r>
    <n v="2248"/>
    <n v="3149"/>
    <s v="T"/>
    <m/>
    <m/>
    <m/>
    <s v="Pilchuck River"/>
    <s v="Washington State Department of Ecology"/>
    <s v="WatershedHealth_WHM0"/>
    <s v="WHM07620-326070"/>
    <n v="47.961350000000003"/>
    <n v="-122.068647"/>
    <m/>
    <m/>
    <m/>
    <m/>
    <m/>
    <m/>
    <m/>
    <m/>
    <m/>
    <m/>
    <m/>
    <m/>
    <m/>
    <m/>
    <m/>
    <m/>
    <m/>
    <m/>
    <m/>
    <m/>
    <m/>
    <m/>
    <m/>
    <m/>
    <m/>
    <m/>
    <m/>
    <n v="66.599999999999994"/>
    <m/>
    <n v="1"/>
    <m/>
    <n v="1"/>
    <m/>
    <n v="0"/>
    <n v="1"/>
    <n v="0"/>
    <s v="no"/>
    <e v="#DIV/0!"/>
    <n v="66.599999999999994"/>
    <m/>
    <n v="66.599999999999994"/>
    <n v="66.599999999999994"/>
    <x v="3"/>
    <x v="3"/>
  </r>
  <r>
    <n v="899"/>
    <n v="145"/>
    <s v="T"/>
    <s v="WRIA 8 - Cedar-Sammamish"/>
    <s v="Sammamish River Basin"/>
    <s v="Evans Creek Subbasin"/>
    <s v="Evans Creek tributary (0108A)"/>
    <s v="King County - DNRP"/>
    <s v="Ambient Monitoring"/>
    <s v="08EVA3813"/>
    <n v="47.673409999999997"/>
    <n v="-122.063447"/>
    <m/>
    <m/>
    <m/>
    <m/>
    <m/>
    <m/>
    <m/>
    <m/>
    <n v="59.4"/>
    <n v="28.3"/>
    <m/>
    <n v="67.8"/>
    <n v="62.4"/>
    <n v="33.9"/>
    <n v="57.8"/>
    <n v="55.1"/>
    <n v="61.7"/>
    <n v="66.599999999999994"/>
    <n v="70.599999999999994"/>
    <n v="64.2"/>
    <n v="46.1"/>
    <n v="80.599999999999994"/>
    <n v="72.900000000000006"/>
    <n v="63.1"/>
    <n v="44.6"/>
    <n v="71.900000000000006"/>
    <n v="72.5"/>
    <n v="77.5"/>
    <n v="67"/>
    <n v="20"/>
    <s v="yes"/>
    <n v="5"/>
    <m/>
    <n v="7"/>
    <n v="13"/>
    <n v="91"/>
    <s v="yes"/>
    <n v="52.100000000000009"/>
    <n v="66.100000000000009"/>
    <n v="14"/>
    <n v="66.7"/>
    <n v="66.040000000000006"/>
    <x v="3"/>
    <x v="3"/>
  </r>
  <r>
    <n v="420"/>
    <n v="2368"/>
    <s v="T"/>
    <s v="WRIA 7 - Snohomish"/>
    <s v="Lower Snoqualmie Basin"/>
    <s v="Harris Creek Subbasin"/>
    <s v="Ames Creek"/>
    <s v="King County - DNRP"/>
    <s v="Ambient Monitoring"/>
    <s v="07HAR070087"/>
    <n v="47.652920000000002"/>
    <n v="-121.96087"/>
    <m/>
    <m/>
    <m/>
    <m/>
    <m/>
    <m/>
    <m/>
    <m/>
    <m/>
    <m/>
    <m/>
    <m/>
    <m/>
    <m/>
    <m/>
    <m/>
    <m/>
    <m/>
    <m/>
    <m/>
    <m/>
    <n v="70.7"/>
    <n v="53.9"/>
    <n v="49.1"/>
    <n v="50.6"/>
    <n v="80.400000000000006"/>
    <n v="76.5"/>
    <n v="60.3"/>
    <m/>
    <n v="7"/>
    <m/>
    <n v="4"/>
    <m/>
    <n v="0"/>
    <n v="7"/>
    <n v="0"/>
    <s v="no"/>
    <e v="#DIV/0!"/>
    <n v="63.071428571428569"/>
    <m/>
    <n v="66.95"/>
    <n v="63.071428571428569"/>
    <x v="3"/>
    <x v="3"/>
  </r>
  <r>
    <n v="1693"/>
    <n v="2141"/>
    <s v="T"/>
    <s v="WRIA 18 - Elwha-Dungeness"/>
    <s v="Port Angeles Basin"/>
    <s v="Port Angeles Bay Subbasin"/>
    <s v="Lees Creek"/>
    <s v="Clallam County"/>
    <s v="WSU Cooperative Extension of Clallam County Eight Streams Project"/>
    <s v="Lees 0.1"/>
    <n v="48.112918999999998"/>
    <n v="-123.387367"/>
    <m/>
    <m/>
    <m/>
    <m/>
    <n v="58.4"/>
    <n v="59.9"/>
    <n v="54.3"/>
    <m/>
    <n v="59.9"/>
    <m/>
    <m/>
    <m/>
    <n v="70.5"/>
    <m/>
    <m/>
    <m/>
    <n v="67.8"/>
    <m/>
    <m/>
    <m/>
    <m/>
    <m/>
    <m/>
    <m/>
    <n v="67"/>
    <m/>
    <m/>
    <m/>
    <m/>
    <n v="7"/>
    <m/>
    <n v="1"/>
    <m/>
    <n v="5"/>
    <n v="2"/>
    <n v="10"/>
    <s v="yes"/>
    <n v="60.6"/>
    <n v="67.400000000000006"/>
    <n v="6.8000000000000043"/>
    <n v="67"/>
    <n v="67"/>
    <x v="3"/>
    <x v="3"/>
  </r>
  <r>
    <n v="1260"/>
    <n v="267"/>
    <s v="T"/>
    <s v="WRIA 9 - Duwamish-Green"/>
    <s v="Duwamish - Green River Basin"/>
    <s v="Soos Creek Subbasin"/>
    <s v="Soos Creek"/>
    <s v="King County - DNRP"/>
    <s v="Ambient Monitoring"/>
    <s v="09SOO1130"/>
    <n v="47.318170000000002"/>
    <n v="-122.135959"/>
    <n v="47.2"/>
    <n v="39.5"/>
    <m/>
    <m/>
    <m/>
    <n v="56.5"/>
    <m/>
    <m/>
    <n v="69.5"/>
    <n v="81.400000000000006"/>
    <m/>
    <n v="53.3"/>
    <n v="68.7"/>
    <n v="74.7"/>
    <n v="79"/>
    <n v="87.6"/>
    <n v="74.5"/>
    <n v="47.1"/>
    <n v="47.1"/>
    <n v="83.9"/>
    <n v="55"/>
    <n v="58.4"/>
    <n v="57.2"/>
    <n v="71.900000000000006"/>
    <n v="62.7"/>
    <n v="77.099999999999994"/>
    <n v="48.8"/>
    <n v="72.099999999999994"/>
    <n v="74.400000000000006"/>
    <n v="23"/>
    <s v="yes"/>
    <n v="5"/>
    <m/>
    <n v="10"/>
    <n v="13"/>
    <n v="130"/>
    <s v="yes"/>
    <n v="65.739999999999995"/>
    <n v="63.861538461538466"/>
    <n v="-1.8784615384615293"/>
    <n v="67.02000000000001"/>
    <n v="66.149999999999991"/>
    <x v="3"/>
    <x v="3"/>
  </r>
  <r>
    <n v="1568"/>
    <n v="1288"/>
    <s v="T"/>
    <s v="WRIA 15 - Kitsap"/>
    <s v="Puget Sound (Kitsap) Basin"/>
    <s v="Dyes Inlet / Central Kitsap Subbasin"/>
    <s v="Mosher Creek"/>
    <s v="Kitsap County"/>
    <s v="Navy's Envvest Benthic Monitoring in Kitsap"/>
    <s v="KCSSWM-012"/>
    <n v="47.612200000000001"/>
    <n v="-122.65470000000001"/>
    <m/>
    <m/>
    <m/>
    <m/>
    <m/>
    <m/>
    <m/>
    <m/>
    <n v="60.9"/>
    <n v="39.299999999999997"/>
    <m/>
    <m/>
    <m/>
    <m/>
    <m/>
    <m/>
    <n v="56.3"/>
    <m/>
    <n v="47.5"/>
    <m/>
    <n v="50.2"/>
    <m/>
    <n v="58.7"/>
    <m/>
    <n v="62.9"/>
    <m/>
    <n v="70.099999999999994"/>
    <n v="68.400000000000006"/>
    <m/>
    <n v="9"/>
    <m/>
    <n v="3"/>
    <m/>
    <n v="2"/>
    <n v="7"/>
    <n v="14"/>
    <s v="yes"/>
    <n v="50.099999999999994"/>
    <n v="59.157142857142844"/>
    <n v="9.0571428571428498"/>
    <n v="67.13333333333334"/>
    <n v="62.06"/>
    <x v="3"/>
    <x v="3"/>
  </r>
  <r>
    <n v="1902"/>
    <n v="3157"/>
    <s v="T"/>
    <m/>
    <m/>
    <m/>
    <s v="Alder Lake Tributary"/>
    <s v="Washington State Department of Ecology"/>
    <s v="WatershedHealth_WHM0"/>
    <s v="WHM07620-481854"/>
    <n v="46.755485999999998"/>
    <n v="-122.23025"/>
    <m/>
    <m/>
    <m/>
    <m/>
    <m/>
    <m/>
    <m/>
    <m/>
    <m/>
    <m/>
    <m/>
    <m/>
    <m/>
    <m/>
    <m/>
    <m/>
    <m/>
    <m/>
    <m/>
    <m/>
    <m/>
    <m/>
    <m/>
    <m/>
    <m/>
    <m/>
    <m/>
    <n v="67.2"/>
    <m/>
    <n v="1"/>
    <m/>
    <n v="1"/>
    <m/>
    <n v="0"/>
    <n v="1"/>
    <n v="0"/>
    <s v="no"/>
    <e v="#DIV/0!"/>
    <n v="67.2"/>
    <m/>
    <n v="67.2"/>
    <n v="67.2"/>
    <x v="3"/>
    <x v="3"/>
  </r>
  <r>
    <n v="1398"/>
    <n v="2954"/>
    <s v="T"/>
    <s v="WRIA 11 - Nisqually"/>
    <s v="Mashel River/Ohop Creek Basin"/>
    <s v="Ohop Creek Subbasin"/>
    <s v="Ohop Creek (Nisqually)"/>
    <s v="Pierce County"/>
    <s v="Pierce County Watershed Health Monitoring (from 2016)"/>
    <s v="NI_OHOP_0.22"/>
    <n v="46.846119999999999"/>
    <n v="-122.36852500000001"/>
    <m/>
    <m/>
    <m/>
    <m/>
    <m/>
    <m/>
    <m/>
    <m/>
    <m/>
    <m/>
    <m/>
    <m/>
    <m/>
    <m/>
    <m/>
    <m/>
    <m/>
    <m/>
    <m/>
    <m/>
    <m/>
    <m/>
    <m/>
    <m/>
    <m/>
    <n v="67.599999999999994"/>
    <m/>
    <m/>
    <m/>
    <n v="1"/>
    <m/>
    <n v="1"/>
    <m/>
    <n v="0"/>
    <n v="1"/>
    <n v="0"/>
    <s v="no"/>
    <e v="#DIV/0!"/>
    <n v="67.599999999999994"/>
    <m/>
    <n v="67.599999999999994"/>
    <n v="67.599999999999994"/>
    <x v="3"/>
    <x v="3"/>
  </r>
  <r>
    <n v="1598"/>
    <n v="1283"/>
    <s v="T"/>
    <s v="WRIA 15 - Kitsap"/>
    <s v="Puget Sound (Kitsap) Basin"/>
    <s v="Liberty-Miller-Appletree Subbasin"/>
    <s v="Dogfish Creek"/>
    <s v="Kitsap County"/>
    <s v="Watershed Health Monitoring"/>
    <s v="KCSSWM-026 - Upper East Fork"/>
    <n v="47.756900000000002"/>
    <n v="-122.6319"/>
    <m/>
    <m/>
    <m/>
    <m/>
    <m/>
    <m/>
    <m/>
    <m/>
    <m/>
    <m/>
    <m/>
    <m/>
    <m/>
    <m/>
    <m/>
    <m/>
    <m/>
    <n v="39.799999999999997"/>
    <m/>
    <n v="76.5"/>
    <m/>
    <n v="67.8"/>
    <m/>
    <n v="44.8"/>
    <n v="85"/>
    <n v="58.1"/>
    <m/>
    <n v="60"/>
    <m/>
    <n v="7"/>
    <m/>
    <n v="3"/>
    <m/>
    <n v="0"/>
    <n v="7"/>
    <n v="0"/>
    <s v="no"/>
    <e v="#DIV/0!"/>
    <n v="61.714285714285715"/>
    <m/>
    <n v="67.7"/>
    <n v="65.366666666666674"/>
    <x v="3"/>
    <x v="3"/>
  </r>
  <r>
    <n v="966"/>
    <n v="172"/>
    <s v="T"/>
    <s v="WRIA 8 - Cedar-Sammamish"/>
    <s v="Sammamish River Basin"/>
    <s v="Little Bear Creek Subbasin"/>
    <s v="Little Bear Creek"/>
    <s v="King County - DNRP"/>
    <s v="Ambient Monitoring"/>
    <s v="08LIT2602"/>
    <n v="47.839939999999999"/>
    <n v="-122.16225"/>
    <m/>
    <m/>
    <m/>
    <m/>
    <m/>
    <m/>
    <m/>
    <m/>
    <n v="49.7"/>
    <n v="70.599999999999994"/>
    <m/>
    <n v="52.4"/>
    <n v="56.6"/>
    <n v="74.900000000000006"/>
    <n v="49.4"/>
    <n v="55"/>
    <n v="55"/>
    <n v="40.1"/>
    <n v="62.3"/>
    <n v="49.3"/>
    <n v="62.1"/>
    <n v="59.3"/>
    <n v="75.8"/>
    <n v="53.1"/>
    <m/>
    <n v="56"/>
    <n v="74.8"/>
    <n v="73"/>
    <n v="67.099999999999994"/>
    <n v="19"/>
    <s v="yes"/>
    <n v="4"/>
    <m/>
    <n v="7"/>
    <n v="12"/>
    <n v="84"/>
    <s v="yes"/>
    <n v="58.371428571428567"/>
    <n v="60.658333333333331"/>
    <n v="2.2869047619047649"/>
    <n v="67.724999999999994"/>
    <n v="63.388888888888886"/>
    <x v="3"/>
    <x v="3"/>
  </r>
  <r>
    <n v="1165"/>
    <n v="218"/>
    <s v="T"/>
    <s v="WRIA 9 - Duwamish-Green"/>
    <s v="Duwamish - Green River Basin"/>
    <s v="Covington Creek Subbasin"/>
    <s v="Covington Creek"/>
    <s v="King County - DNRP"/>
    <s v="Ambient Monitoring"/>
    <s v="09COV1418"/>
    <n v="47.309330000000003"/>
    <n v="-122.077692"/>
    <m/>
    <m/>
    <m/>
    <m/>
    <m/>
    <m/>
    <m/>
    <m/>
    <n v="78.5"/>
    <m/>
    <m/>
    <n v="57.1"/>
    <n v="59.4"/>
    <n v="72.900000000000006"/>
    <n v="67.900000000000006"/>
    <n v="65.3"/>
    <n v="26.2"/>
    <n v="66.099999999999994"/>
    <n v="58.2"/>
    <n v="60.7"/>
    <n v="60.9"/>
    <n v="47.2"/>
    <n v="62.5"/>
    <n v="55.7"/>
    <n v="59.1"/>
    <n v="75.7"/>
    <n v="66.400000000000006"/>
    <n v="78.3"/>
    <n v="60.1"/>
    <n v="19"/>
    <s v="yes"/>
    <n v="5"/>
    <m/>
    <n v="6"/>
    <n v="13"/>
    <n v="78"/>
    <s v="yes"/>
    <n v="66.849999999999994"/>
    <n v="59.776923076923069"/>
    <n v="-7.0730769230769255"/>
    <n v="67.92"/>
    <n v="62.660000000000004"/>
    <x v="3"/>
    <x v="3"/>
  </r>
  <r>
    <n v="193"/>
    <n v="2379"/>
    <s v="T"/>
    <m/>
    <m/>
    <m/>
    <s v="Tolt River"/>
    <s v="King County - DNRP"/>
    <s v="Ambient Monitoring"/>
    <s v="07STL080295"/>
    <n v="47.637970000000003"/>
    <n v="-121.914658"/>
    <m/>
    <m/>
    <m/>
    <m/>
    <m/>
    <m/>
    <m/>
    <m/>
    <m/>
    <m/>
    <m/>
    <m/>
    <m/>
    <m/>
    <m/>
    <m/>
    <m/>
    <m/>
    <m/>
    <m/>
    <m/>
    <n v="62.4"/>
    <n v="54.5"/>
    <n v="66.5"/>
    <n v="82"/>
    <n v="65.599999999999994"/>
    <n v="66.7"/>
    <n v="70.599999999999994"/>
    <n v="55.1"/>
    <n v="8"/>
    <m/>
    <n v="5"/>
    <m/>
    <n v="0"/>
    <n v="8"/>
    <n v="0"/>
    <s v="no"/>
    <e v="#DIV/0!"/>
    <n v="65.424999999999997"/>
    <m/>
    <n v="68"/>
    <n v="65.424999999999997"/>
    <x v="3"/>
    <x v="3"/>
  </r>
  <r>
    <n v="2292"/>
    <n v="3128"/>
    <s v="T"/>
    <m/>
    <m/>
    <m/>
    <s v="Saar Creek"/>
    <s v="Washington State Department of Ecology"/>
    <s v="WatershedHealth_WHM0"/>
    <s v="WHM07620-078492"/>
    <n v="48.917278000000003"/>
    <n v="-122.19372799999999"/>
    <m/>
    <m/>
    <m/>
    <m/>
    <m/>
    <m/>
    <m/>
    <m/>
    <m/>
    <m/>
    <m/>
    <m/>
    <m/>
    <m/>
    <m/>
    <m/>
    <m/>
    <m/>
    <m/>
    <m/>
    <m/>
    <m/>
    <m/>
    <m/>
    <m/>
    <m/>
    <m/>
    <n v="68"/>
    <m/>
    <n v="1"/>
    <m/>
    <n v="1"/>
    <m/>
    <n v="0"/>
    <n v="1"/>
    <n v="0"/>
    <s v="no"/>
    <e v="#DIV/0!"/>
    <n v="68"/>
    <m/>
    <n v="68"/>
    <n v="68"/>
    <x v="3"/>
    <x v="3"/>
  </r>
  <r>
    <n v="1428"/>
    <n v="817"/>
    <s v="T"/>
    <s v="WRIA 13 - Deschutes"/>
    <s v="Deschutes Prairie Basin"/>
    <s v="McLane Creek Subbasin"/>
    <s v="McLane Creek"/>
    <s v="Thurston County"/>
    <s v="Thurston County Benthic Macroinvertebrate Monitoring"/>
    <s v="McLaneThCoDNR"/>
    <n v="46.997729"/>
    <n v="-123.00966699999999"/>
    <m/>
    <m/>
    <m/>
    <m/>
    <m/>
    <m/>
    <m/>
    <m/>
    <n v="80.599999999999994"/>
    <n v="82.5"/>
    <n v="76.8"/>
    <n v="85.1"/>
    <n v="73.3"/>
    <n v="78.2"/>
    <n v="77.3"/>
    <n v="70.7"/>
    <m/>
    <n v="62.1"/>
    <n v="82.1"/>
    <m/>
    <m/>
    <m/>
    <m/>
    <m/>
    <m/>
    <n v="63.4"/>
    <m/>
    <m/>
    <n v="73"/>
    <n v="12"/>
    <s v="yes"/>
    <n v="2"/>
    <m/>
    <n v="8"/>
    <n v="4"/>
    <n v="32"/>
    <s v="yes"/>
    <n v="78.0625"/>
    <n v="70.150000000000006"/>
    <n v="-7.9124999999999943"/>
    <n v="68.2"/>
    <n v="68.2"/>
    <x v="3"/>
    <x v="3"/>
  </r>
  <r>
    <n v="194"/>
    <n v="2380"/>
    <s v="T"/>
    <m/>
    <m/>
    <m/>
    <s v="Tolt River"/>
    <s v="King County - DNRP"/>
    <s v="Ambient Monitoring"/>
    <s v="07STL184007"/>
    <n v="47.669589999999999"/>
    <n v="-121.86469"/>
    <m/>
    <m/>
    <m/>
    <m/>
    <m/>
    <m/>
    <m/>
    <m/>
    <m/>
    <m/>
    <m/>
    <m/>
    <m/>
    <m/>
    <m/>
    <m/>
    <m/>
    <m/>
    <m/>
    <m/>
    <m/>
    <n v="26"/>
    <n v="60.7"/>
    <n v="56.3"/>
    <n v="60.3"/>
    <m/>
    <n v="59.6"/>
    <n v="75.7"/>
    <n v="77.7"/>
    <n v="7"/>
    <m/>
    <n v="4"/>
    <m/>
    <n v="0"/>
    <n v="7"/>
    <n v="0"/>
    <s v="no"/>
    <e v="#DIV/0!"/>
    <n v="59.471428571428575"/>
    <m/>
    <n v="68.325000000000003"/>
    <n v="59.471428571428575"/>
    <x v="3"/>
    <x v="2"/>
  </r>
  <r>
    <n v="1427"/>
    <n v="814"/>
    <s v="T"/>
    <s v="WRIA 13 - Deschutes"/>
    <s v="Deschutes Prairie Basin"/>
    <s v="McLane Creek Subbasin"/>
    <s v="Green Cove Creek"/>
    <s v="Thurston County"/>
    <s v="Thurston County Benthic Macroinvertebrate Monitoring"/>
    <s v="GreenThCo36th"/>
    <n v="47.083382999999998"/>
    <n v="-122.950408"/>
    <m/>
    <m/>
    <m/>
    <m/>
    <m/>
    <m/>
    <m/>
    <m/>
    <n v="54.2"/>
    <n v="71.900000000000006"/>
    <n v="74.599999999999994"/>
    <n v="49.9"/>
    <n v="49"/>
    <n v="49.3"/>
    <n v="54"/>
    <n v="48.2"/>
    <m/>
    <n v="69.599999999999994"/>
    <n v="71.099999999999994"/>
    <m/>
    <m/>
    <m/>
    <m/>
    <m/>
    <m/>
    <n v="80.099999999999994"/>
    <m/>
    <n v="56.6"/>
    <m/>
    <n v="12"/>
    <s v="yes"/>
    <n v="2"/>
    <m/>
    <n v="8"/>
    <n v="4"/>
    <n v="32"/>
    <s v="yes"/>
    <n v="56.387500000000003"/>
    <n v="69.349999999999994"/>
    <n v="12.962499999999991"/>
    <n v="68.349999999999994"/>
    <n v="68.349999999999994"/>
    <x v="3"/>
    <x v="3"/>
  </r>
  <r>
    <n v="74"/>
    <n v="1236"/>
    <s v="T"/>
    <m/>
    <m/>
    <m/>
    <s v="Hamma Hamma River"/>
    <s v="Washington State Department of Ecology"/>
    <s v="Status and Trends WA Statewide Sentinel Site Monitoring"/>
    <s v="SEN06600-HAMM03"/>
    <n v="47.59704"/>
    <n v="-123.15326"/>
    <m/>
    <m/>
    <m/>
    <m/>
    <m/>
    <m/>
    <m/>
    <m/>
    <m/>
    <m/>
    <m/>
    <m/>
    <m/>
    <m/>
    <m/>
    <m/>
    <n v="70.900000000000006"/>
    <n v="85.3"/>
    <n v="69.7"/>
    <n v="81.099999999999994"/>
    <n v="67.2"/>
    <n v="89.8"/>
    <n v="81.3"/>
    <n v="74.2"/>
    <n v="73.900000000000006"/>
    <n v="71.5"/>
    <n v="62.8"/>
    <n v="65.2"/>
    <m/>
    <n v="12"/>
    <s v="yes"/>
    <n v="4"/>
    <m/>
    <n v="0"/>
    <n v="12"/>
    <n v="0"/>
    <s v="no"/>
    <e v="#DIV/0!"/>
    <n v="74.408333333333331"/>
    <m/>
    <n v="68.349999999999994"/>
    <n v="74.111111111111114"/>
    <x v="3"/>
    <x v="3"/>
  </r>
  <r>
    <n v="1543"/>
    <n v="1268"/>
    <s v="T"/>
    <s v="WRIA 15 - Kitsap"/>
    <s v="Puget Sound (Kitsap) Basin"/>
    <s v="Dyes Inlet / Central Kitsap Subbasin"/>
    <s v="Chico Creek"/>
    <s v="Kitsap County"/>
    <s v="Watershed Health Monitoring"/>
    <s v="KCSSWM-007 - Lower"/>
    <n v="47.592199999999998"/>
    <n v="-122.7088"/>
    <m/>
    <m/>
    <m/>
    <m/>
    <m/>
    <m/>
    <m/>
    <m/>
    <m/>
    <m/>
    <m/>
    <m/>
    <m/>
    <m/>
    <m/>
    <m/>
    <n v="57.7"/>
    <n v="70"/>
    <n v="82.1"/>
    <n v="47"/>
    <n v="34.9"/>
    <n v="50.3"/>
    <n v="65.2"/>
    <n v="70.2"/>
    <n v="62.7"/>
    <n v="57.3"/>
    <n v="79"/>
    <m/>
    <n v="74.900000000000006"/>
    <n v="12"/>
    <s v="yes"/>
    <n v="4"/>
    <m/>
    <n v="0"/>
    <n v="12"/>
    <n v="0"/>
    <s v="no"/>
    <e v="#DIV/0!"/>
    <n v="62.608333333333327"/>
    <m/>
    <n v="68.474999999999994"/>
    <n v="60.166666666666664"/>
    <x v="3"/>
    <x v="3"/>
  </r>
  <r>
    <n v="2352"/>
    <n v="3163"/>
    <s v="T"/>
    <m/>
    <m/>
    <m/>
    <s v="Sultan River, South Fork Tributary"/>
    <s v="Washington State Department of Ecology"/>
    <s v="WatershedHealth_WHM0"/>
    <s v="WHM07620-507811"/>
    <n v="47.943845000000003"/>
    <n v="-121.632705"/>
    <m/>
    <m/>
    <m/>
    <m/>
    <m/>
    <m/>
    <m/>
    <m/>
    <m/>
    <m/>
    <m/>
    <m/>
    <m/>
    <m/>
    <m/>
    <m/>
    <m/>
    <m/>
    <m/>
    <m/>
    <m/>
    <m/>
    <m/>
    <m/>
    <m/>
    <m/>
    <m/>
    <n v="68.5"/>
    <m/>
    <n v="1"/>
    <m/>
    <n v="1"/>
    <m/>
    <n v="0"/>
    <n v="1"/>
    <n v="0"/>
    <s v="no"/>
    <e v="#DIV/0!"/>
    <n v="68.5"/>
    <m/>
    <n v="68.5"/>
    <n v="68.5"/>
    <x v="3"/>
    <x v="3"/>
  </r>
  <r>
    <n v="1390"/>
    <n v="823"/>
    <s v="T"/>
    <s v="WRIA 11 - Nisqually"/>
    <s v="Lowland Nisqually River Basin"/>
    <s v="Yelm Creek Subbasin"/>
    <s v="Thompson Creek"/>
    <s v="Thurston County"/>
    <s v="Thurston County Benthic Macroinvertebrate Monitoring"/>
    <s v="ThompThCoPowerCanal"/>
    <n v="46.977525"/>
    <n v="-122.63849399999999"/>
    <m/>
    <m/>
    <m/>
    <m/>
    <m/>
    <m/>
    <m/>
    <m/>
    <m/>
    <m/>
    <m/>
    <m/>
    <m/>
    <m/>
    <n v="74.5"/>
    <n v="70.3"/>
    <m/>
    <n v="63.5"/>
    <n v="70.7"/>
    <m/>
    <m/>
    <m/>
    <m/>
    <m/>
    <m/>
    <m/>
    <n v="68.5"/>
    <m/>
    <m/>
    <n v="5"/>
    <m/>
    <n v="1"/>
    <m/>
    <n v="2"/>
    <n v="3"/>
    <n v="6"/>
    <s v="yes"/>
    <n v="72.400000000000006"/>
    <n v="67.566666666666663"/>
    <n v="-4.8333333333333428"/>
    <n v="68.5"/>
    <n v="68.5"/>
    <x v="3"/>
    <x v="3"/>
  </r>
  <r>
    <n v="443"/>
    <n v="2601"/>
    <s v="T"/>
    <s v="WRIA 7 - Snohomish"/>
    <s v="Lower Snoqualmie Basin"/>
    <s v="Patterson Creek Subbasin"/>
    <s v="Canyon Creek (Snoqualmie River)"/>
    <s v="King County - DNRP"/>
    <s v="Ambient Monitoring"/>
    <s v="07PAT166087"/>
    <n v="47.583426000000003"/>
    <n v="-121.95127599999999"/>
    <m/>
    <m/>
    <m/>
    <m/>
    <m/>
    <m/>
    <m/>
    <m/>
    <m/>
    <m/>
    <m/>
    <m/>
    <m/>
    <m/>
    <m/>
    <m/>
    <m/>
    <m/>
    <m/>
    <m/>
    <m/>
    <m/>
    <n v="66.5"/>
    <n v="75.2"/>
    <n v="65"/>
    <n v="86.8"/>
    <n v="49.1"/>
    <n v="72.7"/>
    <n v="70.400000000000006"/>
    <n v="7"/>
    <m/>
    <n v="5"/>
    <m/>
    <n v="0"/>
    <n v="7"/>
    <n v="0"/>
    <s v="no"/>
    <e v="#DIV/0!"/>
    <n v="69.385714285714286"/>
    <m/>
    <n v="68.8"/>
    <n v="69.385714285714286"/>
    <x v="3"/>
    <x v="3"/>
  </r>
  <r>
    <n v="1074"/>
    <n v="197"/>
    <s v="T"/>
    <s v="WRIA 8 - Cedar-Sammamish"/>
    <s v="Sammamish River Basin"/>
    <s v="Sammamish River Subbasin"/>
    <s v="Sammamish River tributary (0095D)"/>
    <s v="King County - DNRP"/>
    <s v="Ambient Monitoring"/>
    <s v="08SAM3047"/>
    <n v="47.720449000000002"/>
    <n v="-122.12431599999999"/>
    <m/>
    <m/>
    <m/>
    <m/>
    <m/>
    <m/>
    <m/>
    <m/>
    <n v="29.1"/>
    <n v="41.2"/>
    <m/>
    <m/>
    <n v="55.6"/>
    <n v="54"/>
    <n v="56.3"/>
    <n v="50.2"/>
    <n v="54.3"/>
    <n v="67"/>
    <n v="68.2"/>
    <n v="67.3"/>
    <n v="63.8"/>
    <n v="49.8"/>
    <n v="54.7"/>
    <n v="59.7"/>
    <n v="67"/>
    <n v="76.2"/>
    <n v="67.2"/>
    <n v="64.2"/>
    <n v="69.7"/>
    <n v="19"/>
    <s v="yes"/>
    <n v="5"/>
    <m/>
    <n v="6"/>
    <n v="13"/>
    <n v="78"/>
    <s v="yes"/>
    <n v="47.733333333333327"/>
    <n v="63.77692307692309"/>
    <n v="16.043589743589763"/>
    <n v="68.859999999999985"/>
    <n v="63.96"/>
    <x v="3"/>
    <x v="3"/>
  </r>
  <r>
    <n v="1343"/>
    <n v="98"/>
    <s v="T"/>
    <s v="WRIA 10 - Puyallup-White"/>
    <s v="Carbon River Basin"/>
    <s v="Wilkeson Creek Subbasin"/>
    <s v="Wilkeson Creek"/>
    <s v="Pierce County"/>
    <s v="Pierce County Watershed Health Monitoring (from 2016)"/>
    <s v="CW_WILK_3.38"/>
    <n v="47.1145"/>
    <n v="-122.0639"/>
    <m/>
    <m/>
    <m/>
    <m/>
    <m/>
    <m/>
    <m/>
    <m/>
    <m/>
    <m/>
    <m/>
    <m/>
    <m/>
    <m/>
    <m/>
    <m/>
    <m/>
    <m/>
    <m/>
    <m/>
    <m/>
    <m/>
    <m/>
    <m/>
    <m/>
    <m/>
    <n v="68.900000000000006"/>
    <m/>
    <m/>
    <n v="1"/>
    <m/>
    <n v="1"/>
    <m/>
    <n v="0"/>
    <n v="1"/>
    <n v="0"/>
    <s v="no"/>
    <e v="#DIV/0!"/>
    <n v="68.900000000000006"/>
    <m/>
    <n v="68.900000000000006"/>
    <n v="68.900000000000006"/>
    <x v="3"/>
    <x v="3"/>
  </r>
  <r>
    <n v="2392"/>
    <n v="2345"/>
    <s v="T"/>
    <m/>
    <m/>
    <m/>
    <s v="Tulalip Creek"/>
    <s v="Washington State Department of Ecology"/>
    <s v="EPA06600"/>
    <s v="EPA06600-TULA01"/>
    <n v="48.074300000000001"/>
    <n v="-122.285"/>
    <m/>
    <m/>
    <m/>
    <m/>
    <m/>
    <m/>
    <m/>
    <m/>
    <m/>
    <m/>
    <m/>
    <m/>
    <m/>
    <m/>
    <m/>
    <m/>
    <m/>
    <m/>
    <m/>
    <m/>
    <m/>
    <m/>
    <m/>
    <m/>
    <m/>
    <n v="68.900000000000006"/>
    <m/>
    <m/>
    <m/>
    <n v="1"/>
    <m/>
    <n v="1"/>
    <m/>
    <n v="0"/>
    <n v="1"/>
    <n v="0"/>
    <s v="no"/>
    <e v="#DIV/0!"/>
    <n v="68.900000000000006"/>
    <m/>
    <n v="68.900000000000006"/>
    <n v="68.900000000000006"/>
    <x v="3"/>
    <x v="3"/>
  </r>
  <r>
    <n v="1310"/>
    <n v="272"/>
    <s v="T"/>
    <s v="WRIA 9 - Duwamish-Green"/>
    <s v="Puget Sound (Duwamish-Green) Basin"/>
    <s v="Vashon-Maury Island Subbasin"/>
    <s v="Christenson Creek"/>
    <s v="King County - DNRP"/>
    <s v="Vashon"/>
    <s v="VashChris"/>
    <n v="47.402769999999997"/>
    <n v="-122.51693"/>
    <m/>
    <m/>
    <m/>
    <m/>
    <m/>
    <m/>
    <m/>
    <m/>
    <m/>
    <m/>
    <m/>
    <n v="61.3"/>
    <n v="60.9"/>
    <n v="58.6"/>
    <n v="52.6"/>
    <n v="69.900000000000006"/>
    <n v="53"/>
    <n v="50.2"/>
    <n v="62"/>
    <n v="61"/>
    <n v="68.599999999999994"/>
    <n v="74.5"/>
    <n v="68"/>
    <n v="64.3"/>
    <n v="71.400000000000006"/>
    <n v="65.5"/>
    <n v="80.599999999999994"/>
    <n v="61.1"/>
    <n v="66.2"/>
    <n v="18"/>
    <s v="yes"/>
    <n v="5"/>
    <m/>
    <n v="5"/>
    <n v="13"/>
    <n v="65"/>
    <s v="yes"/>
    <n v="60.659999999999989"/>
    <n v="65.107692307692318"/>
    <n v="4.4476923076923285"/>
    <n v="68.960000000000008"/>
    <n v="68.120000000000019"/>
    <x v="3"/>
    <x v="3"/>
  </r>
  <r>
    <n v="1367"/>
    <n v="2697"/>
    <s v="T"/>
    <s v="WRIA 10 - Puyallup-White"/>
    <s v="Lower Puyallup River Basin"/>
    <s v="Lower Puyallup River Subbasin"/>
    <s v="Diru Creek"/>
    <s v="Pierce County"/>
    <s v="Pierce County Watershed Health Monitoring (from 2016)"/>
    <s v="CL_DIRU_0.59"/>
    <n v="47.191310999999999"/>
    <n v="-122.33938999999999"/>
    <m/>
    <m/>
    <m/>
    <m/>
    <m/>
    <m/>
    <m/>
    <m/>
    <m/>
    <m/>
    <m/>
    <m/>
    <m/>
    <m/>
    <m/>
    <m/>
    <m/>
    <m/>
    <m/>
    <m/>
    <m/>
    <m/>
    <m/>
    <n v="66.900000000000006"/>
    <m/>
    <n v="69"/>
    <m/>
    <m/>
    <m/>
    <n v="2"/>
    <m/>
    <n v="1"/>
    <m/>
    <n v="0"/>
    <n v="2"/>
    <n v="0"/>
    <s v="no"/>
    <e v="#DIV/0!"/>
    <n v="67.95"/>
    <m/>
    <n v="69"/>
    <n v="67.95"/>
    <x v="3"/>
    <x v="3"/>
  </r>
  <r>
    <n v="1339"/>
    <n v="3207"/>
    <s v="T"/>
    <s v="WRIA 10 - Puyallup-White"/>
    <s v="Carbon River Basin"/>
    <s v="S Prairie Creek Subbasin"/>
    <s v="S Prairie Creek"/>
    <s v="Puyallup Tribe of Indians"/>
    <s v="Status and Trends"/>
    <s v="SPC-RM4.05 SC"/>
    <n v="47.135579999999997"/>
    <n v="-122.120941"/>
    <m/>
    <m/>
    <m/>
    <m/>
    <m/>
    <m/>
    <m/>
    <m/>
    <m/>
    <m/>
    <m/>
    <m/>
    <m/>
    <m/>
    <m/>
    <m/>
    <m/>
    <m/>
    <m/>
    <m/>
    <m/>
    <m/>
    <m/>
    <m/>
    <m/>
    <m/>
    <m/>
    <m/>
    <n v="69"/>
    <n v="1"/>
    <m/>
    <n v="1"/>
    <m/>
    <n v="0"/>
    <n v="1"/>
    <n v="0"/>
    <s v="no"/>
    <e v="#DIV/0!"/>
    <n v="69"/>
    <m/>
    <n v="69"/>
    <n v="69"/>
    <x v="3"/>
    <x v="3"/>
  </r>
  <r>
    <n v="1233"/>
    <n v="254"/>
    <s v="T"/>
    <s v="WRIA 9 - Duwamish-Green"/>
    <s v="Duwamish - Green River Basin"/>
    <s v="Newaukum Creek Subbasin"/>
    <s v="Newaukum Creek"/>
    <s v="King County - DNRP"/>
    <s v="Ambient Monitoring"/>
    <s v="09NEW1657"/>
    <n v="47.250042000000001"/>
    <n v="-122.037744"/>
    <m/>
    <m/>
    <m/>
    <m/>
    <m/>
    <m/>
    <m/>
    <m/>
    <n v="43.4"/>
    <n v="41.9"/>
    <m/>
    <n v="50.3"/>
    <n v="62.7"/>
    <n v="63.6"/>
    <n v="81.900000000000006"/>
    <n v="59"/>
    <n v="40.1"/>
    <n v="76.8"/>
    <n v="62.9"/>
    <n v="88.3"/>
    <n v="58.2"/>
    <n v="66.3"/>
    <n v="76.7"/>
    <n v="73.8"/>
    <n v="79.900000000000006"/>
    <n v="88.7"/>
    <n v="52.6"/>
    <n v="63.3"/>
    <n v="61.2"/>
    <n v="20"/>
    <s v="yes"/>
    <n v="5"/>
    <m/>
    <n v="7"/>
    <n v="13"/>
    <n v="91"/>
    <s v="yes"/>
    <n v="57.542857142857152"/>
    <n v="68.369230769230768"/>
    <n v="10.826373626373616"/>
    <n v="69.14"/>
    <n v="70.900000000000006"/>
    <x v="3"/>
    <x v="3"/>
  </r>
  <r>
    <n v="1534"/>
    <n v="871"/>
    <s v="T"/>
    <s v="WRIA 15 - Kitsap"/>
    <s v="Puget Sound (Kitsap) Basin"/>
    <s v="Carr Inlet Subbasin"/>
    <s v="Wilson Creek (Colvos Passage)"/>
    <s v="Kitsap County"/>
    <s v="Kitsap County Stream Team Benthic Invertebrate Monitoring"/>
    <s v="KCSSWM-042"/>
    <n v="47.490532999999999"/>
    <n v="-122.520763"/>
    <m/>
    <m/>
    <m/>
    <m/>
    <m/>
    <m/>
    <m/>
    <m/>
    <m/>
    <m/>
    <m/>
    <m/>
    <n v="46.7"/>
    <m/>
    <m/>
    <m/>
    <m/>
    <n v="55"/>
    <m/>
    <m/>
    <n v="38.6"/>
    <m/>
    <m/>
    <n v="29.6"/>
    <m/>
    <m/>
    <m/>
    <n v="69.2"/>
    <m/>
    <n v="5"/>
    <m/>
    <n v="1"/>
    <m/>
    <n v="1"/>
    <n v="4"/>
    <n v="4"/>
    <s v="yes"/>
    <n v="46.7"/>
    <n v="48.099999999999994"/>
    <n v="1.3999999999999915"/>
    <n v="69.2"/>
    <n v="45.800000000000004"/>
    <x v="3"/>
    <x v="2"/>
  </r>
  <r>
    <n v="2162"/>
    <n v="3172"/>
    <s v="T"/>
    <m/>
    <m/>
    <m/>
    <s v="McDonald Creek Tributary"/>
    <s v="Washington State Department of Ecology"/>
    <s v="Stormwater Action Monitoring for Puget Small Streams"/>
    <s v="PSS05520-010979"/>
    <n v="48.021374999999999"/>
    <n v="-123.213634"/>
    <m/>
    <m/>
    <m/>
    <m/>
    <m/>
    <m/>
    <m/>
    <m/>
    <m/>
    <m/>
    <m/>
    <m/>
    <m/>
    <m/>
    <m/>
    <m/>
    <m/>
    <m/>
    <m/>
    <m/>
    <m/>
    <m/>
    <m/>
    <m/>
    <m/>
    <m/>
    <m/>
    <n v="69.2"/>
    <m/>
    <n v="1"/>
    <m/>
    <n v="1"/>
    <m/>
    <n v="0"/>
    <n v="1"/>
    <n v="0"/>
    <s v="no"/>
    <e v="#DIV/0!"/>
    <n v="69.2"/>
    <m/>
    <n v="69.2"/>
    <n v="69.2"/>
    <x v="3"/>
    <x v="3"/>
  </r>
  <r>
    <n v="1319"/>
    <n v="525"/>
    <s v="T"/>
    <s v="WRIA 9 - Duwamish-Green"/>
    <s v="Puget Sound (Duwamish-Green) Basin"/>
    <s v="Vashon-Maury Island Subbasin"/>
    <s v="Judd Creek"/>
    <s v="King County - DNRP"/>
    <s v="Regulatory Effectiveness"/>
    <s v="28A"/>
    <n v="47.403458999999998"/>
    <n v="-122.46886600000001"/>
    <m/>
    <m/>
    <m/>
    <m/>
    <m/>
    <m/>
    <m/>
    <m/>
    <m/>
    <m/>
    <m/>
    <m/>
    <m/>
    <m/>
    <n v="32.9"/>
    <n v="43.7"/>
    <n v="54"/>
    <n v="53.1"/>
    <n v="55.1"/>
    <n v="68.5"/>
    <n v="67.900000000000006"/>
    <n v="61.6"/>
    <n v="73"/>
    <n v="45.1"/>
    <n v="60.6"/>
    <n v="67.400000000000006"/>
    <n v="75.8"/>
    <n v="67.8"/>
    <n v="75"/>
    <n v="15"/>
    <s v="yes"/>
    <n v="5"/>
    <m/>
    <n v="2"/>
    <n v="13"/>
    <n v="26"/>
    <s v="yes"/>
    <n v="38.299999999999997"/>
    <n v="63.45384615384615"/>
    <n v="25.153846153846153"/>
    <n v="69.320000000000007"/>
    <n v="66.27"/>
    <x v="3"/>
    <x v="3"/>
  </r>
  <r>
    <n v="789"/>
    <n v="115"/>
    <s v="T"/>
    <s v="WRIA 8 - Cedar-Sammamish"/>
    <s v="Sammamish River Basin"/>
    <s v="Bear Creek Subbasin"/>
    <s v="Bear Creek (Sammamish River)"/>
    <s v="King County - DNRP"/>
    <s v="Ambient Monitoring"/>
    <s v="08BEA3650"/>
    <n v="47.717871000000002"/>
    <n v="-122.07699700000001"/>
    <m/>
    <n v="66.400000000000006"/>
    <n v="66.599999999999994"/>
    <m/>
    <m/>
    <n v="57.7"/>
    <n v="54.6"/>
    <m/>
    <n v="53.7"/>
    <n v="60.7"/>
    <m/>
    <n v="57.6"/>
    <n v="63.6"/>
    <n v="72.099999999999994"/>
    <n v="69.8"/>
    <n v="60.4"/>
    <n v="73.8"/>
    <n v="80"/>
    <n v="68"/>
    <n v="65.2"/>
    <n v="68.5"/>
    <n v="76"/>
    <n v="69.099999999999994"/>
    <n v="60.8"/>
    <n v="68.8"/>
    <n v="75.8"/>
    <n v="76.599999999999994"/>
    <n v="67.400000000000006"/>
    <n v="58.3"/>
    <n v="24"/>
    <s v="yes"/>
    <n v="5"/>
    <m/>
    <n v="11"/>
    <n v="13"/>
    <n v="143"/>
    <s v="yes"/>
    <n v="62.109090909090902"/>
    <n v="69.869230769230754"/>
    <n v="7.7601398601398515"/>
    <n v="69.38000000000001"/>
    <n v="68.649999999999991"/>
    <x v="3"/>
    <x v="3"/>
  </r>
  <r>
    <n v="1340"/>
    <n v="3214"/>
    <s v="T"/>
    <s v="WRIA 10 - Puyallup-White"/>
    <s v="Carbon River Basin"/>
    <s v="S Prairie Creek Subbasin"/>
    <s v="S Prairie Creek"/>
    <s v="Puyallup Tribe of Indians"/>
    <s v="Status and Trends"/>
    <s v="SPC-RM6"/>
    <n v="47.139012000000001"/>
    <n v="-122.091667"/>
    <m/>
    <m/>
    <m/>
    <m/>
    <m/>
    <m/>
    <m/>
    <m/>
    <m/>
    <m/>
    <m/>
    <m/>
    <m/>
    <m/>
    <m/>
    <m/>
    <m/>
    <m/>
    <m/>
    <m/>
    <m/>
    <m/>
    <m/>
    <m/>
    <m/>
    <m/>
    <m/>
    <m/>
    <n v="69.400000000000006"/>
    <n v="1"/>
    <m/>
    <n v="1"/>
    <m/>
    <n v="0"/>
    <n v="1"/>
    <n v="0"/>
    <s v="no"/>
    <e v="#DIV/0!"/>
    <n v="69.400000000000006"/>
    <m/>
    <n v="69.400000000000006"/>
    <n v="69.400000000000006"/>
    <x v="3"/>
    <x v="3"/>
  </r>
  <r>
    <n v="2356"/>
    <n v="3177"/>
    <s v="T"/>
    <m/>
    <m/>
    <m/>
    <s v="Swamp Creek"/>
    <s v="Washington State Department of Ecology"/>
    <s v="Stormwater Action Monitoring for Puget Small Streams"/>
    <s v="PSS05520-001336"/>
    <n v="47.794409999999999"/>
    <n v="-122.254941"/>
    <m/>
    <m/>
    <m/>
    <m/>
    <m/>
    <m/>
    <m/>
    <m/>
    <m/>
    <m/>
    <m/>
    <m/>
    <m/>
    <m/>
    <m/>
    <m/>
    <m/>
    <m/>
    <m/>
    <m/>
    <m/>
    <m/>
    <m/>
    <m/>
    <m/>
    <m/>
    <m/>
    <n v="69.400000000000006"/>
    <m/>
    <n v="1"/>
    <m/>
    <n v="1"/>
    <m/>
    <n v="0"/>
    <n v="1"/>
    <n v="0"/>
    <s v="no"/>
    <e v="#DIV/0!"/>
    <n v="69.400000000000006"/>
    <m/>
    <n v="69.400000000000006"/>
    <n v="69.400000000000006"/>
    <x v="3"/>
    <x v="3"/>
  </r>
  <r>
    <n v="1337"/>
    <n v="3208"/>
    <s v="T"/>
    <s v="WRIA 10 - Puyallup-White"/>
    <s v="Carbon River Basin"/>
    <s v="S Prairie Creek Subbasin"/>
    <s v="S Prairie Creek"/>
    <s v="Puyallup Tribe of Indians"/>
    <s v="Status and Trends"/>
    <s v="SPC-RM0.3"/>
    <n v="47.104225"/>
    <n v="-122.15008400000001"/>
    <m/>
    <m/>
    <m/>
    <m/>
    <m/>
    <m/>
    <m/>
    <m/>
    <m/>
    <m/>
    <m/>
    <m/>
    <m/>
    <m/>
    <m/>
    <m/>
    <m/>
    <m/>
    <m/>
    <m/>
    <m/>
    <m/>
    <m/>
    <m/>
    <m/>
    <m/>
    <m/>
    <m/>
    <n v="69.7"/>
    <n v="1"/>
    <m/>
    <n v="1"/>
    <m/>
    <n v="0"/>
    <n v="1"/>
    <n v="0"/>
    <s v="no"/>
    <e v="#DIV/0!"/>
    <n v="69.7"/>
    <m/>
    <n v="69.7"/>
    <n v="69.7"/>
    <x v="3"/>
    <x v="3"/>
  </r>
  <r>
    <n v="542"/>
    <n v="2389"/>
    <s v="T"/>
    <s v="WRIA 7 - Snohomish"/>
    <s v="Snoqualmie Forks Basin"/>
    <s v="S Fork Snoqualmie Subbasin"/>
    <s v="Snoqualmie River - S Fork tributary"/>
    <s v="King County - DNRP"/>
    <s v="Ambient Monitoring"/>
    <s v="07SFS066611"/>
    <n v="47.440731999999997"/>
    <n v="-121.649546"/>
    <m/>
    <m/>
    <m/>
    <m/>
    <m/>
    <m/>
    <m/>
    <m/>
    <m/>
    <m/>
    <m/>
    <m/>
    <m/>
    <m/>
    <m/>
    <m/>
    <m/>
    <m/>
    <m/>
    <m/>
    <m/>
    <n v="55"/>
    <n v="52.5"/>
    <n v="76.400000000000006"/>
    <n v="75.599999999999994"/>
    <n v="62.1"/>
    <n v="70.099999999999994"/>
    <n v="78.099999999999994"/>
    <n v="62.8"/>
    <n v="8"/>
    <m/>
    <n v="5"/>
    <m/>
    <n v="0"/>
    <n v="8"/>
    <n v="0"/>
    <s v="no"/>
    <e v="#DIV/0!"/>
    <n v="66.575000000000003"/>
    <m/>
    <n v="69.739999999999995"/>
    <n v="66.575000000000003"/>
    <x v="3"/>
    <x v="3"/>
  </r>
  <r>
    <n v="540"/>
    <n v="2221"/>
    <s v="T"/>
    <s v="WRIA 7 - Snohomish"/>
    <s v="Snoqualmie Forks Basin"/>
    <s v="S Fork Snoqualmie Subbasin"/>
    <s v="Snoqualmie River - S Fork tributary"/>
    <s v="King County - DNRP"/>
    <s v="Ambient Monitoring"/>
    <s v="07SFS011475"/>
    <n v="47.440617000000003"/>
    <n v="-121.66643000000001"/>
    <m/>
    <m/>
    <m/>
    <m/>
    <m/>
    <m/>
    <m/>
    <m/>
    <m/>
    <m/>
    <m/>
    <m/>
    <m/>
    <m/>
    <m/>
    <m/>
    <m/>
    <m/>
    <m/>
    <m/>
    <n v="74.900000000000006"/>
    <n v="47.3"/>
    <n v="26.8"/>
    <n v="43.2"/>
    <n v="40.9"/>
    <n v="73.599999999999994"/>
    <n v="77.900000000000006"/>
    <n v="77.099999999999994"/>
    <n v="79.8"/>
    <n v="9"/>
    <m/>
    <n v="5"/>
    <m/>
    <n v="0"/>
    <n v="9"/>
    <n v="0"/>
    <s v="no"/>
    <e v="#DIV/0!"/>
    <n v="60.166666666666664"/>
    <m/>
    <n v="69.86"/>
    <n v="60.166666666666664"/>
    <x v="3"/>
    <x v="3"/>
  </r>
  <r>
    <n v="2130"/>
    <n v="2827"/>
    <s v="T"/>
    <m/>
    <m/>
    <m/>
    <s v="Lees Creek"/>
    <s v="Clallam County"/>
    <s v="Streamkeepers"/>
    <s v="Lees 0.6a"/>
    <n v="48.105057000000002"/>
    <n v="-123.383124"/>
    <m/>
    <m/>
    <m/>
    <m/>
    <m/>
    <m/>
    <m/>
    <m/>
    <m/>
    <m/>
    <m/>
    <m/>
    <m/>
    <m/>
    <m/>
    <m/>
    <m/>
    <m/>
    <m/>
    <m/>
    <m/>
    <m/>
    <m/>
    <m/>
    <n v="69.900000000000006"/>
    <m/>
    <m/>
    <m/>
    <m/>
    <n v="1"/>
    <m/>
    <n v="1"/>
    <m/>
    <n v="0"/>
    <n v="1"/>
    <n v="0"/>
    <s v="no"/>
    <e v="#DIV/0!"/>
    <n v="69.900000000000006"/>
    <m/>
    <n v="69.900000000000006"/>
    <n v="69.900000000000006"/>
    <x v="3"/>
    <x v="3"/>
  </r>
  <r>
    <n v="1621"/>
    <n v="1299"/>
    <s v="T"/>
    <s v="WRIA 15 - Kitsap"/>
    <s v="Puget Sound (Kitsap) Basin"/>
    <s v="S Sinclair Inlet Subbasin"/>
    <s v="Gorst Creek"/>
    <s v="Kitsap County"/>
    <s v="Navy's Envvest Benthic Monitoring in Kitsap"/>
    <s v="KCSSWM-040"/>
    <n v="47.530500000000004"/>
    <n v="-122.7136"/>
    <m/>
    <m/>
    <m/>
    <m/>
    <m/>
    <m/>
    <m/>
    <m/>
    <n v="44.1"/>
    <n v="36.299999999999997"/>
    <m/>
    <m/>
    <m/>
    <m/>
    <m/>
    <m/>
    <m/>
    <n v="68"/>
    <m/>
    <n v="48"/>
    <m/>
    <m/>
    <m/>
    <n v="65.7"/>
    <n v="66.099999999999994"/>
    <n v="87.9"/>
    <m/>
    <n v="70.2"/>
    <n v="55.5"/>
    <n v="9"/>
    <m/>
    <n v="4"/>
    <m/>
    <n v="2"/>
    <n v="7"/>
    <n v="14"/>
    <s v="yes"/>
    <n v="40.200000000000003"/>
    <n v="65.914285714285711"/>
    <n v="25.714285714285708"/>
    <n v="69.924999999999997"/>
    <n v="65.566666666666677"/>
    <x v="3"/>
    <x v="3"/>
  </r>
  <r>
    <n v="1261"/>
    <n v="268"/>
    <s v="T"/>
    <s v="WRIA 9 - Duwamish-Green"/>
    <s v="Duwamish - Green River Basin"/>
    <s v="Soos Creek Subbasin"/>
    <s v="Soos Creek"/>
    <s v="King County - DNRP"/>
    <s v="Ambient Monitoring"/>
    <s v="09SOO1134"/>
    <n v="47.336409000000003"/>
    <n v="-122.13510100000001"/>
    <m/>
    <m/>
    <m/>
    <m/>
    <m/>
    <m/>
    <m/>
    <m/>
    <n v="77.7"/>
    <n v="68.2"/>
    <m/>
    <n v="47.5"/>
    <n v="70.599999999999994"/>
    <n v="87.9"/>
    <n v="70.599999999999994"/>
    <n v="73.099999999999994"/>
    <n v="74.7"/>
    <n v="79.2"/>
    <n v="81.7"/>
    <n v="83.5"/>
    <n v="78.8"/>
    <n v="76.2"/>
    <n v="84.7"/>
    <n v="87.1"/>
    <n v="70.599999999999994"/>
    <n v="83.5"/>
    <n v="79.3"/>
    <n v="79.400000000000006"/>
    <n v="36.9"/>
    <n v="20"/>
    <s v="yes"/>
    <n v="5"/>
    <m/>
    <n v="7"/>
    <n v="13"/>
    <n v="91"/>
    <s v="yes"/>
    <n v="70.8"/>
    <n v="76.58461538461539"/>
    <n v="5.7846153846153925"/>
    <n v="69.939999999999984"/>
    <n v="75.999999999999986"/>
    <x v="3"/>
    <x v="3"/>
  </r>
  <r>
    <n v="425"/>
    <n v="2366"/>
    <s v="T"/>
    <s v="WRIA 7 - Snohomish"/>
    <s v="Lower Snoqualmie Basin"/>
    <s v="Harris Creek Subbasin"/>
    <s v="Snoqualmie River tributary (Harris Creek subbasin)"/>
    <s v="King County - DNRP"/>
    <s v="Ambient Monitoring"/>
    <s v="07HAR025863"/>
    <n v="47.682789999999997"/>
    <n v="-121.92049"/>
    <m/>
    <m/>
    <m/>
    <m/>
    <m/>
    <m/>
    <m/>
    <m/>
    <m/>
    <m/>
    <m/>
    <m/>
    <m/>
    <m/>
    <m/>
    <m/>
    <m/>
    <m/>
    <m/>
    <m/>
    <m/>
    <n v="59.2"/>
    <n v="60.2"/>
    <n v="54.5"/>
    <n v="66.2"/>
    <n v="80.8"/>
    <n v="75"/>
    <n v="70.099999999999994"/>
    <n v="57.7"/>
    <n v="8"/>
    <m/>
    <n v="5"/>
    <m/>
    <n v="0"/>
    <n v="8"/>
    <n v="0"/>
    <s v="no"/>
    <e v="#DIV/0!"/>
    <n v="65.462500000000006"/>
    <m/>
    <n v="69.960000000000008"/>
    <n v="65.462500000000006"/>
    <x v="3"/>
    <x v="3"/>
  </r>
  <r>
    <n v="1461"/>
    <n v="1274"/>
    <s v="T"/>
    <s v="WRIA 15 - Kitsap"/>
    <s v="Hood Canal Basin"/>
    <s v="Bangor-Port Gamble Subbasin"/>
    <s v="Gamble Creek"/>
    <s v="Kitsap County"/>
    <s v="Watershed Health Monitoring"/>
    <s v="KCSSWM-027 - Lower"/>
    <n v="47.810400000000001"/>
    <n v="-122.58069999999999"/>
    <m/>
    <m/>
    <m/>
    <m/>
    <m/>
    <m/>
    <m/>
    <m/>
    <m/>
    <m/>
    <m/>
    <m/>
    <m/>
    <m/>
    <m/>
    <m/>
    <n v="61.7"/>
    <m/>
    <n v="46.1"/>
    <m/>
    <n v="68.8"/>
    <m/>
    <n v="74.8"/>
    <m/>
    <n v="68.2"/>
    <m/>
    <m/>
    <n v="68.3"/>
    <n v="73.5"/>
    <n v="7"/>
    <m/>
    <n v="3"/>
    <m/>
    <n v="0"/>
    <n v="7"/>
    <n v="0"/>
    <s v="no"/>
    <e v="#DIV/0!"/>
    <n v="65.914285714285725"/>
    <m/>
    <n v="70"/>
    <n v="70.72"/>
    <x v="3"/>
    <x v="3"/>
  </r>
  <r>
    <n v="1218"/>
    <n v="246"/>
    <s v="T"/>
    <s v="WRIA 9 - Duwamish-Green"/>
    <s v="Duwamish - Green River Basin"/>
    <s v="Middle Green River Subbasin"/>
    <s v="Cristy Creek"/>
    <s v="King County - DNRP"/>
    <s v="Ambient Monitoring"/>
    <s v="09MID1744"/>
    <n v="47.272613999999997"/>
    <n v="-122.021072"/>
    <m/>
    <m/>
    <m/>
    <m/>
    <m/>
    <m/>
    <m/>
    <m/>
    <n v="89.3"/>
    <n v="68.099999999999994"/>
    <m/>
    <n v="44.3"/>
    <n v="70.7"/>
    <n v="77.8"/>
    <n v="89.3"/>
    <n v="71.599999999999994"/>
    <n v="84.8"/>
    <n v="69.5"/>
    <n v="66.8"/>
    <n v="94.8"/>
    <n v="85.5"/>
    <n v="94.8"/>
    <n v="80.3"/>
    <n v="82.3"/>
    <n v="87.6"/>
    <n v="70.400000000000006"/>
    <n v="61.8"/>
    <n v="63.7"/>
    <n v="68.3"/>
    <n v="20"/>
    <s v="yes"/>
    <n v="5"/>
    <m/>
    <n v="7"/>
    <n v="13"/>
    <n v="91"/>
    <s v="yes"/>
    <n v="73.01428571428572"/>
    <n v="77.738461538461536"/>
    <n v="4.7241758241758163"/>
    <n v="70.36"/>
    <n v="78.95"/>
    <x v="3"/>
    <x v="3"/>
  </r>
  <r>
    <n v="55"/>
    <n v="2974"/>
    <s v="T"/>
    <m/>
    <m/>
    <m/>
    <s v="Duckabush River"/>
    <s v="Washington State Department of Ecology"/>
    <s v="Ambient Freshwater Biological Monitoring Program"/>
    <s v="BIO06600-DUCK01"/>
    <n v="47.681269999999998"/>
    <n v="-123.02046"/>
    <m/>
    <m/>
    <m/>
    <m/>
    <m/>
    <m/>
    <m/>
    <m/>
    <m/>
    <m/>
    <m/>
    <m/>
    <m/>
    <m/>
    <m/>
    <m/>
    <m/>
    <m/>
    <m/>
    <m/>
    <m/>
    <m/>
    <m/>
    <m/>
    <m/>
    <n v="70.599999999999994"/>
    <m/>
    <m/>
    <m/>
    <n v="1"/>
    <m/>
    <n v="1"/>
    <m/>
    <n v="0"/>
    <n v="1"/>
    <n v="0"/>
    <s v="no"/>
    <e v="#DIV/0!"/>
    <n v="70.599999999999994"/>
    <m/>
    <n v="70.599999999999994"/>
    <n v="70.599999999999994"/>
    <x v="3"/>
    <x v="3"/>
  </r>
  <r>
    <n v="1553"/>
    <n v="1789"/>
    <s v="T"/>
    <s v="WRIA 15 - Kitsap"/>
    <s v="Puget Sound (Kitsap) Basin"/>
    <s v="Dyes Inlet / Central Kitsap Subbasin"/>
    <s v="Clear Creek (Kitsap)"/>
    <s v="Kitsap County"/>
    <s v="Watershed Health Monitoring"/>
    <s v="KCSSWM-045"/>
    <n v="47.683180999999998"/>
    <n v="-122.69832700000001"/>
    <m/>
    <m/>
    <m/>
    <m/>
    <m/>
    <m/>
    <m/>
    <m/>
    <m/>
    <m/>
    <m/>
    <m/>
    <m/>
    <m/>
    <m/>
    <m/>
    <m/>
    <m/>
    <n v="80.099999999999994"/>
    <m/>
    <n v="67.099999999999994"/>
    <m/>
    <n v="78"/>
    <m/>
    <n v="66.3"/>
    <m/>
    <n v="72.5"/>
    <m/>
    <n v="73"/>
    <n v="6"/>
    <m/>
    <n v="3"/>
    <m/>
    <n v="0"/>
    <n v="6"/>
    <n v="0"/>
    <s v="no"/>
    <e v="#DIV/0!"/>
    <n v="72.833333333333329"/>
    <m/>
    <n v="70.600000000000009"/>
    <n v="71.38"/>
    <x v="3"/>
    <x v="3"/>
  </r>
  <r>
    <n v="1224"/>
    <n v="242"/>
    <s v="T"/>
    <s v="WRIA 9 - Duwamish-Green"/>
    <s v="Duwamish - Green River Basin"/>
    <s v="Middle Green River Subbasin"/>
    <s v="O'Grady Creek"/>
    <s v="King County - DNRP"/>
    <s v="Ambient Monitoring"/>
    <s v="09MID1374"/>
    <n v="47.275596999999998"/>
    <n v="-122.088114"/>
    <m/>
    <m/>
    <m/>
    <m/>
    <m/>
    <m/>
    <m/>
    <m/>
    <n v="52"/>
    <n v="63.5"/>
    <m/>
    <n v="75.900000000000006"/>
    <n v="75.599999999999994"/>
    <n v="71.3"/>
    <n v="79.5"/>
    <n v="57.1"/>
    <n v="57.6"/>
    <n v="65.599999999999994"/>
    <n v="60.6"/>
    <n v="82.7"/>
    <n v="75.400000000000006"/>
    <n v="61"/>
    <n v="58.8"/>
    <n v="69.7"/>
    <n v="85.3"/>
    <n v="73.5"/>
    <n v="71.400000000000006"/>
    <n v="79"/>
    <n v="45.2"/>
    <n v="20"/>
    <s v="yes"/>
    <n v="5"/>
    <m/>
    <n v="7"/>
    <n v="13"/>
    <n v="91"/>
    <s v="yes"/>
    <n v="67.842857142857142"/>
    <n v="68.138461538461542"/>
    <n v="0.29560439560439988"/>
    <n v="70.88000000000001"/>
    <n v="70.200000000000017"/>
    <x v="3"/>
    <x v="3"/>
  </r>
  <r>
    <n v="1504"/>
    <n v="2706"/>
    <s v="T"/>
    <s v="WRIA 15 - Kitsap"/>
    <s v="Puget Sound (Kitsap) Basin"/>
    <s v="Bainbridge Island Subbasin"/>
    <s v="Manzanita Creek"/>
    <s v="King County - DNRP"/>
    <s v="Restoration and Protection of Select B-IBI Basins - King County riffle method"/>
    <s v="15MZ01"/>
    <n v="47.674142000000003"/>
    <n v="-122.55139200000001"/>
    <m/>
    <m/>
    <m/>
    <m/>
    <m/>
    <m/>
    <m/>
    <m/>
    <m/>
    <m/>
    <m/>
    <m/>
    <m/>
    <m/>
    <m/>
    <m/>
    <m/>
    <m/>
    <m/>
    <m/>
    <m/>
    <m/>
    <m/>
    <n v="62.8"/>
    <n v="70.900000000000006"/>
    <m/>
    <m/>
    <m/>
    <m/>
    <n v="2"/>
    <m/>
    <n v="1"/>
    <m/>
    <n v="0"/>
    <n v="2"/>
    <n v="0"/>
    <s v="no"/>
    <e v="#DIV/0!"/>
    <n v="66.849999999999994"/>
    <m/>
    <n v="70.900000000000006"/>
    <n v="66.849999999999994"/>
    <x v="3"/>
    <x v="3"/>
  </r>
  <r>
    <n v="2225"/>
    <n v="3131"/>
    <s v="T"/>
    <m/>
    <m/>
    <m/>
    <s v="Orsino Creek"/>
    <s v="Washington State Department of Ecology"/>
    <s v="WatershedHealth_WHM0"/>
    <s v="WHM07620-124636"/>
    <n v="48.716312000000002"/>
    <n v="-122.02970500000001"/>
    <m/>
    <m/>
    <m/>
    <m/>
    <m/>
    <m/>
    <m/>
    <m/>
    <m/>
    <m/>
    <m/>
    <m/>
    <m/>
    <m/>
    <m/>
    <m/>
    <m/>
    <m/>
    <m/>
    <m/>
    <m/>
    <m/>
    <m/>
    <m/>
    <m/>
    <m/>
    <m/>
    <n v="70.900000000000006"/>
    <m/>
    <n v="1"/>
    <m/>
    <n v="1"/>
    <m/>
    <n v="0"/>
    <n v="1"/>
    <n v="0"/>
    <s v="no"/>
    <e v="#DIV/0!"/>
    <n v="70.900000000000006"/>
    <m/>
    <n v="70.900000000000006"/>
    <n v="70.900000000000006"/>
    <x v="3"/>
    <x v="3"/>
  </r>
  <r>
    <n v="2385"/>
    <n v="3071"/>
    <s v="T"/>
    <m/>
    <m/>
    <m/>
    <s v="Tributary to Portage Creek"/>
    <s v="Washington State Department of Ecology"/>
    <s v="Stormwater Action Monitoring for Puget Small Streams"/>
    <s v="PSS05515-013860"/>
    <n v="48.178060000000002"/>
    <n v="-122.1314"/>
    <m/>
    <m/>
    <m/>
    <m/>
    <m/>
    <m/>
    <m/>
    <m/>
    <m/>
    <m/>
    <m/>
    <m/>
    <m/>
    <m/>
    <m/>
    <m/>
    <m/>
    <m/>
    <m/>
    <m/>
    <m/>
    <m/>
    <m/>
    <m/>
    <m/>
    <m/>
    <n v="71.099999999999994"/>
    <m/>
    <m/>
    <n v="1"/>
    <m/>
    <n v="1"/>
    <m/>
    <n v="0"/>
    <n v="1"/>
    <n v="0"/>
    <s v="no"/>
    <e v="#DIV/0!"/>
    <n v="71.099999999999994"/>
    <m/>
    <n v="71.099999999999994"/>
    <n v="71.099999999999994"/>
    <x v="3"/>
    <x v="3"/>
  </r>
  <r>
    <n v="2307"/>
    <n v="3133"/>
    <s v="T"/>
    <m/>
    <m/>
    <m/>
    <s v="Seymour Creek"/>
    <s v="Washington State Department of Ecology"/>
    <s v="WatershedHealth_WHM0"/>
    <s v="WHM07620-127708"/>
    <n v="48.736212999999999"/>
    <n v="-122.007891"/>
    <m/>
    <m/>
    <m/>
    <m/>
    <m/>
    <m/>
    <m/>
    <m/>
    <m/>
    <m/>
    <m/>
    <m/>
    <m/>
    <m/>
    <m/>
    <m/>
    <m/>
    <m/>
    <m/>
    <m/>
    <m/>
    <m/>
    <m/>
    <m/>
    <m/>
    <m/>
    <m/>
    <n v="71.099999999999994"/>
    <m/>
    <n v="1"/>
    <m/>
    <n v="1"/>
    <m/>
    <n v="0"/>
    <n v="1"/>
    <n v="0"/>
    <s v="no"/>
    <e v="#DIV/0!"/>
    <n v="71.099999999999994"/>
    <m/>
    <n v="71.099999999999994"/>
    <n v="71.099999999999994"/>
    <x v="3"/>
    <x v="3"/>
  </r>
  <r>
    <n v="191"/>
    <n v="2593"/>
    <s v="T"/>
    <m/>
    <m/>
    <m/>
    <s v="Tolt River"/>
    <s v="King County - DNRP"/>
    <s v="Ambient Monitoring"/>
    <s v="07LNT130827"/>
    <n v="47.744647999999998"/>
    <n v="-121.705084"/>
    <m/>
    <m/>
    <m/>
    <m/>
    <m/>
    <m/>
    <m/>
    <m/>
    <m/>
    <m/>
    <m/>
    <m/>
    <m/>
    <m/>
    <m/>
    <m/>
    <m/>
    <m/>
    <m/>
    <m/>
    <m/>
    <m/>
    <n v="61"/>
    <n v="72.599999999999994"/>
    <n v="83.7"/>
    <m/>
    <n v="81.099999999999994"/>
    <n v="58"/>
    <n v="62"/>
    <n v="6"/>
    <m/>
    <n v="4"/>
    <m/>
    <n v="0"/>
    <n v="6"/>
    <n v="0"/>
    <s v="no"/>
    <e v="#DIV/0!"/>
    <n v="69.733333333333334"/>
    <m/>
    <n v="71.2"/>
    <n v="69.733333333333334"/>
    <x v="3"/>
    <x v="3"/>
  </r>
  <r>
    <n v="831"/>
    <n v="1608"/>
    <s v="T"/>
    <s v="WRIA 8 - Cedar-Sammamish"/>
    <s v="Sammamish River Basin"/>
    <s v="Bear Creek Subbasin"/>
    <s v="Mackey Creek"/>
    <s v="City of Redmond"/>
    <s v="City of Redmond Annual Benthic Monitoring"/>
    <s v="MacRed212"/>
    <n v="47.694974000000002"/>
    <n v="-122.056067"/>
    <m/>
    <m/>
    <m/>
    <m/>
    <m/>
    <m/>
    <m/>
    <m/>
    <m/>
    <m/>
    <m/>
    <m/>
    <m/>
    <m/>
    <m/>
    <m/>
    <m/>
    <n v="56.5"/>
    <n v="61.8"/>
    <n v="24.8"/>
    <m/>
    <n v="51.3"/>
    <n v="64.900000000000006"/>
    <m/>
    <n v="43.6"/>
    <n v="68.599999999999994"/>
    <n v="83.4"/>
    <n v="83.6"/>
    <n v="77.8"/>
    <n v="10"/>
    <s v="yes"/>
    <n v="5"/>
    <m/>
    <n v="0"/>
    <n v="10"/>
    <n v="0"/>
    <s v="no"/>
    <e v="#DIV/0!"/>
    <n v="61.629999999999995"/>
    <m/>
    <n v="71.400000000000006"/>
    <n v="62.250000000000007"/>
    <x v="3"/>
    <x v="3"/>
  </r>
  <r>
    <n v="1386"/>
    <n v="97"/>
    <s v="T"/>
    <s v="WRIA 10 - Puyallup-White"/>
    <s v="Upper Puyallup River Basin"/>
    <s v="Middle Puyallup River Subbasin"/>
    <s v="Kapowsin Creek"/>
    <s v="Pierce County"/>
    <s v="Pierce County Watershed Health Monitoring (from 2016)"/>
    <s v="CW_KAPO_0.68"/>
    <n v="47.025053999999997"/>
    <n v="-122.211038"/>
    <m/>
    <m/>
    <m/>
    <m/>
    <m/>
    <m/>
    <m/>
    <m/>
    <m/>
    <m/>
    <m/>
    <m/>
    <m/>
    <m/>
    <m/>
    <m/>
    <m/>
    <m/>
    <m/>
    <m/>
    <m/>
    <m/>
    <n v="68.8"/>
    <m/>
    <m/>
    <m/>
    <n v="71.400000000000006"/>
    <m/>
    <m/>
    <n v="2"/>
    <m/>
    <n v="1"/>
    <m/>
    <n v="0"/>
    <n v="2"/>
    <n v="0"/>
    <s v="no"/>
    <e v="#DIV/0!"/>
    <n v="70.099999999999994"/>
    <m/>
    <n v="71.400000000000006"/>
    <n v="70.099999999999994"/>
    <x v="3"/>
    <x v="3"/>
  </r>
  <r>
    <n v="428"/>
    <n v="519"/>
    <s v="T"/>
    <s v="WRIA 7 - Snohomish"/>
    <s v="Lower Snoqualmie Basin"/>
    <s v="Harris Creek Subbasin"/>
    <s v="Weiss Creek"/>
    <s v="King County - DNRP"/>
    <s v="Regulatory Effectiveness"/>
    <s v="53E"/>
    <n v="47.69247"/>
    <n v="-121.94541"/>
    <m/>
    <m/>
    <m/>
    <m/>
    <m/>
    <m/>
    <m/>
    <m/>
    <m/>
    <m/>
    <m/>
    <m/>
    <m/>
    <m/>
    <n v="83"/>
    <n v="58.5"/>
    <n v="50.5"/>
    <n v="85.3"/>
    <n v="84"/>
    <m/>
    <m/>
    <m/>
    <m/>
    <m/>
    <n v="62.5"/>
    <n v="77.8"/>
    <n v="79.7"/>
    <n v="68.400000000000006"/>
    <n v="68.599999999999994"/>
    <n v="10"/>
    <s v="yes"/>
    <n v="5"/>
    <m/>
    <n v="2"/>
    <n v="8"/>
    <n v="16"/>
    <s v="yes"/>
    <n v="70.75"/>
    <n v="72.100000000000009"/>
    <n v="1.3500000000000085"/>
    <n v="71.400000000000006"/>
    <n v="71.400000000000006"/>
    <x v="3"/>
    <x v="3"/>
  </r>
  <r>
    <n v="1712"/>
    <n v="2830"/>
    <s v="T"/>
    <s v="WRIA 18 - Elwha-Dungeness"/>
    <s v="Port Angeles Basin"/>
    <s v="Port Angeles Bay Subbasin"/>
    <s v="Valley Creek (Port Angeles)"/>
    <s v="Clallam County"/>
    <s v="Streamkeepers"/>
    <s v="Valley 1.4"/>
    <n v="48.106363000000002"/>
    <n v="-123.452208"/>
    <m/>
    <m/>
    <m/>
    <m/>
    <m/>
    <m/>
    <m/>
    <m/>
    <m/>
    <m/>
    <m/>
    <m/>
    <m/>
    <m/>
    <m/>
    <m/>
    <m/>
    <m/>
    <m/>
    <m/>
    <m/>
    <m/>
    <m/>
    <m/>
    <n v="71.599999999999994"/>
    <m/>
    <m/>
    <m/>
    <m/>
    <n v="1"/>
    <m/>
    <n v="1"/>
    <m/>
    <n v="0"/>
    <n v="1"/>
    <n v="0"/>
    <s v="no"/>
    <e v="#DIV/0!"/>
    <n v="71.599999999999994"/>
    <m/>
    <n v="71.599999999999994"/>
    <n v="71.599999999999994"/>
    <x v="3"/>
    <x v="3"/>
  </r>
  <r>
    <n v="2363"/>
    <n v="3145"/>
    <s v="T"/>
    <m/>
    <m/>
    <m/>
    <s v="Thorndyke Creek"/>
    <s v="Washington State Department of Ecology"/>
    <s v="WatershedHealth_WHM0"/>
    <s v="WHM07620-289419"/>
    <n v="47.824820000000003"/>
    <n v="-122.740347"/>
    <m/>
    <m/>
    <m/>
    <m/>
    <m/>
    <m/>
    <m/>
    <m/>
    <m/>
    <m/>
    <m/>
    <m/>
    <m/>
    <m/>
    <m/>
    <m/>
    <m/>
    <m/>
    <m/>
    <m/>
    <m/>
    <m/>
    <m/>
    <m/>
    <m/>
    <m/>
    <m/>
    <n v="71.599999999999994"/>
    <m/>
    <n v="1"/>
    <m/>
    <n v="1"/>
    <m/>
    <n v="0"/>
    <n v="1"/>
    <n v="0"/>
    <s v="no"/>
    <e v="#DIV/0!"/>
    <n v="71.599999999999994"/>
    <m/>
    <n v="71.599999999999994"/>
    <n v="71.599999999999994"/>
    <x v="3"/>
    <x v="3"/>
  </r>
  <r>
    <n v="1419"/>
    <n v="2987"/>
    <s v="T"/>
    <s v="WRIA 13 - Deschutes"/>
    <s v="Deschutes Prairie Basin"/>
    <s v="Lower Deschutes River Subbasin"/>
    <s v="Mission Creek"/>
    <s v="City of Olympia"/>
    <s v="Olympia Stream Team"/>
    <n v="13.0025"/>
    <n v="47.067197"/>
    <n v="-122.89411699999999"/>
    <m/>
    <m/>
    <m/>
    <m/>
    <m/>
    <m/>
    <m/>
    <m/>
    <m/>
    <m/>
    <m/>
    <m/>
    <m/>
    <m/>
    <m/>
    <m/>
    <m/>
    <m/>
    <m/>
    <m/>
    <m/>
    <m/>
    <m/>
    <m/>
    <m/>
    <n v="75.3"/>
    <n v="71.3"/>
    <n v="77.8"/>
    <n v="62.7"/>
    <n v="4"/>
    <m/>
    <n v="4"/>
    <m/>
    <n v="0"/>
    <n v="4"/>
    <n v="0"/>
    <s v="no"/>
    <e v="#DIV/0!"/>
    <n v="71.774999999999991"/>
    <m/>
    <n v="71.774999999999991"/>
    <n v="71.774999999999991"/>
    <x v="3"/>
    <x v="3"/>
  </r>
  <r>
    <n v="1697"/>
    <n v="2834"/>
    <s v="T"/>
    <s v="WRIA 18 - Elwha-Dungeness"/>
    <s v="Port Angeles Basin"/>
    <s v="Port Angeles Bay Subbasin"/>
    <s v="Lees Creek"/>
    <s v="Clallam County"/>
    <s v="Streamkeepers"/>
    <s v="Lees 1.0"/>
    <n v="48.097060999999997"/>
    <n v="-123.376469"/>
    <m/>
    <m/>
    <m/>
    <m/>
    <m/>
    <m/>
    <m/>
    <m/>
    <m/>
    <m/>
    <m/>
    <m/>
    <m/>
    <m/>
    <m/>
    <m/>
    <m/>
    <m/>
    <m/>
    <m/>
    <m/>
    <m/>
    <m/>
    <m/>
    <n v="71.900000000000006"/>
    <m/>
    <m/>
    <m/>
    <m/>
    <n v="1"/>
    <m/>
    <n v="1"/>
    <m/>
    <n v="0"/>
    <n v="1"/>
    <n v="0"/>
    <s v="no"/>
    <e v="#DIV/0!"/>
    <n v="71.900000000000006"/>
    <m/>
    <n v="71.900000000000006"/>
    <n v="71.900000000000006"/>
    <x v="3"/>
    <x v="3"/>
  </r>
  <r>
    <n v="1575"/>
    <n v="2516"/>
    <s v="T"/>
    <s v="WRIA 15 - Kitsap"/>
    <s v="Puget Sound (Kitsap) Basin"/>
    <s v="Dyes Inlet / Central Kitsap Subbasin"/>
    <s v="Wildcat Creek (Dyes Inlet)"/>
    <s v="Kitsap County"/>
    <s v="Watershed Health Monitoring"/>
    <s v="KCSSWM-056"/>
    <n v="47.589032000000003"/>
    <n v="-122.73615700000001"/>
    <m/>
    <m/>
    <m/>
    <m/>
    <m/>
    <m/>
    <m/>
    <m/>
    <m/>
    <m/>
    <m/>
    <m/>
    <m/>
    <m/>
    <m/>
    <m/>
    <m/>
    <m/>
    <m/>
    <m/>
    <m/>
    <n v="77.3"/>
    <n v="97.1"/>
    <n v="80.099999999999994"/>
    <m/>
    <m/>
    <n v="71.900000000000006"/>
    <m/>
    <m/>
    <n v="4"/>
    <m/>
    <n v="1"/>
    <m/>
    <n v="0"/>
    <n v="4"/>
    <n v="0"/>
    <s v="no"/>
    <e v="#DIV/0!"/>
    <n v="81.599999999999994"/>
    <m/>
    <n v="71.900000000000006"/>
    <n v="81.599999999999994"/>
    <x v="3"/>
    <x v="4"/>
  </r>
  <r>
    <n v="411"/>
    <n v="1235"/>
    <s v="T"/>
    <s v="WRIA 7 - Snohomish"/>
    <s v="Lower Snoqualmie Basin"/>
    <s v="Griffin Creek Subbasin"/>
    <s v="Griffin Creek"/>
    <s v="Washington State Department of Ecology"/>
    <s v="Status and Trends WA Statewide Sentinel Site Monitoring"/>
    <s v="SEN06600-GRIF09"/>
    <n v="47.60463"/>
    <n v="-121.88505000000001"/>
    <m/>
    <m/>
    <m/>
    <m/>
    <m/>
    <m/>
    <m/>
    <m/>
    <m/>
    <m/>
    <m/>
    <m/>
    <m/>
    <m/>
    <m/>
    <m/>
    <n v="65"/>
    <n v="78.7"/>
    <n v="82.9"/>
    <n v="81.099999999999994"/>
    <n v="89.8"/>
    <n v="82.8"/>
    <n v="81.2"/>
    <n v="82.9"/>
    <n v="87.4"/>
    <n v="83.5"/>
    <n v="32.9"/>
    <n v="83.9"/>
    <m/>
    <n v="12"/>
    <s v="yes"/>
    <n v="4"/>
    <m/>
    <n v="0"/>
    <n v="12"/>
    <n v="0"/>
    <s v="no"/>
    <e v="#DIV/0!"/>
    <n v="77.674999999999997"/>
    <m/>
    <n v="71.925000000000011"/>
    <n v="78.388888888888872"/>
    <x v="3"/>
    <x v="3"/>
  </r>
  <r>
    <n v="1518"/>
    <n v="1297"/>
    <s v="T"/>
    <s v="WRIA 15 - Kitsap"/>
    <s v="Puget Sound (Kitsap) Basin"/>
    <s v="Carr Inlet Subbasin"/>
    <s v="Beaver Creek (Kitsap)"/>
    <s v="Kitsap County"/>
    <s v="Watershed Health Monitoring"/>
    <s v="KCSSWM-033"/>
    <n v="47.569499999999998"/>
    <n v="-122.5608"/>
    <m/>
    <m/>
    <m/>
    <m/>
    <m/>
    <m/>
    <m/>
    <m/>
    <m/>
    <m/>
    <m/>
    <m/>
    <m/>
    <m/>
    <m/>
    <m/>
    <n v="52.7"/>
    <m/>
    <n v="59.5"/>
    <m/>
    <n v="60.1"/>
    <m/>
    <n v="71.400000000000006"/>
    <m/>
    <n v="61.8"/>
    <m/>
    <n v="79.2"/>
    <m/>
    <n v="74.900000000000006"/>
    <n v="7"/>
    <m/>
    <n v="3"/>
    <m/>
    <n v="0"/>
    <n v="7"/>
    <n v="0"/>
    <s v="no"/>
    <e v="#DIV/0!"/>
    <n v="65.657142857142858"/>
    <m/>
    <n v="71.966666666666669"/>
    <n v="69.47999999999999"/>
    <x v="3"/>
    <x v="3"/>
  </r>
  <r>
    <n v="151"/>
    <n v="1415"/>
    <s v="T"/>
    <m/>
    <m/>
    <m/>
    <s v="Skokomish River"/>
    <s v="Washington State Department of Ecology"/>
    <s v="Ambient Freshwater Biological Monitoring Program"/>
    <s v="BIO06600-NSKO01"/>
    <n v="47.524859999999997"/>
    <n v="-123.34453000000001"/>
    <m/>
    <m/>
    <m/>
    <m/>
    <m/>
    <m/>
    <m/>
    <m/>
    <m/>
    <m/>
    <m/>
    <m/>
    <m/>
    <m/>
    <m/>
    <m/>
    <m/>
    <n v="77.099999999999994"/>
    <m/>
    <m/>
    <n v="64.599999999999994"/>
    <m/>
    <n v="73.8"/>
    <m/>
    <n v="69.099999999999994"/>
    <m/>
    <n v="75.8"/>
    <m/>
    <m/>
    <n v="5"/>
    <m/>
    <n v="2"/>
    <m/>
    <n v="0"/>
    <n v="5"/>
    <n v="0"/>
    <s v="no"/>
    <e v="#DIV/0!"/>
    <n v="72.080000000000013"/>
    <m/>
    <n v="72.449999999999989"/>
    <n v="70.824999999999989"/>
    <x v="3"/>
    <x v="3"/>
  </r>
  <r>
    <n v="917"/>
    <n v="157"/>
    <s v="T"/>
    <s v="WRIA 8 - Cedar-Sammamish"/>
    <s v="Sammamish River Basin"/>
    <s v="Issaquah Creek Subbasin"/>
    <s v="Holder Creek"/>
    <s v="King County - DNRP"/>
    <s v="Ambient Monitoring"/>
    <s v="08ISS4730"/>
    <n v="47.433940999999997"/>
    <n v="-121.971913"/>
    <m/>
    <m/>
    <m/>
    <m/>
    <n v="70.5"/>
    <m/>
    <n v="74.400000000000006"/>
    <m/>
    <n v="71"/>
    <n v="74.8"/>
    <m/>
    <n v="73.7"/>
    <n v="56.9"/>
    <n v="61.8"/>
    <n v="58.9"/>
    <n v="70.7"/>
    <n v="47"/>
    <n v="55.2"/>
    <n v="74.8"/>
    <n v="74.400000000000006"/>
    <n v="71.400000000000006"/>
    <n v="78"/>
    <n v="89.2"/>
    <n v="66.8"/>
    <n v="84.1"/>
    <n v="92.3"/>
    <n v="57.6"/>
    <n v="61.7"/>
    <n v="67.400000000000006"/>
    <n v="22"/>
    <s v="yes"/>
    <n v="5"/>
    <m/>
    <n v="9"/>
    <n v="13"/>
    <n v="117"/>
    <s v="yes"/>
    <n v="68.077777777777783"/>
    <n v="70.761538461538464"/>
    <n v="2.6837606837606813"/>
    <n v="72.62"/>
    <n v="74.289999999999992"/>
    <x v="3"/>
    <x v="3"/>
  </r>
  <r>
    <n v="629"/>
    <n v="127"/>
    <s v="T"/>
    <s v="WRIA 8 - Cedar-Sammamish"/>
    <s v="Cedar River / Lake Washington Basin"/>
    <s v="Lower Cedar River Subbasin"/>
    <s v="Hotel Creek (0342)"/>
    <s v="King County - DNRP"/>
    <s v="Ambient Monitoring"/>
    <s v="08CED4975"/>
    <n v="47.410569000000002"/>
    <n v="-121.921792"/>
    <m/>
    <m/>
    <m/>
    <m/>
    <m/>
    <m/>
    <m/>
    <m/>
    <n v="60.3"/>
    <n v="75.7"/>
    <m/>
    <n v="70.900000000000006"/>
    <n v="88.4"/>
    <n v="90.3"/>
    <n v="84.3"/>
    <m/>
    <n v="72.5"/>
    <n v="80"/>
    <n v="92.4"/>
    <n v="89.5"/>
    <n v="94"/>
    <m/>
    <n v="85.7"/>
    <n v="96"/>
    <m/>
    <n v="71.8"/>
    <m/>
    <m/>
    <n v="73.7"/>
    <n v="15"/>
    <s v="yes"/>
    <n v="2"/>
    <m/>
    <n v="6"/>
    <n v="9"/>
    <n v="54"/>
    <s v="yes"/>
    <n v="78.316666666666677"/>
    <n v="83.955555555555563"/>
    <n v="5.6388888888888857"/>
    <n v="72.75"/>
    <n v="85.11666666666666"/>
    <x v="3"/>
    <x v="4"/>
  </r>
  <r>
    <n v="1391"/>
    <n v="2231"/>
    <s v="T"/>
    <s v="WRIA 11 - Nisqually"/>
    <s v="Lowland Nisqually River Basin"/>
    <s v="Yelm Creek Subbasin"/>
    <s v="Yelm Creek"/>
    <s v="Thurston County"/>
    <s v="Thurston County Benthic Macroinvertebrate Monitoring"/>
    <s v="YelmCkThCoPeterson"/>
    <n v="46.968333000000001"/>
    <n v="-122.625"/>
    <m/>
    <m/>
    <m/>
    <m/>
    <m/>
    <m/>
    <m/>
    <m/>
    <m/>
    <m/>
    <m/>
    <m/>
    <m/>
    <m/>
    <m/>
    <n v="90.3"/>
    <m/>
    <n v="84.5"/>
    <n v="89.5"/>
    <m/>
    <m/>
    <m/>
    <m/>
    <m/>
    <m/>
    <n v="81.2"/>
    <m/>
    <m/>
    <n v="64.5"/>
    <n v="5"/>
    <m/>
    <n v="2"/>
    <m/>
    <n v="1"/>
    <n v="4"/>
    <n v="4"/>
    <s v="yes"/>
    <n v="90.3"/>
    <n v="79.924999999999997"/>
    <n v="-10.375"/>
    <n v="72.849999999999994"/>
    <n v="72.849999999999994"/>
    <x v="3"/>
    <x v="3"/>
  </r>
  <r>
    <n v="108"/>
    <n v="3081"/>
    <s v="T"/>
    <m/>
    <m/>
    <m/>
    <s v="Newaukum River"/>
    <s v="Washington State Department of Ecology"/>
    <s v="Chehalis EAR"/>
    <s v="EFF56600-SN11.6"/>
    <n v="46.599710000000002"/>
    <n v="-122.85227"/>
    <m/>
    <m/>
    <m/>
    <m/>
    <m/>
    <m/>
    <m/>
    <m/>
    <m/>
    <m/>
    <m/>
    <m/>
    <m/>
    <m/>
    <m/>
    <m/>
    <m/>
    <m/>
    <m/>
    <m/>
    <m/>
    <m/>
    <m/>
    <m/>
    <m/>
    <m/>
    <n v="72.900000000000006"/>
    <m/>
    <m/>
    <n v="1"/>
    <m/>
    <n v="1"/>
    <m/>
    <n v="0"/>
    <n v="1"/>
    <n v="0"/>
    <s v="no"/>
    <e v="#DIV/0!"/>
    <n v="72.900000000000006"/>
    <m/>
    <n v="72.900000000000006"/>
    <n v="72.900000000000006"/>
    <x v="3"/>
    <x v="3"/>
  </r>
  <r>
    <n v="2383"/>
    <n v="3048"/>
    <s v="T"/>
    <m/>
    <m/>
    <m/>
    <s v="Tributary to Newaukum Creek"/>
    <s v="Washington State Department of Ecology"/>
    <s v="Stormwater Action Monitoring for Puget Small Streams"/>
    <s v="PSS05515-000814"/>
    <n v="47.242882000000002"/>
    <n v="-121.937742"/>
    <m/>
    <m/>
    <m/>
    <m/>
    <m/>
    <m/>
    <m/>
    <m/>
    <m/>
    <m/>
    <m/>
    <m/>
    <m/>
    <m/>
    <m/>
    <m/>
    <m/>
    <m/>
    <m/>
    <m/>
    <m/>
    <m/>
    <m/>
    <m/>
    <m/>
    <m/>
    <n v="73"/>
    <m/>
    <m/>
    <n v="1"/>
    <m/>
    <n v="1"/>
    <m/>
    <n v="0"/>
    <n v="1"/>
    <n v="0"/>
    <s v="no"/>
    <e v="#DIV/0!"/>
    <n v="73"/>
    <m/>
    <n v="73"/>
    <n v="73"/>
    <x v="3"/>
    <x v="3"/>
  </r>
  <r>
    <n v="731"/>
    <n v="128"/>
    <s v="T"/>
    <s v="WRIA 8 - Cedar-Sammamish"/>
    <s v="Cedar River / Lake Washington Basin"/>
    <s v="Upper Cedar River Subbasin"/>
    <s v="Rock Creek (Upper Cedar)"/>
    <s v="King County - DNRP"/>
    <s v="Ambient Monitoring"/>
    <s v="08CED5032"/>
    <n v="47.415086000000002"/>
    <n v="-121.887131"/>
    <m/>
    <m/>
    <m/>
    <m/>
    <m/>
    <m/>
    <m/>
    <m/>
    <n v="78.900000000000006"/>
    <n v="92.7"/>
    <m/>
    <m/>
    <n v="76.900000000000006"/>
    <n v="78.8"/>
    <n v="83.7"/>
    <n v="87.4"/>
    <n v="79.8"/>
    <n v="93.7"/>
    <n v="66.900000000000006"/>
    <n v="68.3"/>
    <n v="96.8"/>
    <m/>
    <n v="91.4"/>
    <n v="96.7"/>
    <n v="98.4"/>
    <n v="85.2"/>
    <n v="68.3"/>
    <n v="97.4"/>
    <n v="16.7"/>
    <n v="18"/>
    <s v="yes"/>
    <n v="5"/>
    <m/>
    <n v="6"/>
    <n v="12"/>
    <n v="72"/>
    <s v="yes"/>
    <n v="83.066666666666663"/>
    <n v="79.966666666666669"/>
    <n v="-3.0999999999999943"/>
    <n v="73.200000000000017"/>
    <n v="79.911111111111111"/>
    <x v="3"/>
    <x v="3"/>
  </r>
  <r>
    <n v="1241"/>
    <n v="257"/>
    <s v="T"/>
    <s v="WRIA 9 - Duwamish-Green"/>
    <s v="Duwamish - Green River Basin"/>
    <s v="Newaukum Creek Subbasin"/>
    <s v="Newaukum Creek - N Fork"/>
    <s v="King County - DNRP"/>
    <s v="Ambient Monitoring"/>
    <s v="09NEW2076"/>
    <n v="47.235936000000002"/>
    <n v="-121.950976"/>
    <m/>
    <m/>
    <m/>
    <m/>
    <m/>
    <m/>
    <m/>
    <m/>
    <n v="77.7"/>
    <n v="84.3"/>
    <m/>
    <n v="63.3"/>
    <n v="71.8"/>
    <n v="74.8"/>
    <n v="79.7"/>
    <m/>
    <n v="61.7"/>
    <n v="75.7"/>
    <n v="88.8"/>
    <n v="85.8"/>
    <n v="55.2"/>
    <n v="85"/>
    <n v="85.5"/>
    <n v="92.8"/>
    <m/>
    <n v="67.099999999999994"/>
    <n v="81.099999999999994"/>
    <n v="65.7"/>
    <n v="80.3"/>
    <n v="18"/>
    <s v="yes"/>
    <n v="4"/>
    <m/>
    <n v="6"/>
    <n v="12"/>
    <n v="72"/>
    <s v="yes"/>
    <n v="75.266666666666666"/>
    <n v="77.058333333333337"/>
    <n v="1.7916666666666714"/>
    <n v="73.55"/>
    <n v="77.611111111111114"/>
    <x v="3"/>
    <x v="3"/>
  </r>
  <r>
    <n v="1489"/>
    <n v="879"/>
    <s v="T"/>
    <s v="WRIA 15 - Kitsap"/>
    <s v="Hood Canal Basin"/>
    <s v="W Kitsap Subbasin"/>
    <s v="Little Anderson Creek"/>
    <s v="Kitsap County"/>
    <s v="Kitsap County Stream Team Benthic Invertebrate Monitoring"/>
    <s v="KCSSWM-011"/>
    <n v="47.655732999999998"/>
    <n v="-122.755017"/>
    <m/>
    <m/>
    <m/>
    <m/>
    <m/>
    <m/>
    <n v="46.1"/>
    <n v="77.400000000000006"/>
    <m/>
    <n v="46.7"/>
    <n v="73.7"/>
    <n v="73.599999999999994"/>
    <m/>
    <m/>
    <m/>
    <m/>
    <m/>
    <n v="62.3"/>
    <m/>
    <m/>
    <n v="85.3"/>
    <m/>
    <m/>
    <n v="73.599999999999994"/>
    <m/>
    <m/>
    <n v="73.599999999999994"/>
    <m/>
    <m/>
    <n v="9"/>
    <m/>
    <n v="1"/>
    <m/>
    <n v="5"/>
    <n v="4"/>
    <n v="20"/>
    <s v="yes"/>
    <n v="63.5"/>
    <n v="73.699999999999989"/>
    <n v="10.199999999999989"/>
    <n v="73.599999999999994"/>
    <n v="77.499999999999986"/>
    <x v="3"/>
    <x v="3"/>
  </r>
  <r>
    <n v="937"/>
    <n v="159"/>
    <s v="T"/>
    <s v="WRIA 8 - Cedar-Sammamish"/>
    <s v="Sammamish River Basin"/>
    <s v="Issaquah Creek Subbasin"/>
    <s v="Issaquah Creek - E Fork"/>
    <s v="King County - DNRP"/>
    <s v="Ambient Monitoring"/>
    <s v="08ISS4748"/>
    <n v="47.532007999999998"/>
    <n v="-121.98082100000001"/>
    <m/>
    <m/>
    <m/>
    <m/>
    <m/>
    <m/>
    <m/>
    <m/>
    <m/>
    <m/>
    <m/>
    <n v="81.2"/>
    <n v="89.8"/>
    <n v="77.900000000000006"/>
    <n v="81.8"/>
    <n v="73.099999999999994"/>
    <n v="84.9"/>
    <n v="82.7"/>
    <n v="88.8"/>
    <n v="76.099999999999994"/>
    <n v="87.6"/>
    <n v="84.6"/>
    <n v="66.900000000000006"/>
    <n v="63.4"/>
    <n v="91.1"/>
    <n v="82.8"/>
    <n v="44.9"/>
    <n v="95.9"/>
    <n v="53.4"/>
    <n v="18"/>
    <s v="yes"/>
    <n v="5"/>
    <m/>
    <n v="5"/>
    <n v="13"/>
    <n v="65"/>
    <s v="yes"/>
    <n v="80.759999999999991"/>
    <n v="77.161538461538456"/>
    <n v="-3.5984615384615353"/>
    <n v="73.61999999999999"/>
    <n v="74.669999999999987"/>
    <x v="3"/>
    <x v="3"/>
  </r>
  <r>
    <n v="1164"/>
    <n v="217"/>
    <s v="T"/>
    <s v="WRIA 9 - Duwamish-Green"/>
    <s v="Duwamish - Green River Basin"/>
    <s v="Covington Creek Subbasin"/>
    <s v="Covington Creek"/>
    <s v="King County - DNRP"/>
    <s v="Ambient Monitoring"/>
    <s v="09COV1165"/>
    <n v="47.319189999999999"/>
    <n v="-122.11905"/>
    <m/>
    <m/>
    <m/>
    <m/>
    <m/>
    <m/>
    <m/>
    <m/>
    <n v="46.9"/>
    <n v="78.099999999999994"/>
    <m/>
    <n v="76.5"/>
    <n v="67.3"/>
    <n v="82.2"/>
    <n v="84.9"/>
    <n v="78.5"/>
    <n v="58.8"/>
    <n v="73.099999999999994"/>
    <n v="78.8"/>
    <n v="71"/>
    <n v="49.5"/>
    <n v="54.7"/>
    <n v="68.599999999999994"/>
    <n v="67.7"/>
    <m/>
    <n v="81.900000000000006"/>
    <n v="69.3"/>
    <n v="65.900000000000006"/>
    <n v="78.599999999999994"/>
    <n v="19"/>
    <s v="yes"/>
    <n v="4"/>
    <m/>
    <n v="7"/>
    <n v="12"/>
    <n v="84"/>
    <s v="yes"/>
    <n v="73.48571428571428"/>
    <n v="68.158333333333331"/>
    <n v="-5.327380952380949"/>
    <n v="73.924999999999997"/>
    <n v="67.466666666666669"/>
    <x v="3"/>
    <x v="3"/>
  </r>
  <r>
    <n v="109"/>
    <n v="3085"/>
    <s v="T"/>
    <m/>
    <m/>
    <m/>
    <s v="Newaukum River"/>
    <s v="Washington State Department of Ecology"/>
    <s v="Chehalis EAR"/>
    <s v="EFF56600-SN12.1"/>
    <n v="46.596589999999999"/>
    <n v="-122.84849"/>
    <m/>
    <m/>
    <m/>
    <m/>
    <m/>
    <m/>
    <m/>
    <m/>
    <m/>
    <m/>
    <m/>
    <m/>
    <m/>
    <m/>
    <m/>
    <m/>
    <m/>
    <m/>
    <m/>
    <m/>
    <m/>
    <m/>
    <m/>
    <m/>
    <m/>
    <m/>
    <n v="74.099999999999994"/>
    <m/>
    <m/>
    <n v="1"/>
    <m/>
    <n v="1"/>
    <m/>
    <n v="0"/>
    <n v="1"/>
    <n v="0"/>
    <s v="no"/>
    <e v="#DIV/0!"/>
    <n v="74.099999999999994"/>
    <m/>
    <n v="74.099999999999994"/>
    <n v="74.099999999999994"/>
    <x v="3"/>
    <x v="3"/>
  </r>
  <r>
    <n v="1605"/>
    <n v="2280"/>
    <s v="T"/>
    <s v="WRIA 15 - Kitsap"/>
    <s v="Puget Sound (Kitsap) Basin"/>
    <s v="Liberty-Miller-Appletree Subbasin"/>
    <s v="Lemolo Creek"/>
    <s v="Kitsap County"/>
    <s v="Watershed Health Monitoring"/>
    <s v="KCSSWM-052"/>
    <n v="47.728700000000003"/>
    <n v="-122.6109"/>
    <m/>
    <m/>
    <m/>
    <m/>
    <m/>
    <m/>
    <m/>
    <m/>
    <m/>
    <m/>
    <m/>
    <m/>
    <m/>
    <m/>
    <m/>
    <m/>
    <m/>
    <m/>
    <m/>
    <m/>
    <n v="78.5"/>
    <n v="88.5"/>
    <n v="83.4"/>
    <n v="77.599999999999994"/>
    <n v="70.599999999999994"/>
    <m/>
    <m/>
    <n v="77.599999999999994"/>
    <m/>
    <n v="6"/>
    <m/>
    <n v="2"/>
    <m/>
    <n v="0"/>
    <n v="6"/>
    <n v="0"/>
    <s v="no"/>
    <e v="#DIV/0!"/>
    <n v="79.366666666666674"/>
    <m/>
    <n v="74.099999999999994"/>
    <n v="79.366666666666674"/>
    <x v="3"/>
    <x v="3"/>
  </r>
  <r>
    <n v="2380"/>
    <n v="3068"/>
    <s v="T"/>
    <m/>
    <m/>
    <m/>
    <s v="Tributary to"/>
    <s v="Washington State Department of Ecology"/>
    <s v="Stormwater Action Monitoring for Puget Small Streams"/>
    <s v="PSS05515-020891"/>
    <n v="47.885793"/>
    <n v="-121.987861"/>
    <m/>
    <m/>
    <m/>
    <m/>
    <m/>
    <m/>
    <m/>
    <m/>
    <m/>
    <m/>
    <m/>
    <m/>
    <m/>
    <m/>
    <m/>
    <m/>
    <m/>
    <m/>
    <m/>
    <m/>
    <m/>
    <m/>
    <m/>
    <m/>
    <m/>
    <m/>
    <n v="74.2"/>
    <m/>
    <m/>
    <n v="1"/>
    <m/>
    <n v="1"/>
    <m/>
    <n v="0"/>
    <n v="1"/>
    <n v="0"/>
    <s v="no"/>
    <e v="#DIV/0!"/>
    <n v="74.2"/>
    <m/>
    <n v="74.2"/>
    <n v="74.2"/>
    <x v="3"/>
    <x v="3"/>
  </r>
  <r>
    <n v="2284"/>
    <n v="3141"/>
    <s v="T"/>
    <m/>
    <m/>
    <m/>
    <s v="Rock Creek Tributary"/>
    <s v="Washington State Department of Ecology"/>
    <s v="WatershedHealth_WHM0"/>
    <s v="WHM07620-275976"/>
    <n v="48.303193"/>
    <n v="-122.096281"/>
    <m/>
    <m/>
    <m/>
    <m/>
    <m/>
    <m/>
    <m/>
    <m/>
    <m/>
    <m/>
    <m/>
    <m/>
    <m/>
    <m/>
    <m/>
    <m/>
    <m/>
    <m/>
    <m/>
    <m/>
    <m/>
    <m/>
    <m/>
    <m/>
    <m/>
    <m/>
    <m/>
    <n v="74.3"/>
    <m/>
    <n v="1"/>
    <m/>
    <n v="1"/>
    <m/>
    <n v="0"/>
    <n v="1"/>
    <n v="0"/>
    <s v="no"/>
    <e v="#DIV/0!"/>
    <n v="74.3"/>
    <m/>
    <n v="74.3"/>
    <n v="74.3"/>
    <x v="3"/>
    <x v="3"/>
  </r>
  <r>
    <n v="2204"/>
    <n v="3127"/>
    <s v="T"/>
    <m/>
    <m/>
    <m/>
    <s v="Nooksack River, South Fork Tributary"/>
    <s v="Washington State Department of Ecology"/>
    <s v="WatershedHealth_WHM0"/>
    <s v="WHM07620-060380"/>
    <n v="48.608846"/>
    <n v="-121.903665"/>
    <m/>
    <m/>
    <m/>
    <m/>
    <m/>
    <m/>
    <m/>
    <m/>
    <m/>
    <m/>
    <m/>
    <m/>
    <m/>
    <m/>
    <m/>
    <m/>
    <m/>
    <m/>
    <m/>
    <m/>
    <m/>
    <m/>
    <m/>
    <m/>
    <m/>
    <m/>
    <m/>
    <n v="74.5"/>
    <m/>
    <n v="1"/>
    <m/>
    <n v="1"/>
    <m/>
    <n v="0"/>
    <n v="1"/>
    <n v="0"/>
    <s v="no"/>
    <e v="#DIV/0!"/>
    <n v="74.5"/>
    <m/>
    <n v="74.5"/>
    <n v="74.5"/>
    <x v="3"/>
    <x v="3"/>
  </r>
  <r>
    <n v="129"/>
    <n v="2385"/>
    <s v="T"/>
    <m/>
    <m/>
    <m/>
    <s v="Raging River"/>
    <s v="King County - DNRP"/>
    <s v="Ambient Monitoring"/>
    <s v="07RAG004615"/>
    <n v="47.547015999999999"/>
    <n v="-121.90215000000001"/>
    <m/>
    <m/>
    <m/>
    <m/>
    <m/>
    <m/>
    <m/>
    <m/>
    <m/>
    <m/>
    <m/>
    <m/>
    <m/>
    <m/>
    <m/>
    <m/>
    <m/>
    <m/>
    <m/>
    <m/>
    <m/>
    <n v="56.3"/>
    <n v="72.7"/>
    <n v="71.7"/>
    <n v="68.599999999999994"/>
    <n v="72.400000000000006"/>
    <n v="70.7"/>
    <n v="71.900000000000006"/>
    <n v="89.4"/>
    <n v="8"/>
    <m/>
    <n v="5"/>
    <m/>
    <n v="0"/>
    <n v="8"/>
    <n v="0"/>
    <s v="no"/>
    <e v="#DIV/0!"/>
    <n v="71.712499999999991"/>
    <m/>
    <n v="74.599999999999994"/>
    <n v="71.712499999999991"/>
    <x v="3"/>
    <x v="3"/>
  </r>
  <r>
    <n v="1521"/>
    <n v="87"/>
    <s v="T"/>
    <s v="WRIA 15 - Kitsap"/>
    <s v="Puget Sound (Kitsap) Basin"/>
    <s v="Carr Inlet Subbasin"/>
    <s v="Crescent Creek"/>
    <s v="Pierce County"/>
    <s v="Pierce County Watershed Health Monitoring (from 2016)"/>
    <s v="GH_CRES_0.81"/>
    <n v="47.357793000000001"/>
    <n v="-122.578397"/>
    <m/>
    <m/>
    <m/>
    <m/>
    <m/>
    <m/>
    <m/>
    <m/>
    <m/>
    <m/>
    <m/>
    <m/>
    <m/>
    <m/>
    <m/>
    <m/>
    <m/>
    <m/>
    <m/>
    <m/>
    <m/>
    <m/>
    <m/>
    <m/>
    <m/>
    <n v="81.8"/>
    <m/>
    <m/>
    <n v="67.400000000000006"/>
    <n v="2"/>
    <m/>
    <n v="2"/>
    <m/>
    <n v="0"/>
    <n v="2"/>
    <n v="0"/>
    <s v="no"/>
    <e v="#DIV/0!"/>
    <n v="74.599999999999994"/>
    <m/>
    <n v="74.599999999999994"/>
    <n v="74.599999999999994"/>
    <x v="3"/>
    <x v="3"/>
  </r>
  <r>
    <n v="254"/>
    <n v="2683"/>
    <s v="T"/>
    <s v="WRIA 1 - Nooksack"/>
    <s v="Whatcom-Chuckanut Basin"/>
    <s v="Bellingham Bay Subbasin"/>
    <s v="Chuckanut Creek"/>
    <s v="City of Bellingham"/>
    <s v="Annual Macroinvertebrate Monitoring Program"/>
    <s v="CHCR_0.67"/>
    <n v="48.702202999999997"/>
    <n v="-122.483705"/>
    <m/>
    <m/>
    <m/>
    <m/>
    <m/>
    <m/>
    <m/>
    <m/>
    <m/>
    <m/>
    <m/>
    <m/>
    <m/>
    <m/>
    <m/>
    <m/>
    <m/>
    <m/>
    <m/>
    <m/>
    <m/>
    <m/>
    <m/>
    <n v="77.5"/>
    <n v="77.099999999999994"/>
    <n v="75.3"/>
    <n v="71.5"/>
    <m/>
    <m/>
    <n v="4"/>
    <m/>
    <n v="3"/>
    <m/>
    <n v="0"/>
    <n v="4"/>
    <n v="0"/>
    <s v="no"/>
    <e v="#DIV/0!"/>
    <n v="75.349999999999994"/>
    <m/>
    <n v="74.633333333333326"/>
    <n v="75.349999999999994"/>
    <x v="3"/>
    <x v="3"/>
  </r>
  <r>
    <n v="1586"/>
    <n v="1102"/>
    <s v="T"/>
    <s v="WRIA 15 - Kitsap"/>
    <s v="Puget Sound (Kitsap) Basin"/>
    <s v="Key Peninsula Subbasin"/>
    <s v="Vaughn Creek"/>
    <s v="Pierce County"/>
    <s v="Pierce County Watershed Health Monitoring (from 2016)"/>
    <s v="KP_VAUG_0.16"/>
    <n v="47.344316999999997"/>
    <n v="-122.761205"/>
    <m/>
    <m/>
    <m/>
    <m/>
    <m/>
    <m/>
    <m/>
    <m/>
    <m/>
    <m/>
    <m/>
    <m/>
    <m/>
    <m/>
    <m/>
    <m/>
    <m/>
    <m/>
    <m/>
    <m/>
    <m/>
    <m/>
    <m/>
    <m/>
    <m/>
    <n v="74.7"/>
    <m/>
    <m/>
    <m/>
    <n v="1"/>
    <m/>
    <n v="1"/>
    <m/>
    <n v="0"/>
    <n v="1"/>
    <n v="0"/>
    <s v="no"/>
    <e v="#DIV/0!"/>
    <n v="74.7"/>
    <m/>
    <n v="74.7"/>
    <n v="74.7"/>
    <x v="3"/>
    <x v="3"/>
  </r>
  <r>
    <n v="956"/>
    <n v="151"/>
    <s v="T"/>
    <s v="WRIA 8 - Cedar-Sammamish"/>
    <s v="Sammamish River Basin"/>
    <s v="Issaquah Creek Subbasin"/>
    <s v="Issaquah Creek tributary (0198)"/>
    <s v="King County - DNRP"/>
    <s v="Ambient Monitoring"/>
    <s v="08ISS3958"/>
    <n v="47.518324999999997"/>
    <n v="-122.036396"/>
    <m/>
    <m/>
    <m/>
    <m/>
    <m/>
    <m/>
    <m/>
    <m/>
    <n v="81"/>
    <n v="68.099999999999994"/>
    <m/>
    <n v="64.8"/>
    <n v="58.8"/>
    <n v="77.400000000000006"/>
    <n v="66"/>
    <n v="72.099999999999994"/>
    <n v="78.8"/>
    <n v="50.3"/>
    <m/>
    <m/>
    <n v="66"/>
    <n v="65"/>
    <m/>
    <n v="70"/>
    <n v="78.8"/>
    <n v="70.8"/>
    <m/>
    <m/>
    <m/>
    <n v="14"/>
    <s v="yes"/>
    <n v="2"/>
    <m/>
    <n v="7"/>
    <n v="7"/>
    <n v="49"/>
    <s v="yes"/>
    <n v="69.742857142857147"/>
    <n v="68.528571428571439"/>
    <n v="-1.2142857142857082"/>
    <n v="74.8"/>
    <n v="70.12"/>
    <x v="3"/>
    <x v="3"/>
  </r>
  <r>
    <n v="1341"/>
    <n v="3216"/>
    <s v="T"/>
    <s v="WRIA 10 - Puyallup-White"/>
    <s v="Carbon River Basin"/>
    <s v="S Prairie Creek Subbasin"/>
    <s v="S Prairie Creek"/>
    <s v="Puyallup Tribe of Indians"/>
    <s v="Status and Trends"/>
    <s v="SPC-RM6.3"/>
    <n v="47.136456000000003"/>
    <n v="-122.08129700000001"/>
    <m/>
    <m/>
    <m/>
    <m/>
    <m/>
    <m/>
    <m/>
    <m/>
    <m/>
    <m/>
    <m/>
    <m/>
    <m/>
    <m/>
    <m/>
    <m/>
    <m/>
    <m/>
    <m/>
    <m/>
    <m/>
    <m/>
    <m/>
    <m/>
    <m/>
    <m/>
    <m/>
    <m/>
    <n v="74.8"/>
    <n v="1"/>
    <m/>
    <n v="1"/>
    <m/>
    <n v="0"/>
    <n v="1"/>
    <n v="0"/>
    <s v="no"/>
    <e v="#DIV/0!"/>
    <n v="74.8"/>
    <m/>
    <n v="74.8"/>
    <n v="74.8"/>
    <x v="3"/>
    <x v="3"/>
  </r>
  <r>
    <n v="1242"/>
    <n v="260"/>
    <s v="T"/>
    <s v="WRIA 9 - Duwamish-Green"/>
    <s v="Duwamish - Green River Basin"/>
    <s v="Newaukum Creek Subbasin"/>
    <s v="Newaukum Creek - N Fork"/>
    <s v="King County - DNRP"/>
    <s v="Ambient Monitoring"/>
    <s v="09NEW2128"/>
    <n v="47.234245000000001"/>
    <n v="-121.93519000000001"/>
    <m/>
    <m/>
    <m/>
    <m/>
    <m/>
    <m/>
    <m/>
    <m/>
    <n v="66.900000000000006"/>
    <n v="66.3"/>
    <m/>
    <n v="70.900000000000006"/>
    <n v="55"/>
    <n v="91.1"/>
    <n v="74.599999999999994"/>
    <n v="81.2"/>
    <n v="58.7"/>
    <n v="60.9"/>
    <n v="74.8"/>
    <n v="92.1"/>
    <n v="71.2"/>
    <n v="74.400000000000006"/>
    <n v="76.7"/>
    <n v="83.6"/>
    <n v="69.5"/>
    <n v="74.400000000000006"/>
    <n v="60.2"/>
    <n v="90.5"/>
    <n v="79.400000000000006"/>
    <n v="20"/>
    <s v="yes"/>
    <n v="5"/>
    <m/>
    <n v="7"/>
    <n v="13"/>
    <n v="91"/>
    <s v="yes"/>
    <n v="72.285714285714292"/>
    <n v="74.33846153846153"/>
    <n v="2.0527472527472383"/>
    <n v="74.8"/>
    <n v="77.2"/>
    <x v="3"/>
    <x v="3"/>
  </r>
  <r>
    <n v="1597"/>
    <n v="875"/>
    <s v="T"/>
    <s v="WRIA 15 - Kitsap"/>
    <s v="Puget Sound (Kitsap) Basin"/>
    <s v="Liberty-Miller-Appletree Subbasin"/>
    <s v="Dogfish Creek"/>
    <s v="Kitsap County"/>
    <s v="Kitsap County Stream Team Benthic Invertebrate Monitoring"/>
    <s v="KCSSWM-025 - Upper West Fork"/>
    <n v="47.762461000000002"/>
    <n v="-122.63720600000001"/>
    <m/>
    <m/>
    <m/>
    <m/>
    <m/>
    <m/>
    <n v="40"/>
    <n v="48.5"/>
    <n v="52.4"/>
    <n v="65.599999999999994"/>
    <n v="31.8"/>
    <n v="49.4"/>
    <m/>
    <m/>
    <m/>
    <m/>
    <m/>
    <n v="62"/>
    <m/>
    <m/>
    <n v="63.4"/>
    <m/>
    <m/>
    <n v="70.7"/>
    <m/>
    <m/>
    <n v="74.900000000000006"/>
    <m/>
    <m/>
    <n v="10"/>
    <s v="yes"/>
    <n v="1"/>
    <m/>
    <n v="6"/>
    <n v="4"/>
    <n v="24"/>
    <s v="yes"/>
    <n v="47.949999999999996"/>
    <n v="67.75"/>
    <n v="19.800000000000004"/>
    <n v="74.900000000000006"/>
    <n v="69.666666666666671"/>
    <x v="3"/>
    <x v="3"/>
  </r>
  <r>
    <n v="1735"/>
    <n v="2092"/>
    <s v="T"/>
    <s v="WRIA 19 - Lyre-Hoko"/>
    <s v="Hoko River/Clallam River Basin"/>
    <s v="Clallam River Subbasin"/>
    <s v="Clallam River"/>
    <s v="Clallam County"/>
    <s v="WRIA 19"/>
    <s v="Clallam 5.1"/>
    <n v="48.217860999999999"/>
    <n v="-124.253111"/>
    <m/>
    <m/>
    <m/>
    <m/>
    <m/>
    <m/>
    <m/>
    <m/>
    <m/>
    <m/>
    <n v="78.5"/>
    <m/>
    <m/>
    <m/>
    <m/>
    <m/>
    <m/>
    <m/>
    <m/>
    <n v="54"/>
    <m/>
    <m/>
    <m/>
    <m/>
    <n v="75"/>
    <m/>
    <m/>
    <m/>
    <m/>
    <n v="3"/>
    <m/>
    <n v="1"/>
    <m/>
    <n v="1"/>
    <n v="2"/>
    <n v="2"/>
    <s v="yes"/>
    <n v="78.5"/>
    <n v="64.5"/>
    <n v="-14"/>
    <n v="75"/>
    <n v="64.5"/>
    <x v="3"/>
    <x v="3"/>
  </r>
  <r>
    <n v="1601"/>
    <n v="1294"/>
    <s v="T"/>
    <s v="WRIA 15 - Kitsap"/>
    <s v="Puget Sound (Kitsap) Basin"/>
    <s v="Liberty-Miller-Appletree Subbasin"/>
    <s v="Johnson Creek (Kitsap)"/>
    <s v="Kitsap County"/>
    <s v="Watershed Health Monitoring"/>
    <s v="KCSSWM-029"/>
    <n v="47.733499999999999"/>
    <n v="-122.6634"/>
    <m/>
    <m/>
    <m/>
    <m/>
    <m/>
    <m/>
    <m/>
    <m/>
    <m/>
    <m/>
    <m/>
    <m/>
    <m/>
    <m/>
    <m/>
    <m/>
    <m/>
    <n v="66.599999999999994"/>
    <n v="68.8"/>
    <m/>
    <m/>
    <m/>
    <m/>
    <m/>
    <n v="82"/>
    <m/>
    <n v="78.5"/>
    <m/>
    <n v="64.5"/>
    <n v="5"/>
    <m/>
    <n v="3"/>
    <m/>
    <n v="0"/>
    <n v="5"/>
    <n v="0"/>
    <s v="no"/>
    <e v="#DIV/0!"/>
    <n v="72.08"/>
    <m/>
    <n v="75"/>
    <n v="75"/>
    <x v="3"/>
    <x v="3"/>
  </r>
  <r>
    <n v="922"/>
    <n v="150"/>
    <s v="T"/>
    <s v="WRIA 8 - Cedar-Sammamish"/>
    <s v="Sammamish River Basin"/>
    <s v="Issaquah Creek Subbasin"/>
    <s v="Issaquah Creek"/>
    <s v="King County - DNRP"/>
    <s v="Ambient Monitoring"/>
    <s v="08ISS3877"/>
    <n v="47.551206999999998"/>
    <n v="-122.046876"/>
    <m/>
    <n v="75.400000000000006"/>
    <n v="67.8"/>
    <m/>
    <n v="63.6"/>
    <m/>
    <n v="74.099999999999994"/>
    <m/>
    <m/>
    <m/>
    <m/>
    <n v="29.5"/>
    <n v="68.5"/>
    <n v="56.1"/>
    <n v="55.4"/>
    <n v="69.2"/>
    <n v="48"/>
    <n v="41.9"/>
    <n v="74.900000000000006"/>
    <n v="87.1"/>
    <n v="77.8"/>
    <n v="86.7"/>
    <n v="72.400000000000006"/>
    <n v="71.3"/>
    <n v="83.7"/>
    <n v="74.3"/>
    <n v="73.599999999999994"/>
    <n v="78.900000000000006"/>
    <n v="64.7"/>
    <n v="22"/>
    <s v="yes"/>
    <n v="5"/>
    <m/>
    <n v="9"/>
    <n v="13"/>
    <n v="117"/>
    <s v="yes"/>
    <n v="62.177777777777777"/>
    <n v="71.946153846153848"/>
    <n v="9.768376068376071"/>
    <n v="75.039999999999992"/>
    <n v="77.05"/>
    <x v="3"/>
    <x v="3"/>
  </r>
  <r>
    <n v="406"/>
    <n v="2592"/>
    <s v="T"/>
    <s v="WRIA 7 - Snohomish"/>
    <s v="Lower Snoqualmie Basin"/>
    <s v="Griffin Creek Subbasin"/>
    <s v="Griffin Creek"/>
    <s v="King County - DNRP"/>
    <s v="Ambient Monitoring"/>
    <s v="07GRN022903"/>
    <n v="47.610886000000001"/>
    <n v="-121.86412199999999"/>
    <m/>
    <m/>
    <m/>
    <m/>
    <m/>
    <m/>
    <m/>
    <m/>
    <m/>
    <m/>
    <m/>
    <m/>
    <m/>
    <m/>
    <m/>
    <m/>
    <m/>
    <m/>
    <m/>
    <m/>
    <m/>
    <m/>
    <n v="70.7"/>
    <n v="76.599999999999994"/>
    <n v="82.2"/>
    <n v="75.2"/>
    <n v="75"/>
    <n v="72.8"/>
    <n v="70.5"/>
    <n v="7"/>
    <m/>
    <n v="5"/>
    <m/>
    <n v="0"/>
    <n v="7"/>
    <n v="0"/>
    <s v="no"/>
    <e v="#DIV/0!"/>
    <n v="74.714285714285708"/>
    <m/>
    <n v="75.14"/>
    <n v="74.714285714285708"/>
    <x v="3"/>
    <x v="3"/>
  </r>
  <r>
    <n v="539"/>
    <n v="2222"/>
    <s v="T"/>
    <s v="WRIA 7 - Snohomish"/>
    <s v="Snoqualmie Forks Basin"/>
    <s v="S Fork Snoqualmie Subbasin"/>
    <s v="Snoqualmie River - S Fork tributary"/>
    <s v="King County - DNRP"/>
    <s v="Ambient Monitoring"/>
    <s v="07SFS011059"/>
    <n v="47.488056999999998"/>
    <n v="-121.785286"/>
    <m/>
    <m/>
    <m/>
    <m/>
    <m/>
    <m/>
    <m/>
    <m/>
    <m/>
    <m/>
    <m/>
    <m/>
    <m/>
    <m/>
    <m/>
    <m/>
    <m/>
    <m/>
    <m/>
    <m/>
    <n v="87.5"/>
    <n v="90.9"/>
    <n v="24.5"/>
    <n v="79.900000000000006"/>
    <n v="81"/>
    <n v="71.099999999999994"/>
    <n v="77.2"/>
    <n v="76.900000000000006"/>
    <n v="70.7"/>
    <n v="9"/>
    <m/>
    <n v="5"/>
    <m/>
    <n v="0"/>
    <n v="9"/>
    <n v="0"/>
    <s v="no"/>
    <e v="#DIV/0!"/>
    <n v="73.300000000000011"/>
    <m/>
    <n v="75.38000000000001"/>
    <n v="73.300000000000011"/>
    <x v="3"/>
    <x v="3"/>
  </r>
  <r>
    <n v="1702"/>
    <n v="2169"/>
    <s v="T"/>
    <s v="WRIA 18 - Elwha-Dungeness"/>
    <s v="Port Angeles Basin"/>
    <s v="Port Angeles Bay Subbasin"/>
    <s v="Peabody Creek"/>
    <s v="Clallam County"/>
    <s v="Streamkeepers"/>
    <s v="Peabody 1.4"/>
    <n v="48.099421999999997"/>
    <n v="-123.42838999999999"/>
    <m/>
    <m/>
    <m/>
    <m/>
    <m/>
    <m/>
    <n v="84.7"/>
    <m/>
    <m/>
    <m/>
    <m/>
    <m/>
    <m/>
    <m/>
    <n v="72.8"/>
    <m/>
    <m/>
    <m/>
    <m/>
    <m/>
    <m/>
    <m/>
    <m/>
    <m/>
    <n v="76.2"/>
    <m/>
    <m/>
    <m/>
    <m/>
    <n v="3"/>
    <m/>
    <n v="1"/>
    <m/>
    <n v="2"/>
    <n v="1"/>
    <n v="2"/>
    <s v="yes"/>
    <n v="78.75"/>
    <n v="76.2"/>
    <n v="-2.5499999999999972"/>
    <n v="76.2"/>
    <n v="76.2"/>
    <x v="3"/>
    <x v="3"/>
  </r>
  <r>
    <n v="1412"/>
    <n v="2988"/>
    <s v="T"/>
    <s v="WRIA 13 - Deschutes"/>
    <s v="Deschutes Prairie Basin"/>
    <s v="Lower Deschutes River Subbasin"/>
    <s v="Ellis Creek (Deschutes)"/>
    <s v="City of Olympia"/>
    <s v="Olympia Stream Team"/>
    <n v="13.0022"/>
    <n v="47.076448999999997"/>
    <n v="-122.892061"/>
    <m/>
    <m/>
    <m/>
    <m/>
    <m/>
    <m/>
    <m/>
    <m/>
    <m/>
    <m/>
    <m/>
    <m/>
    <m/>
    <m/>
    <m/>
    <m/>
    <m/>
    <m/>
    <m/>
    <m/>
    <m/>
    <m/>
    <m/>
    <m/>
    <n v="77.3"/>
    <n v="86.2"/>
    <n v="83.8"/>
    <n v="76.099999999999994"/>
    <n v="58.1"/>
    <n v="5"/>
    <m/>
    <n v="5"/>
    <m/>
    <n v="0"/>
    <n v="5"/>
    <n v="0"/>
    <s v="no"/>
    <e v="#DIV/0!"/>
    <n v="76.3"/>
    <m/>
    <n v="76.3"/>
    <n v="76.3"/>
    <x v="3"/>
    <x v="3"/>
  </r>
  <r>
    <n v="253"/>
    <n v="2684"/>
    <s v="T"/>
    <s v="WRIA 1 - Nooksack"/>
    <s v="Whatcom-Chuckanut Basin"/>
    <s v="Bellingham Bay Subbasin"/>
    <s v="Chuckanut Creek"/>
    <s v="City of Bellingham"/>
    <s v="Annual Macroinvertebrate Monitoring Program"/>
    <s v="CHCR_0.14"/>
    <n v="48.700693999999999"/>
    <n v="-122.493713"/>
    <m/>
    <m/>
    <m/>
    <m/>
    <m/>
    <m/>
    <m/>
    <m/>
    <m/>
    <m/>
    <m/>
    <m/>
    <m/>
    <m/>
    <m/>
    <m/>
    <m/>
    <m/>
    <m/>
    <m/>
    <m/>
    <m/>
    <m/>
    <n v="66.5"/>
    <n v="89.2"/>
    <n v="77"/>
    <n v="63"/>
    <m/>
    <m/>
    <n v="4"/>
    <m/>
    <n v="3"/>
    <m/>
    <n v="0"/>
    <n v="4"/>
    <n v="0"/>
    <s v="no"/>
    <e v="#DIV/0!"/>
    <n v="73.924999999999997"/>
    <m/>
    <n v="76.399999999999991"/>
    <n v="73.924999999999997"/>
    <x v="3"/>
    <x v="3"/>
  </r>
  <r>
    <n v="388"/>
    <n v="2369"/>
    <s v="T"/>
    <s v="WRIA 7 - Snohomish"/>
    <s v="Lower Snoqualmie Basin"/>
    <s v="Cherry Creek Subbasin"/>
    <s v="Cherry Creek"/>
    <s v="King County - DNRP"/>
    <s v="Ambient Monitoring"/>
    <s v="07CHR045515"/>
    <n v="47.746049999999997"/>
    <n v="-121.89852"/>
    <m/>
    <m/>
    <m/>
    <m/>
    <m/>
    <m/>
    <m/>
    <m/>
    <m/>
    <m/>
    <m/>
    <m/>
    <m/>
    <m/>
    <m/>
    <m/>
    <m/>
    <m/>
    <m/>
    <m/>
    <m/>
    <n v="88.2"/>
    <n v="85.4"/>
    <n v="71.900000000000006"/>
    <n v="78.400000000000006"/>
    <n v="78.599999999999994"/>
    <n v="86.7"/>
    <n v="64.900000000000006"/>
    <n v="74.900000000000006"/>
    <n v="8"/>
    <m/>
    <n v="5"/>
    <m/>
    <n v="0"/>
    <n v="8"/>
    <n v="0"/>
    <s v="no"/>
    <e v="#DIV/0!"/>
    <n v="78.625"/>
    <m/>
    <n v="76.7"/>
    <n v="78.625"/>
    <x v="3"/>
    <x v="3"/>
  </r>
  <r>
    <n v="1221"/>
    <n v="249"/>
    <s v="T"/>
    <s v="WRIA 9 - Duwamish-Green"/>
    <s v="Duwamish - Green River Basin"/>
    <s v="Middle Green River Subbasin"/>
    <s v="Green River - Middle tributary"/>
    <s v="King County - DNRP"/>
    <s v="Ambient Monitoring"/>
    <s v="09MID2426"/>
    <n v="47.315005999999997"/>
    <n v="-121.867614"/>
    <m/>
    <m/>
    <m/>
    <m/>
    <m/>
    <m/>
    <m/>
    <m/>
    <n v="79.2"/>
    <n v="80.099999999999994"/>
    <m/>
    <n v="74.900000000000006"/>
    <n v="92.2"/>
    <n v="55.9"/>
    <n v="80.8"/>
    <n v="68.099999999999994"/>
    <n v="60.8"/>
    <n v="54.9"/>
    <n v="59"/>
    <n v="89.2"/>
    <n v="80.099999999999994"/>
    <n v="82.3"/>
    <n v="85.4"/>
    <n v="86.5"/>
    <n v="73.7"/>
    <n v="71.400000000000006"/>
    <n v="87.5"/>
    <n v="74.099999999999994"/>
    <n v="76.8"/>
    <n v="20"/>
    <s v="yes"/>
    <n v="5"/>
    <m/>
    <n v="7"/>
    <n v="13"/>
    <n v="91"/>
    <s v="yes"/>
    <n v="75.885714285714286"/>
    <n v="75.515384615384619"/>
    <n v="-0.37032967032966724"/>
    <n v="76.700000000000017"/>
    <n v="80.7"/>
    <x v="3"/>
    <x v="4"/>
  </r>
  <r>
    <n v="812"/>
    <n v="119"/>
    <s v="T"/>
    <s v="WRIA 8 - Cedar-Sammamish"/>
    <s v="Sammamish River Basin"/>
    <s v="Bear Creek Subbasin"/>
    <s v="Colin Creek"/>
    <s v="King County - DNRP"/>
    <s v="Ambient Monitoring"/>
    <s v="08BEA3914"/>
    <n v="47.733020000000003"/>
    <n v="-122.05998"/>
    <m/>
    <m/>
    <m/>
    <m/>
    <m/>
    <m/>
    <m/>
    <m/>
    <n v="64"/>
    <m/>
    <m/>
    <m/>
    <m/>
    <m/>
    <m/>
    <m/>
    <m/>
    <m/>
    <m/>
    <m/>
    <n v="62.4"/>
    <n v="57.1"/>
    <n v="79.2"/>
    <n v="58.7"/>
    <n v="71.400000000000006"/>
    <n v="87.5"/>
    <n v="72.3"/>
    <n v="79.900000000000006"/>
    <n v="72.5"/>
    <n v="10"/>
    <s v="yes"/>
    <n v="5"/>
    <m/>
    <n v="1"/>
    <n v="9"/>
    <n v="9"/>
    <s v="yes"/>
    <n v="64"/>
    <n v="71.222222222222229"/>
    <n v="7.2222222222222285"/>
    <n v="76.72"/>
    <n v="71.222222222222229"/>
    <x v="3"/>
    <x v="3"/>
  </r>
  <r>
    <n v="844"/>
    <n v="522"/>
    <s v="T"/>
    <s v="WRIA 8 - Cedar-Sammamish"/>
    <s v="Sammamish River Basin"/>
    <s v="Bear Creek Subbasin"/>
    <s v="Seidel Creek"/>
    <s v="King County - DNRP"/>
    <s v="Regulatory Effectiveness"/>
    <s v="02P"/>
    <n v="47.706608000000003"/>
    <n v="-122.054366"/>
    <m/>
    <m/>
    <m/>
    <m/>
    <m/>
    <m/>
    <m/>
    <m/>
    <m/>
    <m/>
    <m/>
    <m/>
    <m/>
    <m/>
    <n v="38"/>
    <n v="30.8"/>
    <n v="38.700000000000003"/>
    <n v="27.4"/>
    <n v="32.5"/>
    <m/>
    <n v="54.3"/>
    <n v="59.4"/>
    <m/>
    <m/>
    <n v="76.5"/>
    <n v="65.2"/>
    <n v="74.3"/>
    <n v="79.5"/>
    <n v="88.6"/>
    <n v="12"/>
    <s v="yes"/>
    <n v="5"/>
    <m/>
    <n v="2"/>
    <n v="10"/>
    <n v="20"/>
    <s v="yes"/>
    <n v="34.4"/>
    <n v="59.64"/>
    <n v="25.240000000000002"/>
    <n v="76.820000000000007"/>
    <n v="71.114285714285714"/>
    <x v="3"/>
    <x v="3"/>
  </r>
  <r>
    <n v="2238"/>
    <n v="3057"/>
    <s v="T"/>
    <m/>
    <m/>
    <m/>
    <s v="Pederson Creek"/>
    <s v="Washington State Department of Ecology"/>
    <s v="Stormwater Action Monitoring for Puget Small Streams"/>
    <s v="PSS05515-005892"/>
    <n v="48.058275999999999"/>
    <n v="-123.26155199999999"/>
    <m/>
    <m/>
    <m/>
    <m/>
    <m/>
    <m/>
    <m/>
    <m/>
    <m/>
    <m/>
    <m/>
    <m/>
    <m/>
    <m/>
    <m/>
    <m/>
    <m/>
    <m/>
    <m/>
    <m/>
    <m/>
    <m/>
    <m/>
    <m/>
    <m/>
    <m/>
    <n v="76.900000000000006"/>
    <m/>
    <m/>
    <n v="1"/>
    <m/>
    <n v="1"/>
    <m/>
    <n v="0"/>
    <n v="1"/>
    <n v="0"/>
    <s v="no"/>
    <e v="#DIV/0!"/>
    <n v="76.900000000000006"/>
    <m/>
    <n v="76.900000000000006"/>
    <n v="76.900000000000006"/>
    <x v="3"/>
    <x v="3"/>
  </r>
  <r>
    <n v="1577"/>
    <n v="90"/>
    <s v="T"/>
    <s v="WRIA 15 - Kitsap"/>
    <s v="Puget Sound (Kitsap) Basin"/>
    <s v="Key Peninsula Subbasin"/>
    <s v="Dutchers Creek"/>
    <s v="Pierce County"/>
    <s v="Pierce County Watershed Health Monitoring (from 2016)"/>
    <s v="KP_DUTC_0.61"/>
    <n v="47.317284000000001"/>
    <n v="-122.76854"/>
    <m/>
    <m/>
    <m/>
    <m/>
    <m/>
    <m/>
    <m/>
    <m/>
    <m/>
    <m/>
    <m/>
    <m/>
    <m/>
    <m/>
    <m/>
    <m/>
    <m/>
    <m/>
    <m/>
    <m/>
    <m/>
    <m/>
    <n v="42.4"/>
    <m/>
    <m/>
    <n v="77"/>
    <m/>
    <m/>
    <m/>
    <n v="2"/>
    <m/>
    <n v="1"/>
    <m/>
    <n v="0"/>
    <n v="2"/>
    <n v="0"/>
    <s v="no"/>
    <e v="#DIV/0!"/>
    <n v="59.7"/>
    <m/>
    <n v="77"/>
    <n v="59.7"/>
    <x v="3"/>
    <x v="2"/>
  </r>
  <r>
    <n v="1166"/>
    <n v="220"/>
    <s v="T"/>
    <s v="WRIA 9 - Duwamish-Green"/>
    <s v="Duwamish - Green River Basin"/>
    <s v="Covington Creek Subbasin"/>
    <s v="Covington Creek"/>
    <s v="King County - DNRP"/>
    <s v="Ambient Monitoring"/>
    <s v="09COV1756"/>
    <n v="47.328769999999999"/>
    <n v="-122.02207199999999"/>
    <m/>
    <n v="69.3"/>
    <m/>
    <m/>
    <m/>
    <n v="81.8"/>
    <m/>
    <m/>
    <n v="62.2"/>
    <n v="70.900000000000006"/>
    <m/>
    <n v="76.5"/>
    <n v="71.2"/>
    <n v="73.099999999999994"/>
    <n v="82.3"/>
    <n v="86.1"/>
    <n v="74.099999999999994"/>
    <n v="87.9"/>
    <n v="53.8"/>
    <n v="77.8"/>
    <n v="83.8"/>
    <n v="67.7"/>
    <n v="34"/>
    <n v="81.900000000000006"/>
    <n v="74.3"/>
    <n v="74.8"/>
    <n v="74.5"/>
    <n v="84.3"/>
    <n v="77.2"/>
    <n v="22"/>
    <s v="yes"/>
    <n v="5"/>
    <m/>
    <n v="9"/>
    <n v="13"/>
    <n v="117"/>
    <s v="yes"/>
    <n v="74.822222222222223"/>
    <n v="72.776923076923069"/>
    <n v="-2.045299145299154"/>
    <n v="77.02"/>
    <n v="73.03"/>
    <x v="3"/>
    <x v="3"/>
  </r>
  <r>
    <n v="386"/>
    <n v="520"/>
    <s v="T"/>
    <s v="WRIA 7 - Snohomish"/>
    <s v="Lower Snoqualmie Basin"/>
    <s v="Cherry Creek Subbasin"/>
    <s v="Cherry Creek"/>
    <s v="King County - DNRP"/>
    <s v="Regulatory Effectiveness"/>
    <s v="05B"/>
    <n v="47.740048999999999"/>
    <n v="-121.941377"/>
    <m/>
    <m/>
    <m/>
    <m/>
    <m/>
    <m/>
    <m/>
    <m/>
    <m/>
    <m/>
    <m/>
    <m/>
    <m/>
    <m/>
    <n v="84.2"/>
    <n v="68"/>
    <n v="93"/>
    <n v="73.599999999999994"/>
    <n v="74.599999999999994"/>
    <m/>
    <m/>
    <m/>
    <m/>
    <m/>
    <n v="68.8"/>
    <n v="83.5"/>
    <n v="87.5"/>
    <n v="65.900000000000006"/>
    <n v="79.599999999999994"/>
    <n v="10"/>
    <s v="yes"/>
    <n v="5"/>
    <m/>
    <n v="2"/>
    <n v="8"/>
    <n v="16"/>
    <s v="yes"/>
    <n v="76.099999999999994"/>
    <n v="78.3125"/>
    <n v="2.2125000000000057"/>
    <n v="77.060000000000016"/>
    <n v="77.060000000000016"/>
    <x v="3"/>
    <x v="3"/>
  </r>
  <r>
    <n v="1338"/>
    <n v="3209"/>
    <s v="T"/>
    <s v="WRIA 10 - Puyallup-White"/>
    <s v="Carbon River Basin"/>
    <s v="S Prairie Creek Subbasin"/>
    <s v="S Prairie Creek"/>
    <s v="Puyallup Tribe of Indians"/>
    <s v="Status and Trends"/>
    <s v="SPC-RM4.05 MC"/>
    <n v="47.135016"/>
    <n v="-122.120051"/>
    <m/>
    <m/>
    <m/>
    <m/>
    <m/>
    <m/>
    <m/>
    <m/>
    <m/>
    <m/>
    <m/>
    <m/>
    <m/>
    <m/>
    <m/>
    <m/>
    <m/>
    <m/>
    <m/>
    <m/>
    <m/>
    <m/>
    <m/>
    <m/>
    <m/>
    <m/>
    <m/>
    <m/>
    <n v="77.099999999999994"/>
    <n v="1"/>
    <m/>
    <n v="1"/>
    <m/>
    <n v="0"/>
    <n v="1"/>
    <n v="0"/>
    <s v="no"/>
    <e v="#DIV/0!"/>
    <n v="77.099999999999994"/>
    <m/>
    <n v="77.099999999999994"/>
    <n v="77.099999999999994"/>
    <x v="3"/>
    <x v="3"/>
  </r>
  <r>
    <n v="1602"/>
    <n v="2278"/>
    <s v="T"/>
    <s v="WRIA 15 - Kitsap"/>
    <s v="Puget Sound (Kitsap) Basin"/>
    <s v="Liberty-Miller-Appletree Subbasin"/>
    <s v="Johnson Creek (Kitsap)"/>
    <s v="Kitsap County"/>
    <s v="Watershed Health Monitoring"/>
    <s v="KCSSWM-055"/>
    <n v="47.733052999999998"/>
    <n v="-122.664181"/>
    <m/>
    <m/>
    <m/>
    <m/>
    <m/>
    <m/>
    <m/>
    <m/>
    <m/>
    <m/>
    <m/>
    <m/>
    <m/>
    <m/>
    <m/>
    <m/>
    <m/>
    <m/>
    <m/>
    <m/>
    <n v="66.2"/>
    <m/>
    <n v="64.8"/>
    <m/>
    <m/>
    <n v="63.7"/>
    <m/>
    <n v="90.7"/>
    <m/>
    <n v="4"/>
    <m/>
    <n v="2"/>
    <m/>
    <n v="0"/>
    <n v="4"/>
    <n v="0"/>
    <s v="no"/>
    <e v="#DIV/0!"/>
    <n v="71.349999999999994"/>
    <m/>
    <n v="77.2"/>
    <n v="71.349999999999994"/>
    <x v="3"/>
    <x v="3"/>
  </r>
  <r>
    <n v="1368"/>
    <n v="96"/>
    <s v="T"/>
    <s v="WRIA 10 - Puyallup-White"/>
    <s v="Lower Puyallup River Basin"/>
    <s v="Lower Puyallup River Subbasin"/>
    <s v="Fennel Creek"/>
    <s v="Pierce County"/>
    <s v="Pierce County Watershed Health Monitoring (from 2016)"/>
    <s v="MP_FENN_0.50"/>
    <n v="47.151350000000001"/>
    <n v="-122.216511"/>
    <m/>
    <m/>
    <m/>
    <m/>
    <m/>
    <m/>
    <m/>
    <m/>
    <m/>
    <m/>
    <m/>
    <m/>
    <m/>
    <m/>
    <m/>
    <m/>
    <m/>
    <m/>
    <m/>
    <m/>
    <m/>
    <m/>
    <n v="82.3"/>
    <m/>
    <m/>
    <m/>
    <n v="77.2"/>
    <m/>
    <m/>
    <n v="2"/>
    <m/>
    <n v="1"/>
    <m/>
    <n v="0"/>
    <n v="2"/>
    <n v="0"/>
    <s v="no"/>
    <e v="#DIV/0!"/>
    <n v="79.75"/>
    <m/>
    <n v="77.2"/>
    <n v="79.75"/>
    <x v="3"/>
    <x v="3"/>
  </r>
  <r>
    <n v="1613"/>
    <n v="1277"/>
    <s v="T"/>
    <s v="WRIA 15 - Kitsap"/>
    <s v="Puget Sound (Kitsap) Basin"/>
    <s v="S Sinclair Inlet Subbasin"/>
    <s v="Blackjack Creek"/>
    <s v="Kitsap County"/>
    <s v="Watershed Health Monitoring"/>
    <s v="KCSSWM-036 - Upper (Square Ck)"/>
    <n v="47.479900000000001"/>
    <n v="-122.66419999999999"/>
    <m/>
    <m/>
    <m/>
    <m/>
    <m/>
    <m/>
    <m/>
    <m/>
    <m/>
    <m/>
    <m/>
    <m/>
    <m/>
    <m/>
    <m/>
    <m/>
    <m/>
    <n v="61.4"/>
    <m/>
    <n v="78.400000000000006"/>
    <m/>
    <n v="72.2"/>
    <m/>
    <n v="81.400000000000006"/>
    <m/>
    <n v="83.1"/>
    <m/>
    <n v="71.5"/>
    <m/>
    <n v="6"/>
    <m/>
    <n v="2"/>
    <m/>
    <n v="0"/>
    <n v="6"/>
    <n v="0"/>
    <s v="no"/>
    <e v="#DIV/0!"/>
    <n v="74.666666666666671"/>
    <m/>
    <n v="77.3"/>
    <n v="77.320000000000007"/>
    <x v="3"/>
    <x v="3"/>
  </r>
  <r>
    <n v="1333"/>
    <n v="2759"/>
    <s v="T"/>
    <s v="WRIA 10 - Puyallup-White"/>
    <s v="Carbon River Basin"/>
    <s v="Carbon River Subbasin"/>
    <s v="Voight Creek"/>
    <s v="Pierce County"/>
    <s v="Pierce County Watershed Health Monitoring (from 2016)"/>
    <s v="CW_VOIG_0.23"/>
    <n v="47.084443999999998"/>
    <n v="-122.1825"/>
    <m/>
    <m/>
    <m/>
    <m/>
    <m/>
    <m/>
    <m/>
    <m/>
    <m/>
    <m/>
    <m/>
    <m/>
    <m/>
    <m/>
    <m/>
    <m/>
    <m/>
    <m/>
    <m/>
    <m/>
    <m/>
    <m/>
    <n v="70"/>
    <m/>
    <m/>
    <m/>
    <n v="77.5"/>
    <m/>
    <m/>
    <n v="2"/>
    <m/>
    <n v="1"/>
    <m/>
    <n v="0"/>
    <n v="2"/>
    <n v="0"/>
    <s v="no"/>
    <e v="#DIV/0!"/>
    <n v="73.75"/>
    <m/>
    <n v="77.5"/>
    <n v="73.75"/>
    <x v="3"/>
    <x v="3"/>
  </r>
  <r>
    <n v="1694"/>
    <n v="2142"/>
    <s v="T"/>
    <s v="WRIA 18 - Elwha-Dungeness"/>
    <s v="Port Angeles Basin"/>
    <s v="Port Angeles Bay Subbasin"/>
    <s v="Lees Creek"/>
    <s v="Clallam County"/>
    <s v="Streamkeepers"/>
    <s v="Lees 0.6"/>
    <n v="48.105477"/>
    <n v="-123.383731"/>
    <m/>
    <m/>
    <m/>
    <m/>
    <m/>
    <n v="69.5"/>
    <n v="70.3"/>
    <n v="86.4"/>
    <m/>
    <n v="71.2"/>
    <m/>
    <m/>
    <n v="71.3"/>
    <m/>
    <m/>
    <m/>
    <m/>
    <n v="42.6"/>
    <m/>
    <m/>
    <m/>
    <m/>
    <m/>
    <m/>
    <n v="77.5"/>
    <m/>
    <m/>
    <m/>
    <m/>
    <n v="7"/>
    <m/>
    <n v="1"/>
    <m/>
    <n v="5"/>
    <n v="2"/>
    <n v="10"/>
    <s v="yes"/>
    <n v="73.740000000000009"/>
    <n v="60.05"/>
    <n v="-13.690000000000012"/>
    <n v="77.5"/>
    <n v="77.5"/>
    <x v="3"/>
    <x v="3"/>
  </r>
  <r>
    <n v="107"/>
    <n v="3080"/>
    <s v="T"/>
    <m/>
    <m/>
    <m/>
    <s v="Newaukum River"/>
    <s v="Washington State Department of Ecology"/>
    <s v="Chehalis EAR"/>
    <s v="EFF56600-SN11.2"/>
    <n v="46.602339999999998"/>
    <n v="-122.85362000000001"/>
    <m/>
    <m/>
    <m/>
    <m/>
    <m/>
    <m/>
    <m/>
    <m/>
    <m/>
    <m/>
    <m/>
    <m/>
    <m/>
    <m/>
    <m/>
    <m/>
    <m/>
    <m/>
    <m/>
    <m/>
    <m/>
    <m/>
    <m/>
    <m/>
    <m/>
    <m/>
    <n v="77.599999999999994"/>
    <m/>
    <m/>
    <n v="1"/>
    <m/>
    <n v="1"/>
    <m/>
    <n v="0"/>
    <n v="1"/>
    <n v="0"/>
    <s v="no"/>
    <e v="#DIV/0!"/>
    <n v="77.599999999999994"/>
    <m/>
    <n v="77.599999999999994"/>
    <n v="77.599999999999994"/>
    <x v="3"/>
    <x v="3"/>
  </r>
  <r>
    <n v="1161"/>
    <n v="225"/>
    <s v="T"/>
    <s v="WRIA 9 - Duwamish-Green"/>
    <s v="Duwamish - Green River Basin"/>
    <s v="Coal Creek (Green) Subbasin"/>
    <s v="Coal Creek (Green River)"/>
    <s v="King County - DNRP"/>
    <s v="Ambient Monitoring"/>
    <s v="09DEE2208"/>
    <n v="47.266907000000003"/>
    <n v="-121.916937"/>
    <m/>
    <m/>
    <m/>
    <m/>
    <m/>
    <m/>
    <m/>
    <m/>
    <n v="50.3"/>
    <n v="74.7"/>
    <m/>
    <n v="54.8"/>
    <n v="74.3"/>
    <n v="84.8"/>
    <n v="93.9"/>
    <n v="83"/>
    <n v="51.2"/>
    <n v="38.9"/>
    <n v="57.3"/>
    <n v="89.9"/>
    <n v="82.4"/>
    <n v="93.9"/>
    <n v="80.8"/>
    <n v="89.9"/>
    <n v="87.6"/>
    <n v="68.400000000000006"/>
    <n v="77.8"/>
    <n v="83.8"/>
    <n v="71"/>
    <n v="20"/>
    <s v="yes"/>
    <n v="5"/>
    <m/>
    <n v="7"/>
    <n v="13"/>
    <n v="91"/>
    <s v="yes"/>
    <n v="73.685714285714297"/>
    <n v="74.83846153846153"/>
    <n v="1.1527472527472327"/>
    <n v="77.72"/>
    <n v="82.55"/>
    <x v="3"/>
    <x v="4"/>
  </r>
  <r>
    <n v="434"/>
    <n v="2603"/>
    <s v="T"/>
    <s v="WRIA 7 - Snohomish"/>
    <s v="Lower Snoqualmie Basin"/>
    <s v="Kimball Creek Subbasin"/>
    <s v="Coal Creek (Snoqualmie River)"/>
    <s v="King County - DNRP"/>
    <s v="Ambient Monitoring"/>
    <s v="07PAT228627"/>
    <n v="47.523696999999999"/>
    <n v="-121.844634"/>
    <m/>
    <m/>
    <m/>
    <m/>
    <m/>
    <m/>
    <m/>
    <m/>
    <m/>
    <m/>
    <m/>
    <m/>
    <m/>
    <m/>
    <m/>
    <m/>
    <m/>
    <m/>
    <m/>
    <m/>
    <m/>
    <m/>
    <n v="82.6"/>
    <n v="72.8"/>
    <n v="85.1"/>
    <n v="80.8"/>
    <n v="64.8"/>
    <n v="67.2"/>
    <n v="91"/>
    <n v="7"/>
    <m/>
    <n v="5"/>
    <m/>
    <n v="0"/>
    <n v="7"/>
    <n v="0"/>
    <s v="no"/>
    <e v="#DIV/0!"/>
    <n v="77.757142857142853"/>
    <m/>
    <n v="77.78"/>
    <n v="77.757142857142853"/>
    <x v="3"/>
    <x v="3"/>
  </r>
  <r>
    <n v="2256"/>
    <n v="3158"/>
    <s v="T"/>
    <m/>
    <m/>
    <m/>
    <s v="Raging River Tributary"/>
    <s v="Washington State Department of Ecology"/>
    <s v="WatershedHealth_WHM0"/>
    <s v="WHM07620-487564"/>
    <n v="47.466822000000001"/>
    <n v="-121.833839"/>
    <m/>
    <m/>
    <m/>
    <m/>
    <m/>
    <m/>
    <m/>
    <m/>
    <m/>
    <m/>
    <m/>
    <m/>
    <m/>
    <m/>
    <m/>
    <m/>
    <m/>
    <m/>
    <m/>
    <m/>
    <m/>
    <m/>
    <m/>
    <m/>
    <m/>
    <m/>
    <m/>
    <n v="77.900000000000006"/>
    <m/>
    <n v="1"/>
    <m/>
    <n v="1"/>
    <m/>
    <n v="0"/>
    <n v="1"/>
    <n v="0"/>
    <s v="no"/>
    <e v="#DIV/0!"/>
    <n v="77.900000000000006"/>
    <m/>
    <n v="77.900000000000006"/>
    <n v="77.900000000000006"/>
    <x v="3"/>
    <x v="3"/>
  </r>
  <r>
    <n v="1345"/>
    <n v="3211"/>
    <s v="T"/>
    <s v="WRIA 10 - Puyallup-White"/>
    <s v="Carbon River Basin"/>
    <s v="Wilkeson Creek Subbasin"/>
    <s v="Wilkeson Creek"/>
    <s v="Puyallup Tribe of Indians"/>
    <s v="Status and Trends"/>
    <s v="WILK-RM1.2"/>
    <n v="47.123531"/>
    <n v="-122.079323"/>
    <m/>
    <m/>
    <m/>
    <m/>
    <m/>
    <m/>
    <m/>
    <m/>
    <m/>
    <m/>
    <m/>
    <m/>
    <m/>
    <m/>
    <m/>
    <m/>
    <m/>
    <m/>
    <m/>
    <m/>
    <m/>
    <m/>
    <m/>
    <m/>
    <m/>
    <m/>
    <m/>
    <m/>
    <n v="78"/>
    <n v="1"/>
    <m/>
    <n v="1"/>
    <m/>
    <n v="0"/>
    <n v="1"/>
    <n v="0"/>
    <s v="no"/>
    <e v="#DIV/0!"/>
    <n v="78"/>
    <m/>
    <n v="78"/>
    <n v="78"/>
    <x v="3"/>
    <x v="3"/>
  </r>
  <r>
    <n v="1482"/>
    <n v="1279"/>
    <s v="T"/>
    <s v="WRIA 15 - Kitsap"/>
    <s v="Hood Canal Basin"/>
    <s v="W Kitsap Subbasin"/>
    <s v="Big Beef Creek"/>
    <s v="Kitsap County"/>
    <s v="Navy's Envvest Benthic Monitoring in Kitsap"/>
    <s v="KCSSWM-005 - Upper"/>
    <n v="47.592700000000001"/>
    <n v="-122.83750000000001"/>
    <m/>
    <m/>
    <m/>
    <m/>
    <m/>
    <m/>
    <n v="71.8"/>
    <m/>
    <m/>
    <m/>
    <m/>
    <m/>
    <m/>
    <m/>
    <m/>
    <m/>
    <n v="44.2"/>
    <m/>
    <m/>
    <n v="76.599999999999994"/>
    <m/>
    <m/>
    <n v="64.099999999999994"/>
    <m/>
    <m/>
    <n v="83.1"/>
    <m/>
    <m/>
    <n v="73.2"/>
    <n v="6"/>
    <m/>
    <n v="2"/>
    <m/>
    <n v="1"/>
    <n v="5"/>
    <n v="5"/>
    <s v="yes"/>
    <n v="71.8"/>
    <n v="68.239999999999995"/>
    <n v="-3.5600000000000023"/>
    <n v="78.150000000000006"/>
    <n v="74.25"/>
    <x v="3"/>
    <x v="3"/>
  </r>
  <r>
    <n v="1959"/>
    <n v="3049"/>
    <s v="T"/>
    <m/>
    <m/>
    <m/>
    <s v="Canyon Creek"/>
    <s v="Washington State Department of Ecology"/>
    <s v="Stormwater Action Monitoring for Puget Small Streams"/>
    <s v="PSS05515-000831"/>
    <n v="48.024222000000002"/>
    <n v="-123.13820200000001"/>
    <m/>
    <m/>
    <m/>
    <m/>
    <m/>
    <m/>
    <m/>
    <m/>
    <m/>
    <m/>
    <m/>
    <m/>
    <m/>
    <m/>
    <m/>
    <m/>
    <m/>
    <m/>
    <m/>
    <m/>
    <m/>
    <m/>
    <m/>
    <m/>
    <m/>
    <m/>
    <n v="78.3"/>
    <m/>
    <m/>
    <n v="1"/>
    <m/>
    <n v="1"/>
    <m/>
    <n v="0"/>
    <n v="1"/>
    <n v="0"/>
    <s v="no"/>
    <e v="#DIV/0!"/>
    <n v="78.3"/>
    <m/>
    <n v="78.3"/>
    <n v="78.3"/>
    <x v="3"/>
    <x v="3"/>
  </r>
  <r>
    <n v="908"/>
    <n v="156"/>
    <s v="T"/>
    <s v="WRIA 8 - Cedar-Sammamish"/>
    <s v="Sammamish River Basin"/>
    <s v="Issaquah Creek Subbasin"/>
    <s v="Carey Creek"/>
    <s v="King County - DNRP"/>
    <s v="Ambient Monitoring"/>
    <s v="08ISS4724"/>
    <n v="47.427715999999997"/>
    <n v="-121.97842199999999"/>
    <m/>
    <m/>
    <m/>
    <m/>
    <m/>
    <m/>
    <m/>
    <m/>
    <m/>
    <n v="90.5"/>
    <m/>
    <m/>
    <n v="72.7"/>
    <n v="77.599999999999994"/>
    <n v="66.900000000000006"/>
    <n v="80"/>
    <n v="46.6"/>
    <n v="68.099999999999994"/>
    <n v="75.099999999999994"/>
    <n v="88.3"/>
    <n v="68.8"/>
    <n v="73.900000000000006"/>
    <n v="65"/>
    <n v="77.8"/>
    <n v="78.099999999999994"/>
    <n v="72.599999999999994"/>
    <n v="81.599999999999994"/>
    <n v="78.5"/>
    <n v="81.400000000000006"/>
    <n v="18"/>
    <s v="yes"/>
    <n v="5"/>
    <m/>
    <n v="5"/>
    <n v="13"/>
    <n v="65"/>
    <s v="yes"/>
    <n v="77.539999999999992"/>
    <n v="73.523076923076914"/>
    <n v="-4.0169230769230779"/>
    <n v="78.439999999999984"/>
    <n v="76.599999999999994"/>
    <x v="3"/>
    <x v="3"/>
  </r>
  <r>
    <n v="1394"/>
    <n v="2951"/>
    <s v="T"/>
    <s v="WRIA 11 - Nisqually"/>
    <s v="Mashel River/Ohop Creek Basin"/>
    <s v="Mashel River Subbasin"/>
    <s v="Mashel River"/>
    <s v="Pierce County"/>
    <s v="Pierce County Watershed Health Monitoring (from 2016)"/>
    <s v="NI_MASH_0.23"/>
    <n v="46.846046999999999"/>
    <n v="-122.332003"/>
    <m/>
    <m/>
    <m/>
    <m/>
    <m/>
    <m/>
    <m/>
    <m/>
    <m/>
    <m/>
    <m/>
    <m/>
    <m/>
    <m/>
    <m/>
    <m/>
    <m/>
    <m/>
    <m/>
    <m/>
    <m/>
    <m/>
    <m/>
    <m/>
    <m/>
    <n v="82.9"/>
    <m/>
    <m/>
    <n v="74"/>
    <n v="2"/>
    <m/>
    <n v="2"/>
    <m/>
    <n v="0"/>
    <n v="2"/>
    <n v="0"/>
    <s v="no"/>
    <e v="#DIV/0!"/>
    <n v="78.45"/>
    <m/>
    <n v="78.45"/>
    <n v="78.45"/>
    <x v="3"/>
    <x v="3"/>
  </r>
  <r>
    <n v="845"/>
    <n v="116"/>
    <s v="T"/>
    <s v="WRIA 8 - Cedar-Sammamish"/>
    <s v="Sammamish River Basin"/>
    <s v="Bear Creek Subbasin"/>
    <s v="Seidel Creek"/>
    <s v="King County - DNRP"/>
    <s v="Ambient Monitoring"/>
    <s v="08BEA3737"/>
    <n v="47.718328"/>
    <n v="-122.073941"/>
    <m/>
    <m/>
    <m/>
    <m/>
    <m/>
    <m/>
    <m/>
    <m/>
    <n v="50.1"/>
    <n v="62.8"/>
    <m/>
    <n v="58.9"/>
    <n v="65.2"/>
    <n v="70.5"/>
    <n v="79.7"/>
    <n v="86.2"/>
    <n v="79.900000000000006"/>
    <n v="62.4"/>
    <n v="86.7"/>
    <n v="71"/>
    <n v="65.2"/>
    <n v="67.599999999999994"/>
    <n v="76.599999999999994"/>
    <n v="56.6"/>
    <n v="70.5"/>
    <n v="86.1"/>
    <n v="66.099999999999994"/>
    <n v="92"/>
    <n v="78.2"/>
    <n v="20"/>
    <s v="yes"/>
    <n v="5"/>
    <m/>
    <n v="7"/>
    <n v="13"/>
    <n v="91"/>
    <s v="yes"/>
    <n v="67.628571428571419"/>
    <n v="73.761538461538464"/>
    <n v="6.1329670329670449"/>
    <n v="78.58"/>
    <n v="72.990000000000009"/>
    <x v="3"/>
    <x v="3"/>
  </r>
  <r>
    <n v="1236"/>
    <n v="259"/>
    <s v="T"/>
    <s v="WRIA 9 - Duwamish-Green"/>
    <s v="Duwamish - Green River Basin"/>
    <s v="Newaukum Creek Subbasin"/>
    <s v="Newaukum Creek"/>
    <s v="King County - DNRP"/>
    <s v="Ambient Monitoring"/>
    <s v="09NEW2102"/>
    <n v="47.231077999999997"/>
    <n v="-121.94602999999999"/>
    <m/>
    <m/>
    <m/>
    <m/>
    <m/>
    <m/>
    <m/>
    <m/>
    <n v="74"/>
    <n v="71.599999999999994"/>
    <m/>
    <n v="96.9"/>
    <n v="71.8"/>
    <n v="82.7"/>
    <n v="81.599999999999994"/>
    <n v="85.7"/>
    <n v="64.599999999999994"/>
    <n v="84"/>
    <n v="75.400000000000006"/>
    <n v="89.4"/>
    <n v="79"/>
    <n v="89.3"/>
    <n v="82.7"/>
    <n v="80.3"/>
    <n v="83.9"/>
    <n v="67.5"/>
    <n v="81.900000000000006"/>
    <n v="87.7"/>
    <n v="71.900000000000006"/>
    <n v="20"/>
    <s v="yes"/>
    <n v="5"/>
    <m/>
    <n v="7"/>
    <n v="13"/>
    <n v="91"/>
    <s v="yes"/>
    <n v="80.614285714285728"/>
    <n v="79.815384615384602"/>
    <n v="-0.79890109890112626"/>
    <n v="78.58"/>
    <n v="81.36"/>
    <x v="3"/>
    <x v="4"/>
  </r>
  <r>
    <n v="2255"/>
    <n v="3161"/>
    <s v="T"/>
    <m/>
    <m/>
    <m/>
    <s v="Racehorse Creek"/>
    <s v="Washington State Department of Ecology"/>
    <s v="WatershedHealth_WHM0"/>
    <s v="WHM07620-495767"/>
    <n v="48.879792999999999"/>
    <n v="-122.12634"/>
    <m/>
    <m/>
    <m/>
    <m/>
    <m/>
    <m/>
    <m/>
    <m/>
    <m/>
    <m/>
    <m/>
    <m/>
    <m/>
    <m/>
    <m/>
    <m/>
    <m/>
    <m/>
    <m/>
    <m/>
    <m/>
    <m/>
    <m/>
    <m/>
    <m/>
    <m/>
    <m/>
    <n v="78.599999999999994"/>
    <m/>
    <n v="1"/>
    <m/>
    <n v="1"/>
    <m/>
    <n v="0"/>
    <n v="1"/>
    <n v="0"/>
    <s v="no"/>
    <e v="#DIV/0!"/>
    <n v="78.599999999999994"/>
    <m/>
    <n v="78.599999999999994"/>
    <n v="78.599999999999994"/>
    <x v="3"/>
    <x v="3"/>
  </r>
  <r>
    <n v="1947"/>
    <n v="2871"/>
    <s v="T"/>
    <m/>
    <m/>
    <m/>
    <s v="Brown Creek"/>
    <s v="Washington State Department of Ecology"/>
    <s v="Ambient Freshwater Biological Monitoring Program"/>
    <s v="BIO06600-BROW01"/>
    <n v="47.413539999999998"/>
    <n v="-123.3163"/>
    <m/>
    <m/>
    <m/>
    <m/>
    <m/>
    <m/>
    <m/>
    <m/>
    <m/>
    <m/>
    <m/>
    <m/>
    <m/>
    <m/>
    <m/>
    <m/>
    <m/>
    <m/>
    <m/>
    <m/>
    <m/>
    <m/>
    <m/>
    <m/>
    <n v="78.7"/>
    <m/>
    <m/>
    <m/>
    <m/>
    <n v="1"/>
    <m/>
    <n v="1"/>
    <m/>
    <n v="0"/>
    <n v="1"/>
    <n v="0"/>
    <s v="no"/>
    <e v="#DIV/0!"/>
    <n v="78.7"/>
    <m/>
    <n v="78.7"/>
    <n v="78.7"/>
    <x v="3"/>
    <x v="3"/>
  </r>
  <r>
    <n v="110"/>
    <n v="3083"/>
    <s v="T"/>
    <m/>
    <m/>
    <m/>
    <s v="Newaukum River"/>
    <s v="Washington State Department of Ecology"/>
    <s v="Chehalis EAR"/>
    <s v="EFF56600-SN12.6"/>
    <n v="46.592880000000001"/>
    <n v="-122.84684"/>
    <m/>
    <m/>
    <m/>
    <m/>
    <m/>
    <m/>
    <m/>
    <m/>
    <m/>
    <m/>
    <m/>
    <m/>
    <m/>
    <m/>
    <m/>
    <m/>
    <m/>
    <m/>
    <m/>
    <m/>
    <m/>
    <m/>
    <m/>
    <m/>
    <m/>
    <m/>
    <n v="78.8"/>
    <m/>
    <m/>
    <n v="1"/>
    <m/>
    <n v="1"/>
    <m/>
    <n v="0"/>
    <n v="1"/>
    <n v="0"/>
    <s v="no"/>
    <e v="#DIV/0!"/>
    <n v="78.8"/>
    <m/>
    <n v="78.8"/>
    <n v="78.8"/>
    <x v="3"/>
    <x v="3"/>
  </r>
  <r>
    <n v="1395"/>
    <n v="2819"/>
    <s v="T"/>
    <s v="WRIA 11 - Nisqually"/>
    <s v="Mashel River/Ohop Creek Basin"/>
    <s v="Mashel River Subbasin"/>
    <s v="Midway Creek"/>
    <s v="Pierce County"/>
    <s v="Pierce County Watershed Health Monitoring (from 2016)"/>
    <s v="NI_MIDW_0.05"/>
    <n v="46.84883"/>
    <n v="-122.247941"/>
    <m/>
    <m/>
    <m/>
    <m/>
    <m/>
    <m/>
    <m/>
    <m/>
    <m/>
    <m/>
    <m/>
    <m/>
    <m/>
    <m/>
    <m/>
    <m/>
    <m/>
    <m/>
    <m/>
    <m/>
    <m/>
    <m/>
    <m/>
    <m/>
    <n v="86.2"/>
    <m/>
    <m/>
    <n v="71.400000000000006"/>
    <m/>
    <n v="2"/>
    <m/>
    <n v="2"/>
    <m/>
    <n v="0"/>
    <n v="2"/>
    <n v="0"/>
    <s v="no"/>
    <e v="#DIV/0!"/>
    <n v="78.800000000000011"/>
    <m/>
    <n v="78.800000000000011"/>
    <n v="78.800000000000011"/>
    <x v="3"/>
    <x v="3"/>
  </r>
  <r>
    <n v="1674"/>
    <n v="579"/>
    <s v="T"/>
    <s v="WRIA 18 - Elwha-Dungeness"/>
    <s v="Elwha River Basin"/>
    <s v="Sutherland/Aldwell Lakes Subbasin"/>
    <s v="Little River"/>
    <s v="Washington State Department of Ecology"/>
    <s v="Ambient"/>
    <s v="BIO06600-SLIT01"/>
    <n v="48.051990000000004"/>
    <n v="-123.50697"/>
    <m/>
    <m/>
    <m/>
    <m/>
    <m/>
    <m/>
    <m/>
    <m/>
    <n v="72.3"/>
    <n v="68.8"/>
    <n v="88.5"/>
    <m/>
    <m/>
    <m/>
    <m/>
    <m/>
    <n v="53.5"/>
    <n v="63.5"/>
    <m/>
    <m/>
    <n v="75.900000000000006"/>
    <m/>
    <m/>
    <n v="91.1"/>
    <m/>
    <n v="89.8"/>
    <m/>
    <n v="67.900000000000006"/>
    <m/>
    <n v="9"/>
    <m/>
    <n v="2"/>
    <m/>
    <n v="3"/>
    <n v="6"/>
    <n v="18"/>
    <s v="yes"/>
    <n v="76.533333333333331"/>
    <n v="73.616666666666674"/>
    <n v="-2.9166666666666572"/>
    <n v="78.849999999999994"/>
    <n v="81.175000000000011"/>
    <x v="3"/>
    <x v="4"/>
  </r>
  <r>
    <n v="282"/>
    <n v="972"/>
    <s v="T"/>
    <s v="WRIA 4 - Upper Skagit"/>
    <s v="Diablo Lake Basin"/>
    <s v="Diobsud Creek Subbasin"/>
    <s v="Diobsud Creek"/>
    <s v="Washington State Department of Ecology"/>
    <s v="Ambient Freshwater Biological Monitoring Program"/>
    <s v="BIO06600-DIOB77"/>
    <n v="48.574150000000003"/>
    <n v="-121.43037"/>
    <m/>
    <m/>
    <m/>
    <m/>
    <m/>
    <m/>
    <m/>
    <m/>
    <m/>
    <m/>
    <m/>
    <m/>
    <m/>
    <m/>
    <m/>
    <m/>
    <n v="75.3"/>
    <m/>
    <n v="75.599999999999994"/>
    <m/>
    <m/>
    <n v="75.900000000000006"/>
    <m/>
    <m/>
    <m/>
    <n v="78.900000000000006"/>
    <m/>
    <m/>
    <m/>
    <n v="4"/>
    <m/>
    <n v="1"/>
    <m/>
    <n v="0"/>
    <n v="4"/>
    <n v="0"/>
    <s v="no"/>
    <e v="#DIV/0!"/>
    <n v="76.424999999999997"/>
    <m/>
    <n v="78.900000000000006"/>
    <n v="77.400000000000006"/>
    <x v="3"/>
    <x v="3"/>
  </r>
  <r>
    <n v="1403"/>
    <n v="2695"/>
    <s v="T"/>
    <s v="WRIA 11 - Nisqually"/>
    <s v="Upper Nisqually River Basin"/>
    <s v="Goat Lake Subbasin"/>
    <s v="Copper Creek (Nisqually)"/>
    <s v="Pierce County"/>
    <s v="Pierce County Watershed Health Monitoring (from 2016)"/>
    <s v="NI_COPP_0.33"/>
    <n v="46.758090000000003"/>
    <n v="-121.96155899999999"/>
    <m/>
    <m/>
    <m/>
    <m/>
    <m/>
    <m/>
    <m/>
    <m/>
    <m/>
    <m/>
    <m/>
    <m/>
    <m/>
    <m/>
    <m/>
    <m/>
    <m/>
    <m/>
    <m/>
    <m/>
    <m/>
    <m/>
    <m/>
    <n v="90.4"/>
    <m/>
    <m/>
    <m/>
    <n v="79"/>
    <m/>
    <n v="2"/>
    <m/>
    <n v="1"/>
    <m/>
    <n v="0"/>
    <n v="2"/>
    <n v="0"/>
    <s v="no"/>
    <e v="#DIV/0!"/>
    <n v="84.7"/>
    <m/>
    <n v="79"/>
    <n v="84.7"/>
    <x v="3"/>
    <x v="4"/>
  </r>
  <r>
    <n v="2398"/>
    <n v="3195"/>
    <s v="T"/>
    <m/>
    <m/>
    <m/>
    <s v="Union River"/>
    <s v="Washington State Department of Ecology"/>
    <s v="Stormwater Action Monitoring for Puget Small Streams"/>
    <s v="PSS05520-013522"/>
    <n v="47.475375999999997"/>
    <n v="-122.827298"/>
    <m/>
    <m/>
    <m/>
    <m/>
    <m/>
    <m/>
    <m/>
    <m/>
    <m/>
    <m/>
    <m/>
    <m/>
    <m/>
    <m/>
    <m/>
    <m/>
    <m/>
    <m/>
    <m/>
    <m/>
    <m/>
    <m/>
    <m/>
    <m/>
    <m/>
    <m/>
    <m/>
    <n v="79.099999999999994"/>
    <m/>
    <n v="1"/>
    <m/>
    <n v="1"/>
    <m/>
    <n v="0"/>
    <n v="1"/>
    <n v="0"/>
    <s v="no"/>
    <e v="#DIV/0!"/>
    <n v="79.099999999999994"/>
    <m/>
    <n v="79.099999999999994"/>
    <n v="79.099999999999994"/>
    <x v="3"/>
    <x v="3"/>
  </r>
  <r>
    <n v="1352"/>
    <n v="2228"/>
    <s v="T"/>
    <s v="WRIA 10 - Puyallup-White"/>
    <s v="Green Waters Basin"/>
    <s v="Mud Mt Lake Subbasin"/>
    <s v="Boise Creek"/>
    <s v="King County - DNRP"/>
    <s v="Boise Ambient"/>
    <s v="BSE_21_GolfCrs"/>
    <n v="47.195154000000002"/>
    <n v="-121.953301"/>
    <m/>
    <m/>
    <m/>
    <m/>
    <m/>
    <m/>
    <m/>
    <m/>
    <m/>
    <m/>
    <m/>
    <m/>
    <m/>
    <m/>
    <m/>
    <m/>
    <m/>
    <m/>
    <m/>
    <m/>
    <n v="94.5"/>
    <m/>
    <n v="69.3"/>
    <n v="87.1"/>
    <n v="89.9"/>
    <n v="95.2"/>
    <n v="87.5"/>
    <n v="88.2"/>
    <n v="34.799999999999997"/>
    <n v="8"/>
    <m/>
    <n v="5"/>
    <m/>
    <n v="0"/>
    <n v="8"/>
    <n v="0"/>
    <s v="no"/>
    <e v="#DIV/0!"/>
    <n v="80.8125"/>
    <m/>
    <n v="79.12"/>
    <n v="80.8125"/>
    <x v="3"/>
    <x v="4"/>
  </r>
  <r>
    <n v="1477"/>
    <n v="887"/>
    <s v="T"/>
    <s v="WRIA 15 - Kitsap"/>
    <s v="Hood Canal Basin"/>
    <s v="W Kitsap Subbasin"/>
    <s v="Big Anderson Creek"/>
    <s v="Kitsap County"/>
    <s v="KC SSWM Benthic Macroinvertebrate Biological Monitoring Program"/>
    <s v="KCSSWM-006"/>
    <n v="47.566966999999998"/>
    <n v="-122.963567"/>
    <m/>
    <m/>
    <m/>
    <m/>
    <n v="59.2"/>
    <n v="64.900000000000006"/>
    <n v="62.1"/>
    <n v="80.5"/>
    <n v="63.2"/>
    <m/>
    <n v="72.5"/>
    <n v="60.2"/>
    <m/>
    <m/>
    <m/>
    <m/>
    <m/>
    <n v="41.3"/>
    <m/>
    <n v="68.8"/>
    <m/>
    <m/>
    <n v="77.5"/>
    <m/>
    <m/>
    <n v="80.400000000000006"/>
    <m/>
    <m/>
    <n v="77.900000000000006"/>
    <n v="12"/>
    <s v="yes"/>
    <n v="2"/>
    <m/>
    <n v="7"/>
    <n v="5"/>
    <n v="35"/>
    <s v="yes"/>
    <n v="66.085714285714289"/>
    <n v="69.179999999999993"/>
    <n v="3.0942857142857036"/>
    <n v="79.150000000000006"/>
    <n v="76.150000000000006"/>
    <x v="3"/>
    <x v="3"/>
  </r>
  <r>
    <n v="1346"/>
    <n v="3213"/>
    <s v="T"/>
    <s v="WRIA 10 - Puyallup-White"/>
    <s v="Carbon River Basin"/>
    <s v="Wilkeson Creek Subbasin"/>
    <s v="Wilkeson Creek"/>
    <s v="Puyallup Tribe of Indians"/>
    <s v="Status and Trends"/>
    <s v="WILK-RM3.0"/>
    <n v="47.114873000000003"/>
    <n v="-122.068955"/>
    <m/>
    <m/>
    <m/>
    <m/>
    <m/>
    <m/>
    <m/>
    <m/>
    <m/>
    <m/>
    <m/>
    <m/>
    <m/>
    <m/>
    <m/>
    <m/>
    <m/>
    <m/>
    <m/>
    <m/>
    <m/>
    <m/>
    <m/>
    <m/>
    <m/>
    <m/>
    <m/>
    <m/>
    <n v="79.2"/>
    <n v="1"/>
    <m/>
    <n v="1"/>
    <m/>
    <n v="0"/>
    <n v="1"/>
    <n v="0"/>
    <s v="no"/>
    <e v="#DIV/0!"/>
    <n v="79.2"/>
    <m/>
    <n v="79.2"/>
    <n v="79.2"/>
    <x v="3"/>
    <x v="3"/>
  </r>
  <r>
    <n v="531"/>
    <n v="2604"/>
    <s v="T"/>
    <s v="WRIA 7 - Snohomish"/>
    <s v="Snoqualmie Forks Basin"/>
    <s v="Lower Middle Fork Snoqualmie Subbasin"/>
    <s v="Snoqualmie River - Middle Fork tributary (Lower)"/>
    <s v="King County - DNRP"/>
    <s v="Ambient Monitoring"/>
    <s v="07LMS213875"/>
    <n v="47.495175000000003"/>
    <n v="-121.640286"/>
    <m/>
    <m/>
    <m/>
    <m/>
    <m/>
    <m/>
    <m/>
    <m/>
    <m/>
    <m/>
    <m/>
    <m/>
    <m/>
    <m/>
    <m/>
    <m/>
    <m/>
    <m/>
    <m/>
    <m/>
    <m/>
    <m/>
    <n v="61.3"/>
    <n v="60.1"/>
    <n v="82.8"/>
    <m/>
    <n v="91.5"/>
    <n v="73.400000000000006"/>
    <n v="69.599999999999994"/>
    <n v="6"/>
    <m/>
    <n v="4"/>
    <m/>
    <n v="0"/>
    <n v="6"/>
    <n v="0"/>
    <s v="no"/>
    <e v="#DIV/0!"/>
    <n v="73.116666666666674"/>
    <m/>
    <n v="79.325000000000003"/>
    <n v="73.116666666666674"/>
    <x v="3"/>
    <x v="3"/>
  </r>
  <r>
    <n v="2216"/>
    <n v="3201"/>
    <s v="T"/>
    <m/>
    <m/>
    <m/>
    <s v="North Fork Issaquah Creek"/>
    <s v="Washington State Department of Ecology"/>
    <s v="Stormwater Action Monitoring for Puget Small Streams"/>
    <s v="PSS05520-017748"/>
    <n v="47.5471"/>
    <n v="-122.028809"/>
    <m/>
    <m/>
    <m/>
    <m/>
    <m/>
    <m/>
    <m/>
    <m/>
    <m/>
    <m/>
    <m/>
    <m/>
    <m/>
    <m/>
    <m/>
    <m/>
    <m/>
    <m/>
    <m/>
    <m/>
    <m/>
    <m/>
    <m/>
    <m/>
    <m/>
    <m/>
    <m/>
    <n v="79.400000000000006"/>
    <m/>
    <n v="1"/>
    <m/>
    <n v="1"/>
    <m/>
    <n v="0"/>
    <n v="1"/>
    <n v="0"/>
    <s v="no"/>
    <e v="#DIV/0!"/>
    <n v="79.400000000000006"/>
    <m/>
    <n v="79.400000000000006"/>
    <n v="79.400000000000006"/>
    <x v="3"/>
    <x v="3"/>
  </r>
  <r>
    <n v="1530"/>
    <n v="2614"/>
    <s v="T"/>
    <s v="WRIA 15 - Kitsap"/>
    <s v="Puget Sound (Kitsap) Basin"/>
    <s v="Carr Inlet Subbasin"/>
    <s v="Purdy Creek (Burley Lagoon)"/>
    <s v="Kitsap County"/>
    <s v="Watershed Health Monitoring"/>
    <s v="KCSSWM-058"/>
    <n v="47.403382000000001"/>
    <n v="-122.614812"/>
    <m/>
    <m/>
    <m/>
    <m/>
    <m/>
    <m/>
    <m/>
    <m/>
    <m/>
    <m/>
    <m/>
    <m/>
    <m/>
    <m/>
    <m/>
    <m/>
    <m/>
    <m/>
    <m/>
    <m/>
    <m/>
    <m/>
    <n v="87.4"/>
    <n v="87.1"/>
    <m/>
    <m/>
    <n v="90.7"/>
    <m/>
    <n v="68.099999999999994"/>
    <n v="4"/>
    <m/>
    <n v="2"/>
    <m/>
    <n v="0"/>
    <n v="4"/>
    <n v="0"/>
    <s v="no"/>
    <e v="#DIV/0!"/>
    <n v="83.324999999999989"/>
    <m/>
    <n v="79.400000000000006"/>
    <n v="83.324999999999989"/>
    <x v="3"/>
    <x v="4"/>
  </r>
  <r>
    <n v="2106"/>
    <n v="3174"/>
    <s v="T"/>
    <m/>
    <m/>
    <m/>
    <s v="Jenkins Creek"/>
    <s v="Washington State Department of Ecology"/>
    <s v="Stormwater Action Monitoring for Puget Small Streams"/>
    <s v="PSS05520-000404"/>
    <n v="47.338985000000001"/>
    <n v="-122.13023099999999"/>
    <m/>
    <m/>
    <m/>
    <m/>
    <m/>
    <m/>
    <m/>
    <m/>
    <m/>
    <m/>
    <m/>
    <m/>
    <m/>
    <m/>
    <m/>
    <m/>
    <m/>
    <m/>
    <m/>
    <m/>
    <m/>
    <m/>
    <m/>
    <m/>
    <m/>
    <m/>
    <m/>
    <n v="79.599999999999994"/>
    <m/>
    <n v="1"/>
    <m/>
    <n v="1"/>
    <m/>
    <n v="0"/>
    <n v="1"/>
    <n v="0"/>
    <s v="no"/>
    <e v="#DIV/0!"/>
    <n v="79.599999999999994"/>
    <m/>
    <n v="79.599999999999994"/>
    <n v="79.599999999999994"/>
    <x v="3"/>
    <x v="3"/>
  </r>
  <r>
    <n v="132"/>
    <n v="2386"/>
    <s v="T"/>
    <m/>
    <m/>
    <m/>
    <s v="Raging River"/>
    <s v="King County - DNRP"/>
    <s v="Ambient Monitoring"/>
    <s v="07RAG043443"/>
    <n v="47.497844000000001"/>
    <n v="-121.905615"/>
    <m/>
    <m/>
    <m/>
    <m/>
    <m/>
    <m/>
    <m/>
    <m/>
    <m/>
    <m/>
    <m/>
    <m/>
    <m/>
    <m/>
    <m/>
    <m/>
    <m/>
    <m/>
    <m/>
    <m/>
    <m/>
    <n v="74.900000000000006"/>
    <n v="79.599999999999994"/>
    <n v="80.599999999999994"/>
    <n v="85"/>
    <n v="88.2"/>
    <n v="74.3"/>
    <n v="73.900000000000006"/>
    <n v="76.8"/>
    <n v="8"/>
    <m/>
    <n v="5"/>
    <m/>
    <n v="0"/>
    <n v="8"/>
    <n v="0"/>
    <s v="no"/>
    <e v="#DIV/0!"/>
    <n v="79.162499999999994"/>
    <m/>
    <n v="79.64"/>
    <n v="79.162499999999994"/>
    <x v="3"/>
    <x v="3"/>
  </r>
  <r>
    <n v="2078"/>
    <n v="2865"/>
    <s v="T"/>
    <m/>
    <m/>
    <m/>
    <s v="Granite Creek"/>
    <s v="Washington State Department of Ecology"/>
    <s v="Ambient Freshwater Biological Monitoring Program"/>
    <s v="BIO06600-GRAN77"/>
    <n v="47.494129999999998"/>
    <n v="-121.64060000000001"/>
    <m/>
    <m/>
    <m/>
    <m/>
    <m/>
    <m/>
    <m/>
    <m/>
    <m/>
    <m/>
    <m/>
    <m/>
    <m/>
    <m/>
    <m/>
    <m/>
    <m/>
    <m/>
    <m/>
    <m/>
    <m/>
    <m/>
    <m/>
    <m/>
    <n v="87"/>
    <m/>
    <n v="72.3"/>
    <m/>
    <m/>
    <n v="2"/>
    <m/>
    <n v="2"/>
    <m/>
    <n v="0"/>
    <n v="2"/>
    <n v="0"/>
    <s v="no"/>
    <e v="#DIV/0!"/>
    <n v="79.650000000000006"/>
    <m/>
    <n v="79.650000000000006"/>
    <n v="79.650000000000006"/>
    <x v="3"/>
    <x v="3"/>
  </r>
  <r>
    <n v="2080"/>
    <n v="3165"/>
    <s v="T"/>
    <m/>
    <m/>
    <m/>
    <s v="Green River Tributary"/>
    <s v="Washington State Department of Ecology"/>
    <s v="WatershedHealth_WHM0"/>
    <s v="WHM07620-513950"/>
    <n v="47.223323000000001"/>
    <n v="-121.761385"/>
    <m/>
    <m/>
    <m/>
    <m/>
    <m/>
    <m/>
    <m/>
    <m/>
    <m/>
    <m/>
    <m/>
    <m/>
    <m/>
    <m/>
    <m/>
    <m/>
    <m/>
    <m/>
    <m/>
    <m/>
    <m/>
    <m/>
    <m/>
    <m/>
    <m/>
    <m/>
    <m/>
    <n v="79.8"/>
    <m/>
    <n v="1"/>
    <m/>
    <n v="1"/>
    <m/>
    <n v="0"/>
    <n v="1"/>
    <n v="0"/>
    <s v="no"/>
    <e v="#DIV/0!"/>
    <n v="79.8"/>
    <m/>
    <n v="79.8"/>
    <n v="79.8"/>
    <x v="3"/>
    <x v="3"/>
  </r>
  <r>
    <n v="1988"/>
    <n v="3129"/>
    <s v="T"/>
    <m/>
    <m/>
    <m/>
    <s v="Clallam River Tributary"/>
    <s v="Washington State Department of Ecology"/>
    <s v="WatershedHealth_WHM0"/>
    <s v="WHM07620-092094"/>
    <n v="48.202387999999999"/>
    <n v="-124.257276"/>
    <m/>
    <m/>
    <m/>
    <m/>
    <m/>
    <m/>
    <m/>
    <m/>
    <m/>
    <m/>
    <m/>
    <m/>
    <m/>
    <m/>
    <m/>
    <m/>
    <m/>
    <m/>
    <m/>
    <m/>
    <m/>
    <m/>
    <m/>
    <m/>
    <m/>
    <m/>
    <m/>
    <n v="79.900000000000006"/>
    <m/>
    <n v="1"/>
    <m/>
    <n v="1"/>
    <m/>
    <n v="0"/>
    <n v="1"/>
    <n v="0"/>
    <s v="no"/>
    <e v="#DIV/0!"/>
    <n v="79.900000000000006"/>
    <m/>
    <n v="79.900000000000006"/>
    <n v="79.900000000000006"/>
    <x v="3"/>
    <x v="3"/>
  </r>
  <r>
    <n v="923"/>
    <n v="152"/>
    <s v="T"/>
    <s v="WRIA 8 - Cedar-Sammamish"/>
    <s v="Sammamish River Basin"/>
    <s v="Issaquah Creek Subbasin"/>
    <s v="Issaquah Creek"/>
    <s v="King County - DNRP"/>
    <s v="Ambient Monitoring"/>
    <s v="08ISS3962"/>
    <n v="47.538938999999999"/>
    <n v="-122.04259999999999"/>
    <m/>
    <m/>
    <m/>
    <m/>
    <m/>
    <m/>
    <m/>
    <m/>
    <m/>
    <m/>
    <m/>
    <n v="68"/>
    <n v="72.099999999999994"/>
    <n v="57.7"/>
    <n v="71.2"/>
    <n v="72.599999999999994"/>
    <n v="75.5"/>
    <n v="48.7"/>
    <n v="61.3"/>
    <n v="88.5"/>
    <n v="87"/>
    <n v="89.3"/>
    <n v="80.900000000000006"/>
    <n v="80.099999999999994"/>
    <n v="94.2"/>
    <n v="81.2"/>
    <n v="73.2"/>
    <n v="87.3"/>
    <n v="63.6"/>
    <n v="18"/>
    <s v="yes"/>
    <n v="5"/>
    <m/>
    <n v="5"/>
    <n v="13"/>
    <n v="65"/>
    <s v="yes"/>
    <n v="68.320000000000007"/>
    <n v="77.753846153846169"/>
    <n v="9.4338461538461615"/>
    <n v="79.900000000000006"/>
    <n v="82.530000000000015"/>
    <x v="3"/>
    <x v="4"/>
  </r>
  <r>
    <n v="1210"/>
    <n v="239"/>
    <s v="T"/>
    <s v="WRIA 9 - Duwamish-Green"/>
    <s v="Duwamish - Green River Basin"/>
    <s v="Lower Green River - E Subbasin"/>
    <s v="Olson Creek"/>
    <s v="King County - DNRP"/>
    <s v="Ambient Monitoring"/>
    <s v="09LOW0751"/>
    <n v="47.343487000000003"/>
    <n v="-122.20504"/>
    <m/>
    <m/>
    <m/>
    <m/>
    <m/>
    <m/>
    <m/>
    <m/>
    <n v="54.5"/>
    <n v="64.7"/>
    <m/>
    <n v="49.2"/>
    <n v="68.099999999999994"/>
    <n v="49"/>
    <n v="65.599999999999994"/>
    <n v="47.7"/>
    <n v="41.2"/>
    <n v="59.7"/>
    <n v="62.4"/>
    <n v="83.4"/>
    <n v="66.7"/>
    <n v="73.900000000000006"/>
    <n v="54.1"/>
    <n v="89.1"/>
    <n v="80.5"/>
    <n v="74.8"/>
    <n v="82.5"/>
    <n v="82"/>
    <n v="79.900000000000006"/>
    <n v="20"/>
    <s v="yes"/>
    <n v="5"/>
    <m/>
    <n v="7"/>
    <n v="13"/>
    <n v="91"/>
    <s v="yes"/>
    <n v="56.971428571428575"/>
    <n v="71.553846153846152"/>
    <n v="14.582417582417577"/>
    <n v="79.940000000000012"/>
    <n v="76.69"/>
    <x v="3"/>
    <x v="3"/>
  </r>
  <r>
    <n v="525"/>
    <n v="2374"/>
    <s v="T"/>
    <s v="WRIA 7 - Snohomish"/>
    <s v="Snoqualmie Forks Basin"/>
    <s v="Lower Middle Fork Snoqualmie Subbasin"/>
    <s v="Snoqualmie River - Middle Fork tributary (Lower)"/>
    <s v="King County - DNRP"/>
    <s v="Ambient Monitoring"/>
    <s v="07LMS026663"/>
    <n v="47.544336000000001"/>
    <n v="-121.543278"/>
    <m/>
    <m/>
    <m/>
    <m/>
    <m/>
    <m/>
    <m/>
    <m/>
    <m/>
    <m/>
    <m/>
    <m/>
    <m/>
    <m/>
    <m/>
    <m/>
    <m/>
    <m/>
    <m/>
    <m/>
    <m/>
    <n v="66.2"/>
    <n v="77.2"/>
    <n v="78.099999999999994"/>
    <n v="93.5"/>
    <n v="73.5"/>
    <n v="76.8"/>
    <n v="83.6"/>
    <n v="72.5"/>
    <n v="8"/>
    <m/>
    <n v="5"/>
    <m/>
    <n v="0"/>
    <n v="8"/>
    <n v="0"/>
    <s v="no"/>
    <e v="#DIV/0!"/>
    <n v="77.674999999999997"/>
    <m/>
    <n v="79.97999999999999"/>
    <n v="77.674999999999997"/>
    <x v="3"/>
    <x v="3"/>
  </r>
  <r>
    <n v="2311"/>
    <n v="3179"/>
    <s v="T"/>
    <m/>
    <m/>
    <m/>
    <s v="Shelton Creek"/>
    <s v="Washington State Department of Ecology"/>
    <s v="Stormwater Action Monitoring for Puget Small Streams"/>
    <s v="PSS05520-003542"/>
    <n v="47.219349000000001"/>
    <n v="-123.10924300000001"/>
    <m/>
    <m/>
    <m/>
    <m/>
    <m/>
    <m/>
    <m/>
    <m/>
    <m/>
    <m/>
    <m/>
    <m/>
    <m/>
    <m/>
    <m/>
    <m/>
    <m/>
    <m/>
    <m/>
    <m/>
    <m/>
    <m/>
    <m/>
    <m/>
    <m/>
    <m/>
    <m/>
    <n v="80.400000000000006"/>
    <m/>
    <n v="1"/>
    <m/>
    <n v="1"/>
    <m/>
    <n v="0"/>
    <n v="1"/>
    <n v="0"/>
    <s v="no"/>
    <e v="#DIV/0!"/>
    <n v="80.400000000000006"/>
    <m/>
    <n v="80.400000000000006"/>
    <n v="80.400000000000006"/>
    <x v="4"/>
    <x v="4"/>
  </r>
  <r>
    <n v="189"/>
    <n v="2597"/>
    <s v="T"/>
    <m/>
    <m/>
    <m/>
    <s v="Tolt River"/>
    <s v="King County - DNRP"/>
    <s v="Ambient Monitoring"/>
    <s v="07LNT062039"/>
    <n v="47.722639000000001"/>
    <n v="-121.73927399999999"/>
    <m/>
    <m/>
    <m/>
    <m/>
    <m/>
    <m/>
    <m/>
    <m/>
    <m/>
    <m/>
    <m/>
    <m/>
    <m/>
    <m/>
    <m/>
    <m/>
    <m/>
    <m/>
    <m/>
    <m/>
    <m/>
    <m/>
    <n v="74.900000000000006"/>
    <n v="63.3"/>
    <n v="70.3"/>
    <m/>
    <n v="82.6"/>
    <n v="82.7"/>
    <n v="86.1"/>
    <n v="6"/>
    <m/>
    <n v="4"/>
    <m/>
    <n v="0"/>
    <n v="6"/>
    <n v="0"/>
    <s v="no"/>
    <e v="#DIV/0!"/>
    <n v="76.649999999999991"/>
    <m/>
    <n v="80.424999999999983"/>
    <n v="76.649999999999991"/>
    <x v="4"/>
    <x v="3"/>
  </r>
  <r>
    <n v="2314"/>
    <n v="3139"/>
    <s v="T"/>
    <m/>
    <m/>
    <m/>
    <s v="Siebert Creek"/>
    <s v="Washington State Department of Ecology"/>
    <s v="WatershedHealth_WHM0"/>
    <s v="WHM07620-231342"/>
    <n v="48.070273999999998"/>
    <n v="-123.285833"/>
    <m/>
    <m/>
    <m/>
    <m/>
    <m/>
    <m/>
    <m/>
    <m/>
    <m/>
    <m/>
    <m/>
    <m/>
    <m/>
    <m/>
    <m/>
    <m/>
    <m/>
    <m/>
    <m/>
    <m/>
    <m/>
    <m/>
    <m/>
    <m/>
    <m/>
    <m/>
    <m/>
    <n v="80.7"/>
    <m/>
    <n v="1"/>
    <m/>
    <n v="1"/>
    <m/>
    <n v="0"/>
    <n v="1"/>
    <n v="0"/>
    <s v="no"/>
    <e v="#DIV/0!"/>
    <n v="80.7"/>
    <m/>
    <n v="80.7"/>
    <n v="80.7"/>
    <x v="4"/>
    <x v="4"/>
  </r>
  <r>
    <n v="1623"/>
    <n v="2824"/>
    <s v="T"/>
    <s v="WRIA 15 - Kitsap"/>
    <s v="Puget Sound (Kitsap) Basin"/>
    <s v="S Sinclair Inlet Subbasin"/>
    <s v="Heins Creek"/>
    <s v="Kitsap County"/>
    <s v="Watershed Health Monitoring"/>
    <s v="KCSSWM-062"/>
    <n v="47.531455000000001"/>
    <n v="-122.71753699999999"/>
    <m/>
    <m/>
    <m/>
    <m/>
    <m/>
    <m/>
    <m/>
    <m/>
    <m/>
    <m/>
    <m/>
    <m/>
    <m/>
    <m/>
    <m/>
    <m/>
    <m/>
    <m/>
    <m/>
    <m/>
    <m/>
    <m/>
    <m/>
    <m/>
    <n v="69.2"/>
    <n v="91.6"/>
    <m/>
    <n v="81.400000000000006"/>
    <m/>
    <n v="3"/>
    <m/>
    <n v="3"/>
    <m/>
    <n v="0"/>
    <n v="3"/>
    <n v="0"/>
    <s v="no"/>
    <e v="#DIV/0!"/>
    <n v="80.733333333333334"/>
    <m/>
    <n v="80.733333333333334"/>
    <n v="80.733333333333334"/>
    <x v="4"/>
    <x v="4"/>
  </r>
  <r>
    <n v="2339"/>
    <n v="3054"/>
    <s v="T"/>
    <m/>
    <m/>
    <m/>
    <s v="Stimson Creek"/>
    <s v="Washington State Department of Ecology"/>
    <s v="Stormwater Action Monitoring for Puget Small Streams"/>
    <s v="PSS05515-003875"/>
    <n v="47.423735000000001"/>
    <n v="-122.91399699999999"/>
    <m/>
    <m/>
    <m/>
    <m/>
    <m/>
    <m/>
    <m/>
    <m/>
    <m/>
    <m/>
    <m/>
    <m/>
    <m/>
    <m/>
    <m/>
    <m/>
    <m/>
    <m/>
    <m/>
    <m/>
    <m/>
    <m/>
    <m/>
    <m/>
    <m/>
    <m/>
    <n v="80.8"/>
    <m/>
    <m/>
    <n v="1"/>
    <m/>
    <n v="1"/>
    <m/>
    <n v="0"/>
    <n v="1"/>
    <n v="0"/>
    <s v="no"/>
    <e v="#DIV/0!"/>
    <n v="80.8"/>
    <m/>
    <n v="80.8"/>
    <n v="80.8"/>
    <x v="4"/>
    <x v="4"/>
  </r>
  <r>
    <n v="860"/>
    <n v="118"/>
    <s v="T"/>
    <s v="WRIA 8 - Cedar-Sammamish"/>
    <s v="Sammamish River Basin"/>
    <s v="Bear Creek Subbasin"/>
    <s v="Struve Creek"/>
    <s v="King County - DNRP"/>
    <s v="Ambient Monitoring"/>
    <s v="08BEA3826"/>
    <n v="47.733600000000003"/>
    <n v="-122.05880999999999"/>
    <m/>
    <m/>
    <m/>
    <m/>
    <m/>
    <m/>
    <m/>
    <m/>
    <n v="73.599999999999994"/>
    <n v="61.6"/>
    <m/>
    <n v="72.8"/>
    <n v="79"/>
    <n v="88.1"/>
    <n v="70.3"/>
    <n v="75.599999999999994"/>
    <n v="72.099999999999994"/>
    <n v="63.5"/>
    <n v="81.3"/>
    <n v="68.3"/>
    <n v="81.8"/>
    <n v="71.599999999999994"/>
    <n v="81.8"/>
    <n v="72.099999999999994"/>
    <n v="76.900000000000006"/>
    <n v="89.8"/>
    <n v="87"/>
    <n v="80.5"/>
    <n v="71.2"/>
    <n v="20"/>
    <s v="yes"/>
    <n v="5"/>
    <m/>
    <n v="7"/>
    <n v="13"/>
    <n v="91"/>
    <s v="yes"/>
    <n v="74.428571428571431"/>
    <n v="76.761538461538464"/>
    <n v="2.3329670329670336"/>
    <n v="81.08"/>
    <n v="78.099999999999994"/>
    <x v="4"/>
    <x v="3"/>
  </r>
  <r>
    <n v="251"/>
    <n v="971"/>
    <s v="T"/>
    <s v="WRIA 1 - Nooksack"/>
    <s v="Whatcom-Chuckanut Basin"/>
    <s v="Bellingham Bay Subbasin"/>
    <s v="Chuckanut Creek"/>
    <s v="Washington State Department of Ecology"/>
    <s v="Ambient Freshwater Biological Monitoring Program"/>
    <s v="BIO06600-CHUC02"/>
    <n v="48.70185"/>
    <n v="-122.48827"/>
    <m/>
    <m/>
    <m/>
    <m/>
    <m/>
    <m/>
    <m/>
    <m/>
    <m/>
    <m/>
    <m/>
    <m/>
    <m/>
    <m/>
    <m/>
    <m/>
    <m/>
    <m/>
    <m/>
    <n v="82.5"/>
    <n v="87.3"/>
    <n v="88.8"/>
    <n v="86.4"/>
    <m/>
    <m/>
    <n v="81.099999999999994"/>
    <m/>
    <m/>
    <m/>
    <n v="5"/>
    <m/>
    <n v="1"/>
    <m/>
    <n v="0"/>
    <n v="5"/>
    <n v="0"/>
    <s v="no"/>
    <e v="#DIV/0!"/>
    <n v="85.22"/>
    <m/>
    <n v="81.099999999999994"/>
    <n v="85.22"/>
    <x v="4"/>
    <x v="4"/>
  </r>
  <r>
    <n v="852"/>
    <n v="2711"/>
    <s v="T"/>
    <s v="WRIA 8 - Cedar-Sammamish"/>
    <s v="Sammamish River Basin"/>
    <s v="Bear Creek Subbasin"/>
    <s v="Stensland Creek"/>
    <s v="King County - DNRP"/>
    <s v="Restoration and Protection of Select B-IBI Basins - King County riffle method"/>
    <s v="08ST01"/>
    <n v="47.687381000000002"/>
    <n v="-122.076594"/>
    <m/>
    <m/>
    <m/>
    <m/>
    <m/>
    <m/>
    <m/>
    <m/>
    <m/>
    <m/>
    <m/>
    <m/>
    <m/>
    <m/>
    <m/>
    <m/>
    <m/>
    <m/>
    <m/>
    <m/>
    <m/>
    <m/>
    <m/>
    <n v="58.8"/>
    <n v="81.3"/>
    <m/>
    <m/>
    <m/>
    <m/>
    <n v="2"/>
    <m/>
    <n v="1"/>
    <m/>
    <n v="0"/>
    <n v="2"/>
    <n v="0"/>
    <s v="no"/>
    <e v="#DIV/0!"/>
    <n v="70.05"/>
    <m/>
    <n v="81.3"/>
    <n v="70.05"/>
    <x v="4"/>
    <x v="3"/>
  </r>
  <r>
    <n v="2097"/>
    <n v="3137"/>
    <s v="T"/>
    <m/>
    <m/>
    <m/>
    <s v="Hood Canal Tributary"/>
    <s v="Washington State Department of Ecology"/>
    <s v="WatershedHealth_WHM0"/>
    <s v="WHM07620-192747"/>
    <n v="47.400103999999999"/>
    <n v="-122.886016"/>
    <m/>
    <m/>
    <m/>
    <m/>
    <m/>
    <m/>
    <m/>
    <m/>
    <m/>
    <m/>
    <m/>
    <m/>
    <m/>
    <m/>
    <m/>
    <m/>
    <m/>
    <m/>
    <m/>
    <m/>
    <m/>
    <m/>
    <m/>
    <m/>
    <m/>
    <m/>
    <m/>
    <n v="81.400000000000006"/>
    <m/>
    <n v="1"/>
    <m/>
    <n v="1"/>
    <m/>
    <n v="0"/>
    <n v="1"/>
    <n v="0"/>
    <s v="no"/>
    <e v="#DIV/0!"/>
    <n v="81.400000000000006"/>
    <m/>
    <n v="81.400000000000006"/>
    <n v="81.400000000000006"/>
    <x v="4"/>
    <x v="4"/>
  </r>
  <r>
    <n v="2326"/>
    <n v="3178"/>
    <s v="T"/>
    <m/>
    <m/>
    <m/>
    <s v="Soosette Creek"/>
    <s v="Washington State Department of Ecology"/>
    <s v="Stormwater Action Monitoring for Puget Small Streams"/>
    <s v="PSS05520-001924"/>
    <n v="47.323512000000001"/>
    <n v="-122.15866800000001"/>
    <m/>
    <m/>
    <m/>
    <m/>
    <m/>
    <m/>
    <m/>
    <m/>
    <m/>
    <m/>
    <m/>
    <m/>
    <m/>
    <m/>
    <m/>
    <m/>
    <m/>
    <m/>
    <m/>
    <m/>
    <m/>
    <m/>
    <m/>
    <m/>
    <m/>
    <m/>
    <m/>
    <n v="81.5"/>
    <m/>
    <n v="1"/>
    <m/>
    <n v="1"/>
    <m/>
    <n v="0"/>
    <n v="1"/>
    <n v="0"/>
    <s v="no"/>
    <e v="#DIV/0!"/>
    <n v="81.5"/>
    <m/>
    <n v="81.5"/>
    <n v="81.5"/>
    <x v="4"/>
    <x v="4"/>
  </r>
  <r>
    <n v="1480"/>
    <n v="1271"/>
    <s v="T"/>
    <s v="WRIA 15 - Kitsap"/>
    <s v="Hood Canal Basin"/>
    <s v="W Kitsap Subbasin"/>
    <s v="Big Beef Creek"/>
    <s v="Kitsap County"/>
    <s v="Navy's Envvest Benthic Monitoring in Kitsap"/>
    <s v="KCSSWM-003 - Lower"/>
    <n v="47.649500000000003"/>
    <n v="-122.7824"/>
    <m/>
    <m/>
    <m/>
    <m/>
    <m/>
    <m/>
    <n v="69.3"/>
    <m/>
    <m/>
    <m/>
    <m/>
    <m/>
    <m/>
    <m/>
    <m/>
    <m/>
    <n v="32.1"/>
    <n v="70.900000000000006"/>
    <m/>
    <n v="76.900000000000006"/>
    <m/>
    <m/>
    <n v="74.5"/>
    <n v="82.5"/>
    <m/>
    <n v="87.1"/>
    <m/>
    <n v="82.8"/>
    <n v="75.400000000000006"/>
    <n v="9"/>
    <m/>
    <n v="3"/>
    <m/>
    <n v="1"/>
    <n v="8"/>
    <n v="8"/>
    <s v="yes"/>
    <n v="69.3"/>
    <n v="72.775000000000006"/>
    <n v="3.4750000000000085"/>
    <n v="81.766666666666666"/>
    <n v="79.866666666666674"/>
    <x v="4"/>
    <x v="3"/>
  </r>
  <r>
    <n v="1542"/>
    <n v="889"/>
    <s v="T"/>
    <s v="WRIA 15 - Kitsap"/>
    <s v="Puget Sound (Kitsap) Basin"/>
    <s v="Dyes Inlet / Central Kitsap Subbasin"/>
    <s v="Chico Creek"/>
    <s v="Kitsap County"/>
    <s v="KC SSWM Benthic Macroinvertebrate Biological Monitoring Program"/>
    <s v="KCSSWM-002 - Mountaineers"/>
    <n v="47.586362999999999"/>
    <n v="-122.72975099999999"/>
    <m/>
    <m/>
    <m/>
    <m/>
    <n v="90.2"/>
    <n v="79.3"/>
    <n v="73.3"/>
    <n v="85.8"/>
    <n v="67.900000000000006"/>
    <n v="65.400000000000006"/>
    <n v="61.7"/>
    <n v="60.6"/>
    <m/>
    <m/>
    <m/>
    <m/>
    <n v="63.8"/>
    <m/>
    <m/>
    <n v="63.5"/>
    <m/>
    <m/>
    <n v="96"/>
    <m/>
    <m/>
    <n v="96.1"/>
    <m/>
    <m/>
    <n v="67.5"/>
    <n v="13"/>
    <s v="yes"/>
    <n v="2"/>
    <m/>
    <n v="8"/>
    <n v="5"/>
    <n v="40"/>
    <s v="yes"/>
    <n v="73.025000000000006"/>
    <n v="77.38"/>
    <n v="4.3549999999999898"/>
    <n v="81.8"/>
    <n v="80.775000000000006"/>
    <x v="4"/>
    <x v="4"/>
  </r>
  <r>
    <n v="1560"/>
    <n v="1269"/>
    <s v="T"/>
    <s v="WRIA 15 - Kitsap"/>
    <s v="Puget Sound (Kitsap) Basin"/>
    <s v="Dyes Inlet / Central Kitsap Subbasin"/>
    <s v="Dickerson Creek"/>
    <s v="Kitsap County"/>
    <s v="Watershed Health Monitoring"/>
    <s v="KCSSWM-008 - (Chico Trib)"/>
    <n v="47.583100000000002"/>
    <n v="-122.71680000000001"/>
    <m/>
    <m/>
    <m/>
    <m/>
    <m/>
    <m/>
    <m/>
    <m/>
    <m/>
    <m/>
    <m/>
    <m/>
    <m/>
    <m/>
    <m/>
    <m/>
    <n v="72.599999999999994"/>
    <m/>
    <n v="92.2"/>
    <m/>
    <n v="90.3"/>
    <m/>
    <n v="86.1"/>
    <m/>
    <n v="85.2"/>
    <m/>
    <m/>
    <m/>
    <n v="78.5"/>
    <n v="6"/>
    <m/>
    <n v="2"/>
    <m/>
    <n v="0"/>
    <n v="6"/>
    <n v="0"/>
    <s v="no"/>
    <e v="#DIV/0!"/>
    <n v="84.15"/>
    <m/>
    <n v="81.849999999999994"/>
    <n v="85.024999999999991"/>
    <x v="4"/>
    <x v="4"/>
  </r>
  <r>
    <n v="2315"/>
    <n v="3171"/>
    <s v="T"/>
    <m/>
    <m/>
    <m/>
    <s v="Silver Creek"/>
    <s v="Washington State Department of Ecology"/>
    <s v="Stormwater Action Monitoring for Puget Small Streams"/>
    <s v="PSS05520-008366"/>
    <n v="48.620857000000001"/>
    <n v="-122.332345"/>
    <m/>
    <m/>
    <m/>
    <m/>
    <m/>
    <m/>
    <m/>
    <m/>
    <m/>
    <m/>
    <m/>
    <m/>
    <m/>
    <m/>
    <m/>
    <m/>
    <m/>
    <m/>
    <m/>
    <m/>
    <m/>
    <m/>
    <m/>
    <m/>
    <m/>
    <m/>
    <m/>
    <n v="82.2"/>
    <m/>
    <n v="1"/>
    <m/>
    <n v="1"/>
    <m/>
    <n v="0"/>
    <n v="1"/>
    <n v="0"/>
    <s v="no"/>
    <e v="#DIV/0!"/>
    <n v="82.2"/>
    <m/>
    <n v="82.2"/>
    <n v="82.2"/>
    <x v="4"/>
    <x v="4"/>
  </r>
  <r>
    <n v="417"/>
    <n v="2599"/>
    <s v="T"/>
    <s v="WRIA 7 - Snohomish"/>
    <s v="Lower Snoqualmie Basin"/>
    <s v="Griffin Creek Subbasin"/>
    <s v="Snoqualmie River tributary (0430)"/>
    <s v="King County - DNRP"/>
    <s v="Ambient Monitoring"/>
    <s v="07PAT231079"/>
    <n v="47.549259999999997"/>
    <n v="-121.88884"/>
    <m/>
    <m/>
    <m/>
    <m/>
    <m/>
    <m/>
    <m/>
    <m/>
    <m/>
    <m/>
    <m/>
    <m/>
    <m/>
    <m/>
    <m/>
    <m/>
    <m/>
    <m/>
    <m/>
    <m/>
    <m/>
    <m/>
    <n v="93.6"/>
    <n v="78"/>
    <n v="64.900000000000006"/>
    <n v="88.5"/>
    <n v="90.6"/>
    <n v="92.9"/>
    <n v="75.5"/>
    <n v="7"/>
    <m/>
    <n v="5"/>
    <m/>
    <n v="0"/>
    <n v="7"/>
    <n v="0"/>
    <s v="no"/>
    <e v="#DIV/0!"/>
    <n v="83.428571428571431"/>
    <m/>
    <n v="82.47999999999999"/>
    <n v="83.428571428571431"/>
    <x v="4"/>
    <x v="4"/>
  </r>
  <r>
    <n v="2211"/>
    <n v="3173"/>
    <s v="T"/>
    <m/>
    <m/>
    <m/>
    <s v="North Creek"/>
    <s v="Washington State Department of Ecology"/>
    <s v="Stormwater Action Monitoring for Puget Small Streams"/>
    <s v="PSS05520-000140"/>
    <n v="47.854215000000003"/>
    <n v="-122.222735"/>
    <m/>
    <m/>
    <m/>
    <m/>
    <m/>
    <m/>
    <m/>
    <m/>
    <m/>
    <m/>
    <m/>
    <m/>
    <m/>
    <m/>
    <m/>
    <m/>
    <m/>
    <m/>
    <m/>
    <m/>
    <m/>
    <m/>
    <m/>
    <m/>
    <m/>
    <m/>
    <m/>
    <n v="82.7"/>
    <m/>
    <n v="1"/>
    <m/>
    <n v="1"/>
    <m/>
    <n v="0"/>
    <n v="1"/>
    <n v="0"/>
    <s v="no"/>
    <e v="#DIV/0!"/>
    <n v="82.7"/>
    <m/>
    <n v="82.7"/>
    <n v="82.7"/>
    <x v="4"/>
    <x v="4"/>
  </r>
  <r>
    <n v="646"/>
    <n v="518"/>
    <s v="T"/>
    <s v="WRIA 8 - Cedar-Sammamish"/>
    <s v="Cedar River / Lake Washington Basin"/>
    <s v="Lower Cedar River Subbasin"/>
    <s v="Taylor Creek/Jem Creek (Lower Cedar)"/>
    <s v="King County - DNRP"/>
    <s v="Regulatory Effectiveness"/>
    <s v="31I"/>
    <n v="47.409126999999998"/>
    <n v="-122.02525900000001"/>
    <m/>
    <m/>
    <m/>
    <m/>
    <m/>
    <m/>
    <m/>
    <m/>
    <m/>
    <m/>
    <m/>
    <m/>
    <m/>
    <m/>
    <n v="93"/>
    <n v="91.7"/>
    <n v="89.5"/>
    <n v="95"/>
    <n v="86.9"/>
    <m/>
    <m/>
    <m/>
    <m/>
    <m/>
    <n v="89.7"/>
    <n v="81.7"/>
    <n v="70.599999999999994"/>
    <n v="82.5"/>
    <n v="89.3"/>
    <n v="10"/>
    <s v="yes"/>
    <n v="5"/>
    <m/>
    <n v="2"/>
    <n v="8"/>
    <n v="16"/>
    <s v="yes"/>
    <n v="92.35"/>
    <n v="85.649999999999991"/>
    <n v="-6.7000000000000028"/>
    <n v="82.76"/>
    <n v="82.76"/>
    <x v="4"/>
    <x v="4"/>
  </r>
  <r>
    <n v="2056"/>
    <n v="3148"/>
    <s v="T"/>
    <m/>
    <m/>
    <m/>
    <s v="Elwell Creek"/>
    <s v="Washington State Department of Ecology"/>
    <s v="WatershedHealth_WHM0"/>
    <s v="WHM07620-302990"/>
    <n v="47.791730999999999"/>
    <n v="-121.85263500000001"/>
    <m/>
    <m/>
    <m/>
    <m/>
    <m/>
    <m/>
    <m/>
    <m/>
    <m/>
    <m/>
    <m/>
    <m/>
    <m/>
    <m/>
    <m/>
    <m/>
    <m/>
    <m/>
    <m/>
    <m/>
    <m/>
    <m/>
    <m/>
    <m/>
    <m/>
    <m/>
    <m/>
    <n v="83.6"/>
    <m/>
    <n v="1"/>
    <m/>
    <n v="1"/>
    <m/>
    <n v="0"/>
    <n v="1"/>
    <n v="0"/>
    <s v="no"/>
    <e v="#DIV/0!"/>
    <n v="83.6"/>
    <m/>
    <n v="83.6"/>
    <n v="83.6"/>
    <x v="4"/>
    <x v="4"/>
  </r>
  <r>
    <n v="914"/>
    <n v="153"/>
    <s v="T"/>
    <s v="WRIA 8 - Cedar-Sammamish"/>
    <s v="Sammamish River Basin"/>
    <s v="Issaquah Creek Subbasin"/>
    <s v="Fifteenmile Creek"/>
    <s v="King County - DNRP"/>
    <s v="Ambient Monitoring"/>
    <s v="08ISS4294"/>
    <n v="47.484906000000002"/>
    <n v="-122.028632"/>
    <m/>
    <m/>
    <m/>
    <m/>
    <m/>
    <m/>
    <m/>
    <m/>
    <n v="78.099999999999994"/>
    <m/>
    <m/>
    <n v="52.2"/>
    <n v="90.6"/>
    <n v="71.599999999999994"/>
    <n v="73.5"/>
    <n v="85.1"/>
    <n v="82.7"/>
    <n v="67.8"/>
    <n v="45.9"/>
    <n v="73.8"/>
    <n v="60"/>
    <n v="59.5"/>
    <n v="70.5"/>
    <n v="68.900000000000006"/>
    <n v="92"/>
    <n v="92.4"/>
    <n v="83.8"/>
    <n v="70"/>
    <n v="80"/>
    <n v="19"/>
    <s v="yes"/>
    <n v="5"/>
    <m/>
    <n v="6"/>
    <n v="13"/>
    <n v="78"/>
    <s v="yes"/>
    <n v="75.183333333333337"/>
    <n v="72.869230769230768"/>
    <n v="-2.3141025641025692"/>
    <n v="83.64"/>
    <n v="75.09"/>
    <x v="4"/>
    <x v="3"/>
  </r>
  <r>
    <n v="1404"/>
    <n v="1591"/>
    <s v="T"/>
    <s v="WRIA 11 - Nisqually"/>
    <s v="Upper Nisqually River Basin"/>
    <s v="Goat Lake Subbasin"/>
    <s v="Goat Creek (Nisqually)"/>
    <s v="Pierce County"/>
    <s v="Pierce County Watershed Health Monitoring (from 2016)"/>
    <s v="NI_GOAT_0.07"/>
    <n v="46.751745999999997"/>
    <n v="-121.94101000000001"/>
    <m/>
    <m/>
    <m/>
    <m/>
    <m/>
    <m/>
    <m/>
    <m/>
    <m/>
    <m/>
    <m/>
    <m/>
    <m/>
    <m/>
    <m/>
    <m/>
    <m/>
    <m/>
    <m/>
    <m/>
    <m/>
    <m/>
    <m/>
    <m/>
    <m/>
    <n v="83.8"/>
    <m/>
    <m/>
    <m/>
    <n v="1"/>
    <m/>
    <n v="1"/>
    <m/>
    <n v="0"/>
    <n v="1"/>
    <n v="0"/>
    <s v="no"/>
    <e v="#DIV/0!"/>
    <n v="83.8"/>
    <m/>
    <n v="83.8"/>
    <n v="83.8"/>
    <x v="4"/>
    <x v="4"/>
  </r>
  <r>
    <n v="1928"/>
    <n v="2307"/>
    <s v="T"/>
    <m/>
    <m/>
    <m/>
    <s v="Big Beef Creek"/>
    <s v="Washington State Department of Ecology"/>
    <s v="Ambient Freshwater Biological Monitoring Program"/>
    <s v="BIO06600-BEEF02"/>
    <n v="47.628585999999999"/>
    <n v="-122.792834"/>
    <m/>
    <m/>
    <m/>
    <m/>
    <m/>
    <m/>
    <m/>
    <m/>
    <m/>
    <m/>
    <m/>
    <m/>
    <m/>
    <m/>
    <m/>
    <m/>
    <m/>
    <m/>
    <m/>
    <m/>
    <n v="79.5"/>
    <n v="88.7"/>
    <n v="79.7"/>
    <m/>
    <m/>
    <n v="84"/>
    <m/>
    <m/>
    <m/>
    <n v="4"/>
    <m/>
    <n v="1"/>
    <m/>
    <n v="0"/>
    <n v="4"/>
    <n v="0"/>
    <s v="no"/>
    <e v="#DIV/0!"/>
    <n v="82.974999999999994"/>
    <m/>
    <n v="84"/>
    <n v="82.974999999999994"/>
    <x v="4"/>
    <x v="4"/>
  </r>
  <r>
    <n v="2076"/>
    <n v="3143"/>
    <s v="T"/>
    <m/>
    <m/>
    <m/>
    <s v="Goldsborough Creek Tributary"/>
    <s v="Washington State Department of Ecology"/>
    <s v="WatershedHealth_WHM0"/>
    <s v="WHM07620-278749"/>
    <n v="47.222641000000003"/>
    <n v="-123.177632"/>
    <m/>
    <m/>
    <m/>
    <m/>
    <m/>
    <m/>
    <m/>
    <m/>
    <m/>
    <m/>
    <m/>
    <m/>
    <m/>
    <m/>
    <m/>
    <m/>
    <m/>
    <m/>
    <m/>
    <m/>
    <m/>
    <m/>
    <m/>
    <m/>
    <m/>
    <m/>
    <m/>
    <n v="84"/>
    <m/>
    <n v="1"/>
    <m/>
    <n v="1"/>
    <m/>
    <n v="0"/>
    <n v="1"/>
    <n v="0"/>
    <s v="no"/>
    <e v="#DIV/0!"/>
    <n v="84"/>
    <m/>
    <n v="84"/>
    <n v="84"/>
    <x v="4"/>
    <x v="4"/>
  </r>
  <r>
    <n v="398"/>
    <n v="2371"/>
    <s v="T"/>
    <s v="WRIA 7 - Snohomish"/>
    <s v="Lower Snoqualmie Basin"/>
    <s v="Cherry Creek Subbasin"/>
    <s v="Margaret Creek"/>
    <s v="King County - DNRP"/>
    <s v="Ambient Monitoring"/>
    <s v="07CHR070059"/>
    <n v="47.753810000000001"/>
    <n v="-121.89409999999999"/>
    <m/>
    <m/>
    <m/>
    <m/>
    <m/>
    <m/>
    <m/>
    <m/>
    <m/>
    <m/>
    <m/>
    <m/>
    <m/>
    <m/>
    <m/>
    <m/>
    <m/>
    <m/>
    <m/>
    <m/>
    <m/>
    <n v="88.6"/>
    <n v="64.2"/>
    <n v="90.2"/>
    <n v="89.6"/>
    <n v="89.7"/>
    <n v="83.9"/>
    <n v="87.2"/>
    <n v="69.7"/>
    <n v="8"/>
    <m/>
    <n v="5"/>
    <m/>
    <n v="0"/>
    <n v="8"/>
    <n v="0"/>
    <s v="no"/>
    <e v="#DIV/0!"/>
    <n v="82.887500000000017"/>
    <m/>
    <n v="84.02000000000001"/>
    <n v="82.887500000000017"/>
    <x v="4"/>
    <x v="4"/>
  </r>
  <r>
    <n v="2222"/>
    <n v="3140"/>
    <s v="T"/>
    <m/>
    <m/>
    <m/>
    <s v="Olsen Creek"/>
    <s v="Washington State Department of Ecology"/>
    <s v="WatershedHealth_WHM0"/>
    <s v="WHM07620-239772"/>
    <n v="48.764093000000003"/>
    <n v="-122.32905700000001"/>
    <m/>
    <m/>
    <m/>
    <m/>
    <m/>
    <m/>
    <m/>
    <m/>
    <m/>
    <m/>
    <m/>
    <m/>
    <m/>
    <m/>
    <m/>
    <m/>
    <m/>
    <m/>
    <m/>
    <m/>
    <m/>
    <m/>
    <m/>
    <m/>
    <m/>
    <m/>
    <m/>
    <n v="84.1"/>
    <m/>
    <n v="1"/>
    <m/>
    <n v="1"/>
    <m/>
    <n v="0"/>
    <n v="1"/>
    <n v="0"/>
    <s v="no"/>
    <e v="#DIV/0!"/>
    <n v="84.1"/>
    <m/>
    <n v="84.1"/>
    <n v="84.1"/>
    <x v="4"/>
    <x v="4"/>
  </r>
  <r>
    <n v="1393"/>
    <n v="2818"/>
    <s v="T"/>
    <s v="WRIA 11 - Nisqually"/>
    <s v="Mashel River/Ohop Creek Basin"/>
    <s v="Mashel River Subbasin"/>
    <s v="Little Mashel River"/>
    <s v="Pierce County"/>
    <s v="Pierce County Watershed Health Monitoring (from 2016)"/>
    <s v="NI_LMAS_0.31"/>
    <n v="46.853883000000003"/>
    <n v="-122.277478"/>
    <m/>
    <m/>
    <m/>
    <m/>
    <m/>
    <m/>
    <m/>
    <m/>
    <m/>
    <m/>
    <m/>
    <m/>
    <m/>
    <m/>
    <m/>
    <m/>
    <m/>
    <m/>
    <m/>
    <m/>
    <m/>
    <m/>
    <m/>
    <m/>
    <n v="90.6"/>
    <m/>
    <m/>
    <n v="78.099999999999994"/>
    <m/>
    <n v="2"/>
    <m/>
    <n v="2"/>
    <m/>
    <n v="0"/>
    <n v="2"/>
    <n v="0"/>
    <s v="no"/>
    <e v="#DIV/0!"/>
    <n v="84.35"/>
    <m/>
    <n v="84.35"/>
    <n v="84.35"/>
    <x v="4"/>
    <x v="4"/>
  </r>
  <r>
    <n v="1474"/>
    <n v="1286"/>
    <s v="T"/>
    <s v="WRIA 15 - Kitsap"/>
    <s v="Hood Canal Basin"/>
    <s v="Lynch Cove Subbasin"/>
    <s v="Union River"/>
    <s v="Kitsap County"/>
    <s v="Navy's Envvest Benthic Monitoring in Kitsap"/>
    <s v="KCSSWM-043"/>
    <n v="47.511899999999997"/>
    <n v="-122.79170000000001"/>
    <m/>
    <m/>
    <m/>
    <m/>
    <m/>
    <m/>
    <n v="77.3"/>
    <m/>
    <m/>
    <m/>
    <m/>
    <m/>
    <m/>
    <m/>
    <m/>
    <m/>
    <n v="63.7"/>
    <m/>
    <n v="73.8"/>
    <m/>
    <m/>
    <n v="88.7"/>
    <m/>
    <m/>
    <n v="84.4"/>
    <m/>
    <m/>
    <n v="84.6"/>
    <m/>
    <n v="6"/>
    <m/>
    <n v="2"/>
    <m/>
    <n v="1"/>
    <n v="5"/>
    <n v="5"/>
    <s v="yes"/>
    <n v="77.3"/>
    <n v="79.040000000000006"/>
    <n v="1.7400000000000091"/>
    <n v="84.5"/>
    <n v="85.90000000000002"/>
    <x v="4"/>
    <x v="4"/>
  </r>
  <r>
    <n v="654"/>
    <n v="129"/>
    <s v="T"/>
    <s v="WRIA 8 - Cedar-Sammamish"/>
    <s v="Cedar River / Lake Washington Basin"/>
    <s v="Lower Cedar River Subbasin"/>
    <s v="Webster Creek - Upper (0341)"/>
    <s v="King County - DNRP"/>
    <s v="Ambient Monitoring"/>
    <s v="08CED5046"/>
    <n v="47.427700000000002"/>
    <n v="-121.91545000000001"/>
    <m/>
    <m/>
    <m/>
    <m/>
    <m/>
    <m/>
    <m/>
    <m/>
    <n v="77.8"/>
    <m/>
    <m/>
    <n v="98.5"/>
    <n v="90.9"/>
    <n v="97.3"/>
    <n v="93.9"/>
    <n v="98.8"/>
    <n v="84.2"/>
    <n v="81"/>
    <n v="93.2"/>
    <n v="91.1"/>
    <n v="96.5"/>
    <n v="100"/>
    <n v="93"/>
    <n v="89.1"/>
    <n v="99.2"/>
    <n v="94.9"/>
    <n v="80.099999999999994"/>
    <n v="63.6"/>
    <n v="85"/>
    <n v="19"/>
    <s v="yes"/>
    <n v="5"/>
    <m/>
    <n v="6"/>
    <n v="13"/>
    <n v="78"/>
    <s v="yes"/>
    <n v="92.866666666666674"/>
    <n v="88.530769230769238"/>
    <n v="-4.3358974358974365"/>
    <n v="84.560000000000016"/>
    <n v="89.250000000000014"/>
    <x v="4"/>
    <x v="4"/>
  </r>
  <r>
    <n v="2275"/>
    <n v="3124"/>
    <s v="T"/>
    <m/>
    <m/>
    <m/>
    <s v="Rock Creek"/>
    <s v="Washington State Department of Ecology"/>
    <s v="Ambient Freshwater Biological Monitoring Program"/>
    <s v="BIO06600-ROCK02"/>
    <n v="47.41433"/>
    <n v="-121.88808"/>
    <m/>
    <m/>
    <m/>
    <m/>
    <m/>
    <m/>
    <m/>
    <m/>
    <m/>
    <m/>
    <m/>
    <m/>
    <m/>
    <m/>
    <m/>
    <m/>
    <m/>
    <m/>
    <m/>
    <m/>
    <m/>
    <m/>
    <m/>
    <m/>
    <m/>
    <m/>
    <m/>
    <n v="84.6"/>
    <m/>
    <n v="1"/>
    <m/>
    <n v="1"/>
    <m/>
    <n v="0"/>
    <n v="1"/>
    <n v="0"/>
    <s v="no"/>
    <e v="#DIV/0!"/>
    <n v="84.6"/>
    <m/>
    <n v="84.6"/>
    <n v="84.6"/>
    <x v="4"/>
    <x v="4"/>
  </r>
  <r>
    <n v="1259"/>
    <n v="2701"/>
    <s v="T"/>
    <s v="WRIA 9 - Duwamish-Green"/>
    <s v="Duwamish - Green River Basin"/>
    <s v="Soos Creek Subbasin"/>
    <s v="Soos Creek"/>
    <s v="King County - DNRP"/>
    <s v="Restoration and Protection of Select B-IBI Basins - King County riffle method"/>
    <s v="09SC01"/>
    <n v="47.336409000000003"/>
    <n v="-122.13510100000001"/>
    <m/>
    <m/>
    <m/>
    <m/>
    <m/>
    <m/>
    <m/>
    <m/>
    <m/>
    <m/>
    <m/>
    <m/>
    <m/>
    <m/>
    <m/>
    <m/>
    <m/>
    <m/>
    <m/>
    <m/>
    <m/>
    <m/>
    <m/>
    <n v="64.7"/>
    <n v="85"/>
    <m/>
    <m/>
    <m/>
    <m/>
    <n v="2"/>
    <m/>
    <n v="1"/>
    <m/>
    <n v="0"/>
    <n v="2"/>
    <n v="0"/>
    <s v="no"/>
    <e v="#DIV/0!"/>
    <n v="74.849999999999994"/>
    <m/>
    <n v="85"/>
    <n v="74.849999999999994"/>
    <x v="4"/>
    <x v="3"/>
  </r>
  <r>
    <n v="1396"/>
    <n v="99"/>
    <s v="T"/>
    <s v="WRIA 11 - Nisqually"/>
    <s v="Mashel River/Ohop Creek Basin"/>
    <s v="Ohop Creek Subbasin"/>
    <s v="Lynch Creek (Nisqually River)"/>
    <s v="Pierce County"/>
    <s v="Pierce County Watershed Health Monitoring (from 2016)"/>
    <s v="NI_LYNC_0.29"/>
    <n v="46.879396999999997"/>
    <n v="-122.275141"/>
    <m/>
    <m/>
    <m/>
    <m/>
    <m/>
    <m/>
    <m/>
    <m/>
    <m/>
    <m/>
    <m/>
    <m/>
    <m/>
    <m/>
    <m/>
    <m/>
    <m/>
    <m/>
    <m/>
    <m/>
    <m/>
    <m/>
    <m/>
    <m/>
    <m/>
    <n v="85.3"/>
    <m/>
    <m/>
    <n v="84.8"/>
    <n v="2"/>
    <m/>
    <n v="2"/>
    <m/>
    <n v="0"/>
    <n v="2"/>
    <n v="0"/>
    <s v="no"/>
    <e v="#DIV/0!"/>
    <n v="85.05"/>
    <m/>
    <n v="85.05"/>
    <n v="85.05"/>
    <x v="4"/>
    <x v="4"/>
  </r>
  <r>
    <n v="916"/>
    <n v="155"/>
    <s v="T"/>
    <s v="WRIA 8 - Cedar-Sammamish"/>
    <s v="Sammamish River Basin"/>
    <s v="Issaquah Creek Subbasin"/>
    <s v="High Point Creek"/>
    <s v="King County - DNRP"/>
    <s v="Ambient Monitoring"/>
    <s v="08ISS4573"/>
    <n v="47.531945999999998"/>
    <n v="-121.97620499999999"/>
    <m/>
    <m/>
    <m/>
    <m/>
    <m/>
    <m/>
    <m/>
    <m/>
    <n v="72.400000000000006"/>
    <n v="85.9"/>
    <m/>
    <n v="68.5"/>
    <n v="71.7"/>
    <n v="70"/>
    <n v="76.2"/>
    <n v="59.5"/>
    <n v="75.8"/>
    <n v="72.3"/>
    <n v="70.8"/>
    <n v="89.1"/>
    <n v="82.5"/>
    <n v="92"/>
    <n v="84.4"/>
    <n v="92.5"/>
    <n v="89.2"/>
    <n v="87"/>
    <n v="77.099999999999994"/>
    <n v="82"/>
    <n v="90.7"/>
    <n v="20"/>
    <s v="yes"/>
    <n v="5"/>
    <m/>
    <n v="7"/>
    <n v="13"/>
    <n v="91"/>
    <s v="yes"/>
    <n v="72.028571428571425"/>
    <n v="83.492307692307705"/>
    <n v="11.46373626373628"/>
    <n v="85.199999999999989"/>
    <n v="86.65"/>
    <x v="4"/>
    <x v="4"/>
  </r>
  <r>
    <n v="2289"/>
    <n v="3146"/>
    <s v="T"/>
    <m/>
    <m/>
    <m/>
    <s v="Rufus Creek"/>
    <s v="Washington State Department of Ecology"/>
    <s v="WatershedHealth_WHM0"/>
    <s v="WHM07620-294460"/>
    <n v="48.719537000000003"/>
    <n v="-122.355328"/>
    <m/>
    <m/>
    <m/>
    <m/>
    <m/>
    <m/>
    <m/>
    <m/>
    <m/>
    <m/>
    <m/>
    <m/>
    <m/>
    <m/>
    <m/>
    <m/>
    <m/>
    <m/>
    <m/>
    <m/>
    <m/>
    <m/>
    <m/>
    <m/>
    <m/>
    <m/>
    <m/>
    <n v="85.4"/>
    <m/>
    <n v="1"/>
    <m/>
    <n v="1"/>
    <m/>
    <n v="0"/>
    <n v="1"/>
    <n v="0"/>
    <s v="no"/>
    <e v="#DIV/0!"/>
    <n v="85.4"/>
    <m/>
    <n v="85.4"/>
    <n v="85.4"/>
    <x v="4"/>
    <x v="4"/>
  </r>
  <r>
    <n v="264"/>
    <n v="2943"/>
    <s v="T"/>
    <s v="WRIA 1 - Nooksack"/>
    <s v="Whatcom-Chuckanut Basin"/>
    <s v="Bellingham Bay Subbasin"/>
    <s v="Padden Creek"/>
    <s v="City of Bellingham"/>
    <s v="Annual Macroinvertebrate Monitoring Program"/>
    <s v="PACR_1.88"/>
    <n v="48.714196000000001"/>
    <n v="-122.47832"/>
    <m/>
    <m/>
    <m/>
    <m/>
    <m/>
    <m/>
    <m/>
    <m/>
    <m/>
    <m/>
    <m/>
    <m/>
    <m/>
    <m/>
    <m/>
    <m/>
    <m/>
    <m/>
    <m/>
    <m/>
    <m/>
    <m/>
    <m/>
    <m/>
    <m/>
    <n v="86.3"/>
    <n v="85"/>
    <m/>
    <m/>
    <n v="2"/>
    <m/>
    <n v="2"/>
    <m/>
    <n v="0"/>
    <n v="2"/>
    <n v="0"/>
    <s v="no"/>
    <e v="#DIV/0!"/>
    <n v="85.65"/>
    <m/>
    <n v="85.65"/>
    <n v="85.65"/>
    <x v="4"/>
    <x v="4"/>
  </r>
  <r>
    <n v="2186"/>
    <n v="3203"/>
    <s v="T"/>
    <m/>
    <m/>
    <m/>
    <s v="Mission Creek"/>
    <s v="Washington State Department of Ecology"/>
    <s v="Stormwater Action Monitoring for Puget Small Streams"/>
    <s v="PSS05520-018321"/>
    <n v="47.461421000000001"/>
    <n v="-122.867885"/>
    <m/>
    <m/>
    <m/>
    <m/>
    <m/>
    <m/>
    <m/>
    <m/>
    <m/>
    <m/>
    <m/>
    <m/>
    <m/>
    <m/>
    <m/>
    <m/>
    <m/>
    <m/>
    <m/>
    <m/>
    <m/>
    <m/>
    <m/>
    <m/>
    <m/>
    <m/>
    <m/>
    <n v="85.7"/>
    <m/>
    <n v="1"/>
    <m/>
    <n v="1"/>
    <m/>
    <n v="0"/>
    <n v="1"/>
    <n v="0"/>
    <s v="no"/>
    <e v="#DIV/0!"/>
    <n v="85.7"/>
    <m/>
    <n v="85.7"/>
    <n v="85.7"/>
    <x v="4"/>
    <x v="4"/>
  </r>
  <r>
    <n v="2427"/>
    <n v="3142"/>
    <s v="T"/>
    <m/>
    <m/>
    <m/>
    <s v="White River, West Fork Tributary"/>
    <s v="Washington State Department of Ecology"/>
    <s v="WatershedHealth_WHM0"/>
    <s v="WHM07620-277971"/>
    <n v="47.089731999999998"/>
    <n v="-121.661069"/>
    <m/>
    <m/>
    <m/>
    <m/>
    <m/>
    <m/>
    <m/>
    <m/>
    <m/>
    <m/>
    <m/>
    <m/>
    <m/>
    <m/>
    <m/>
    <m/>
    <m/>
    <m/>
    <m/>
    <m/>
    <m/>
    <m/>
    <m/>
    <m/>
    <m/>
    <m/>
    <m/>
    <n v="86.1"/>
    <m/>
    <n v="1"/>
    <m/>
    <n v="1"/>
    <m/>
    <n v="0"/>
    <n v="1"/>
    <n v="0"/>
    <s v="no"/>
    <e v="#DIV/0!"/>
    <n v="86.1"/>
    <m/>
    <n v="86.1"/>
    <n v="86.1"/>
    <x v="4"/>
    <x v="4"/>
  </r>
  <r>
    <n v="1625"/>
    <n v="1290"/>
    <s v="T"/>
    <s v="WRIA 15 - Kitsap"/>
    <s v="Puget Sound (Kitsap) Basin"/>
    <s v="S Sinclair Inlet Subbasin"/>
    <s v="Parish Creek"/>
    <s v="Kitsap County"/>
    <s v="Navy's Envvest Benthic Monitoring in Kitsap"/>
    <s v="KCSSWM-018 - (Gorst Trib)"/>
    <n v="47.528399999999998"/>
    <n v="-122.71420000000001"/>
    <m/>
    <m/>
    <m/>
    <m/>
    <m/>
    <m/>
    <n v="77.8"/>
    <m/>
    <n v="64.099999999999994"/>
    <n v="61.5"/>
    <m/>
    <m/>
    <m/>
    <m/>
    <m/>
    <m/>
    <m/>
    <n v="67"/>
    <m/>
    <n v="62.9"/>
    <m/>
    <n v="89.2"/>
    <m/>
    <n v="83.3"/>
    <m/>
    <n v="89.5"/>
    <m/>
    <n v="89.5"/>
    <n v="80.2"/>
    <n v="10"/>
    <s v="yes"/>
    <n v="3"/>
    <m/>
    <n v="3"/>
    <n v="7"/>
    <n v="21"/>
    <s v="yes"/>
    <n v="67.8"/>
    <n v="80.228571428571428"/>
    <n v="12.428571428571431"/>
    <n v="86.399999999999991"/>
    <n v="82.433333333333323"/>
    <x v="4"/>
    <x v="4"/>
  </r>
  <r>
    <n v="446"/>
    <n v="2217"/>
    <s v="T"/>
    <s v="WRIA 7 - Snohomish"/>
    <s v="Lower Snoqualmie Basin"/>
    <s v="Raging River Subbasin"/>
    <s v="Raging River tributary"/>
    <s v="King County - DNRP"/>
    <s v="Ambient Monitoring"/>
    <s v="07RAG018227"/>
    <n v="47.479149999999997"/>
    <n v="-121.892999"/>
    <m/>
    <m/>
    <m/>
    <m/>
    <m/>
    <m/>
    <m/>
    <m/>
    <m/>
    <m/>
    <m/>
    <m/>
    <m/>
    <m/>
    <m/>
    <m/>
    <m/>
    <m/>
    <m/>
    <m/>
    <n v="71.900000000000006"/>
    <n v="87.7"/>
    <n v="80.400000000000006"/>
    <n v="87.7"/>
    <n v="88.7"/>
    <n v="90"/>
    <n v="80.099999999999994"/>
    <n v="91.4"/>
    <n v="81.8"/>
    <n v="9"/>
    <m/>
    <n v="5"/>
    <m/>
    <n v="0"/>
    <n v="9"/>
    <n v="0"/>
    <s v="no"/>
    <e v="#DIV/0!"/>
    <n v="84.411111111111097"/>
    <m/>
    <n v="86.399999999999991"/>
    <n v="84.411111111111097"/>
    <x v="4"/>
    <x v="4"/>
  </r>
  <r>
    <n v="528"/>
    <n v="2363"/>
    <s v="T"/>
    <s v="WRIA 7 - Snohomish"/>
    <s v="Snoqualmie Forks Basin"/>
    <s v="Lower Middle Fork Snoqualmie Subbasin"/>
    <s v="Snoqualmie River - Middle Fork tributary (Lower)"/>
    <s v="King County - DNRP"/>
    <s v="Ambient Monitoring"/>
    <s v="07LMS055075"/>
    <n v="47.488376000000002"/>
    <n v="-121.719565"/>
    <m/>
    <m/>
    <m/>
    <m/>
    <m/>
    <m/>
    <m/>
    <m/>
    <m/>
    <m/>
    <m/>
    <m/>
    <m/>
    <m/>
    <m/>
    <m/>
    <m/>
    <m/>
    <m/>
    <m/>
    <m/>
    <n v="93.5"/>
    <n v="78.3"/>
    <n v="88.3"/>
    <n v="92.5"/>
    <n v="96.1"/>
    <n v="78"/>
    <n v="83.9"/>
    <n v="81.5"/>
    <n v="8"/>
    <m/>
    <n v="5"/>
    <m/>
    <n v="0"/>
    <n v="8"/>
    <n v="0"/>
    <s v="no"/>
    <e v="#DIV/0!"/>
    <n v="86.512500000000003"/>
    <m/>
    <n v="86.4"/>
    <n v="86.512500000000003"/>
    <x v="4"/>
    <x v="4"/>
  </r>
  <r>
    <n v="1217"/>
    <n v="2703"/>
    <s v="T"/>
    <s v="WRIA 9 - Duwamish-Green"/>
    <s v="Duwamish - Green River Basin"/>
    <s v="Middle Green River Subbasin"/>
    <s v="Cristy Creek"/>
    <s v="King County - DNRP"/>
    <s v="Restoration and Protection of Select B-IBI Basins - King County riffle method"/>
    <s v="09MD01"/>
    <n v="47.272613999999997"/>
    <n v="-122.021072"/>
    <m/>
    <m/>
    <m/>
    <m/>
    <m/>
    <m/>
    <m/>
    <m/>
    <m/>
    <m/>
    <m/>
    <m/>
    <m/>
    <m/>
    <m/>
    <m/>
    <m/>
    <m/>
    <m/>
    <m/>
    <m/>
    <m/>
    <m/>
    <n v="87"/>
    <n v="86.4"/>
    <m/>
    <m/>
    <m/>
    <m/>
    <n v="2"/>
    <m/>
    <n v="1"/>
    <m/>
    <n v="0"/>
    <n v="2"/>
    <n v="0"/>
    <s v="no"/>
    <e v="#DIV/0!"/>
    <n v="86.7"/>
    <m/>
    <n v="86.4"/>
    <n v="86.7"/>
    <x v="4"/>
    <x v="4"/>
  </r>
  <r>
    <n v="2074"/>
    <n v="3196"/>
    <s v="T"/>
    <m/>
    <m/>
    <m/>
    <s v="Gold Creek"/>
    <s v="Washington State Department of Ecology"/>
    <s v="Stormwater Action Monitoring for Puget Small Streams"/>
    <s v="PSS05520-013541"/>
    <n v="47.933315999999998"/>
    <n v="-123.063621"/>
    <m/>
    <m/>
    <m/>
    <m/>
    <m/>
    <m/>
    <m/>
    <m/>
    <m/>
    <m/>
    <m/>
    <m/>
    <m/>
    <m/>
    <m/>
    <m/>
    <m/>
    <m/>
    <m/>
    <m/>
    <m/>
    <m/>
    <m/>
    <m/>
    <m/>
    <m/>
    <m/>
    <n v="86.5"/>
    <m/>
    <n v="1"/>
    <m/>
    <n v="1"/>
    <m/>
    <n v="0"/>
    <n v="1"/>
    <n v="0"/>
    <s v="no"/>
    <e v="#DIV/0!"/>
    <n v="86.5"/>
    <m/>
    <n v="86.5"/>
    <n v="86.5"/>
    <x v="4"/>
    <x v="4"/>
  </r>
  <r>
    <n v="2099"/>
    <n v="1659"/>
    <s v="T"/>
    <m/>
    <m/>
    <m/>
    <s v="Huckleberry Creek"/>
    <s v="Washington State Department of Ecology"/>
    <s v="Ambient Freshwater Biological Monitoring Program"/>
    <s v="BIO06600-HUCK04"/>
    <n v="47.008589999999998"/>
    <n v="-121.61735"/>
    <m/>
    <m/>
    <m/>
    <m/>
    <m/>
    <m/>
    <m/>
    <m/>
    <m/>
    <m/>
    <m/>
    <m/>
    <m/>
    <m/>
    <m/>
    <m/>
    <m/>
    <m/>
    <n v="80.599999999999994"/>
    <m/>
    <n v="89.1"/>
    <n v="84"/>
    <m/>
    <n v="78"/>
    <m/>
    <n v="86.6"/>
    <m/>
    <m/>
    <m/>
    <n v="5"/>
    <m/>
    <n v="1"/>
    <m/>
    <n v="0"/>
    <n v="5"/>
    <n v="0"/>
    <s v="no"/>
    <e v="#DIV/0!"/>
    <n v="83.66"/>
    <m/>
    <n v="86.6"/>
    <n v="84.424999999999997"/>
    <x v="4"/>
    <x v="4"/>
  </r>
  <r>
    <n v="2004"/>
    <n v="2405"/>
    <s v="T"/>
    <m/>
    <m/>
    <m/>
    <s v="Coplar Creek"/>
    <s v="Pierce County"/>
    <s v="NPDES 2015 Pierce County Watershed Health Monitoring"/>
    <s v="CW_COPL_0.48"/>
    <n v="47.078079000000002"/>
    <n v="-122.16976200000001"/>
    <m/>
    <m/>
    <m/>
    <m/>
    <m/>
    <m/>
    <m/>
    <m/>
    <m/>
    <m/>
    <m/>
    <m/>
    <m/>
    <m/>
    <m/>
    <m/>
    <m/>
    <m/>
    <m/>
    <m/>
    <m/>
    <n v="85.4"/>
    <m/>
    <m/>
    <m/>
    <n v="86.7"/>
    <m/>
    <m/>
    <m/>
    <n v="2"/>
    <m/>
    <n v="1"/>
    <m/>
    <n v="0"/>
    <n v="2"/>
    <n v="0"/>
    <s v="no"/>
    <e v="#DIV/0!"/>
    <n v="86.050000000000011"/>
    <m/>
    <n v="86.7"/>
    <n v="86.050000000000011"/>
    <x v="4"/>
    <x v="4"/>
  </r>
  <r>
    <n v="1162"/>
    <n v="228"/>
    <s v="T"/>
    <s v="WRIA 9 - Duwamish-Green"/>
    <s v="Duwamish - Green River Basin"/>
    <s v="Coal Creek (Green) Subbasin"/>
    <s v="Coal Creek (Green River)"/>
    <s v="King County - DNRP"/>
    <s v="Ambient Monitoring"/>
    <s v="09DEE2294"/>
    <n v="47.275939000000001"/>
    <n v="-121.894775"/>
    <m/>
    <m/>
    <m/>
    <m/>
    <m/>
    <m/>
    <m/>
    <m/>
    <n v="83.8"/>
    <n v="78.8"/>
    <m/>
    <n v="80"/>
    <n v="78"/>
    <n v="68.8"/>
    <n v="88.9"/>
    <n v="85.9"/>
    <n v="56.2"/>
    <n v="67"/>
    <n v="86.8"/>
    <n v="90.5"/>
    <n v="86.1"/>
    <n v="86.2"/>
    <n v="47.6"/>
    <n v="75.2"/>
    <m/>
    <n v="90.1"/>
    <n v="92.6"/>
    <n v="79.099999999999994"/>
    <n v="85.6"/>
    <n v="19"/>
    <s v="yes"/>
    <n v="4"/>
    <m/>
    <n v="7"/>
    <n v="12"/>
    <n v="84"/>
    <s v="yes"/>
    <n v="80.600000000000009"/>
    <n v="78.583333333333343"/>
    <n v="-2.0166666666666657"/>
    <n v="86.85"/>
    <n v="81.444444444444457"/>
    <x v="4"/>
    <x v="4"/>
  </r>
  <r>
    <n v="1957"/>
    <n v="3151"/>
    <s v="T"/>
    <m/>
    <m/>
    <m/>
    <s v="Camp Creek"/>
    <s v="Washington State Department of Ecology"/>
    <s v="WatershedHealth_WHM0"/>
    <s v="WHM07620-387578"/>
    <n v="47.146697000000003"/>
    <n v="-121.702887"/>
    <m/>
    <m/>
    <m/>
    <m/>
    <m/>
    <m/>
    <m/>
    <m/>
    <m/>
    <m/>
    <m/>
    <m/>
    <m/>
    <m/>
    <m/>
    <m/>
    <m/>
    <m/>
    <m/>
    <m/>
    <m/>
    <m/>
    <m/>
    <m/>
    <m/>
    <m/>
    <m/>
    <n v="86.9"/>
    <m/>
    <n v="1"/>
    <m/>
    <n v="1"/>
    <m/>
    <n v="0"/>
    <n v="1"/>
    <n v="0"/>
    <s v="no"/>
    <e v="#DIV/0!"/>
    <n v="86.9"/>
    <m/>
    <n v="86.9"/>
    <n v="86.9"/>
    <x v="4"/>
    <x v="4"/>
  </r>
  <r>
    <n v="1437"/>
    <n v="3118"/>
    <s v="T"/>
    <s v="WRIA 13 - Deschutes"/>
    <s v="Deschutes Prairie Basin"/>
    <s v="McLane Creek Subbasin"/>
    <s v="Schneider Creek"/>
    <s v="Thurston County"/>
    <s v="Thurston County Benthic Macroinvertebrate Monitoring"/>
    <s v="SchneiderThCOHwy101"/>
    <n v="47.092647999999997"/>
    <n v="-123.064488"/>
    <m/>
    <m/>
    <m/>
    <m/>
    <m/>
    <m/>
    <m/>
    <m/>
    <m/>
    <m/>
    <m/>
    <m/>
    <m/>
    <m/>
    <m/>
    <m/>
    <m/>
    <m/>
    <m/>
    <m/>
    <m/>
    <m/>
    <m/>
    <m/>
    <m/>
    <m/>
    <m/>
    <n v="84.1"/>
    <n v="89.9"/>
    <n v="2"/>
    <m/>
    <n v="2"/>
    <m/>
    <n v="0"/>
    <n v="2"/>
    <n v="0"/>
    <s v="no"/>
    <e v="#DIV/0!"/>
    <n v="87"/>
    <m/>
    <n v="87"/>
    <n v="87"/>
    <x v="4"/>
    <x v="4"/>
  </r>
  <r>
    <n v="2017"/>
    <n v="3126"/>
    <s v="T"/>
    <m/>
    <m/>
    <m/>
    <s v="Cultus Mountain Reservoir Tributary"/>
    <s v="Washington State Department of Ecology"/>
    <s v="WatershedHealth_WHM0"/>
    <s v="WHM07620-058156"/>
    <n v="48.389451999999999"/>
    <n v="-122.162103"/>
    <m/>
    <m/>
    <m/>
    <m/>
    <m/>
    <m/>
    <m/>
    <m/>
    <m/>
    <m/>
    <m/>
    <m/>
    <m/>
    <m/>
    <m/>
    <m/>
    <m/>
    <m/>
    <m/>
    <m/>
    <m/>
    <m/>
    <m/>
    <m/>
    <m/>
    <m/>
    <m/>
    <n v="87"/>
    <m/>
    <n v="1"/>
    <m/>
    <n v="1"/>
    <m/>
    <n v="0"/>
    <n v="1"/>
    <n v="0"/>
    <s v="no"/>
    <e v="#DIV/0!"/>
    <n v="87"/>
    <m/>
    <n v="87"/>
    <n v="87"/>
    <x v="4"/>
    <x v="4"/>
  </r>
  <r>
    <n v="1468"/>
    <n v="2823"/>
    <s v="T"/>
    <s v="WRIA 15 - Kitsap"/>
    <s v="Hood Canal Basin"/>
    <s v="Great Bend Subbasin"/>
    <s v="Gold Creek (Kitsap)"/>
    <s v="Kitsap County"/>
    <s v="Watershed Health Monitoring"/>
    <s v="KCSSWM-061"/>
    <n v="47.555168999999999"/>
    <n v="-122.826565"/>
    <m/>
    <m/>
    <m/>
    <m/>
    <m/>
    <m/>
    <m/>
    <m/>
    <m/>
    <m/>
    <m/>
    <m/>
    <m/>
    <m/>
    <m/>
    <m/>
    <m/>
    <m/>
    <m/>
    <m/>
    <m/>
    <m/>
    <m/>
    <m/>
    <n v="86"/>
    <n v="93.4"/>
    <n v="86.7"/>
    <m/>
    <n v="82.1"/>
    <n v="4"/>
    <m/>
    <n v="4"/>
    <m/>
    <n v="0"/>
    <n v="4"/>
    <n v="0"/>
    <s v="no"/>
    <e v="#DIV/0!"/>
    <n v="87.050000000000011"/>
    <m/>
    <n v="87.050000000000011"/>
    <n v="87.050000000000011"/>
    <x v="4"/>
    <x v="4"/>
  </r>
  <r>
    <n v="2147"/>
    <n v="2708"/>
    <s v="T"/>
    <m/>
    <m/>
    <m/>
    <s v="Lost Creek (Dyes Inlet)"/>
    <s v="King County - DNRP"/>
    <s v="Restoration and Protection of Select B-IBI Basins - King County riffle method"/>
    <s v="15LT01"/>
    <n v="47.587552000000002"/>
    <n v="-122.734523"/>
    <m/>
    <m/>
    <m/>
    <m/>
    <m/>
    <m/>
    <m/>
    <m/>
    <m/>
    <m/>
    <m/>
    <m/>
    <m/>
    <m/>
    <m/>
    <m/>
    <m/>
    <m/>
    <m/>
    <m/>
    <m/>
    <m/>
    <m/>
    <n v="81.3"/>
    <n v="87.2"/>
    <m/>
    <m/>
    <m/>
    <m/>
    <n v="2"/>
    <m/>
    <n v="1"/>
    <m/>
    <n v="0"/>
    <n v="2"/>
    <n v="0"/>
    <s v="no"/>
    <e v="#DIV/0!"/>
    <n v="84.25"/>
    <m/>
    <n v="87.2"/>
    <n v="84.25"/>
    <x v="4"/>
    <x v="4"/>
  </r>
  <r>
    <n v="190"/>
    <n v="2596"/>
    <s v="T"/>
    <m/>
    <m/>
    <m/>
    <s v="Tolt River"/>
    <s v="King County - DNRP"/>
    <s v="Ambient Monitoring"/>
    <s v="07LNT075179"/>
    <n v="47.743389999999998"/>
    <n v="-121.708721"/>
    <m/>
    <m/>
    <m/>
    <m/>
    <m/>
    <m/>
    <m/>
    <m/>
    <m/>
    <m/>
    <m/>
    <m/>
    <m/>
    <m/>
    <m/>
    <m/>
    <m/>
    <m/>
    <m/>
    <m/>
    <m/>
    <m/>
    <n v="66"/>
    <n v="99.1"/>
    <n v="97"/>
    <n v="76.8"/>
    <n v="97.9"/>
    <n v="81"/>
    <n v="83.4"/>
    <n v="7"/>
    <m/>
    <n v="5"/>
    <m/>
    <n v="0"/>
    <n v="7"/>
    <n v="0"/>
    <s v="no"/>
    <e v="#DIV/0!"/>
    <n v="85.885714285714286"/>
    <m/>
    <n v="87.22"/>
    <n v="85.885714285714286"/>
    <x v="4"/>
    <x v="4"/>
  </r>
  <r>
    <n v="1963"/>
    <n v="3193"/>
    <s v="T"/>
    <m/>
    <m/>
    <m/>
    <s v="Cary Creek"/>
    <s v="Washington State Department of Ecology"/>
    <s v="Stormwater Action Monitoring for Puget Small Streams"/>
    <s v="PSS05520-012404"/>
    <n v="47.422942999999997"/>
    <n v="-121.95944"/>
    <m/>
    <m/>
    <m/>
    <m/>
    <m/>
    <m/>
    <m/>
    <m/>
    <m/>
    <m/>
    <m/>
    <m/>
    <m/>
    <m/>
    <m/>
    <m/>
    <m/>
    <m/>
    <m/>
    <m/>
    <m/>
    <m/>
    <m/>
    <m/>
    <m/>
    <m/>
    <m/>
    <n v="87.3"/>
    <m/>
    <n v="1"/>
    <m/>
    <n v="1"/>
    <m/>
    <n v="0"/>
    <n v="1"/>
    <n v="0"/>
    <s v="no"/>
    <e v="#DIV/0!"/>
    <n v="87.3"/>
    <m/>
    <n v="87.3"/>
    <n v="87.3"/>
    <x v="4"/>
    <x v="4"/>
  </r>
  <r>
    <n v="1703"/>
    <n v="1868"/>
    <s v="T"/>
    <s v="WRIA 18 - Elwha-Dungeness"/>
    <s v="Port Angeles Basin"/>
    <s v="Port Angeles Bay Subbasin"/>
    <s v="Tumwater Creek"/>
    <s v="Washington State Department of Ecology"/>
    <s v="Ambient Freshwater Biological Monitoring Program"/>
    <s v="BIO06600-TUMW02"/>
    <n v="48.090739999999997"/>
    <n v="-123.47264"/>
    <m/>
    <m/>
    <m/>
    <m/>
    <m/>
    <m/>
    <m/>
    <m/>
    <m/>
    <m/>
    <m/>
    <m/>
    <m/>
    <m/>
    <m/>
    <m/>
    <m/>
    <m/>
    <m/>
    <n v="99.3"/>
    <m/>
    <m/>
    <n v="83.5"/>
    <m/>
    <m/>
    <m/>
    <m/>
    <n v="87.3"/>
    <m/>
    <n v="3"/>
    <m/>
    <n v="1"/>
    <m/>
    <n v="0"/>
    <n v="3"/>
    <n v="0"/>
    <s v="no"/>
    <e v="#DIV/0!"/>
    <n v="90.033333333333346"/>
    <m/>
    <n v="87.3"/>
    <n v="90.033333333333346"/>
    <x v="4"/>
    <x v="4"/>
  </r>
  <r>
    <n v="111"/>
    <n v="3084"/>
    <s v="T"/>
    <m/>
    <m/>
    <m/>
    <s v="Newaukum River"/>
    <s v="Washington State Department of Ecology"/>
    <s v="Chehalis EAR"/>
    <s v="EFF56600-SN13.1"/>
    <n v="46.588279999999997"/>
    <n v="-122.84011"/>
    <m/>
    <m/>
    <m/>
    <m/>
    <m/>
    <m/>
    <m/>
    <m/>
    <m/>
    <m/>
    <m/>
    <m/>
    <m/>
    <m/>
    <m/>
    <m/>
    <m/>
    <m/>
    <m/>
    <m/>
    <m/>
    <m/>
    <m/>
    <m/>
    <m/>
    <m/>
    <n v="87.4"/>
    <m/>
    <m/>
    <n v="1"/>
    <m/>
    <n v="1"/>
    <m/>
    <n v="0"/>
    <n v="1"/>
    <n v="0"/>
    <s v="no"/>
    <e v="#DIV/0!"/>
    <n v="87.4"/>
    <m/>
    <n v="87.4"/>
    <n v="87.4"/>
    <x v="4"/>
    <x v="4"/>
  </r>
  <r>
    <n v="2325"/>
    <n v="3187"/>
    <s v="T"/>
    <m/>
    <m/>
    <m/>
    <s v="Snow Creek"/>
    <s v="Washington State Department of Ecology"/>
    <s v="Stormwater Action Monitoring for Puget Small Streams"/>
    <s v="PSS05520-008949"/>
    <n v="47.935035999999997"/>
    <n v="-122.98262800000001"/>
    <m/>
    <m/>
    <m/>
    <m/>
    <m/>
    <m/>
    <m/>
    <m/>
    <m/>
    <m/>
    <m/>
    <m/>
    <m/>
    <m/>
    <m/>
    <m/>
    <m/>
    <m/>
    <m/>
    <m/>
    <m/>
    <m/>
    <m/>
    <m/>
    <m/>
    <m/>
    <m/>
    <n v="87.8"/>
    <m/>
    <n v="1"/>
    <m/>
    <n v="1"/>
    <m/>
    <n v="0"/>
    <n v="1"/>
    <n v="0"/>
    <s v="no"/>
    <e v="#DIV/0!"/>
    <n v="87.8"/>
    <m/>
    <n v="87.8"/>
    <n v="87.8"/>
    <x v="4"/>
    <x v="4"/>
  </r>
  <r>
    <n v="427"/>
    <n v="2713"/>
    <s v="T"/>
    <s v="WRIA 7 - Snohomish"/>
    <s v="Lower Snoqualmie Basin"/>
    <s v="Harris Creek Subbasin"/>
    <s v="Weiss Creek"/>
    <s v="King County - DNRP"/>
    <s v="Restoration and Protection of Select B-IBI Basins - King County riffle method"/>
    <s v="07WE01"/>
    <n v="47.69247"/>
    <n v="-121.94541"/>
    <m/>
    <m/>
    <m/>
    <m/>
    <m/>
    <m/>
    <m/>
    <m/>
    <m/>
    <m/>
    <m/>
    <m/>
    <m/>
    <m/>
    <m/>
    <m/>
    <m/>
    <m/>
    <m/>
    <m/>
    <m/>
    <m/>
    <m/>
    <n v="78.599999999999994"/>
    <n v="88"/>
    <m/>
    <m/>
    <m/>
    <m/>
    <n v="2"/>
    <m/>
    <n v="1"/>
    <m/>
    <n v="0"/>
    <n v="2"/>
    <n v="0"/>
    <s v="no"/>
    <e v="#DIV/0!"/>
    <n v="83.3"/>
    <m/>
    <n v="88"/>
    <n v="83.3"/>
    <x v="4"/>
    <x v="4"/>
  </r>
  <r>
    <n v="2167"/>
    <n v="3132"/>
    <s v="T"/>
    <m/>
    <m/>
    <m/>
    <s v="Melbourne Creek"/>
    <s v="Washington State Department of Ecology"/>
    <s v="WatershedHealth_WHM0"/>
    <s v="WHM07620-125355"/>
    <n v="47.495347000000002"/>
    <n v="-123.119424"/>
    <m/>
    <m/>
    <m/>
    <m/>
    <m/>
    <m/>
    <m/>
    <m/>
    <m/>
    <m/>
    <m/>
    <m/>
    <m/>
    <m/>
    <m/>
    <m/>
    <m/>
    <m/>
    <m/>
    <m/>
    <m/>
    <m/>
    <m/>
    <m/>
    <m/>
    <m/>
    <m/>
    <n v="88"/>
    <m/>
    <n v="1"/>
    <m/>
    <n v="1"/>
    <m/>
    <n v="0"/>
    <n v="1"/>
    <n v="0"/>
    <s v="no"/>
    <e v="#DIV/0!"/>
    <n v="88"/>
    <m/>
    <n v="88"/>
    <n v="88"/>
    <x v="4"/>
    <x v="4"/>
  </r>
  <r>
    <n v="1562"/>
    <n v="2613"/>
    <s v="T"/>
    <s v="WRIA 15 - Kitsap"/>
    <s v="Puget Sound (Kitsap) Basin"/>
    <s v="Dyes Inlet / Central Kitsap Subbasin"/>
    <s v="Dickerson Creek"/>
    <s v="Kitsap County"/>
    <s v="Watershed Health Monitoring"/>
    <s v="KCSSWM-060"/>
    <n v="47.584187999999997"/>
    <n v="-122.716094"/>
    <m/>
    <m/>
    <m/>
    <m/>
    <m/>
    <m/>
    <m/>
    <m/>
    <m/>
    <m/>
    <m/>
    <m/>
    <m/>
    <m/>
    <m/>
    <m/>
    <m/>
    <m/>
    <m/>
    <m/>
    <m/>
    <m/>
    <n v="83.7"/>
    <n v="92.9"/>
    <n v="83.4"/>
    <m/>
    <n v="89"/>
    <m/>
    <n v="91.7"/>
    <n v="5"/>
    <m/>
    <n v="3"/>
    <m/>
    <n v="0"/>
    <n v="5"/>
    <n v="0"/>
    <s v="no"/>
    <e v="#DIV/0!"/>
    <n v="88.14"/>
    <m/>
    <n v="88.033333333333346"/>
    <n v="88.14"/>
    <x v="4"/>
    <x v="4"/>
  </r>
  <r>
    <n v="250"/>
    <n v="2707"/>
    <s v="T"/>
    <s v="WRIA 1 - Nooksack"/>
    <s v="Whatcom-Chuckanut Basin"/>
    <s v="Bellingham Bay Subbasin"/>
    <s v="Chuckanut Creek"/>
    <s v="King County - DNRP"/>
    <s v="Restoration and Protection of Select B-IBI Basins - King County riffle method"/>
    <s v="01CC01"/>
    <n v="48.70185"/>
    <n v="-122.48827"/>
    <m/>
    <m/>
    <m/>
    <m/>
    <m/>
    <m/>
    <m/>
    <m/>
    <m/>
    <m/>
    <m/>
    <m/>
    <m/>
    <m/>
    <m/>
    <m/>
    <m/>
    <m/>
    <m/>
    <m/>
    <m/>
    <m/>
    <m/>
    <n v="67.3"/>
    <n v="88.1"/>
    <m/>
    <m/>
    <m/>
    <m/>
    <n v="2"/>
    <m/>
    <n v="1"/>
    <m/>
    <n v="0"/>
    <n v="2"/>
    <n v="0"/>
    <s v="no"/>
    <e v="#DIV/0!"/>
    <n v="77.699999999999989"/>
    <m/>
    <n v="88.1"/>
    <n v="77.699999999999989"/>
    <x v="4"/>
    <x v="3"/>
  </r>
  <r>
    <n v="1655"/>
    <n v="2086"/>
    <s v="T"/>
    <s v="WRIA 18 - Elwha-Dungeness"/>
    <s v="Dungeness River Basin"/>
    <s v="Bell Creek Subbasin"/>
    <s v="Bell Creek"/>
    <s v="Clallam County"/>
    <s v="Streamkeepers"/>
    <s v="Bell 2.8"/>
    <n v="48.070712999999998"/>
    <n v="-123.104005"/>
    <m/>
    <m/>
    <m/>
    <m/>
    <m/>
    <m/>
    <m/>
    <m/>
    <m/>
    <m/>
    <m/>
    <m/>
    <m/>
    <m/>
    <m/>
    <m/>
    <n v="73.099999999999994"/>
    <m/>
    <m/>
    <m/>
    <m/>
    <m/>
    <m/>
    <m/>
    <n v="88.4"/>
    <m/>
    <m/>
    <m/>
    <m/>
    <n v="2"/>
    <m/>
    <n v="1"/>
    <m/>
    <n v="0"/>
    <n v="2"/>
    <n v="0"/>
    <s v="no"/>
    <e v="#DIV/0!"/>
    <n v="80.75"/>
    <m/>
    <n v="88.4"/>
    <n v="88.4"/>
    <x v="4"/>
    <x v="4"/>
  </r>
  <r>
    <n v="2228"/>
    <n v="2718"/>
    <s v="T"/>
    <m/>
    <m/>
    <m/>
    <s v="Oyster Creek"/>
    <s v="Washington State Department of Ecology"/>
    <s v="Ambient Freshwater Biological Monitoring Program"/>
    <s v="BIO06600-OYST02"/>
    <n v="48.618679999999998"/>
    <n v="-122.4395"/>
    <m/>
    <m/>
    <m/>
    <m/>
    <m/>
    <m/>
    <m/>
    <m/>
    <m/>
    <m/>
    <m/>
    <m/>
    <m/>
    <m/>
    <m/>
    <m/>
    <m/>
    <m/>
    <m/>
    <m/>
    <m/>
    <m/>
    <m/>
    <n v="97.2"/>
    <m/>
    <n v="88.5"/>
    <m/>
    <m/>
    <m/>
    <n v="2"/>
    <m/>
    <n v="1"/>
    <m/>
    <n v="0"/>
    <n v="2"/>
    <n v="0"/>
    <s v="no"/>
    <e v="#DIV/0!"/>
    <n v="92.85"/>
    <m/>
    <n v="88.5"/>
    <n v="92.85"/>
    <x v="4"/>
    <x v="4"/>
  </r>
  <r>
    <n v="1349"/>
    <n v="3212"/>
    <s v="T"/>
    <s v="WRIA 10 - Puyallup-White"/>
    <s v="Green Waters Basin"/>
    <s v="Mud Mt Lake Subbasin"/>
    <s v="Boise Creek"/>
    <s v="Puyallup Tribe of Indians"/>
    <s v="Status and Trends"/>
    <s v="BOI-GC#2"/>
    <n v="47.195296999999997"/>
    <n v="-121.95473"/>
    <m/>
    <m/>
    <m/>
    <m/>
    <m/>
    <m/>
    <m/>
    <m/>
    <m/>
    <m/>
    <m/>
    <m/>
    <m/>
    <m/>
    <m/>
    <m/>
    <m/>
    <m/>
    <m/>
    <m/>
    <m/>
    <m/>
    <m/>
    <m/>
    <m/>
    <m/>
    <m/>
    <m/>
    <n v="88.6"/>
    <n v="1"/>
    <m/>
    <n v="1"/>
    <m/>
    <n v="0"/>
    <n v="1"/>
    <n v="0"/>
    <s v="no"/>
    <e v="#DIV/0!"/>
    <n v="88.6"/>
    <m/>
    <n v="88.6"/>
    <n v="88.6"/>
    <x v="4"/>
    <x v="4"/>
  </r>
  <r>
    <n v="458"/>
    <n v="2594"/>
    <s v="T"/>
    <s v="WRIA 7 - Snohomish"/>
    <s v="Lower Snoqualmie Basin"/>
    <s v="Tokul Creek Subbasin"/>
    <s v="Tokul Creek"/>
    <s v="King County - DNRP"/>
    <s v="Ambient Monitoring"/>
    <s v="07TKL072439"/>
    <n v="47.621687000000001"/>
    <n v="-121.784871"/>
    <m/>
    <m/>
    <m/>
    <m/>
    <m/>
    <m/>
    <m/>
    <m/>
    <m/>
    <m/>
    <m/>
    <m/>
    <m/>
    <m/>
    <m/>
    <m/>
    <m/>
    <m/>
    <m/>
    <m/>
    <m/>
    <m/>
    <n v="95.8"/>
    <n v="91.5"/>
    <n v="88.4"/>
    <n v="72.8"/>
    <n v="89.1"/>
    <n v="94.8"/>
    <n v="98.5"/>
    <n v="7"/>
    <m/>
    <n v="5"/>
    <m/>
    <n v="0"/>
    <n v="7"/>
    <n v="0"/>
    <s v="no"/>
    <e v="#DIV/0!"/>
    <n v="90.128571428571419"/>
    <m/>
    <n v="88.72"/>
    <n v="90.128571428571419"/>
    <x v="4"/>
    <x v="4"/>
  </r>
  <r>
    <n v="2064"/>
    <n v="3186"/>
    <s v="T"/>
    <m/>
    <m/>
    <m/>
    <s v="Fisher Creek"/>
    <s v="Washington State Department of Ecology"/>
    <s v="Stormwater Action Monitoring for Puget Small Streams"/>
    <s v="PSS05520-006600"/>
    <n v="47.530800999999997"/>
    <n v="-121.843476"/>
    <m/>
    <m/>
    <m/>
    <m/>
    <m/>
    <m/>
    <m/>
    <m/>
    <m/>
    <m/>
    <m/>
    <m/>
    <m/>
    <m/>
    <m/>
    <m/>
    <m/>
    <m/>
    <m/>
    <m/>
    <m/>
    <m/>
    <m/>
    <m/>
    <m/>
    <m/>
    <m/>
    <n v="88.9"/>
    <m/>
    <n v="1"/>
    <m/>
    <n v="1"/>
    <m/>
    <n v="0"/>
    <n v="1"/>
    <n v="0"/>
    <s v="no"/>
    <e v="#DIV/0!"/>
    <n v="88.9"/>
    <m/>
    <n v="88.9"/>
    <n v="88.9"/>
    <x v="4"/>
    <x v="4"/>
  </r>
  <r>
    <n v="2125"/>
    <n v="3153"/>
    <s v="T"/>
    <m/>
    <m/>
    <m/>
    <s v="Lake Shannon Tributary"/>
    <s v="Washington State Department of Ecology"/>
    <s v="WatershedHealth_WHM0"/>
    <s v="WHM07620-414430"/>
    <n v="48.574644999999997"/>
    <n v="-121.71172900000001"/>
    <m/>
    <m/>
    <m/>
    <m/>
    <m/>
    <m/>
    <m/>
    <m/>
    <m/>
    <m/>
    <m/>
    <m/>
    <m/>
    <m/>
    <m/>
    <m/>
    <m/>
    <m/>
    <m/>
    <m/>
    <m/>
    <m/>
    <m/>
    <m/>
    <m/>
    <m/>
    <m/>
    <n v="89.1"/>
    <m/>
    <n v="1"/>
    <m/>
    <n v="1"/>
    <m/>
    <n v="0"/>
    <n v="1"/>
    <n v="0"/>
    <s v="no"/>
    <e v="#DIV/0!"/>
    <n v="89.1"/>
    <m/>
    <n v="89.1"/>
    <n v="89.1"/>
    <x v="4"/>
    <x v="4"/>
  </r>
  <r>
    <n v="131"/>
    <n v="2388"/>
    <s v="T"/>
    <m/>
    <m/>
    <m/>
    <s v="Raging River"/>
    <s v="King County - DNRP"/>
    <s v="Ambient Monitoring"/>
    <s v="07RAG042787"/>
    <n v="47.479863999999999"/>
    <n v="-121.87045999999999"/>
    <m/>
    <m/>
    <m/>
    <m/>
    <m/>
    <m/>
    <m/>
    <m/>
    <m/>
    <m/>
    <m/>
    <m/>
    <m/>
    <m/>
    <m/>
    <m/>
    <m/>
    <m/>
    <m/>
    <m/>
    <m/>
    <n v="85.3"/>
    <n v="88.2"/>
    <n v="88.2"/>
    <n v="89.2"/>
    <m/>
    <m/>
    <m/>
    <m/>
    <n v="4"/>
    <m/>
    <n v="1"/>
    <m/>
    <n v="0"/>
    <n v="4"/>
    <n v="0"/>
    <s v="no"/>
    <e v="#DIV/0!"/>
    <n v="87.724999999999994"/>
    <m/>
    <n v="89.2"/>
    <n v="87.724999999999994"/>
    <x v="4"/>
    <x v="4"/>
  </r>
  <r>
    <n v="2321"/>
    <n v="1653"/>
    <s v="T"/>
    <m/>
    <m/>
    <m/>
    <s v="Skull Creek"/>
    <s v="Washington State Department of Ecology"/>
    <s v="Ambient Freshwater Biological Monitoring Program"/>
    <s v="BIO06600-SKUL77"/>
    <n v="48.118561"/>
    <n v="-121.40119300000001"/>
    <m/>
    <m/>
    <m/>
    <m/>
    <m/>
    <m/>
    <m/>
    <m/>
    <m/>
    <m/>
    <m/>
    <m/>
    <m/>
    <m/>
    <m/>
    <m/>
    <m/>
    <m/>
    <n v="87.8"/>
    <m/>
    <m/>
    <n v="72.099999999999994"/>
    <m/>
    <n v="90.4"/>
    <m/>
    <m/>
    <m/>
    <n v="89.4"/>
    <m/>
    <n v="4"/>
    <m/>
    <n v="1"/>
    <m/>
    <n v="0"/>
    <n v="4"/>
    <n v="0"/>
    <s v="no"/>
    <e v="#DIV/0!"/>
    <n v="84.924999999999997"/>
    <m/>
    <n v="89.4"/>
    <n v="83.966666666666669"/>
    <x v="4"/>
    <x v="4"/>
  </r>
  <r>
    <n v="1965"/>
    <n v="1647"/>
    <s v="T"/>
    <m/>
    <m/>
    <m/>
    <s v="Cayada Creek"/>
    <s v="Washington State Department of Ecology"/>
    <s v="Ambient Freshwater Biological Monitoring Program"/>
    <s v="BIO06600-CAYA04"/>
    <n v="47.014332000000003"/>
    <n v="-121.85751999999999"/>
    <m/>
    <m/>
    <m/>
    <m/>
    <m/>
    <m/>
    <m/>
    <m/>
    <m/>
    <m/>
    <m/>
    <m/>
    <m/>
    <m/>
    <m/>
    <m/>
    <m/>
    <m/>
    <n v="96.2"/>
    <m/>
    <n v="87"/>
    <n v="78.2"/>
    <m/>
    <m/>
    <n v="89.4"/>
    <m/>
    <m/>
    <m/>
    <m/>
    <n v="4"/>
    <m/>
    <n v="1"/>
    <m/>
    <n v="0"/>
    <n v="4"/>
    <n v="0"/>
    <s v="no"/>
    <e v="#DIV/0!"/>
    <n v="87.699999999999989"/>
    <m/>
    <n v="89.4"/>
    <n v="84.86666666666666"/>
    <x v="4"/>
    <x v="4"/>
  </r>
  <r>
    <n v="374"/>
    <n v="2863"/>
    <s v="T"/>
    <s v="WRIA 7 - Snohomish"/>
    <s v="Lower Skykomish Basin"/>
    <s v="Woods Creek Subbasin"/>
    <s v="Woods Creek (Monroe) - E Fork"/>
    <s v="Snohomish County"/>
    <s v="Snohomish County State of our Waters Monitoring"/>
    <s v="WDOP"/>
    <n v="47.907231000000003"/>
    <n v="-121.884176"/>
    <m/>
    <m/>
    <m/>
    <m/>
    <m/>
    <m/>
    <m/>
    <m/>
    <m/>
    <m/>
    <m/>
    <m/>
    <m/>
    <m/>
    <m/>
    <m/>
    <m/>
    <m/>
    <m/>
    <m/>
    <m/>
    <m/>
    <m/>
    <m/>
    <n v="89.4"/>
    <m/>
    <m/>
    <m/>
    <m/>
    <n v="1"/>
    <m/>
    <n v="1"/>
    <m/>
    <n v="0"/>
    <n v="1"/>
    <n v="0"/>
    <s v="no"/>
    <e v="#DIV/0!"/>
    <n v="89.4"/>
    <m/>
    <n v="89.4"/>
    <n v="89.4"/>
    <x v="4"/>
    <x v="4"/>
  </r>
  <r>
    <n v="1687"/>
    <n v="2096"/>
    <s v="T"/>
    <s v="WRIA 18 - Elwha-Dungeness"/>
    <s v="Port Angeles Basin"/>
    <s v="Port Angeles Bay Subbasin"/>
    <s v="Dry Creek"/>
    <s v="Clallam County"/>
    <s v="Streamkeepers"/>
    <s v="Dry 2.2"/>
    <n v="48.108671000000001"/>
    <n v="-123.513386"/>
    <m/>
    <m/>
    <m/>
    <m/>
    <m/>
    <m/>
    <m/>
    <m/>
    <m/>
    <m/>
    <m/>
    <n v="80.400000000000006"/>
    <m/>
    <m/>
    <m/>
    <m/>
    <m/>
    <m/>
    <m/>
    <m/>
    <m/>
    <m/>
    <m/>
    <m/>
    <n v="89.7"/>
    <m/>
    <m/>
    <m/>
    <m/>
    <n v="2"/>
    <m/>
    <n v="1"/>
    <m/>
    <n v="1"/>
    <n v="1"/>
    <n v="1"/>
    <s v="yes"/>
    <n v="80.400000000000006"/>
    <n v="89.7"/>
    <n v="9.2999999999999972"/>
    <n v="89.7"/>
    <n v="89.7"/>
    <x v="4"/>
    <x v="4"/>
  </r>
  <r>
    <n v="1561"/>
    <n v="1788"/>
    <s v="T"/>
    <s v="WRIA 15 - Kitsap"/>
    <s v="Puget Sound (Kitsap) Basin"/>
    <s v="Dyes Inlet / Central Kitsap Subbasin"/>
    <s v="Dickerson Creek"/>
    <s v="Kitsap County"/>
    <s v="Watershed Health Monitoring"/>
    <s v="KCSSWM-046"/>
    <n v="47.586477000000002"/>
    <n v="-122.71479600000001"/>
    <m/>
    <m/>
    <m/>
    <m/>
    <m/>
    <m/>
    <m/>
    <m/>
    <m/>
    <m/>
    <m/>
    <m/>
    <m/>
    <m/>
    <m/>
    <m/>
    <m/>
    <m/>
    <n v="73.099999999999994"/>
    <n v="85.1"/>
    <n v="92.9"/>
    <n v="72.599999999999994"/>
    <m/>
    <n v="85.8"/>
    <n v="92.5"/>
    <n v="83.6"/>
    <m/>
    <n v="94"/>
    <m/>
    <n v="8"/>
    <m/>
    <n v="3"/>
    <m/>
    <n v="0"/>
    <n v="8"/>
    <n v="0"/>
    <s v="no"/>
    <e v="#DIV/0!"/>
    <n v="84.95"/>
    <m/>
    <n v="90.033333333333346"/>
    <n v="86.642857142857139"/>
    <x v="4"/>
    <x v="4"/>
  </r>
  <r>
    <n v="2108"/>
    <n v="3197"/>
    <s v="T"/>
    <m/>
    <m/>
    <m/>
    <s v="Jimmy ComeLately Creek"/>
    <s v="Washington State Department of Ecology"/>
    <s v="Stormwater Action Monitoring for Puget Small Streams"/>
    <s v="PSS05520-013687"/>
    <n v="47.985849999999999"/>
    <n v="-123.029194"/>
    <m/>
    <m/>
    <m/>
    <m/>
    <m/>
    <m/>
    <m/>
    <m/>
    <m/>
    <m/>
    <m/>
    <m/>
    <m/>
    <m/>
    <m/>
    <m/>
    <m/>
    <m/>
    <m/>
    <m/>
    <m/>
    <m/>
    <m/>
    <m/>
    <m/>
    <m/>
    <m/>
    <n v="90.1"/>
    <m/>
    <n v="1"/>
    <m/>
    <n v="1"/>
    <m/>
    <n v="0"/>
    <n v="1"/>
    <n v="0"/>
    <s v="no"/>
    <e v="#DIV/0!"/>
    <n v="90.1"/>
    <m/>
    <n v="90.1"/>
    <n v="90.1"/>
    <x v="4"/>
    <x v="4"/>
  </r>
  <r>
    <n v="527"/>
    <n v="2362"/>
    <s v="T"/>
    <s v="WRIA 7 - Snohomish"/>
    <s v="Snoqualmie Forks Basin"/>
    <s v="Lower Middle Fork Snoqualmie Subbasin"/>
    <s v="Snoqualmie River - Middle Fork tributary (Lower)"/>
    <s v="King County - DNRP"/>
    <s v="Ambient Monitoring"/>
    <s v="07LMS033235"/>
    <n v="47.516840000000002"/>
    <n v="-121.61166"/>
    <m/>
    <m/>
    <m/>
    <m/>
    <m/>
    <m/>
    <m/>
    <m/>
    <m/>
    <m/>
    <m/>
    <m/>
    <m/>
    <m/>
    <m/>
    <m/>
    <m/>
    <m/>
    <m/>
    <m/>
    <m/>
    <n v="79.3"/>
    <n v="80.5"/>
    <n v="89.3"/>
    <n v="84.3"/>
    <n v="93.9"/>
    <n v="88.1"/>
    <n v="94.8"/>
    <n v="89.8"/>
    <n v="8"/>
    <m/>
    <n v="5"/>
    <m/>
    <n v="0"/>
    <n v="8"/>
    <n v="0"/>
    <s v="no"/>
    <e v="#DIV/0!"/>
    <n v="87.5"/>
    <m/>
    <n v="90.179999999999993"/>
    <n v="87.5"/>
    <x v="4"/>
    <x v="4"/>
  </r>
  <r>
    <n v="2345"/>
    <n v="3185"/>
    <s v="T"/>
    <m/>
    <m/>
    <m/>
    <s v="Struve Creek"/>
    <s v="Washington State Department of Ecology"/>
    <s v="Stormwater Action Monitoring for Puget Small Streams"/>
    <s v="PSS05520-006584"/>
    <n v="47.733144000000003"/>
    <n v="-122.064863"/>
    <m/>
    <m/>
    <m/>
    <m/>
    <m/>
    <m/>
    <m/>
    <m/>
    <m/>
    <m/>
    <m/>
    <m/>
    <m/>
    <m/>
    <m/>
    <m/>
    <m/>
    <m/>
    <m/>
    <m/>
    <m/>
    <m/>
    <m/>
    <m/>
    <m/>
    <m/>
    <m/>
    <n v="90.4"/>
    <m/>
    <n v="1"/>
    <m/>
    <n v="1"/>
    <m/>
    <n v="0"/>
    <n v="1"/>
    <n v="0"/>
    <s v="no"/>
    <e v="#DIV/0!"/>
    <n v="90.4"/>
    <m/>
    <n v="90.4"/>
    <n v="90.4"/>
    <x v="4"/>
    <x v="4"/>
  </r>
  <r>
    <n v="2034"/>
    <n v="2291"/>
    <s v="T"/>
    <m/>
    <m/>
    <m/>
    <s v="Dewatto Creek"/>
    <s v="Washington State Department of Ecology"/>
    <s v="Ambient Freshwater Biological Monitoring Program"/>
    <s v="BIO06600-DEWA02"/>
    <n v="47.469059999999999"/>
    <n v="-123.02571"/>
    <m/>
    <m/>
    <m/>
    <m/>
    <m/>
    <m/>
    <m/>
    <m/>
    <m/>
    <m/>
    <m/>
    <m/>
    <m/>
    <m/>
    <m/>
    <m/>
    <m/>
    <m/>
    <m/>
    <m/>
    <n v="74.400000000000006"/>
    <n v="94.6"/>
    <m/>
    <n v="90.2"/>
    <m/>
    <n v="93.1"/>
    <m/>
    <n v="88.3"/>
    <m/>
    <n v="5"/>
    <m/>
    <n v="2"/>
    <m/>
    <n v="0"/>
    <n v="5"/>
    <n v="0"/>
    <s v="no"/>
    <e v="#DIV/0!"/>
    <n v="88.11999999999999"/>
    <m/>
    <n v="90.699999999999989"/>
    <n v="88.11999999999999"/>
    <x v="4"/>
    <x v="4"/>
  </r>
  <r>
    <n v="2366"/>
    <n v="3156"/>
    <s v="T"/>
    <m/>
    <m/>
    <m/>
    <s v="Tinling Creek"/>
    <s v="Washington State Department of Ecology"/>
    <s v="WatershedHealth_WHM0"/>
    <s v="WHM07620-478546"/>
    <n v="48.762396000000003"/>
    <n v="-122.160804"/>
    <m/>
    <m/>
    <m/>
    <m/>
    <m/>
    <m/>
    <m/>
    <m/>
    <m/>
    <m/>
    <m/>
    <m/>
    <m/>
    <m/>
    <m/>
    <m/>
    <m/>
    <m/>
    <m/>
    <m/>
    <m/>
    <m/>
    <m/>
    <m/>
    <m/>
    <m/>
    <m/>
    <n v="91"/>
    <m/>
    <n v="1"/>
    <m/>
    <n v="1"/>
    <m/>
    <n v="0"/>
    <n v="1"/>
    <n v="0"/>
    <s v="no"/>
    <e v="#DIV/0!"/>
    <n v="91"/>
    <m/>
    <n v="91"/>
    <n v="91"/>
    <x v="4"/>
    <x v="4"/>
  </r>
  <r>
    <n v="461"/>
    <n v="2815"/>
    <s v="T"/>
    <s v="WRIA 7 - Snohomish"/>
    <s v="Lower Snoqualmie Basin"/>
    <s v="Tolt River Subbasin"/>
    <s v="Lower S Fork Tolt River tributary (0303)"/>
    <s v="King County - DNRP"/>
    <s v="Ambient Monitoring"/>
    <s v="07LNT163403"/>
    <n v="47.744298999999998"/>
    <n v="-121.82077700000001"/>
    <m/>
    <m/>
    <m/>
    <m/>
    <m/>
    <m/>
    <m/>
    <m/>
    <m/>
    <m/>
    <m/>
    <m/>
    <m/>
    <m/>
    <m/>
    <m/>
    <m/>
    <m/>
    <m/>
    <m/>
    <m/>
    <m/>
    <m/>
    <m/>
    <n v="95.9"/>
    <n v="96.2"/>
    <n v="83.9"/>
    <n v="88.4"/>
    <n v="91.3"/>
    <n v="5"/>
    <m/>
    <n v="5"/>
    <m/>
    <n v="0"/>
    <n v="5"/>
    <n v="0"/>
    <s v="no"/>
    <e v="#DIV/0!"/>
    <n v="91.14"/>
    <m/>
    <n v="91.14"/>
    <n v="91.14"/>
    <x v="4"/>
    <x v="4"/>
  </r>
  <r>
    <n v="1119"/>
    <n v="2704"/>
    <s v="T"/>
    <s v="WRIA 8 - Cedar-Sammamish"/>
    <s v="Sammamish River Basin"/>
    <s v="Tibbetts Creek Subbasin"/>
    <s v="Tibbetts Creek"/>
    <s v="King County - DNRP"/>
    <s v="Restoration and Protection of Select B-IBI Basins - King County riffle method"/>
    <s v="08LA01"/>
    <n v="47.539884999999998"/>
    <n v="-122.062668"/>
    <m/>
    <m/>
    <m/>
    <m/>
    <m/>
    <m/>
    <m/>
    <m/>
    <m/>
    <m/>
    <m/>
    <m/>
    <m/>
    <m/>
    <m/>
    <m/>
    <m/>
    <m/>
    <m/>
    <m/>
    <m/>
    <m/>
    <m/>
    <n v="76.5"/>
    <n v="91.2"/>
    <m/>
    <m/>
    <m/>
    <m/>
    <n v="2"/>
    <m/>
    <n v="1"/>
    <m/>
    <n v="0"/>
    <n v="2"/>
    <n v="0"/>
    <s v="no"/>
    <e v="#DIV/0!"/>
    <n v="83.85"/>
    <m/>
    <n v="91.2"/>
    <n v="83.85"/>
    <x v="4"/>
    <x v="4"/>
  </r>
  <r>
    <n v="1567"/>
    <n v="2517"/>
    <s v="T"/>
    <s v="WRIA 15 - Kitsap"/>
    <s v="Puget Sound (Kitsap) Basin"/>
    <s v="Dyes Inlet / Central Kitsap Subbasin"/>
    <s v="Lost Creek (Dyes Inlet)"/>
    <s v="Kitsap County"/>
    <s v="Watershed Health Monitoring"/>
    <s v="KCSSWM-057"/>
    <n v="47.587552000000002"/>
    <n v="-122.734523"/>
    <m/>
    <m/>
    <m/>
    <m/>
    <m/>
    <m/>
    <m/>
    <m/>
    <m/>
    <m/>
    <m/>
    <m/>
    <m/>
    <m/>
    <m/>
    <m/>
    <m/>
    <m/>
    <m/>
    <m/>
    <m/>
    <n v="76.7"/>
    <n v="89.3"/>
    <m/>
    <m/>
    <m/>
    <n v="91.4"/>
    <n v="91"/>
    <m/>
    <n v="4"/>
    <m/>
    <n v="2"/>
    <m/>
    <n v="0"/>
    <n v="4"/>
    <n v="0"/>
    <s v="no"/>
    <e v="#DIV/0!"/>
    <n v="87.1"/>
    <m/>
    <n v="91.2"/>
    <n v="87.1"/>
    <x v="4"/>
    <x v="4"/>
  </r>
  <r>
    <n v="655"/>
    <n v="517"/>
    <s v="T"/>
    <s v="WRIA 8 - Cedar-Sammamish"/>
    <s v="Cedar River / Lake Washington Basin"/>
    <s v="Lower Cedar River Subbasin"/>
    <s v="Webster Creek - Upper (0341)"/>
    <s v="King County - DNRP"/>
    <s v="Regulatory Effectiveness"/>
    <s v="31Q"/>
    <n v="47.416393999999997"/>
    <n v="-121.91938"/>
    <m/>
    <m/>
    <m/>
    <m/>
    <m/>
    <m/>
    <m/>
    <m/>
    <m/>
    <m/>
    <m/>
    <m/>
    <m/>
    <m/>
    <n v="93.1"/>
    <n v="93.5"/>
    <n v="87.8"/>
    <n v="95.4"/>
    <n v="89.1"/>
    <m/>
    <m/>
    <m/>
    <m/>
    <m/>
    <n v="100"/>
    <n v="82.7"/>
    <n v="93.3"/>
    <n v="89.3"/>
    <n v="90.9"/>
    <n v="10"/>
    <s v="yes"/>
    <n v="5"/>
    <m/>
    <n v="2"/>
    <n v="8"/>
    <n v="16"/>
    <s v="yes"/>
    <n v="93.3"/>
    <n v="91.062499999999986"/>
    <n v="-2.2375000000000114"/>
    <n v="91.240000000000009"/>
    <n v="91.240000000000009"/>
    <x v="4"/>
    <x v="4"/>
  </r>
  <r>
    <n v="920"/>
    <n v="158"/>
    <s v="T"/>
    <s v="WRIA 8 - Cedar-Sammamish"/>
    <s v="Sammamish River Basin"/>
    <s v="Issaquah Creek Subbasin"/>
    <s v="Holder Creek tributary"/>
    <s v="King County - DNRP"/>
    <s v="Ambient Monitoring"/>
    <s v="08ISS4735"/>
    <n v="47.470750000000002"/>
    <n v="-121.964356"/>
    <m/>
    <m/>
    <m/>
    <m/>
    <m/>
    <m/>
    <m/>
    <m/>
    <n v="76.3"/>
    <n v="91.2"/>
    <m/>
    <n v="97.3"/>
    <n v="89.8"/>
    <n v="93.3"/>
    <n v="94.1"/>
    <n v="92.1"/>
    <n v="81.400000000000006"/>
    <n v="81.099999999999994"/>
    <n v="98"/>
    <n v="70.2"/>
    <n v="94.8"/>
    <n v="86.7"/>
    <n v="86.2"/>
    <m/>
    <n v="91.8"/>
    <n v="81.599999999999994"/>
    <n v="96.9"/>
    <n v="90.2"/>
    <n v="95.8"/>
    <n v="19"/>
    <s v="yes"/>
    <n v="5"/>
    <m/>
    <n v="7"/>
    <n v="12"/>
    <n v="84"/>
    <s v="yes"/>
    <n v="90.585714285714289"/>
    <n v="87.891666666666666"/>
    <n v="-2.6940476190476232"/>
    <n v="91.259999999999991"/>
    <n v="88.24444444444444"/>
    <x v="4"/>
    <x v="4"/>
  </r>
  <r>
    <n v="457"/>
    <n v="2595"/>
    <s v="T"/>
    <s v="WRIA 7 - Snohomish"/>
    <s v="Lower Snoqualmie Basin"/>
    <s v="Tokul Creek Subbasin"/>
    <s v="Tokul Creek"/>
    <s v="King County - DNRP"/>
    <s v="Ambient Monitoring"/>
    <s v="07TKL047047"/>
    <n v="47.580199999999998"/>
    <n v="-121.78183"/>
    <m/>
    <m/>
    <m/>
    <m/>
    <m/>
    <m/>
    <m/>
    <m/>
    <m/>
    <m/>
    <m/>
    <m/>
    <m/>
    <m/>
    <m/>
    <m/>
    <m/>
    <m/>
    <m/>
    <m/>
    <m/>
    <m/>
    <n v="95.9"/>
    <n v="92.2"/>
    <n v="91.4"/>
    <n v="88.5"/>
    <n v="91.5"/>
    <n v="92.8"/>
    <n v="93.7"/>
    <n v="7"/>
    <m/>
    <n v="5"/>
    <m/>
    <n v="0"/>
    <n v="7"/>
    <n v="0"/>
    <s v="no"/>
    <e v="#DIV/0!"/>
    <n v="92.285714285714292"/>
    <m/>
    <n v="91.58"/>
    <n v="92.285714285714292"/>
    <x v="4"/>
    <x v="4"/>
  </r>
  <r>
    <n v="2428"/>
    <n v="2709"/>
    <s v="T"/>
    <m/>
    <m/>
    <m/>
    <s v="Wildcat Creek (Dyes Inlet)"/>
    <s v="King County - DNRP"/>
    <s v="Restoration and Protection of Select B-IBI Basins - King County riffle method"/>
    <s v="15WC01"/>
    <n v="47.589032000000003"/>
    <n v="-122.73615700000001"/>
    <m/>
    <m/>
    <m/>
    <m/>
    <m/>
    <m/>
    <m/>
    <m/>
    <m/>
    <m/>
    <m/>
    <m/>
    <m/>
    <m/>
    <m/>
    <m/>
    <m/>
    <m/>
    <m/>
    <m/>
    <m/>
    <m/>
    <m/>
    <n v="66.599999999999994"/>
    <n v="91.6"/>
    <m/>
    <m/>
    <m/>
    <m/>
    <n v="2"/>
    <m/>
    <n v="1"/>
    <m/>
    <n v="0"/>
    <n v="2"/>
    <n v="0"/>
    <s v="no"/>
    <e v="#DIV/0!"/>
    <n v="79.099999999999994"/>
    <m/>
    <n v="91.6"/>
    <n v="79.099999999999994"/>
    <x v="4"/>
    <x v="3"/>
  </r>
  <r>
    <n v="1348"/>
    <n v="2712"/>
    <s v="T"/>
    <s v="WRIA 10 - Puyallup-White"/>
    <s v="Green Waters Basin"/>
    <s v="Mud Mt Lake Subbasin"/>
    <s v="Boise Creek"/>
    <s v="King County - DNRP"/>
    <s v="Restoration and Protection of Select B-IBI Basins - Ecology transect method"/>
    <s v="10BS01"/>
    <n v="47.195154000000002"/>
    <n v="-121.953301"/>
    <m/>
    <m/>
    <m/>
    <m/>
    <m/>
    <m/>
    <m/>
    <m/>
    <m/>
    <m/>
    <m/>
    <m/>
    <m/>
    <m/>
    <m/>
    <m/>
    <m/>
    <m/>
    <m/>
    <m/>
    <m/>
    <m/>
    <m/>
    <m/>
    <n v="91.7"/>
    <m/>
    <m/>
    <m/>
    <m/>
    <n v="1"/>
    <m/>
    <n v="1"/>
    <m/>
    <n v="0"/>
    <n v="1"/>
    <n v="0"/>
    <s v="no"/>
    <e v="#DIV/0!"/>
    <n v="91.7"/>
    <m/>
    <n v="91.7"/>
    <n v="91.7"/>
    <x v="4"/>
    <x v="4"/>
  </r>
  <r>
    <n v="2301"/>
    <n v="3135"/>
    <s v="T"/>
    <m/>
    <m/>
    <m/>
    <s v="Scatter Creek Tributary"/>
    <s v="Washington State Department of Ecology"/>
    <s v="WatershedHealth_WHM0"/>
    <s v="WHM07620-187016"/>
    <n v="47.210825999999997"/>
    <n v="-121.83774699999999"/>
    <m/>
    <m/>
    <m/>
    <m/>
    <m/>
    <m/>
    <m/>
    <m/>
    <m/>
    <m/>
    <m/>
    <m/>
    <m/>
    <m/>
    <m/>
    <m/>
    <m/>
    <m/>
    <m/>
    <m/>
    <m/>
    <m/>
    <m/>
    <m/>
    <m/>
    <m/>
    <m/>
    <n v="91.7"/>
    <m/>
    <n v="1"/>
    <m/>
    <n v="1"/>
    <m/>
    <n v="0"/>
    <n v="1"/>
    <n v="0"/>
    <s v="no"/>
    <e v="#DIV/0!"/>
    <n v="91.7"/>
    <m/>
    <n v="91.7"/>
    <n v="91.7"/>
    <x v="4"/>
    <x v="4"/>
  </r>
  <r>
    <n v="643"/>
    <n v="125"/>
    <s v="T"/>
    <s v="WRIA 8 - Cedar-Sammamish"/>
    <s v="Cedar River / Lake Washington Basin"/>
    <s v="Lower Cedar River Subbasin"/>
    <s v="Rock Creek (Lower Cedar)"/>
    <s v="King County - DNRP"/>
    <s v="Ambient Monitoring"/>
    <s v="08CED4192"/>
    <n v="47.374751000000003"/>
    <n v="-122.017672"/>
    <m/>
    <m/>
    <n v="66.3"/>
    <n v="80.2"/>
    <n v="96.9"/>
    <m/>
    <n v="92.9"/>
    <m/>
    <n v="66.3"/>
    <n v="86.4"/>
    <m/>
    <n v="83.3"/>
    <n v="90.4"/>
    <n v="93.6"/>
    <n v="96.5"/>
    <n v="87.9"/>
    <n v="92.1"/>
    <n v="87.7"/>
    <n v="89.5"/>
    <n v="94.5"/>
    <n v="89.4"/>
    <n v="85.9"/>
    <n v="92.1"/>
    <n v="93.9"/>
    <n v="92.6"/>
    <n v="94.2"/>
    <n v="92.8"/>
    <n v="93.8"/>
    <n v="85.7"/>
    <n v="24"/>
    <s v="yes"/>
    <n v="5"/>
    <m/>
    <n v="11"/>
    <n v="13"/>
    <n v="143"/>
    <s v="yes"/>
    <n v="85.518181818181816"/>
    <n v="91.092307692307699"/>
    <n v="5.5741258741258832"/>
    <n v="91.820000000000007"/>
    <n v="91.49"/>
    <x v="4"/>
    <x v="4"/>
  </r>
  <r>
    <n v="1962"/>
    <n v="3167"/>
    <s v="T"/>
    <m/>
    <m/>
    <m/>
    <s v="Carter Creek"/>
    <s v="Washington State Department of Ecology"/>
    <s v="WatershedHealth_WHM0"/>
    <s v="WHM07620-529633"/>
    <n v="47.391508000000002"/>
    <n v="-121.544201"/>
    <m/>
    <m/>
    <m/>
    <m/>
    <m/>
    <m/>
    <m/>
    <m/>
    <m/>
    <m/>
    <m/>
    <m/>
    <m/>
    <m/>
    <m/>
    <m/>
    <m/>
    <m/>
    <m/>
    <m/>
    <m/>
    <m/>
    <m/>
    <m/>
    <m/>
    <m/>
    <m/>
    <n v="92.2"/>
    <m/>
    <n v="1"/>
    <m/>
    <n v="1"/>
    <m/>
    <n v="0"/>
    <n v="1"/>
    <n v="0"/>
    <s v="no"/>
    <e v="#DIV/0!"/>
    <n v="92.2"/>
    <m/>
    <n v="92.2"/>
    <n v="92.2"/>
    <x v="4"/>
    <x v="4"/>
  </r>
  <r>
    <n v="530"/>
    <n v="2591"/>
    <s v="T"/>
    <s v="WRIA 7 - Snohomish"/>
    <s v="Snoqualmie Forks Basin"/>
    <s v="Lower Middle Fork Snoqualmie Subbasin"/>
    <s v="Snoqualmie River - Middle Fork tributary (Lower)"/>
    <s v="King County - DNRP"/>
    <s v="Ambient Monitoring"/>
    <s v="07LMS103591"/>
    <n v="47.543239999999997"/>
    <n v="-121.54146"/>
    <m/>
    <m/>
    <m/>
    <m/>
    <m/>
    <m/>
    <m/>
    <m/>
    <m/>
    <m/>
    <m/>
    <m/>
    <m/>
    <m/>
    <m/>
    <m/>
    <m/>
    <m/>
    <m/>
    <m/>
    <m/>
    <m/>
    <n v="95.8"/>
    <n v="97.9"/>
    <n v="87.6"/>
    <n v="98.3"/>
    <n v="87.2"/>
    <n v="92"/>
    <n v="95.9"/>
    <n v="7"/>
    <m/>
    <n v="5"/>
    <m/>
    <n v="0"/>
    <n v="7"/>
    <n v="0"/>
    <s v="no"/>
    <e v="#DIV/0!"/>
    <n v="93.528571428571425"/>
    <m/>
    <n v="92.2"/>
    <n v="93.528571428571425"/>
    <x v="4"/>
    <x v="4"/>
  </r>
  <r>
    <n v="452"/>
    <n v="2216"/>
    <s v="T"/>
    <s v="WRIA 7 - Snohomish"/>
    <s v="Lower Snoqualmie Basin"/>
    <s v="Raging River Subbasin"/>
    <s v="Snoqualmie River tributary (Raging River subbasin)"/>
    <s v="King County - DNRP"/>
    <s v="Ambient Monitoring"/>
    <s v="07RAG022147"/>
    <n v="47.457368000000002"/>
    <n v="-121.83631800000001"/>
    <m/>
    <m/>
    <m/>
    <m/>
    <m/>
    <m/>
    <m/>
    <m/>
    <m/>
    <m/>
    <m/>
    <m/>
    <m/>
    <m/>
    <m/>
    <m/>
    <m/>
    <m/>
    <m/>
    <m/>
    <n v="94.1"/>
    <n v="95.7"/>
    <n v="91.8"/>
    <n v="87.3"/>
    <n v="94.7"/>
    <n v="90.2"/>
    <n v="97.4"/>
    <n v="88.2"/>
    <n v="94.2"/>
    <n v="9"/>
    <m/>
    <n v="5"/>
    <m/>
    <n v="0"/>
    <n v="9"/>
    <n v="0"/>
    <s v="no"/>
    <e v="#DIV/0!"/>
    <n v="92.622222222222234"/>
    <m/>
    <n v="92.94"/>
    <n v="92.622222222222234"/>
    <x v="4"/>
    <x v="4"/>
  </r>
  <r>
    <n v="1237"/>
    <n v="261"/>
    <s v="T"/>
    <s v="WRIA 9 - Duwamish-Green"/>
    <s v="Duwamish - Green River Basin"/>
    <s v="Newaukum Creek Subbasin"/>
    <s v="Newaukum Creek"/>
    <s v="King County - DNRP"/>
    <s v="Ambient Monitoring"/>
    <s v="09NEW2151"/>
    <n v="47.224415"/>
    <n v="-121.931257"/>
    <m/>
    <m/>
    <m/>
    <m/>
    <m/>
    <m/>
    <m/>
    <m/>
    <n v="80.099999999999994"/>
    <n v="93.5"/>
    <m/>
    <n v="75.8"/>
    <n v="90.9"/>
    <n v="75.3"/>
    <n v="88.7"/>
    <n v="85.6"/>
    <n v="73.3"/>
    <n v="67.599999999999994"/>
    <n v="85.3"/>
    <n v="94"/>
    <n v="80"/>
    <m/>
    <n v="89.9"/>
    <m/>
    <n v="93.1"/>
    <m/>
    <m/>
    <m/>
    <m/>
    <n v="14"/>
    <s v="yes"/>
    <n v="1"/>
    <m/>
    <n v="7"/>
    <n v="7"/>
    <n v="49"/>
    <s v="yes"/>
    <n v="84.271428571428572"/>
    <n v="83.314285714285717"/>
    <n v="-0.95714285714285552"/>
    <n v="93.1"/>
    <n v="89.25"/>
    <x v="4"/>
    <x v="4"/>
  </r>
  <r>
    <n v="2332"/>
    <n v="3150"/>
    <s v="T"/>
    <m/>
    <m/>
    <m/>
    <s v="South Prairie Creek, East Fork"/>
    <s v="Washington State Department of Ecology"/>
    <s v="WatershedHealth_WHM0"/>
    <s v="WHM07620-339245"/>
    <n v="47.080886"/>
    <n v="-121.905107"/>
    <m/>
    <m/>
    <m/>
    <m/>
    <m/>
    <m/>
    <m/>
    <m/>
    <m/>
    <m/>
    <m/>
    <m/>
    <m/>
    <m/>
    <m/>
    <m/>
    <m/>
    <m/>
    <m/>
    <m/>
    <m/>
    <m/>
    <m/>
    <m/>
    <m/>
    <m/>
    <m/>
    <n v="93.4"/>
    <m/>
    <n v="1"/>
    <m/>
    <n v="1"/>
    <m/>
    <n v="0"/>
    <n v="1"/>
    <n v="0"/>
    <s v="no"/>
    <e v="#DIV/0!"/>
    <n v="93.4"/>
    <m/>
    <n v="93.4"/>
    <n v="93.4"/>
    <x v="4"/>
    <x v="4"/>
  </r>
  <r>
    <n v="130"/>
    <n v="2220"/>
    <s v="T"/>
    <m/>
    <m/>
    <m/>
    <s v="Raging River"/>
    <s v="King County - DNRP"/>
    <s v="Ambient Monitoring"/>
    <s v="07RAG012515"/>
    <n v="47.46564"/>
    <n v="-121.86456"/>
    <m/>
    <m/>
    <m/>
    <m/>
    <m/>
    <m/>
    <m/>
    <m/>
    <m/>
    <m/>
    <m/>
    <m/>
    <m/>
    <m/>
    <m/>
    <m/>
    <m/>
    <m/>
    <m/>
    <m/>
    <n v="86.8"/>
    <n v="86"/>
    <n v="89.8"/>
    <m/>
    <m/>
    <m/>
    <n v="96.1"/>
    <n v="86.2"/>
    <n v="98.5"/>
    <n v="6"/>
    <m/>
    <n v="3"/>
    <m/>
    <n v="0"/>
    <n v="6"/>
    <n v="0"/>
    <s v="no"/>
    <e v="#DIV/0!"/>
    <n v="90.566666666666677"/>
    <m/>
    <n v="93.600000000000009"/>
    <n v="90.566666666666677"/>
    <x v="4"/>
    <x v="4"/>
  </r>
  <r>
    <n v="2426"/>
    <n v="2828"/>
    <s v="T"/>
    <m/>
    <m/>
    <m/>
    <s v="White Creek"/>
    <s v="Clallam County"/>
    <s v="Streamkeepers"/>
    <s v="White 0.9"/>
    <n v="48.099032999999999"/>
    <n v="-123.409856"/>
    <m/>
    <m/>
    <m/>
    <m/>
    <m/>
    <m/>
    <m/>
    <m/>
    <m/>
    <m/>
    <m/>
    <m/>
    <m/>
    <m/>
    <m/>
    <m/>
    <m/>
    <m/>
    <m/>
    <m/>
    <m/>
    <m/>
    <m/>
    <m/>
    <n v="93.8"/>
    <m/>
    <m/>
    <m/>
    <m/>
    <n v="1"/>
    <m/>
    <n v="1"/>
    <m/>
    <n v="0"/>
    <n v="1"/>
    <n v="0"/>
    <s v="no"/>
    <e v="#DIV/0!"/>
    <n v="93.8"/>
    <m/>
    <n v="93.8"/>
    <n v="93.8"/>
    <x v="4"/>
    <x v="4"/>
  </r>
  <r>
    <n v="1280"/>
    <n v="2537"/>
    <s v="T"/>
    <s v="WRIA 9 - Duwamish-Green"/>
    <s v="Duwamish - Green River Basin"/>
    <s v="Upper Green River Subbasin"/>
    <s v="Sunday Creek"/>
    <s v="Washington State Department of Ecology"/>
    <s v="Ambient Freshwater Biological Monitoring Program"/>
    <s v="BIO06600-SUND04"/>
    <n v="47.253599999999999"/>
    <n v="-121.383"/>
    <m/>
    <m/>
    <m/>
    <m/>
    <m/>
    <m/>
    <m/>
    <m/>
    <m/>
    <m/>
    <m/>
    <m/>
    <m/>
    <m/>
    <m/>
    <m/>
    <m/>
    <m/>
    <m/>
    <m/>
    <m/>
    <n v="97"/>
    <m/>
    <n v="97.2"/>
    <m/>
    <n v="93.9"/>
    <m/>
    <m/>
    <m/>
    <n v="3"/>
    <m/>
    <n v="1"/>
    <m/>
    <n v="0"/>
    <n v="3"/>
    <n v="0"/>
    <s v="no"/>
    <e v="#DIV/0!"/>
    <n v="96.033333333333346"/>
    <m/>
    <n v="93.9"/>
    <n v="96.033333333333346"/>
    <x v="4"/>
    <x v="4"/>
  </r>
  <r>
    <n v="276"/>
    <n v="970"/>
    <s v="T"/>
    <s v="WRIA 1 - Nooksack"/>
    <s v="Whatcom-Chuckanut Basin"/>
    <s v="Lake Whatcom Subbasin"/>
    <s v="Austin Creek"/>
    <s v="Washington State Department of Ecology"/>
    <s v="Ambient Freshwater Biological Monitoring Program"/>
    <s v="BIO06600-AUST02"/>
    <n v="48.706499999999998"/>
    <n v="-122.34256999999999"/>
    <m/>
    <m/>
    <m/>
    <m/>
    <m/>
    <m/>
    <m/>
    <m/>
    <m/>
    <m/>
    <m/>
    <m/>
    <m/>
    <m/>
    <m/>
    <m/>
    <n v="80.2"/>
    <m/>
    <m/>
    <n v="81.599999999999994"/>
    <n v="96.8"/>
    <n v="90"/>
    <m/>
    <m/>
    <m/>
    <m/>
    <m/>
    <n v="94.1"/>
    <m/>
    <n v="5"/>
    <m/>
    <n v="1"/>
    <m/>
    <n v="0"/>
    <n v="5"/>
    <n v="0"/>
    <s v="no"/>
    <e v="#DIV/0!"/>
    <n v="88.54"/>
    <m/>
    <n v="94.1"/>
    <n v="90.625"/>
    <x v="4"/>
    <x v="4"/>
  </r>
  <r>
    <n v="2305"/>
    <n v="2856"/>
    <s v="T"/>
    <m/>
    <m/>
    <m/>
    <s v="Scott Creek"/>
    <s v="Snohomish County"/>
    <s v="Snohomish County State of our Waters Monitoring"/>
    <s v="SCTT"/>
    <n v="47.946764999999999"/>
    <n v="-122.068279"/>
    <m/>
    <m/>
    <m/>
    <m/>
    <m/>
    <m/>
    <m/>
    <m/>
    <m/>
    <m/>
    <m/>
    <m/>
    <m/>
    <m/>
    <m/>
    <m/>
    <m/>
    <m/>
    <m/>
    <m/>
    <m/>
    <m/>
    <m/>
    <m/>
    <n v="94.3"/>
    <m/>
    <m/>
    <m/>
    <m/>
    <n v="1"/>
    <m/>
    <n v="1"/>
    <m/>
    <n v="0"/>
    <n v="1"/>
    <n v="0"/>
    <s v="no"/>
    <e v="#DIV/0!"/>
    <n v="94.3"/>
    <m/>
    <n v="94.3"/>
    <n v="94.3"/>
    <x v="4"/>
    <x v="4"/>
  </r>
  <r>
    <n v="397"/>
    <n v="2702"/>
    <s v="T"/>
    <s v="WRIA 7 - Snohomish"/>
    <s v="Lower Snoqualmie Basin"/>
    <s v="Cherry Creek Subbasin"/>
    <s v="Margaret Creek"/>
    <s v="King County - DNRP"/>
    <s v="Restoration and Protection of Select B-IBI Basins - King County riffle method"/>
    <s v="07CH01"/>
    <n v="47.753810000000001"/>
    <n v="-121.89409999999999"/>
    <m/>
    <m/>
    <m/>
    <m/>
    <m/>
    <m/>
    <m/>
    <m/>
    <m/>
    <m/>
    <m/>
    <m/>
    <m/>
    <m/>
    <m/>
    <m/>
    <m/>
    <m/>
    <m/>
    <m/>
    <m/>
    <m/>
    <m/>
    <n v="87.1"/>
    <n v="94.4"/>
    <m/>
    <m/>
    <m/>
    <m/>
    <n v="2"/>
    <m/>
    <n v="1"/>
    <m/>
    <n v="0"/>
    <n v="2"/>
    <n v="0"/>
    <s v="no"/>
    <e v="#DIV/0!"/>
    <n v="90.75"/>
    <m/>
    <n v="94.4"/>
    <n v="90.75"/>
    <x v="4"/>
    <x v="4"/>
  </r>
  <r>
    <n v="2393"/>
    <n v="3052"/>
    <s v="T"/>
    <m/>
    <m/>
    <m/>
    <s v="Tumwater Creek"/>
    <s v="Washington State Department of Ecology"/>
    <s v="Stormwater Action Monitoring for Puget Small Streams"/>
    <s v="PSS05515-001556"/>
    <n v="48.090743000000003"/>
    <n v="-123.47264699999999"/>
    <m/>
    <m/>
    <m/>
    <m/>
    <m/>
    <m/>
    <m/>
    <m/>
    <m/>
    <m/>
    <m/>
    <m/>
    <m/>
    <m/>
    <m/>
    <m/>
    <m/>
    <m/>
    <m/>
    <m/>
    <m/>
    <m/>
    <m/>
    <m/>
    <m/>
    <m/>
    <n v="94.5"/>
    <m/>
    <m/>
    <n v="1"/>
    <m/>
    <n v="1"/>
    <m/>
    <n v="0"/>
    <n v="1"/>
    <n v="0"/>
    <s v="no"/>
    <e v="#DIV/0!"/>
    <n v="94.5"/>
    <m/>
    <n v="94.5"/>
    <n v="94.5"/>
    <x v="4"/>
    <x v="4"/>
  </r>
  <r>
    <n v="450"/>
    <n v="2224"/>
    <s v="T"/>
    <s v="WRIA 7 - Snohomish"/>
    <s v="Lower Snoqualmie Basin"/>
    <s v="Raging River Subbasin"/>
    <s v="Snoqualmie River tributary (Raging River subbasin)"/>
    <s v="King County - DNRP"/>
    <s v="Ambient Monitoring"/>
    <s v="07RAG002867"/>
    <n v="47.498716000000002"/>
    <n v="-121.91916999999999"/>
    <m/>
    <m/>
    <m/>
    <m/>
    <m/>
    <m/>
    <m/>
    <m/>
    <m/>
    <m/>
    <m/>
    <m/>
    <m/>
    <m/>
    <m/>
    <m/>
    <m/>
    <m/>
    <m/>
    <m/>
    <n v="89.3"/>
    <n v="94.9"/>
    <n v="94.7"/>
    <n v="98.9"/>
    <n v="98"/>
    <n v="97"/>
    <n v="91.7"/>
    <n v="90.2"/>
    <n v="98.5"/>
    <n v="9"/>
    <m/>
    <n v="5"/>
    <m/>
    <n v="0"/>
    <n v="9"/>
    <n v="0"/>
    <s v="no"/>
    <e v="#DIV/0!"/>
    <n v="94.800000000000011"/>
    <m/>
    <n v="95.08"/>
    <n v="94.800000000000011"/>
    <x v="4"/>
    <x v="4"/>
  </r>
  <r>
    <n v="642"/>
    <n v="2700"/>
    <s v="T"/>
    <s v="WRIA 8 - Cedar-Sammamish"/>
    <s v="Cedar River / Lake Washington Basin"/>
    <s v="Lower Cedar River Subbasin"/>
    <s v="Rock Creek (Lower Cedar)"/>
    <s v="King County - DNRP"/>
    <s v="Restoration and Protection of Select B-IBI Basins - King County riffle method"/>
    <s v="08CE01"/>
    <n v="47.374751000000003"/>
    <n v="-122.017672"/>
    <m/>
    <m/>
    <m/>
    <m/>
    <m/>
    <m/>
    <m/>
    <m/>
    <m/>
    <m/>
    <m/>
    <m/>
    <m/>
    <m/>
    <m/>
    <m/>
    <m/>
    <m/>
    <m/>
    <m/>
    <m/>
    <m/>
    <m/>
    <n v="94.4"/>
    <n v="95.1"/>
    <m/>
    <m/>
    <m/>
    <m/>
    <n v="2"/>
    <m/>
    <n v="1"/>
    <m/>
    <n v="0"/>
    <n v="2"/>
    <n v="0"/>
    <s v="no"/>
    <e v="#DIV/0!"/>
    <n v="94.75"/>
    <m/>
    <n v="95.1"/>
    <n v="94.75"/>
    <x v="4"/>
    <x v="4"/>
  </r>
  <r>
    <n v="938"/>
    <n v="160"/>
    <s v="T"/>
    <s v="WRIA 8 - Cedar-Sammamish"/>
    <s v="Sammamish River Basin"/>
    <s v="Issaquah Creek Subbasin"/>
    <s v="Issaquah Creek - E Fork"/>
    <s v="King County - DNRP"/>
    <s v="Ambient Monitoring"/>
    <s v="08ISS4884"/>
    <n v="47.525851000000003"/>
    <n v="-121.941132"/>
    <m/>
    <m/>
    <m/>
    <m/>
    <m/>
    <m/>
    <m/>
    <m/>
    <n v="87.6"/>
    <n v="99.4"/>
    <m/>
    <n v="92.5"/>
    <n v="90.5"/>
    <n v="94.2"/>
    <n v="91.3"/>
    <n v="93.4"/>
    <n v="84.7"/>
    <n v="85"/>
    <n v="86.7"/>
    <n v="89.8"/>
    <n v="87.8"/>
    <m/>
    <n v="91.7"/>
    <n v="87.6"/>
    <n v="91.6"/>
    <n v="90"/>
    <n v="94.7"/>
    <n v="100"/>
    <n v="99.9"/>
    <n v="19"/>
    <s v="yes"/>
    <n v="5"/>
    <m/>
    <n v="7"/>
    <n v="12"/>
    <n v="84"/>
    <s v="yes"/>
    <n v="92.7"/>
    <n v="90.791666666666686"/>
    <n v="-1.9083333333333172"/>
    <n v="95.240000000000009"/>
    <n v="92.566666666666663"/>
    <x v="4"/>
    <x v="4"/>
  </r>
  <r>
    <n v="1908"/>
    <n v="3170"/>
    <s v="T"/>
    <m/>
    <m/>
    <m/>
    <s v="Austin Creek Tributary"/>
    <s v="Washington State Department of Ecology"/>
    <s v="WatershedHealth_WHM0"/>
    <s v="WHM07620-547711"/>
    <n v="48.703800000000001"/>
    <n v="-122.345918"/>
    <m/>
    <m/>
    <m/>
    <m/>
    <m/>
    <m/>
    <m/>
    <m/>
    <m/>
    <m/>
    <m/>
    <m/>
    <m/>
    <m/>
    <m/>
    <m/>
    <m/>
    <m/>
    <m/>
    <m/>
    <m/>
    <m/>
    <m/>
    <m/>
    <m/>
    <m/>
    <m/>
    <n v="95.5"/>
    <m/>
    <n v="1"/>
    <m/>
    <n v="1"/>
    <m/>
    <n v="0"/>
    <n v="1"/>
    <n v="0"/>
    <s v="no"/>
    <e v="#DIV/0!"/>
    <n v="95.5"/>
    <m/>
    <n v="95.5"/>
    <n v="95.5"/>
    <x v="4"/>
    <x v="4"/>
  </r>
  <r>
    <n v="1977"/>
    <n v="3188"/>
    <s v="T"/>
    <m/>
    <m/>
    <m/>
    <s v="Cherry Creek"/>
    <s v="Washington State Department of Ecology"/>
    <s v="Stormwater Action Monitoring for Puget Small Streams"/>
    <s v="PSS05520-009916"/>
    <n v="47.766176999999999"/>
    <n v="-121.878052"/>
    <m/>
    <m/>
    <m/>
    <m/>
    <m/>
    <m/>
    <m/>
    <m/>
    <m/>
    <m/>
    <m/>
    <m/>
    <m/>
    <m/>
    <m/>
    <m/>
    <m/>
    <m/>
    <m/>
    <m/>
    <m/>
    <m/>
    <m/>
    <m/>
    <m/>
    <m/>
    <m/>
    <n v="95.6"/>
    <m/>
    <n v="1"/>
    <m/>
    <n v="1"/>
    <m/>
    <n v="0"/>
    <n v="1"/>
    <n v="0"/>
    <s v="no"/>
    <e v="#DIV/0!"/>
    <n v="95.6"/>
    <m/>
    <n v="95.6"/>
    <n v="95.6"/>
    <x v="4"/>
    <x v="4"/>
  </r>
  <r>
    <n v="1658"/>
    <n v="1866"/>
    <s v="T"/>
    <s v="WRIA 18 - Elwha-Dungeness"/>
    <s v="Dungeness River Basin"/>
    <s v="Lower Dungeness River Subbasin"/>
    <s v="Canyon Creek (Dungeness)"/>
    <s v="Washington State Department of Ecology"/>
    <s v="Ambient Freshwater Biological Monitoring Program"/>
    <s v="BIO06600-CANY02"/>
    <n v="48.023110000000003"/>
    <n v="-123.13981"/>
    <m/>
    <m/>
    <m/>
    <m/>
    <m/>
    <m/>
    <m/>
    <m/>
    <m/>
    <m/>
    <m/>
    <m/>
    <m/>
    <m/>
    <m/>
    <m/>
    <m/>
    <m/>
    <m/>
    <n v="93.9"/>
    <m/>
    <m/>
    <n v="82.3"/>
    <m/>
    <n v="96.3"/>
    <m/>
    <m/>
    <m/>
    <m/>
    <n v="3"/>
    <m/>
    <n v="1"/>
    <m/>
    <n v="0"/>
    <n v="3"/>
    <n v="0"/>
    <s v="no"/>
    <e v="#DIV/0!"/>
    <n v="90.833333333333329"/>
    <m/>
    <n v="96.3"/>
    <n v="90.833333333333329"/>
    <x v="4"/>
    <x v="4"/>
  </r>
  <r>
    <n v="2067"/>
    <n v="2842"/>
    <s v="T"/>
    <m/>
    <m/>
    <m/>
    <s v="French Creek"/>
    <s v="Snohomish County"/>
    <s v="Snohomish County State of our Waters Monitoring"/>
    <s v="FCSP"/>
    <n v="47.918576000000002"/>
    <n v="-121.98969"/>
    <m/>
    <m/>
    <m/>
    <m/>
    <m/>
    <m/>
    <m/>
    <m/>
    <m/>
    <m/>
    <m/>
    <m/>
    <m/>
    <m/>
    <m/>
    <m/>
    <m/>
    <m/>
    <m/>
    <m/>
    <m/>
    <m/>
    <m/>
    <m/>
    <n v="96.8"/>
    <m/>
    <m/>
    <m/>
    <m/>
    <n v="1"/>
    <m/>
    <n v="1"/>
    <m/>
    <n v="0"/>
    <n v="1"/>
    <n v="0"/>
    <s v="no"/>
    <e v="#DIV/0!"/>
    <n v="96.8"/>
    <m/>
    <n v="96.8"/>
    <n v="96.8"/>
    <x v="4"/>
    <x v="4"/>
  </r>
  <r>
    <n v="1978"/>
    <n v="3155"/>
    <s v="T"/>
    <m/>
    <m/>
    <m/>
    <s v="Cherry Creek"/>
    <s v="Washington State Department of Ecology"/>
    <s v="WatershedHealth_WHM0"/>
    <s v="WHM07620-454939"/>
    <n v="47.776297999999997"/>
    <n v="-121.861165"/>
    <m/>
    <m/>
    <m/>
    <m/>
    <m/>
    <m/>
    <m/>
    <m/>
    <m/>
    <m/>
    <m/>
    <m/>
    <m/>
    <m/>
    <m/>
    <m/>
    <m/>
    <m/>
    <m/>
    <m/>
    <m/>
    <m/>
    <m/>
    <m/>
    <m/>
    <m/>
    <m/>
    <n v="97.1"/>
    <m/>
    <n v="1"/>
    <m/>
    <n v="1"/>
    <m/>
    <n v="0"/>
    <n v="1"/>
    <n v="0"/>
    <s v="no"/>
    <e v="#DIV/0!"/>
    <n v="97.1"/>
    <m/>
    <n v="97.1"/>
    <n v="97.1"/>
    <x v="4"/>
    <x v="4"/>
  </r>
  <r>
    <n v="1232"/>
    <n v="2710"/>
    <s v="T"/>
    <s v="WRIA 9 - Duwamish-Green"/>
    <s v="Duwamish - Green River Basin"/>
    <s v="Newaukum Creek Subbasin"/>
    <s v="Newaukum Creek"/>
    <s v="King County - DNRP"/>
    <s v="Restoration and Protection of Select B-IBI Basins - King County riffle method"/>
    <s v="09NE01"/>
    <n v="47.231077999999997"/>
    <n v="-121.94602999999999"/>
    <m/>
    <m/>
    <m/>
    <m/>
    <m/>
    <m/>
    <m/>
    <m/>
    <m/>
    <m/>
    <m/>
    <m/>
    <m/>
    <m/>
    <m/>
    <m/>
    <m/>
    <m/>
    <m/>
    <m/>
    <m/>
    <m/>
    <m/>
    <n v="87.7"/>
    <n v="97.2"/>
    <m/>
    <m/>
    <m/>
    <m/>
    <n v="2"/>
    <m/>
    <n v="1"/>
    <m/>
    <n v="0"/>
    <n v="2"/>
    <n v="0"/>
    <s v="no"/>
    <e v="#DIV/0!"/>
    <n v="92.45"/>
    <m/>
    <n v="97.2"/>
    <n v="92.45"/>
    <x v="4"/>
    <x v="4"/>
  </r>
  <r>
    <n v="248"/>
    <n v="1612"/>
    <s v="T"/>
    <s v="WRIA 1 - Nooksack"/>
    <s v="Whatcom-Chuckanut Basin"/>
    <s v="Bellingham Bay Subbasin"/>
    <s v="Cemetery Creek (Whatcom Creek)"/>
    <s v="City of Bellingham"/>
    <s v="Miscellaneous Macroinvertebrate Monitoring"/>
    <s v="CECR_0.10"/>
    <n v="48.753362000000003"/>
    <n v="-122.453231"/>
    <m/>
    <m/>
    <m/>
    <m/>
    <m/>
    <m/>
    <m/>
    <n v="18.7"/>
    <n v="18.600000000000001"/>
    <n v="18.7"/>
    <m/>
    <m/>
    <m/>
    <n v="17.2"/>
    <m/>
    <n v="4.3"/>
    <m/>
    <n v="0.4"/>
    <m/>
    <n v="0.1"/>
    <m/>
    <m/>
    <m/>
    <m/>
    <m/>
    <m/>
    <m/>
    <m/>
    <m/>
    <n v="7"/>
    <m/>
    <n v="0"/>
    <s v="no"/>
    <n v="5"/>
    <n v="2"/>
    <n v="10"/>
    <s v="yes"/>
    <n v="15.5"/>
    <n v="0.25"/>
    <n v="-15.25"/>
    <m/>
    <n v="0.1"/>
    <x v="5"/>
    <x v="0"/>
  </r>
  <r>
    <n v="697"/>
    <n v="472"/>
    <s v="T"/>
    <s v="WRIA 8 - Cedar-Sammamish"/>
    <s v="Cedar River / Lake Washington Basin"/>
    <s v="Thornton Creek Subbasin"/>
    <s v="Thornton Creek"/>
    <s v="City of Seattle"/>
    <s v="Status &amp; Trends"/>
    <s v="KNKT"/>
    <n v="47.701090000000001"/>
    <n v="-122.30756"/>
    <m/>
    <m/>
    <m/>
    <m/>
    <m/>
    <m/>
    <m/>
    <m/>
    <m/>
    <m/>
    <m/>
    <m/>
    <m/>
    <n v="1.3"/>
    <m/>
    <n v="0"/>
    <m/>
    <n v="8.4"/>
    <n v="3"/>
    <n v="3.2"/>
    <m/>
    <n v="0"/>
    <n v="0"/>
    <m/>
    <m/>
    <m/>
    <m/>
    <m/>
    <m/>
    <n v="7"/>
    <m/>
    <n v="0"/>
    <s v="no"/>
    <n v="2"/>
    <n v="5"/>
    <n v="10"/>
    <s v="yes"/>
    <n v="0.65"/>
    <n v="2.9200000000000004"/>
    <n v="2.2700000000000005"/>
    <m/>
    <n v="1.0666666666666667"/>
    <x v="5"/>
    <x v="0"/>
  </r>
  <r>
    <n v="572"/>
    <n v="2610"/>
    <s v="T"/>
    <s v="WRIA 8 - Cedar-Sammamish"/>
    <s v="Cedar River / Lake Washington Basin"/>
    <s v="E Lake Washington - Bellevue N Subbasin"/>
    <s v="Yarrow Creek Subbasin"/>
    <s v="City of Bellevue"/>
    <s v="Macroinvertebrates"/>
    <s v="YarrowEastTribBelRM0.3"/>
    <n v="47.637099999999997"/>
    <n v="-122.1968"/>
    <m/>
    <m/>
    <m/>
    <m/>
    <m/>
    <m/>
    <m/>
    <m/>
    <m/>
    <m/>
    <m/>
    <m/>
    <m/>
    <m/>
    <m/>
    <m/>
    <m/>
    <m/>
    <m/>
    <m/>
    <m/>
    <m/>
    <n v="1.2"/>
    <m/>
    <m/>
    <m/>
    <m/>
    <m/>
    <m/>
    <n v="1"/>
    <m/>
    <n v="0"/>
    <s v="no"/>
    <n v="0"/>
    <n v="1"/>
    <n v="0"/>
    <s v="no"/>
    <e v="#DIV/0!"/>
    <n v="1.2"/>
    <m/>
    <m/>
    <n v="1.2"/>
    <x v="5"/>
    <x v="0"/>
  </r>
  <r>
    <n v="997"/>
    <n v="2057"/>
    <s v="T"/>
    <s v="WRIA 8 - Cedar-Sammamish"/>
    <s v="Sammamish River Basin"/>
    <s v="North Creek Subbasin"/>
    <s v="Middle Creek"/>
    <s v="City of Bothell"/>
    <s v="Bothell Bioassesment"/>
    <s v="MD-1"/>
    <n v="47.795496"/>
    <n v="-122.20191199999999"/>
    <m/>
    <m/>
    <m/>
    <m/>
    <m/>
    <m/>
    <m/>
    <m/>
    <m/>
    <m/>
    <m/>
    <m/>
    <m/>
    <m/>
    <m/>
    <m/>
    <n v="16.5"/>
    <m/>
    <m/>
    <n v="1.4"/>
    <m/>
    <m/>
    <m/>
    <m/>
    <m/>
    <m/>
    <m/>
    <m/>
    <m/>
    <n v="2"/>
    <m/>
    <n v="0"/>
    <s v="no"/>
    <n v="0"/>
    <n v="2"/>
    <n v="0"/>
    <s v="no"/>
    <e v="#DIV/0!"/>
    <n v="8.9499999999999993"/>
    <m/>
    <m/>
    <n v="1.4"/>
    <x v="5"/>
    <x v="0"/>
  </r>
  <r>
    <n v="766"/>
    <n v="2530"/>
    <s v="T"/>
    <s v="WRIA 8 - Cedar-Sammamish"/>
    <s v="Puget Sound (Cedar-Sammamish) Basin"/>
    <s v="Middle Puget Sound - Shoreline Subbasin"/>
    <s v="Lunds Gulch Creek"/>
    <s v="Snohomish County"/>
    <s v="Ambient"/>
    <s v="LUNDS UPPER"/>
    <n v="47.848153000000003"/>
    <n v="-122.302909"/>
    <m/>
    <m/>
    <m/>
    <m/>
    <m/>
    <m/>
    <m/>
    <m/>
    <m/>
    <m/>
    <m/>
    <m/>
    <m/>
    <m/>
    <m/>
    <m/>
    <m/>
    <m/>
    <m/>
    <m/>
    <m/>
    <n v="1.6"/>
    <m/>
    <m/>
    <m/>
    <m/>
    <m/>
    <m/>
    <m/>
    <n v="1"/>
    <m/>
    <n v="0"/>
    <s v="no"/>
    <n v="0"/>
    <n v="1"/>
    <n v="0"/>
    <s v="no"/>
    <e v="#DIV/0!"/>
    <n v="1.6"/>
    <m/>
    <m/>
    <n v="1.6"/>
    <x v="5"/>
    <x v="0"/>
  </r>
  <r>
    <n v="2419"/>
    <n v="1902"/>
    <s v="T"/>
    <m/>
    <m/>
    <m/>
    <s v="Whatcom Creek"/>
    <s v="Washington State Department of Ecology"/>
    <s v="WatershedHealth_WAM0"/>
    <s v="WAM06600-005456"/>
    <n v="48.753304"/>
    <n v="-122.46787399999999"/>
    <m/>
    <m/>
    <m/>
    <m/>
    <m/>
    <m/>
    <m/>
    <m/>
    <m/>
    <m/>
    <m/>
    <m/>
    <m/>
    <m/>
    <m/>
    <m/>
    <m/>
    <m/>
    <m/>
    <n v="1.6"/>
    <m/>
    <m/>
    <m/>
    <m/>
    <m/>
    <m/>
    <m/>
    <m/>
    <m/>
    <n v="1"/>
    <m/>
    <n v="0"/>
    <s v="no"/>
    <n v="0"/>
    <n v="1"/>
    <n v="0"/>
    <s v="no"/>
    <e v="#DIV/0!"/>
    <n v="1.6"/>
    <m/>
    <m/>
    <n v="1.6"/>
    <x v="5"/>
    <x v="0"/>
  </r>
  <r>
    <n v="247"/>
    <n v="1611"/>
    <s v="T"/>
    <s v="WRIA 1 - Nooksack"/>
    <s v="Whatcom-Chuckanut Basin"/>
    <s v="Bellingham Bay Subbasin"/>
    <s v="Cemetery Creek (Whatcom Creek)"/>
    <s v="City of Bellingham"/>
    <s v="Whatcom Creek Long-term Restoration Project"/>
    <s v="CECR_0.05"/>
    <n v="48.753790000000002"/>
    <n v="-122.45301499999999"/>
    <m/>
    <m/>
    <m/>
    <m/>
    <m/>
    <m/>
    <m/>
    <m/>
    <m/>
    <m/>
    <m/>
    <m/>
    <m/>
    <n v="9.6999999999999993"/>
    <m/>
    <n v="3.2"/>
    <m/>
    <n v="3.5"/>
    <m/>
    <n v="1.9"/>
    <m/>
    <m/>
    <m/>
    <m/>
    <m/>
    <m/>
    <m/>
    <m/>
    <m/>
    <n v="4"/>
    <m/>
    <n v="0"/>
    <s v="no"/>
    <n v="2"/>
    <n v="2"/>
    <n v="4"/>
    <s v="yes"/>
    <n v="6.4499999999999993"/>
    <n v="2.7"/>
    <n v="-3.7499999999999991"/>
    <m/>
    <n v="1.9"/>
    <x v="5"/>
    <x v="0"/>
  </r>
  <r>
    <n v="773"/>
    <n v="1095"/>
    <s v="T"/>
    <s v="WRIA 8 - Cedar-Sammamish"/>
    <s v="Puget Sound (Cedar-Sammamish) Basin"/>
    <s v="Pipers Creek Subbasin"/>
    <s v="Pipers Creek"/>
    <s v="King County - DNRP"/>
    <s v="WRIA08_WS_Survey"/>
    <s v="ERR06600-035863"/>
    <n v="47.709150000000001"/>
    <n v="-122.36654"/>
    <m/>
    <m/>
    <m/>
    <m/>
    <m/>
    <m/>
    <m/>
    <m/>
    <m/>
    <m/>
    <m/>
    <m/>
    <m/>
    <m/>
    <m/>
    <m/>
    <n v="7.2"/>
    <n v="8"/>
    <n v="9.8000000000000007"/>
    <n v="3.3"/>
    <m/>
    <m/>
    <m/>
    <m/>
    <m/>
    <m/>
    <m/>
    <m/>
    <m/>
    <n v="4"/>
    <m/>
    <n v="0"/>
    <s v="no"/>
    <n v="0"/>
    <n v="4"/>
    <n v="0"/>
    <s v="no"/>
    <e v="#DIV/0!"/>
    <n v="7.0750000000000002"/>
    <m/>
    <m/>
    <n v="3.3"/>
    <x v="5"/>
    <x v="0"/>
  </r>
  <r>
    <n v="249"/>
    <n v="1613"/>
    <s v="T"/>
    <s v="WRIA 1 - Nooksack"/>
    <s v="Whatcom-Chuckanut Basin"/>
    <s v="Bellingham Bay Subbasin"/>
    <s v="Cemetery Creek (Whatcom Creek)"/>
    <s v="City of Bellingham"/>
    <s v="Whatcom Creek Long-term Restoration Project"/>
    <s v="WCCR_0.02"/>
    <n v="48.752972"/>
    <n v="-122.453085"/>
    <m/>
    <m/>
    <m/>
    <m/>
    <m/>
    <m/>
    <m/>
    <m/>
    <m/>
    <m/>
    <m/>
    <m/>
    <m/>
    <n v="6.1"/>
    <m/>
    <n v="11.5"/>
    <m/>
    <n v="14.3"/>
    <m/>
    <n v="4.0999999999999996"/>
    <m/>
    <m/>
    <m/>
    <m/>
    <m/>
    <m/>
    <m/>
    <m/>
    <m/>
    <n v="4"/>
    <m/>
    <n v="0"/>
    <s v="no"/>
    <n v="2"/>
    <n v="2"/>
    <n v="4"/>
    <s v="yes"/>
    <n v="8.8000000000000007"/>
    <n v="9.1999999999999993"/>
    <n v="0.39999999999999858"/>
    <m/>
    <n v="4.0999999999999996"/>
    <x v="5"/>
    <x v="0"/>
  </r>
  <r>
    <n v="268"/>
    <n v="2452"/>
    <s v="T"/>
    <s v="WRIA 1 - Nooksack"/>
    <s v="Whatcom-Chuckanut Basin"/>
    <s v="Bellingham Bay Subbasin"/>
    <s v="Whatcom Creek"/>
    <s v="Washington State Department of Ecology"/>
    <s v="Regional Stormwater Monitoring Program Puget Lowland Ecoregion Streams"/>
    <s v="RSM06600-005456"/>
    <n v="48.753304"/>
    <n v="-122.468"/>
    <m/>
    <m/>
    <m/>
    <m/>
    <m/>
    <m/>
    <m/>
    <m/>
    <m/>
    <m/>
    <m/>
    <m/>
    <m/>
    <m/>
    <m/>
    <m/>
    <m/>
    <m/>
    <m/>
    <m/>
    <m/>
    <n v="4.2"/>
    <m/>
    <m/>
    <m/>
    <m/>
    <m/>
    <m/>
    <m/>
    <n v="1"/>
    <m/>
    <n v="0"/>
    <s v="no"/>
    <n v="0"/>
    <n v="1"/>
    <n v="0"/>
    <s v="no"/>
    <e v="#DIV/0!"/>
    <n v="4.2"/>
    <m/>
    <m/>
    <n v="4.2"/>
    <x v="5"/>
    <x v="0"/>
  </r>
  <r>
    <n v="615"/>
    <n v="568"/>
    <s v="T"/>
    <s v="WRIA 8 - Cedar-Sammamish"/>
    <s v="Cedar River / Lake Washington Basin"/>
    <s v="Kelsey Creek Subbasin"/>
    <s v="Kelsey Creek"/>
    <s v="City of Bellevue"/>
    <s v="Macroinvertebrates"/>
    <s v="KelBelRM3.7"/>
    <n v="47.622999999999998"/>
    <n v="-122.149"/>
    <m/>
    <m/>
    <m/>
    <m/>
    <n v="15.6"/>
    <m/>
    <m/>
    <n v="10.5"/>
    <n v="1.4"/>
    <m/>
    <m/>
    <m/>
    <m/>
    <m/>
    <m/>
    <m/>
    <m/>
    <m/>
    <m/>
    <m/>
    <m/>
    <m/>
    <m/>
    <n v="4.5999999999999996"/>
    <m/>
    <m/>
    <m/>
    <m/>
    <m/>
    <n v="4"/>
    <m/>
    <n v="0"/>
    <s v="no"/>
    <n v="3"/>
    <n v="1"/>
    <n v="3"/>
    <s v="yes"/>
    <n v="9.1666666666666661"/>
    <n v="4.5999999999999996"/>
    <n v="-4.5666666666666664"/>
    <m/>
    <n v="4.5999999999999996"/>
    <x v="5"/>
    <x v="0"/>
  </r>
  <r>
    <n v="1067"/>
    <n v="642"/>
    <s v="T"/>
    <s v="WRIA 8 - Cedar-Sammamish"/>
    <s v="Sammamish River Basin"/>
    <s v="Sammamish River Subbasin"/>
    <s v="Peters Creek"/>
    <s v="City of Redmond"/>
    <s v="Annual Benthic Monitoring"/>
    <s v="PeteRed177"/>
    <n v="47.679133999999998"/>
    <n v="-122.14666099999999"/>
    <m/>
    <m/>
    <m/>
    <m/>
    <m/>
    <m/>
    <m/>
    <m/>
    <m/>
    <m/>
    <m/>
    <m/>
    <m/>
    <m/>
    <n v="23.8"/>
    <n v="7.8"/>
    <n v="26"/>
    <n v="1.9"/>
    <n v="10.199999999999999"/>
    <n v="1.9"/>
    <n v="8.8000000000000007"/>
    <m/>
    <m/>
    <m/>
    <m/>
    <m/>
    <m/>
    <m/>
    <m/>
    <n v="7"/>
    <m/>
    <n v="0"/>
    <s v="no"/>
    <n v="2"/>
    <n v="5"/>
    <n v="10"/>
    <s v="yes"/>
    <n v="15.8"/>
    <n v="9.76"/>
    <n v="-6.0400000000000009"/>
    <m/>
    <n v="5.3500000000000005"/>
    <x v="5"/>
    <x v="0"/>
  </r>
  <r>
    <n v="2110"/>
    <n v="2459"/>
    <s v="T"/>
    <m/>
    <m/>
    <m/>
    <s v="Johnson Creek"/>
    <s v="Washington State Department of Ecology"/>
    <s v="Regional Stormwater Monitoring Program Puget Lowland Ecoregion Streams"/>
    <s v="RSM06600-007424"/>
    <n v="48.996864000000002"/>
    <n v="-122.264225"/>
    <m/>
    <m/>
    <m/>
    <m/>
    <m/>
    <m/>
    <m/>
    <m/>
    <m/>
    <m/>
    <m/>
    <m/>
    <m/>
    <m/>
    <m/>
    <m/>
    <m/>
    <m/>
    <m/>
    <m/>
    <m/>
    <n v="5.4"/>
    <m/>
    <m/>
    <m/>
    <m/>
    <m/>
    <m/>
    <m/>
    <n v="1"/>
    <m/>
    <n v="0"/>
    <s v="no"/>
    <n v="0"/>
    <n v="1"/>
    <n v="0"/>
    <s v="no"/>
    <e v="#DIV/0!"/>
    <n v="5.4"/>
    <m/>
    <m/>
    <n v="5.4"/>
    <x v="5"/>
    <x v="0"/>
  </r>
  <r>
    <n v="2412"/>
    <n v="2461"/>
    <s v="T"/>
    <m/>
    <m/>
    <m/>
    <s v="Wapato Creek"/>
    <s v="Washington State Department of Ecology"/>
    <s v="Regional Stormwater Monitoring Program Puget Lowland Ecoregion Streams"/>
    <s v="RSM06600-007726"/>
    <n v="47.245260999999999"/>
    <n v="-122.370452"/>
    <m/>
    <m/>
    <m/>
    <m/>
    <m/>
    <m/>
    <m/>
    <m/>
    <m/>
    <m/>
    <m/>
    <m/>
    <m/>
    <m/>
    <m/>
    <m/>
    <m/>
    <m/>
    <m/>
    <m/>
    <m/>
    <n v="6.3"/>
    <m/>
    <m/>
    <m/>
    <m/>
    <m/>
    <m/>
    <m/>
    <n v="1"/>
    <m/>
    <n v="0"/>
    <s v="no"/>
    <n v="0"/>
    <n v="1"/>
    <n v="0"/>
    <s v="no"/>
    <e v="#DIV/0!"/>
    <n v="6.3"/>
    <m/>
    <m/>
    <n v="6.3"/>
    <x v="5"/>
    <x v="0"/>
  </r>
  <r>
    <n v="1042"/>
    <n v="1250"/>
    <s v="T"/>
    <s v="WRIA 8 - Cedar-Sammamish"/>
    <s v="Sammamish River Basin"/>
    <s v="Sammamish River Subbasin"/>
    <s v="Country Creek"/>
    <s v="City of Redmond"/>
    <s v="Annual Benthic Monitoring"/>
    <s v="CCSiteA26"/>
    <n v="47.650599999999997"/>
    <n v="-122.1146"/>
    <m/>
    <m/>
    <m/>
    <m/>
    <m/>
    <m/>
    <m/>
    <m/>
    <m/>
    <m/>
    <m/>
    <m/>
    <m/>
    <m/>
    <m/>
    <n v="12.9"/>
    <n v="11.7"/>
    <n v="5.5"/>
    <n v="18.3"/>
    <n v="6.5"/>
    <m/>
    <n v="12.7"/>
    <n v="1.4"/>
    <m/>
    <m/>
    <m/>
    <m/>
    <m/>
    <m/>
    <n v="7"/>
    <m/>
    <n v="0"/>
    <s v="no"/>
    <n v="1"/>
    <n v="6"/>
    <n v="6"/>
    <s v="yes"/>
    <n v="12.9"/>
    <n v="9.35"/>
    <n v="-3.5500000000000007"/>
    <m/>
    <n v="6.8666666666666663"/>
    <x v="5"/>
    <x v="0"/>
  </r>
  <r>
    <n v="687"/>
    <n v="1598"/>
    <s v="T"/>
    <s v="WRIA 8 - Cedar-Sammamish"/>
    <s v="Cedar River / Lake Washington Basin"/>
    <s v="Mercer Slough Subbasin"/>
    <s v="Sunset Creek"/>
    <s v="City of Bellevue"/>
    <s v="Macroinvertebrates"/>
    <s v="Sunset/RichardsRM0"/>
    <n v="47.585113"/>
    <n v="-122.164405"/>
    <m/>
    <m/>
    <m/>
    <m/>
    <m/>
    <m/>
    <m/>
    <m/>
    <m/>
    <m/>
    <m/>
    <m/>
    <m/>
    <m/>
    <m/>
    <m/>
    <m/>
    <n v="1.4"/>
    <m/>
    <m/>
    <n v="0"/>
    <m/>
    <m/>
    <n v="15.3"/>
    <m/>
    <m/>
    <m/>
    <m/>
    <m/>
    <n v="3"/>
    <m/>
    <n v="0"/>
    <s v="no"/>
    <n v="0"/>
    <n v="3"/>
    <n v="0"/>
    <s v="no"/>
    <e v="#DIV/0!"/>
    <n v="5.5666666666666664"/>
    <m/>
    <m/>
    <n v="7.65"/>
    <x v="5"/>
    <x v="0"/>
  </r>
  <r>
    <n v="726"/>
    <n v="52"/>
    <s v="T"/>
    <s v="WRIA 8 - Cedar-Sammamish"/>
    <s v="Cedar River / Lake Washington Basin"/>
    <s v="Thornton Creek Subbasin"/>
    <s v="Thornton Creek"/>
    <s v="City of Seattle"/>
    <s v="Status &amp; Trends"/>
    <s v="TSMA2753"/>
    <n v="47.701400999999997"/>
    <n v="-122.30840999999999"/>
    <m/>
    <m/>
    <m/>
    <m/>
    <m/>
    <m/>
    <m/>
    <m/>
    <m/>
    <m/>
    <m/>
    <m/>
    <m/>
    <m/>
    <m/>
    <m/>
    <m/>
    <m/>
    <m/>
    <n v="8.3000000000000007"/>
    <m/>
    <m/>
    <m/>
    <m/>
    <m/>
    <m/>
    <m/>
    <m/>
    <m/>
    <n v="1"/>
    <m/>
    <n v="0"/>
    <s v="no"/>
    <n v="0"/>
    <n v="1"/>
    <n v="0"/>
    <s v="no"/>
    <e v="#DIV/0!"/>
    <n v="8.3000000000000007"/>
    <m/>
    <m/>
    <n v="8.3000000000000007"/>
    <x v="5"/>
    <x v="0"/>
  </r>
  <r>
    <n v="782"/>
    <n v="1079"/>
    <s v="T"/>
    <s v="WRIA 8 - Cedar-Sammamish"/>
    <s v="Puget Sound (Cedar-Sammamish) Basin"/>
    <s v="Pipers Creek Subbasin"/>
    <s v="Pipers Creek"/>
    <s v="King County - DNRP"/>
    <s v="WRIA08_WS_Survey"/>
    <s v="WAM06600-063831"/>
    <n v="47.711640000000003"/>
    <n v="-122.37276"/>
    <m/>
    <m/>
    <m/>
    <m/>
    <m/>
    <m/>
    <m/>
    <m/>
    <m/>
    <m/>
    <m/>
    <m/>
    <m/>
    <m/>
    <m/>
    <m/>
    <n v="10.7"/>
    <n v="10.7"/>
    <n v="10.5"/>
    <n v="8.3000000000000007"/>
    <m/>
    <m/>
    <m/>
    <m/>
    <m/>
    <m/>
    <m/>
    <m/>
    <m/>
    <n v="4"/>
    <m/>
    <n v="0"/>
    <s v="no"/>
    <n v="0"/>
    <n v="4"/>
    <n v="0"/>
    <s v="no"/>
    <e v="#DIV/0!"/>
    <n v="10.050000000000001"/>
    <m/>
    <m/>
    <n v="8.3000000000000007"/>
    <x v="5"/>
    <x v="0"/>
  </r>
  <r>
    <n v="567"/>
    <n v="2609"/>
    <s v="T"/>
    <s v="WRIA 8 - Cedar-Sammamish"/>
    <s v="Cedar River / Lake Washington Basin"/>
    <s v="Coal Creek (Cedar) Subbasin"/>
    <s v="Newport Creek"/>
    <s v="City of Bellevue"/>
    <s v="Macroinvertebrates"/>
    <s v="NewpBelRM0.25"/>
    <n v="47.5657"/>
    <n v="-122.1797"/>
    <m/>
    <m/>
    <m/>
    <m/>
    <m/>
    <m/>
    <m/>
    <m/>
    <m/>
    <m/>
    <m/>
    <m/>
    <m/>
    <m/>
    <m/>
    <m/>
    <m/>
    <m/>
    <m/>
    <m/>
    <m/>
    <m/>
    <n v="8.5"/>
    <m/>
    <m/>
    <m/>
    <m/>
    <m/>
    <m/>
    <n v="1"/>
    <m/>
    <n v="0"/>
    <s v="no"/>
    <n v="0"/>
    <n v="1"/>
    <n v="0"/>
    <s v="no"/>
    <e v="#DIV/0!"/>
    <n v="8.5"/>
    <m/>
    <m/>
    <n v="8.5"/>
    <x v="5"/>
    <x v="0"/>
  </r>
  <r>
    <n v="668"/>
    <n v="2230"/>
    <s v="T"/>
    <s v="WRIA 8 - Cedar-Sammamish"/>
    <s v="Cedar River / Lake Washington Basin"/>
    <s v="May Creek Subbasin"/>
    <s v="May Creek (Lake Washington)"/>
    <s v="King County - DNRP"/>
    <s v="Stormwater Retrofit"/>
    <s v="May Creek Trib 0291A"/>
    <n v="47.499175000000001"/>
    <n v="-122.12687200000001"/>
    <m/>
    <m/>
    <m/>
    <m/>
    <m/>
    <m/>
    <m/>
    <m/>
    <m/>
    <m/>
    <m/>
    <m/>
    <m/>
    <m/>
    <m/>
    <m/>
    <m/>
    <m/>
    <m/>
    <n v="8.5"/>
    <m/>
    <m/>
    <m/>
    <m/>
    <m/>
    <m/>
    <m/>
    <m/>
    <m/>
    <n v="1"/>
    <m/>
    <n v="0"/>
    <s v="no"/>
    <n v="0"/>
    <n v="1"/>
    <n v="0"/>
    <s v="no"/>
    <e v="#DIV/0!"/>
    <n v="8.5"/>
    <m/>
    <m/>
    <n v="8.5"/>
    <x v="5"/>
    <x v="0"/>
  </r>
  <r>
    <n v="1432"/>
    <n v="1942"/>
    <s v="T"/>
    <s v="WRIA 13 - Deschutes"/>
    <s v="Deschutes Prairie Basin"/>
    <s v="McLane Creek Subbasin"/>
    <s v="Percival Creek"/>
    <s v="Washington State Department of Ecology"/>
    <s v="Effectiveness Monitoring for the Deschutes River TMDL Project"/>
    <s v="13-PERCBIOT-1.7"/>
    <n v="47.0274"/>
    <n v="-122.93989999999999"/>
    <m/>
    <m/>
    <m/>
    <m/>
    <m/>
    <m/>
    <m/>
    <m/>
    <m/>
    <m/>
    <m/>
    <m/>
    <m/>
    <m/>
    <m/>
    <m/>
    <m/>
    <m/>
    <m/>
    <n v="8.5"/>
    <m/>
    <m/>
    <m/>
    <m/>
    <m/>
    <m/>
    <m/>
    <m/>
    <m/>
    <n v="1"/>
    <m/>
    <n v="0"/>
    <s v="no"/>
    <n v="0"/>
    <n v="1"/>
    <n v="0"/>
    <s v="no"/>
    <e v="#DIV/0!"/>
    <n v="8.5"/>
    <m/>
    <m/>
    <n v="8.5"/>
    <x v="5"/>
    <x v="0"/>
  </r>
  <r>
    <n v="611"/>
    <n v="567"/>
    <s v="T"/>
    <s v="WRIA 8 - Cedar-Sammamish"/>
    <s v="Cedar River / Lake Washington Basin"/>
    <s v="Kelsey Creek Subbasin"/>
    <s v="Kelsey Creek"/>
    <s v="City of Bellevue"/>
    <s v="Macroinvertebrates"/>
    <s v="KelBelRM1.6"/>
    <n v="47.604999999999997"/>
    <n v="-122.16200000000001"/>
    <m/>
    <m/>
    <m/>
    <m/>
    <m/>
    <m/>
    <m/>
    <m/>
    <m/>
    <m/>
    <m/>
    <n v="1.9"/>
    <m/>
    <m/>
    <m/>
    <m/>
    <m/>
    <m/>
    <m/>
    <m/>
    <n v="8.5"/>
    <m/>
    <m/>
    <n v="8.8000000000000007"/>
    <m/>
    <m/>
    <m/>
    <m/>
    <m/>
    <n v="3"/>
    <m/>
    <n v="0"/>
    <s v="no"/>
    <n v="1"/>
    <n v="2"/>
    <n v="2"/>
    <s v="yes"/>
    <n v="1.9"/>
    <n v="8.65"/>
    <n v="6.75"/>
    <m/>
    <n v="8.65"/>
    <x v="5"/>
    <x v="0"/>
  </r>
  <r>
    <n v="2447"/>
    <n v="1943"/>
    <s v="T"/>
    <m/>
    <m/>
    <m/>
    <m/>
    <s v="Washington State Department of Ecology"/>
    <s v="Clover Creek"/>
    <s v="CCB06600-CLO1.4"/>
    <n v="47.146000000000001"/>
    <n v="-122.51"/>
    <m/>
    <m/>
    <m/>
    <m/>
    <m/>
    <m/>
    <m/>
    <m/>
    <m/>
    <m/>
    <m/>
    <m/>
    <m/>
    <m/>
    <m/>
    <m/>
    <m/>
    <m/>
    <m/>
    <n v="9.6999999999999993"/>
    <m/>
    <m/>
    <m/>
    <m/>
    <m/>
    <m/>
    <m/>
    <m/>
    <m/>
    <n v="1"/>
    <m/>
    <n v="0"/>
    <s v="no"/>
    <n v="0"/>
    <n v="1"/>
    <n v="0"/>
    <s v="no"/>
    <e v="#DIV/0!"/>
    <n v="9.6999999999999993"/>
    <m/>
    <m/>
    <n v="9.6999999999999993"/>
    <x v="5"/>
    <x v="0"/>
  </r>
  <r>
    <n v="2451"/>
    <n v="1948"/>
    <s v="T"/>
    <m/>
    <m/>
    <m/>
    <m/>
    <s v="Washington State Department of Ecology"/>
    <s v="Clover Creek"/>
    <s v="CCB06600-NFC0.0"/>
    <n v="47.134399999999999"/>
    <n v="-122.429"/>
    <m/>
    <m/>
    <m/>
    <m/>
    <m/>
    <m/>
    <m/>
    <m/>
    <m/>
    <m/>
    <m/>
    <m/>
    <m/>
    <m/>
    <m/>
    <m/>
    <m/>
    <m/>
    <m/>
    <n v="9.6999999999999993"/>
    <m/>
    <m/>
    <m/>
    <m/>
    <m/>
    <m/>
    <m/>
    <m/>
    <m/>
    <n v="1"/>
    <m/>
    <n v="0"/>
    <s v="no"/>
    <n v="0"/>
    <n v="1"/>
    <n v="0"/>
    <s v="no"/>
    <e v="#DIV/0!"/>
    <n v="9.6999999999999993"/>
    <m/>
    <m/>
    <n v="9.6999999999999993"/>
    <x v="5"/>
    <x v="0"/>
  </r>
  <r>
    <n v="618"/>
    <n v="930"/>
    <s v="T"/>
    <s v="WRIA 8 - Cedar-Sammamish"/>
    <s v="Cedar River / Lake Washington Basin"/>
    <s v="Kelsey Creek Subbasin"/>
    <s v="Kelsey Creek"/>
    <s v="King County - DNRP"/>
    <s v="WRIA08_WS_Survey"/>
    <s v="WAM06600-080407"/>
    <n v="47.605393999999997"/>
    <n v="-122.162181"/>
    <m/>
    <m/>
    <m/>
    <m/>
    <m/>
    <m/>
    <m/>
    <m/>
    <m/>
    <m/>
    <m/>
    <m/>
    <m/>
    <m/>
    <m/>
    <n v="10.8"/>
    <n v="7.5"/>
    <n v="12.5"/>
    <n v="13"/>
    <n v="9.6999999999999993"/>
    <m/>
    <m/>
    <m/>
    <m/>
    <m/>
    <m/>
    <m/>
    <m/>
    <m/>
    <n v="5"/>
    <m/>
    <n v="0"/>
    <s v="no"/>
    <n v="1"/>
    <n v="4"/>
    <n v="4"/>
    <s v="yes"/>
    <n v="10.8"/>
    <n v="10.675000000000001"/>
    <n v="-0.125"/>
    <m/>
    <n v="9.6999999999999993"/>
    <x v="5"/>
    <x v="0"/>
  </r>
  <r>
    <n v="1406"/>
    <n v="2267"/>
    <s v="T"/>
    <s v="WRIA 12 - Chambers-Clover"/>
    <s v="Clover Creek Basin"/>
    <s v="Clover Creek/Steilacoom Subbasin"/>
    <s v="Clover Creek"/>
    <s v="Pierce County"/>
    <s v="PC Raise the Grade"/>
    <s v="CC_CLOV_6.58"/>
    <n v="47.130867000000002"/>
    <n v="-122.425764"/>
    <m/>
    <m/>
    <m/>
    <m/>
    <m/>
    <m/>
    <m/>
    <m/>
    <m/>
    <m/>
    <m/>
    <m/>
    <m/>
    <m/>
    <m/>
    <m/>
    <m/>
    <m/>
    <m/>
    <m/>
    <n v="10.199999999999999"/>
    <m/>
    <m/>
    <m/>
    <m/>
    <m/>
    <m/>
    <m/>
    <m/>
    <n v="1"/>
    <m/>
    <n v="0"/>
    <s v="no"/>
    <n v="0"/>
    <n v="1"/>
    <n v="0"/>
    <s v="no"/>
    <e v="#DIV/0!"/>
    <n v="10.199999999999999"/>
    <m/>
    <m/>
    <n v="10.199999999999999"/>
    <x v="5"/>
    <x v="0"/>
  </r>
  <r>
    <n v="2450"/>
    <n v="1945"/>
    <s v="T"/>
    <m/>
    <m/>
    <m/>
    <m/>
    <s v="Washington State Department of Ecology"/>
    <s v="Clover Creek"/>
    <s v="CCB06600-CLO8.7"/>
    <n v="47.127800000000001"/>
    <n v="-122.39700000000001"/>
    <m/>
    <m/>
    <m/>
    <m/>
    <m/>
    <m/>
    <m/>
    <m/>
    <m/>
    <m/>
    <m/>
    <m/>
    <m/>
    <m/>
    <m/>
    <m/>
    <m/>
    <m/>
    <m/>
    <n v="10.199999999999999"/>
    <m/>
    <m/>
    <m/>
    <m/>
    <m/>
    <m/>
    <m/>
    <m/>
    <m/>
    <n v="1"/>
    <m/>
    <n v="0"/>
    <s v="no"/>
    <n v="0"/>
    <n v="1"/>
    <n v="0"/>
    <s v="no"/>
    <e v="#DIV/0!"/>
    <n v="10.199999999999999"/>
    <m/>
    <m/>
    <n v="10.199999999999999"/>
    <x v="5"/>
    <x v="0"/>
  </r>
  <r>
    <n v="568"/>
    <n v="1226"/>
    <s v="T"/>
    <s v="WRIA 8 - Cedar-Sammamish"/>
    <s v="Cedar River / Lake Washington Basin"/>
    <s v="Coal Creek (Cedar) Subbasin"/>
    <s v="Newport Creek"/>
    <s v="City of Bellevue"/>
    <s v="Macroinvertebrates"/>
    <s v="NewpStabRM0.4"/>
    <n v="47.561432000000003"/>
    <n v="-122.178937"/>
    <m/>
    <m/>
    <m/>
    <m/>
    <m/>
    <m/>
    <m/>
    <m/>
    <m/>
    <m/>
    <m/>
    <m/>
    <m/>
    <m/>
    <m/>
    <m/>
    <n v="12.5"/>
    <m/>
    <m/>
    <n v="10.199999999999999"/>
    <m/>
    <m/>
    <m/>
    <n v="10.4"/>
    <m/>
    <m/>
    <m/>
    <m/>
    <m/>
    <n v="3"/>
    <m/>
    <n v="0"/>
    <s v="no"/>
    <n v="0"/>
    <n v="3"/>
    <n v="0"/>
    <s v="no"/>
    <e v="#DIV/0!"/>
    <n v="11.033333333333333"/>
    <m/>
    <m/>
    <n v="10.3"/>
    <x v="5"/>
    <x v="0"/>
  </r>
  <r>
    <n v="617"/>
    <n v="919"/>
    <s v="T"/>
    <s v="WRIA 8 - Cedar-Sammamish"/>
    <s v="Cedar River / Lake Washington Basin"/>
    <s v="Kelsey Creek Subbasin"/>
    <s v="Kelsey Creek"/>
    <s v="King County - DNRP"/>
    <s v="WRIA08_WS_Survey"/>
    <s v="WAM06600-038087"/>
    <n v="47.623787"/>
    <n v="-122.149663"/>
    <m/>
    <m/>
    <m/>
    <m/>
    <m/>
    <m/>
    <m/>
    <m/>
    <m/>
    <m/>
    <m/>
    <m/>
    <m/>
    <m/>
    <m/>
    <n v="3"/>
    <n v="13.5"/>
    <n v="8.3000000000000007"/>
    <n v="8.5"/>
    <n v="11.9"/>
    <m/>
    <m/>
    <m/>
    <m/>
    <m/>
    <m/>
    <m/>
    <m/>
    <m/>
    <n v="5"/>
    <m/>
    <n v="0"/>
    <s v="no"/>
    <n v="1"/>
    <n v="4"/>
    <n v="4"/>
    <s v="yes"/>
    <n v="3"/>
    <n v="10.55"/>
    <n v="7.5500000000000007"/>
    <m/>
    <n v="11.9"/>
    <x v="5"/>
    <x v="0"/>
  </r>
  <r>
    <n v="612"/>
    <n v="564"/>
    <s v="T"/>
    <s v="WRIA 8 - Cedar-Sammamish"/>
    <s v="Cedar River / Lake Washington Basin"/>
    <s v="Kelsey Creek Subbasin"/>
    <s v="Kelsey Creek"/>
    <s v="City of Bellevue"/>
    <s v="Macroinvertebrates"/>
    <s v="KelBelRM1.8"/>
    <n v="47.607999999999997"/>
    <n v="-122.163"/>
    <m/>
    <m/>
    <m/>
    <m/>
    <n v="16.5"/>
    <m/>
    <m/>
    <n v="1.2"/>
    <n v="4.4000000000000004"/>
    <m/>
    <m/>
    <n v="1.9"/>
    <n v="7.6"/>
    <m/>
    <m/>
    <m/>
    <m/>
    <m/>
    <m/>
    <m/>
    <m/>
    <n v="12.5"/>
    <m/>
    <m/>
    <m/>
    <m/>
    <m/>
    <m/>
    <m/>
    <n v="6"/>
    <m/>
    <n v="0"/>
    <s v="no"/>
    <n v="5"/>
    <n v="1"/>
    <n v="5"/>
    <s v="yes"/>
    <n v="6.32"/>
    <n v="12.5"/>
    <n v="6.18"/>
    <m/>
    <n v="12.5"/>
    <x v="5"/>
    <x v="0"/>
  </r>
  <r>
    <n v="267"/>
    <n v="2495"/>
    <s v="T"/>
    <s v="WRIA 1 - Nooksack"/>
    <s v="Whatcom-Chuckanut Basin"/>
    <s v="Bellingham Bay Subbasin"/>
    <s v="Padden Creek"/>
    <s v="Washington State Department of Ecology"/>
    <s v="Regional Stormwater Monitoring Program Puget Lowland Ecoregion Streams"/>
    <s v="RSM06600-032304"/>
    <n v="48.715266999999997"/>
    <n v="-122.481712"/>
    <m/>
    <m/>
    <m/>
    <m/>
    <m/>
    <m/>
    <m/>
    <m/>
    <m/>
    <m/>
    <m/>
    <m/>
    <m/>
    <m/>
    <m/>
    <m/>
    <m/>
    <m/>
    <m/>
    <m/>
    <m/>
    <n v="12.6"/>
    <m/>
    <m/>
    <m/>
    <m/>
    <m/>
    <m/>
    <m/>
    <n v="1"/>
    <m/>
    <n v="0"/>
    <s v="no"/>
    <n v="0"/>
    <n v="1"/>
    <n v="0"/>
    <s v="no"/>
    <e v="#DIV/0!"/>
    <n v="12.6"/>
    <m/>
    <m/>
    <n v="12.6"/>
    <x v="5"/>
    <x v="0"/>
  </r>
  <r>
    <n v="519"/>
    <n v="2619"/>
    <s v="T"/>
    <s v="WRIA 7 - Snohomish"/>
    <s v="Snohomish Basin"/>
    <s v="Everett Subbasin"/>
    <s v="Thomas Creek"/>
    <s v="Snohomish County"/>
    <s v="Project Specific"/>
    <s v="Thomas"/>
    <n v="47.877468"/>
    <n v="-122.139365"/>
    <m/>
    <m/>
    <m/>
    <m/>
    <m/>
    <m/>
    <m/>
    <m/>
    <m/>
    <m/>
    <m/>
    <m/>
    <m/>
    <m/>
    <m/>
    <m/>
    <m/>
    <m/>
    <m/>
    <m/>
    <m/>
    <m/>
    <n v="13.3"/>
    <m/>
    <m/>
    <m/>
    <m/>
    <m/>
    <m/>
    <n v="1"/>
    <m/>
    <n v="0"/>
    <s v="no"/>
    <n v="0"/>
    <n v="1"/>
    <n v="0"/>
    <s v="no"/>
    <e v="#DIV/0!"/>
    <n v="13.3"/>
    <m/>
    <m/>
    <n v="13.3"/>
    <x v="5"/>
    <x v="0"/>
  </r>
  <r>
    <n v="1447"/>
    <n v="2756"/>
    <s v="T"/>
    <s v="WRIA 13 - Deschutes"/>
    <s v="Deschutes Prairie Basin"/>
    <s v="Woodland Creek Subbasin"/>
    <s v="Woodland Creek"/>
    <s v="Washington State Department of Ecology"/>
    <s v="Watershed Health data for Monitoring the Effectiveness of Pollution Control Activities on Agricultural Lands, Woodland Creek"/>
    <s v="EFF26600-WC04.3"/>
    <n v="47.0428"/>
    <n v="-122.80549999999999"/>
    <m/>
    <m/>
    <m/>
    <m/>
    <m/>
    <m/>
    <m/>
    <m/>
    <m/>
    <m/>
    <m/>
    <m/>
    <m/>
    <m/>
    <m/>
    <m/>
    <m/>
    <m/>
    <m/>
    <m/>
    <m/>
    <n v="13.3"/>
    <m/>
    <m/>
    <m/>
    <m/>
    <m/>
    <m/>
    <m/>
    <n v="1"/>
    <m/>
    <n v="0"/>
    <s v="no"/>
    <n v="0"/>
    <n v="1"/>
    <n v="0"/>
    <s v="no"/>
    <e v="#DIV/0!"/>
    <n v="13.3"/>
    <m/>
    <m/>
    <n v="13.3"/>
    <x v="5"/>
    <x v="0"/>
  </r>
  <r>
    <n v="518"/>
    <n v="2475"/>
    <s v="T"/>
    <s v="WRIA 7 - Snohomish"/>
    <s v="Snohomish Basin"/>
    <s v="Everett Subbasin"/>
    <s v="Powder Mill Creek"/>
    <s v="Washington State Department of Ecology"/>
    <s v="Regional Stormwater Monitoring Program Puget Lowland Ecoregion Streams"/>
    <s v="RSM06600-015391"/>
    <n v="47.940925"/>
    <n v="-122.27478600000001"/>
    <m/>
    <m/>
    <m/>
    <m/>
    <m/>
    <m/>
    <m/>
    <m/>
    <m/>
    <m/>
    <m/>
    <m/>
    <m/>
    <m/>
    <m/>
    <m/>
    <m/>
    <m/>
    <m/>
    <m/>
    <m/>
    <n v="14"/>
    <m/>
    <m/>
    <m/>
    <m/>
    <m/>
    <m/>
    <m/>
    <n v="1"/>
    <m/>
    <n v="0"/>
    <s v="no"/>
    <n v="0"/>
    <n v="1"/>
    <n v="0"/>
    <s v="no"/>
    <e v="#DIV/0!"/>
    <n v="14"/>
    <m/>
    <m/>
    <n v="14"/>
    <x v="5"/>
    <x v="0"/>
  </r>
  <r>
    <n v="1085"/>
    <n v="1607"/>
    <s v="T"/>
    <s v="WRIA 8 - Cedar-Sammamish"/>
    <s v="Sammamish River Basin"/>
    <s v="Sammamish River Subbasin"/>
    <s v="Tosh Creek"/>
    <s v="City of Redmond"/>
    <s v="City of Redmond Annual Benthic Monitoring"/>
    <s v="ToshRed213"/>
    <n v="47.653176000000002"/>
    <n v="-122.120026"/>
    <m/>
    <m/>
    <m/>
    <m/>
    <m/>
    <m/>
    <m/>
    <m/>
    <m/>
    <m/>
    <m/>
    <m/>
    <m/>
    <m/>
    <m/>
    <m/>
    <m/>
    <n v="5.9"/>
    <n v="13"/>
    <n v="11.1"/>
    <n v="17"/>
    <m/>
    <m/>
    <m/>
    <m/>
    <m/>
    <m/>
    <m/>
    <m/>
    <n v="4"/>
    <m/>
    <n v="0"/>
    <s v="no"/>
    <n v="0"/>
    <n v="4"/>
    <n v="0"/>
    <s v="no"/>
    <e v="#DIV/0!"/>
    <n v="11.75"/>
    <m/>
    <m/>
    <n v="14.05"/>
    <x v="5"/>
    <x v="0"/>
  </r>
  <r>
    <n v="1287"/>
    <n v="2493"/>
    <s v="T"/>
    <s v="WRIA 9 - Duwamish-Green"/>
    <s v="Puget Sound (Duwamish-Green) Basin"/>
    <s v="Des Moines Creek Subbasin"/>
    <s v="Des Moines Creek"/>
    <s v="Washington State Department of Ecology"/>
    <s v="Regional Stormwater Monitoring Program Puget Lowland Ecoregion Streams"/>
    <s v="RSM06600-030323"/>
    <n v="47.410355000000003"/>
    <n v="-122.324411"/>
    <m/>
    <m/>
    <m/>
    <m/>
    <m/>
    <m/>
    <m/>
    <m/>
    <m/>
    <m/>
    <m/>
    <m/>
    <m/>
    <m/>
    <m/>
    <m/>
    <m/>
    <m/>
    <m/>
    <m/>
    <m/>
    <n v="14.1"/>
    <m/>
    <m/>
    <m/>
    <m/>
    <m/>
    <m/>
    <m/>
    <n v="1"/>
    <m/>
    <n v="0"/>
    <s v="no"/>
    <n v="0"/>
    <n v="1"/>
    <n v="0"/>
    <s v="no"/>
    <e v="#DIV/0!"/>
    <n v="14.1"/>
    <m/>
    <m/>
    <n v="14.1"/>
    <x v="5"/>
    <x v="0"/>
  </r>
  <r>
    <n v="1089"/>
    <n v="2540"/>
    <s v="T"/>
    <s v="WRIA 8 - Cedar-Sammamish"/>
    <s v="Sammamish River Basin"/>
    <s v="Sammamish River Subbasin"/>
    <s v="Willows Creek"/>
    <s v="City of Redmond"/>
    <s v="Status and Trends"/>
    <s v="RSM06600-220119"/>
    <n v="47.688000000000002"/>
    <n v="-122.142"/>
    <m/>
    <m/>
    <m/>
    <m/>
    <m/>
    <m/>
    <m/>
    <m/>
    <m/>
    <m/>
    <m/>
    <m/>
    <m/>
    <m/>
    <m/>
    <m/>
    <m/>
    <m/>
    <m/>
    <m/>
    <m/>
    <n v="14.3"/>
    <m/>
    <m/>
    <m/>
    <m/>
    <m/>
    <m/>
    <m/>
    <n v="1"/>
    <m/>
    <n v="0"/>
    <s v="no"/>
    <n v="0"/>
    <n v="1"/>
    <n v="0"/>
    <s v="no"/>
    <e v="#DIV/0!"/>
    <n v="14.3"/>
    <m/>
    <m/>
    <n v="14.3"/>
    <x v="5"/>
    <x v="0"/>
  </r>
  <r>
    <n v="552"/>
    <n v="2611"/>
    <s v="T"/>
    <s v="WRIA 8 - Cedar-Sammamish"/>
    <s v="Cedar River / Lake Washington Basin"/>
    <s v="Coal Creek (Cedar) Subbasin"/>
    <s v="Coal Creek (Lake Wash.)"/>
    <s v="City of Bellevue"/>
    <s v="Macroinvertebrates"/>
    <s v="CoalBelRM0.8"/>
    <n v="47.566000000000003"/>
    <n v="-122.1773"/>
    <m/>
    <m/>
    <m/>
    <m/>
    <m/>
    <m/>
    <m/>
    <m/>
    <m/>
    <m/>
    <m/>
    <m/>
    <m/>
    <m/>
    <m/>
    <m/>
    <m/>
    <m/>
    <m/>
    <m/>
    <m/>
    <m/>
    <n v="14.4"/>
    <m/>
    <m/>
    <m/>
    <m/>
    <m/>
    <m/>
    <n v="1"/>
    <m/>
    <n v="0"/>
    <s v="no"/>
    <n v="0"/>
    <n v="1"/>
    <n v="0"/>
    <s v="no"/>
    <e v="#DIV/0!"/>
    <n v="14.4"/>
    <m/>
    <m/>
    <n v="14.4"/>
    <x v="5"/>
    <x v="0"/>
  </r>
  <r>
    <n v="2096"/>
    <n v="2492"/>
    <s v="T"/>
    <m/>
    <m/>
    <m/>
    <s v="Honey Dew Creek"/>
    <s v="Washington State Department of Ecology"/>
    <s v="Regional Stormwater Monitoring Program Puget Lowland Ecoregion Streams"/>
    <s v="RSM06600-029907"/>
    <n v="47.513373000000001"/>
    <n v="-122.179238"/>
    <m/>
    <m/>
    <m/>
    <m/>
    <m/>
    <m/>
    <m/>
    <m/>
    <m/>
    <m/>
    <m/>
    <m/>
    <m/>
    <m/>
    <m/>
    <m/>
    <m/>
    <m/>
    <m/>
    <m/>
    <m/>
    <n v="14.5"/>
    <m/>
    <m/>
    <m/>
    <m/>
    <m/>
    <m/>
    <m/>
    <n v="1"/>
    <m/>
    <n v="0"/>
    <s v="no"/>
    <n v="0"/>
    <n v="1"/>
    <n v="0"/>
    <s v="no"/>
    <e v="#DIV/0!"/>
    <n v="14.5"/>
    <m/>
    <m/>
    <n v="14.5"/>
    <x v="5"/>
    <x v="0"/>
  </r>
  <r>
    <n v="235"/>
    <n v="2528"/>
    <s v="T"/>
    <s v="WRIA 1 - Nooksack"/>
    <s v="Nooksack River Delta Basin"/>
    <s v="Squalicum Creek Subbasin"/>
    <s v="Squalicum Creek"/>
    <s v="Environmental Protection Agency"/>
    <s v="EPA Region 10, Office of Environmental Assessment Office, Aquatic Monitoring Team (AMT), Regional Applied Research Effort (RARE) project"/>
    <s v="EPA06600-SQUA02"/>
    <n v="48.776449999999997"/>
    <n v="-122.48018999999999"/>
    <m/>
    <m/>
    <m/>
    <m/>
    <m/>
    <m/>
    <m/>
    <m/>
    <m/>
    <m/>
    <m/>
    <m/>
    <m/>
    <m/>
    <m/>
    <m/>
    <m/>
    <m/>
    <m/>
    <m/>
    <m/>
    <n v="15.3"/>
    <m/>
    <m/>
    <m/>
    <m/>
    <m/>
    <m/>
    <m/>
    <n v="1"/>
    <m/>
    <n v="0"/>
    <s v="no"/>
    <n v="0"/>
    <n v="1"/>
    <n v="0"/>
    <s v="no"/>
    <e v="#DIV/0!"/>
    <n v="15.3"/>
    <m/>
    <m/>
    <n v="15.3"/>
    <x v="5"/>
    <x v="0"/>
  </r>
  <r>
    <n v="2469"/>
    <n v="2473"/>
    <s v="T"/>
    <m/>
    <m/>
    <m/>
    <m/>
    <s v="Washington State Department of Ecology"/>
    <s v="Regional Stormwater Monitoring Program Puget Lowland Ecoregion Streams"/>
    <s v="RSM06600-014868"/>
    <n v="48.116287999999997"/>
    <n v="-122.167267"/>
    <m/>
    <m/>
    <m/>
    <m/>
    <m/>
    <m/>
    <m/>
    <m/>
    <m/>
    <m/>
    <m/>
    <m/>
    <m/>
    <m/>
    <m/>
    <m/>
    <m/>
    <m/>
    <m/>
    <m/>
    <m/>
    <n v="15.3"/>
    <m/>
    <m/>
    <m/>
    <m/>
    <m/>
    <m/>
    <m/>
    <n v="1"/>
    <m/>
    <n v="0"/>
    <s v="no"/>
    <n v="0"/>
    <n v="1"/>
    <n v="0"/>
    <s v="no"/>
    <e v="#DIV/0!"/>
    <n v="15.3"/>
    <m/>
    <m/>
    <n v="15.3"/>
    <x v="5"/>
    <x v="0"/>
  </r>
  <r>
    <n v="1407"/>
    <n v="2402"/>
    <s v="T"/>
    <s v="WRIA 12 - Chambers-Clover"/>
    <s v="Clover Creek Basin"/>
    <s v="Clover Creek/Steilacoom Subbasin"/>
    <s v="Clover Creek"/>
    <s v="Pierce County"/>
    <s v="NPDES 2015 Pierce County Watershed Health Monitoring"/>
    <s v="CC_CLOV_6.63"/>
    <n v="47.130305999999997"/>
    <n v="-122.425871"/>
    <m/>
    <m/>
    <m/>
    <m/>
    <m/>
    <m/>
    <m/>
    <m/>
    <m/>
    <m/>
    <m/>
    <m/>
    <m/>
    <m/>
    <m/>
    <m/>
    <m/>
    <m/>
    <m/>
    <m/>
    <m/>
    <n v="15.4"/>
    <m/>
    <m/>
    <m/>
    <m/>
    <m/>
    <m/>
    <m/>
    <n v="1"/>
    <m/>
    <n v="0"/>
    <s v="no"/>
    <n v="0"/>
    <n v="1"/>
    <n v="0"/>
    <s v="no"/>
    <e v="#DIV/0!"/>
    <n v="15.4"/>
    <m/>
    <m/>
    <n v="15.4"/>
    <x v="5"/>
    <x v="0"/>
  </r>
  <r>
    <n v="2457"/>
    <n v="2416"/>
    <s v="T"/>
    <m/>
    <m/>
    <m/>
    <m/>
    <s v="Washington State Department of Ecology"/>
    <s v="Regional Stormwater Monitoring Program Puget Lowland Ecoregion Streams"/>
    <s v="RSM06600-000540"/>
    <n v="48.526209999999999"/>
    <n v="-123.09904"/>
    <m/>
    <m/>
    <m/>
    <m/>
    <m/>
    <m/>
    <m/>
    <m/>
    <m/>
    <m/>
    <m/>
    <m/>
    <m/>
    <m/>
    <m/>
    <m/>
    <m/>
    <m/>
    <m/>
    <m/>
    <m/>
    <n v="16.8"/>
    <m/>
    <m/>
    <m/>
    <m/>
    <m/>
    <m/>
    <m/>
    <n v="1"/>
    <m/>
    <n v="0"/>
    <s v="no"/>
    <n v="0"/>
    <n v="1"/>
    <n v="0"/>
    <s v="no"/>
    <e v="#DIV/0!"/>
    <n v="16.8"/>
    <m/>
    <m/>
    <n v="16.8"/>
    <x v="5"/>
    <x v="0"/>
  </r>
  <r>
    <n v="599"/>
    <n v="1090"/>
    <s v="T"/>
    <s v="WRIA 8 - Cedar-Sammamish"/>
    <s v="Cedar River / Lake Washington Basin"/>
    <s v="Juanita Creek Subbasin"/>
    <s v="Juanita Creek"/>
    <s v="King County - DNRP"/>
    <s v="WRIA08_WS_Survey"/>
    <s v="WAM06600-083959"/>
    <n v="47.709049999999998"/>
    <n v="-122.21069"/>
    <m/>
    <m/>
    <m/>
    <m/>
    <m/>
    <m/>
    <m/>
    <m/>
    <m/>
    <m/>
    <m/>
    <m/>
    <m/>
    <m/>
    <m/>
    <m/>
    <n v="7.2"/>
    <n v="17.899999999999999"/>
    <n v="9.5"/>
    <n v="18.100000000000001"/>
    <m/>
    <m/>
    <m/>
    <m/>
    <m/>
    <m/>
    <m/>
    <m/>
    <m/>
    <n v="4"/>
    <m/>
    <n v="0"/>
    <s v="no"/>
    <n v="0"/>
    <n v="4"/>
    <n v="0"/>
    <s v="no"/>
    <e v="#DIV/0!"/>
    <n v="13.174999999999999"/>
    <m/>
    <m/>
    <n v="18.100000000000001"/>
    <x v="5"/>
    <x v="0"/>
  </r>
  <r>
    <n v="183"/>
    <n v="1851"/>
    <s v="T"/>
    <m/>
    <m/>
    <m/>
    <s v="Stillaguamish River"/>
    <s v="King County - DNRP"/>
    <s v="Rivers"/>
    <s v="NF_STILLY_Cicero"/>
    <n v="48.268054999999997"/>
    <n v="-122.01432"/>
    <m/>
    <m/>
    <m/>
    <m/>
    <m/>
    <m/>
    <m/>
    <m/>
    <m/>
    <m/>
    <m/>
    <m/>
    <m/>
    <m/>
    <m/>
    <m/>
    <m/>
    <m/>
    <m/>
    <n v="18.2"/>
    <m/>
    <m/>
    <m/>
    <m/>
    <m/>
    <m/>
    <m/>
    <m/>
    <m/>
    <n v="1"/>
    <m/>
    <n v="0"/>
    <s v="no"/>
    <n v="0"/>
    <n v="1"/>
    <n v="0"/>
    <s v="no"/>
    <e v="#DIV/0!"/>
    <n v="18.2"/>
    <m/>
    <m/>
    <n v="18.2"/>
    <x v="5"/>
    <x v="0"/>
  </r>
  <r>
    <n v="846"/>
    <n v="1871"/>
    <s v="T"/>
    <s v="WRIA 8 - Cedar-Sammamish"/>
    <s v="Sammamish River Basin"/>
    <s v="Bear Creek Subbasin"/>
    <s v="Seidel Creek"/>
    <s v="City of Redmond"/>
    <s v="City of Redmond Annual Benthic Monitoring"/>
    <s v="ESDAM234"/>
    <n v="47.712068000000002"/>
    <n v="-122.05545100000001"/>
    <m/>
    <m/>
    <m/>
    <m/>
    <m/>
    <m/>
    <m/>
    <m/>
    <m/>
    <m/>
    <m/>
    <m/>
    <m/>
    <m/>
    <m/>
    <m/>
    <m/>
    <m/>
    <m/>
    <n v="18.2"/>
    <m/>
    <m/>
    <m/>
    <m/>
    <m/>
    <m/>
    <m/>
    <m/>
    <m/>
    <n v="1"/>
    <m/>
    <n v="0"/>
    <s v="no"/>
    <n v="0"/>
    <n v="1"/>
    <n v="0"/>
    <s v="no"/>
    <e v="#DIV/0!"/>
    <n v="18.2"/>
    <m/>
    <m/>
    <n v="18.2"/>
    <x v="5"/>
    <x v="0"/>
  </r>
  <r>
    <n v="1069"/>
    <n v="1084"/>
    <s v="T"/>
    <s v="WRIA 8 - Cedar-Sammamish"/>
    <s v="Sammamish River Basin"/>
    <s v="Sammamish River Subbasin"/>
    <s v="Peters Creek"/>
    <s v="King County - DNRP"/>
    <s v="WRIA08_WS_Survey"/>
    <s v="WAM06600-050295"/>
    <n v="47.683120000000002"/>
    <n v="-122.14149999999999"/>
    <m/>
    <m/>
    <m/>
    <m/>
    <m/>
    <m/>
    <m/>
    <m/>
    <m/>
    <m/>
    <m/>
    <m/>
    <m/>
    <m/>
    <m/>
    <m/>
    <n v="8.5"/>
    <n v="7.1"/>
    <n v="17.2"/>
    <n v="18.3"/>
    <m/>
    <m/>
    <m/>
    <m/>
    <m/>
    <m/>
    <m/>
    <m/>
    <m/>
    <n v="4"/>
    <m/>
    <n v="0"/>
    <s v="no"/>
    <n v="0"/>
    <n v="4"/>
    <n v="0"/>
    <s v="no"/>
    <e v="#DIV/0!"/>
    <n v="12.774999999999999"/>
    <m/>
    <m/>
    <n v="18.3"/>
    <x v="5"/>
    <x v="0"/>
  </r>
  <r>
    <n v="2205"/>
    <n v="2531"/>
    <s v="T"/>
    <m/>
    <m/>
    <m/>
    <s v="Norma Creek"/>
    <s v="Snohomish County"/>
    <s v="Ambient"/>
    <s v="NORMA"/>
    <n v="47.864899999999999"/>
    <n v="-122.330793"/>
    <m/>
    <m/>
    <m/>
    <m/>
    <m/>
    <m/>
    <m/>
    <m/>
    <m/>
    <m/>
    <m/>
    <m/>
    <m/>
    <m/>
    <m/>
    <m/>
    <m/>
    <m/>
    <m/>
    <m/>
    <m/>
    <n v="18"/>
    <n v="19.600000000000001"/>
    <m/>
    <m/>
    <m/>
    <m/>
    <m/>
    <m/>
    <n v="2"/>
    <m/>
    <n v="0"/>
    <s v="no"/>
    <n v="0"/>
    <n v="2"/>
    <n v="0"/>
    <s v="no"/>
    <e v="#DIV/0!"/>
    <n v="18.8"/>
    <m/>
    <m/>
    <n v="18.8"/>
    <x v="5"/>
    <x v="0"/>
  </r>
  <r>
    <n v="768"/>
    <n v="1075"/>
    <s v="T"/>
    <s v="WRIA 8 - Cedar-Sammamish"/>
    <s v="Puget Sound (Cedar-Sammamish) Basin"/>
    <s v="Middle Puget Sound - Shoreline Subbasin"/>
    <s v="Perrinville Creek"/>
    <s v="King County - DNRP"/>
    <s v="WRIA08_WS_Survey"/>
    <s v="WAM06600-083243"/>
    <n v="47.838493999999997"/>
    <n v="-122.33920999999999"/>
    <m/>
    <m/>
    <m/>
    <m/>
    <m/>
    <m/>
    <m/>
    <m/>
    <m/>
    <m/>
    <m/>
    <m/>
    <m/>
    <m/>
    <m/>
    <m/>
    <n v="10.7"/>
    <n v="14.7"/>
    <n v="6.5"/>
    <n v="18.8"/>
    <m/>
    <m/>
    <m/>
    <m/>
    <m/>
    <m/>
    <m/>
    <m/>
    <m/>
    <n v="4"/>
    <m/>
    <n v="0"/>
    <s v="no"/>
    <n v="0"/>
    <n v="4"/>
    <n v="0"/>
    <s v="no"/>
    <e v="#DIV/0!"/>
    <n v="12.675000000000001"/>
    <m/>
    <m/>
    <n v="18.8"/>
    <x v="5"/>
    <x v="0"/>
  </r>
  <r>
    <n v="863"/>
    <n v="630"/>
    <s v="T"/>
    <s v="WRIA 8 - Cedar-Sammamish"/>
    <s v="Sammamish River Basin"/>
    <s v="Bear Creek Subbasin"/>
    <s v="Tylers Creek"/>
    <s v="City of Redmond"/>
    <s v="Annual Benthic Monitoring"/>
    <s v="EssexRed105"/>
    <n v="47.696570999999999"/>
    <n v="-122.093974"/>
    <m/>
    <m/>
    <m/>
    <m/>
    <m/>
    <m/>
    <m/>
    <m/>
    <m/>
    <m/>
    <m/>
    <n v="19.899999999999999"/>
    <n v="20.100000000000001"/>
    <n v="38"/>
    <m/>
    <m/>
    <m/>
    <n v="13"/>
    <n v="19.5"/>
    <n v="6.6"/>
    <m/>
    <n v="33.299999999999997"/>
    <m/>
    <m/>
    <m/>
    <m/>
    <m/>
    <m/>
    <m/>
    <n v="7"/>
    <m/>
    <n v="0"/>
    <s v="no"/>
    <n v="3"/>
    <n v="4"/>
    <n v="12"/>
    <s v="yes"/>
    <n v="26"/>
    <n v="18.100000000000001"/>
    <n v="-7.8999999999999986"/>
    <m/>
    <n v="19.95"/>
    <x v="5"/>
    <x v="0"/>
  </r>
  <r>
    <n v="2166"/>
    <n v="2526"/>
    <s v="T"/>
    <m/>
    <m/>
    <m/>
    <s v="Meeker Creek"/>
    <s v="Environmental Protection Agency"/>
    <s v="EPA Region 10, Office of Environmental Assessment Office, Aquatic Monitoring Team (AMT), Regional Applied Research Effort (RARE) project"/>
    <s v="EPA06600-MEEK01"/>
    <n v="47.183109999999999"/>
    <n v="-122.3103"/>
    <m/>
    <m/>
    <m/>
    <m/>
    <m/>
    <m/>
    <m/>
    <m/>
    <m/>
    <m/>
    <m/>
    <m/>
    <m/>
    <m/>
    <m/>
    <m/>
    <m/>
    <m/>
    <m/>
    <m/>
    <m/>
    <n v="20.3"/>
    <m/>
    <m/>
    <m/>
    <m/>
    <m/>
    <m/>
    <m/>
    <n v="1"/>
    <m/>
    <n v="0"/>
    <s v="no"/>
    <n v="0"/>
    <n v="1"/>
    <n v="0"/>
    <s v="no"/>
    <e v="#DIV/0!"/>
    <n v="20.3"/>
    <m/>
    <m/>
    <n v="20.3"/>
    <x v="5"/>
    <x v="1"/>
  </r>
  <r>
    <n v="2068"/>
    <n v="1897"/>
    <s v="T"/>
    <m/>
    <m/>
    <m/>
    <s v="French Creek"/>
    <s v="Washington State Department of Ecology"/>
    <s v="WatershedHealth_WAM0"/>
    <s v="WAM06600-003067"/>
    <n v="47.898823999999998"/>
    <n v="-122.06005999999999"/>
    <m/>
    <m/>
    <m/>
    <m/>
    <m/>
    <m/>
    <m/>
    <m/>
    <m/>
    <m/>
    <m/>
    <m/>
    <m/>
    <m/>
    <m/>
    <m/>
    <m/>
    <m/>
    <m/>
    <n v="20.9"/>
    <m/>
    <m/>
    <m/>
    <m/>
    <m/>
    <m/>
    <m/>
    <m/>
    <m/>
    <n v="1"/>
    <m/>
    <n v="0"/>
    <s v="no"/>
    <n v="0"/>
    <n v="1"/>
    <n v="0"/>
    <s v="no"/>
    <e v="#DIV/0!"/>
    <n v="20.9"/>
    <m/>
    <m/>
    <n v="20.9"/>
    <x v="5"/>
    <x v="1"/>
  </r>
  <r>
    <n v="1209"/>
    <n v="241"/>
    <s v="T"/>
    <s v="WRIA 9 - Duwamish-Green"/>
    <s v="Duwamish - Green River Basin"/>
    <s v="Lower Green River - E Subbasin"/>
    <s v="Green River- Lower tributary (0069)"/>
    <s v="King County - DNRP"/>
    <s v="Ambient Monitoring"/>
    <s v="09LOW0788"/>
    <n v="47.325584999999997"/>
    <n v="-122.202487"/>
    <m/>
    <m/>
    <m/>
    <m/>
    <m/>
    <m/>
    <m/>
    <m/>
    <n v="19.600000000000001"/>
    <n v="28.8"/>
    <m/>
    <m/>
    <n v="37.9"/>
    <n v="24.6"/>
    <n v="35.1"/>
    <n v="24.4"/>
    <n v="30.8"/>
    <n v="30.8"/>
    <n v="24.3"/>
    <n v="27.8"/>
    <n v="15.6"/>
    <m/>
    <m/>
    <m/>
    <m/>
    <m/>
    <m/>
    <m/>
    <m/>
    <n v="11"/>
    <s v="yes"/>
    <n v="0"/>
    <s v="no"/>
    <n v="6"/>
    <n v="5"/>
    <n v="30"/>
    <s v="yes"/>
    <n v="28.400000000000002"/>
    <n v="25.860000000000003"/>
    <n v="-2.5399999999999991"/>
    <m/>
    <n v="21.7"/>
    <x v="5"/>
    <x v="1"/>
  </r>
  <r>
    <n v="2478"/>
    <n v="2491"/>
    <s v="T"/>
    <m/>
    <m/>
    <m/>
    <m/>
    <s v="Washington State Department of Ecology"/>
    <s v="Regional Stormwater Monitoring Program Puget Lowland Ecoregion Streams"/>
    <s v="RSM06600-028958"/>
    <n v="47.339995000000002"/>
    <n v="-122.32939399999999"/>
    <m/>
    <m/>
    <m/>
    <m/>
    <m/>
    <m/>
    <m/>
    <m/>
    <m/>
    <m/>
    <m/>
    <m/>
    <m/>
    <m/>
    <m/>
    <m/>
    <m/>
    <m/>
    <m/>
    <m/>
    <m/>
    <n v="21.8"/>
    <m/>
    <m/>
    <m/>
    <m/>
    <m/>
    <m/>
    <m/>
    <n v="1"/>
    <m/>
    <n v="0"/>
    <s v="no"/>
    <n v="0"/>
    <n v="1"/>
    <n v="0"/>
    <s v="no"/>
    <e v="#DIV/0!"/>
    <n v="21.8"/>
    <m/>
    <m/>
    <n v="21.8"/>
    <x v="5"/>
    <x v="1"/>
  </r>
  <r>
    <n v="2452"/>
    <n v="1949"/>
    <s v="T"/>
    <m/>
    <m/>
    <m/>
    <m/>
    <s v="Washington State Department of Ecology"/>
    <s v="Clover Creek"/>
    <s v="CCB06600-SPA1.8"/>
    <n v="47.125599999999999"/>
    <n v="-122.452"/>
    <m/>
    <m/>
    <m/>
    <m/>
    <m/>
    <m/>
    <m/>
    <m/>
    <m/>
    <m/>
    <m/>
    <m/>
    <m/>
    <m/>
    <m/>
    <m/>
    <m/>
    <m/>
    <m/>
    <n v="22"/>
    <m/>
    <m/>
    <m/>
    <m/>
    <m/>
    <m/>
    <m/>
    <m/>
    <m/>
    <n v="1"/>
    <m/>
    <n v="0"/>
    <s v="no"/>
    <n v="0"/>
    <n v="1"/>
    <n v="0"/>
    <s v="no"/>
    <e v="#DIV/0!"/>
    <n v="22"/>
    <m/>
    <m/>
    <n v="22"/>
    <x v="5"/>
    <x v="1"/>
  </r>
  <r>
    <n v="1136"/>
    <n v="1096"/>
    <s v="T"/>
    <s v="WRIA 8 - Cedar-Sammamish"/>
    <s v="Sammamish River Basin"/>
    <s v="W Lake Sammamish Subbasin"/>
    <s v="Idylwood Creek"/>
    <s v="King County - DNRP"/>
    <s v="WRIA08_WS_Survey"/>
    <s v="WAM06600-097975"/>
    <n v="47.640619999999998"/>
    <n v="-122.10669"/>
    <m/>
    <m/>
    <m/>
    <m/>
    <m/>
    <m/>
    <m/>
    <m/>
    <m/>
    <m/>
    <m/>
    <m/>
    <m/>
    <m/>
    <m/>
    <m/>
    <n v="10.4"/>
    <n v="9.3000000000000007"/>
    <n v="14.5"/>
    <n v="22.5"/>
    <m/>
    <m/>
    <m/>
    <m/>
    <m/>
    <m/>
    <m/>
    <m/>
    <m/>
    <n v="4"/>
    <m/>
    <n v="0"/>
    <s v="no"/>
    <n v="0"/>
    <n v="4"/>
    <n v="0"/>
    <s v="no"/>
    <e v="#DIV/0!"/>
    <n v="14.175000000000001"/>
    <m/>
    <m/>
    <n v="22.5"/>
    <x v="5"/>
    <x v="1"/>
  </r>
  <r>
    <n v="2212"/>
    <n v="1885"/>
    <s v="T"/>
    <m/>
    <m/>
    <m/>
    <s v="North Creek"/>
    <s v="Washington State Department of Ecology"/>
    <s v="WatershedHealth_WAM0"/>
    <s v="WAM06600-000859"/>
    <n v="47.780422000000002"/>
    <n v="-122.18943"/>
    <m/>
    <m/>
    <m/>
    <m/>
    <m/>
    <m/>
    <m/>
    <m/>
    <m/>
    <m/>
    <m/>
    <m/>
    <m/>
    <m/>
    <m/>
    <m/>
    <m/>
    <m/>
    <m/>
    <n v="22.6"/>
    <m/>
    <m/>
    <m/>
    <m/>
    <m/>
    <m/>
    <m/>
    <m/>
    <m/>
    <n v="1"/>
    <m/>
    <n v="0"/>
    <s v="no"/>
    <n v="0"/>
    <n v="1"/>
    <n v="0"/>
    <s v="no"/>
    <e v="#DIV/0!"/>
    <n v="22.6"/>
    <m/>
    <m/>
    <n v="22.6"/>
    <x v="5"/>
    <x v="1"/>
  </r>
  <r>
    <n v="764"/>
    <n v="2483"/>
    <s v="T"/>
    <s v="WRIA 8 - Cedar-Sammamish"/>
    <s v="Puget Sound (Cedar-Sammamish) Basin"/>
    <s v="Boeing Creek Subbasin"/>
    <s v="Boeing Creek"/>
    <s v="Washington State Department of Ecology"/>
    <s v="Regional Stormwater Monitoring Program Puget Lowland Ecoregion Streams"/>
    <s v="RSM06600-023787"/>
    <n v="47.754241999999998"/>
    <n v="-122.364925"/>
    <m/>
    <m/>
    <m/>
    <m/>
    <m/>
    <m/>
    <m/>
    <m/>
    <m/>
    <m/>
    <m/>
    <m/>
    <m/>
    <m/>
    <m/>
    <m/>
    <m/>
    <m/>
    <m/>
    <m/>
    <m/>
    <n v="22.9"/>
    <m/>
    <m/>
    <m/>
    <m/>
    <m/>
    <m/>
    <m/>
    <n v="1"/>
    <m/>
    <n v="0"/>
    <s v="no"/>
    <n v="0"/>
    <n v="1"/>
    <n v="0"/>
    <s v="no"/>
    <e v="#DIV/0!"/>
    <n v="22.9"/>
    <m/>
    <m/>
    <n v="22.9"/>
    <x v="5"/>
    <x v="1"/>
  </r>
  <r>
    <n v="2196"/>
    <n v="2469"/>
    <s v="T"/>
    <m/>
    <m/>
    <m/>
    <s v="Munson Creek"/>
    <s v="Washington State Department of Ecology"/>
    <s v="Regional Stormwater Monitoring Program Puget Lowland Ecoregion Streams"/>
    <s v="RSM06600-012223"/>
    <n v="48.057884000000001"/>
    <n v="-122.13360900000001"/>
    <m/>
    <m/>
    <m/>
    <m/>
    <m/>
    <m/>
    <m/>
    <m/>
    <m/>
    <m/>
    <m/>
    <m/>
    <m/>
    <m/>
    <m/>
    <m/>
    <m/>
    <m/>
    <m/>
    <m/>
    <m/>
    <n v="22.9"/>
    <m/>
    <m/>
    <m/>
    <m/>
    <m/>
    <m/>
    <m/>
    <n v="1"/>
    <m/>
    <n v="0"/>
    <s v="no"/>
    <n v="0"/>
    <n v="1"/>
    <n v="0"/>
    <s v="no"/>
    <e v="#DIV/0!"/>
    <n v="22.9"/>
    <m/>
    <m/>
    <n v="22.9"/>
    <x v="5"/>
    <x v="1"/>
  </r>
  <r>
    <n v="662"/>
    <n v="1080"/>
    <s v="T"/>
    <s v="WRIA 8 - Cedar-Sammamish"/>
    <s v="Cedar River / Lake Washington Basin"/>
    <s v="Lyon Creek Subbasin"/>
    <s v="Lyon Creek"/>
    <s v="King County - DNRP"/>
    <s v="WRIA08_WS_Survey"/>
    <s v="WAM06600-035963"/>
    <n v="47.779400000000003"/>
    <n v="-122.28976"/>
    <m/>
    <m/>
    <m/>
    <m/>
    <m/>
    <m/>
    <m/>
    <m/>
    <m/>
    <m/>
    <m/>
    <m/>
    <m/>
    <m/>
    <m/>
    <m/>
    <n v="21.3"/>
    <n v="5.4"/>
    <n v="10.6"/>
    <n v="23.1"/>
    <m/>
    <m/>
    <m/>
    <m/>
    <m/>
    <m/>
    <m/>
    <m/>
    <m/>
    <n v="4"/>
    <m/>
    <n v="0"/>
    <s v="no"/>
    <n v="0"/>
    <n v="4"/>
    <n v="0"/>
    <s v="no"/>
    <e v="#DIV/0!"/>
    <n v="15.100000000000001"/>
    <m/>
    <m/>
    <n v="23.1"/>
    <x v="5"/>
    <x v="1"/>
  </r>
  <r>
    <n v="2475"/>
    <n v="2485"/>
    <s v="T"/>
    <m/>
    <m/>
    <m/>
    <m/>
    <s v="Washington State Department of Ecology"/>
    <s v="Regional Stormwater Monitoring Program Puget Lowland Ecoregion Streams"/>
    <s v="RSM06600-026139"/>
    <n v="47.884081999999999"/>
    <n v="-122.298991"/>
    <m/>
    <m/>
    <m/>
    <m/>
    <m/>
    <m/>
    <m/>
    <m/>
    <m/>
    <m/>
    <m/>
    <m/>
    <m/>
    <m/>
    <m/>
    <m/>
    <m/>
    <m/>
    <m/>
    <m/>
    <m/>
    <n v="23.6"/>
    <m/>
    <m/>
    <m/>
    <m/>
    <m/>
    <m/>
    <m/>
    <n v="1"/>
    <m/>
    <n v="0"/>
    <s v="no"/>
    <n v="0"/>
    <n v="1"/>
    <n v="0"/>
    <s v="no"/>
    <e v="#DIV/0!"/>
    <n v="23.6"/>
    <m/>
    <m/>
    <n v="23.6"/>
    <x v="5"/>
    <x v="1"/>
  </r>
  <r>
    <n v="2220"/>
    <n v="1890"/>
    <s v="T"/>
    <m/>
    <m/>
    <m/>
    <s v="Ohop Creek tributary"/>
    <s v="Washington State Department of Ecology"/>
    <s v="WatershedHealth_WAM0"/>
    <s v="WAM06600-002314"/>
    <n v="46.91178"/>
    <n v="-122.23306599999999"/>
    <m/>
    <m/>
    <m/>
    <m/>
    <m/>
    <m/>
    <m/>
    <m/>
    <m/>
    <m/>
    <m/>
    <m/>
    <m/>
    <m/>
    <m/>
    <m/>
    <m/>
    <m/>
    <m/>
    <n v="24.7"/>
    <m/>
    <m/>
    <m/>
    <m/>
    <m/>
    <m/>
    <m/>
    <m/>
    <m/>
    <n v="1"/>
    <m/>
    <n v="0"/>
    <s v="no"/>
    <n v="0"/>
    <n v="1"/>
    <n v="0"/>
    <s v="no"/>
    <e v="#DIV/0!"/>
    <n v="24.7"/>
    <m/>
    <m/>
    <n v="24.7"/>
    <x v="5"/>
    <x v="1"/>
  </r>
  <r>
    <n v="554"/>
    <n v="572"/>
    <s v="T"/>
    <s v="WRIA 8 - Cedar-Sammamish"/>
    <s v="Cedar River / Lake Washington Basin"/>
    <s v="Coal Creek (Cedar) Subbasin"/>
    <s v="Coal Creek (Lake Wash.)"/>
    <s v="City of Bellevue"/>
    <s v="Macroinvertebrates"/>
    <s v="CoalBelRM1.8"/>
    <n v="47.558"/>
    <n v="-122.169"/>
    <m/>
    <m/>
    <m/>
    <m/>
    <n v="31.1"/>
    <m/>
    <m/>
    <n v="17.100000000000001"/>
    <n v="20.399999999999999"/>
    <m/>
    <m/>
    <m/>
    <m/>
    <m/>
    <m/>
    <m/>
    <m/>
    <m/>
    <n v="28.5"/>
    <m/>
    <m/>
    <n v="13.7"/>
    <n v="36.299999999999997"/>
    <m/>
    <m/>
    <m/>
    <m/>
    <m/>
    <m/>
    <n v="6"/>
    <m/>
    <n v="0"/>
    <s v="no"/>
    <n v="3"/>
    <n v="3"/>
    <n v="9"/>
    <s v="yes"/>
    <n v="22.866666666666664"/>
    <n v="26.166666666666668"/>
    <n v="3.3000000000000043"/>
    <m/>
    <n v="25"/>
    <x v="5"/>
    <x v="1"/>
  </r>
  <r>
    <n v="2476"/>
    <n v="2487"/>
    <s v="T"/>
    <m/>
    <m/>
    <m/>
    <m/>
    <s v="Washington State Department of Ecology"/>
    <s v="Regional Stormwater Monitoring Program Puget Lowland Ecoregion Streams"/>
    <s v="RSM06600-027199"/>
    <n v="47.949871999999999"/>
    <n v="-122.293291"/>
    <m/>
    <m/>
    <m/>
    <m/>
    <m/>
    <m/>
    <m/>
    <m/>
    <m/>
    <m/>
    <m/>
    <m/>
    <m/>
    <m/>
    <m/>
    <m/>
    <m/>
    <m/>
    <m/>
    <m/>
    <m/>
    <n v="25.3"/>
    <m/>
    <m/>
    <m/>
    <m/>
    <m/>
    <m/>
    <m/>
    <n v="1"/>
    <m/>
    <n v="0"/>
    <s v="no"/>
    <n v="0"/>
    <n v="1"/>
    <n v="0"/>
    <s v="no"/>
    <e v="#DIV/0!"/>
    <n v="25.3"/>
    <m/>
    <m/>
    <n v="25.3"/>
    <x v="5"/>
    <x v="1"/>
  </r>
  <r>
    <n v="667"/>
    <n v="2259"/>
    <s v="T"/>
    <s v="WRIA 8 - Cedar-Sammamish"/>
    <s v="Cedar River / Lake Washington Basin"/>
    <s v="May Creek Subbasin"/>
    <s v="May Creek (Lake Washington)"/>
    <s v="King County - DNRP"/>
    <s v="Stormwater Retrofit"/>
    <s v="May Creek Trib - Honey Creek"/>
    <n v="47.513210000000001"/>
    <n v="-122.17886"/>
    <m/>
    <m/>
    <m/>
    <m/>
    <m/>
    <m/>
    <m/>
    <m/>
    <m/>
    <m/>
    <m/>
    <m/>
    <m/>
    <m/>
    <m/>
    <m/>
    <m/>
    <m/>
    <m/>
    <m/>
    <n v="36"/>
    <n v="14.8"/>
    <m/>
    <m/>
    <m/>
    <m/>
    <m/>
    <m/>
    <m/>
    <n v="2"/>
    <m/>
    <n v="0"/>
    <s v="no"/>
    <n v="0"/>
    <n v="2"/>
    <n v="0"/>
    <s v="no"/>
    <e v="#DIV/0!"/>
    <n v="25.4"/>
    <m/>
    <m/>
    <n v="25.4"/>
    <x v="5"/>
    <x v="1"/>
  </r>
  <r>
    <n v="757"/>
    <n v="1093"/>
    <s v="T"/>
    <s v="WRIA 8 - Cedar-Sammamish"/>
    <s v="Cedar River / Lake Washington Basin"/>
    <s v="W Lake Washington - Seattle S Subbasin"/>
    <s v="Taylor Creek (W Lake Washington)"/>
    <s v="King County - DNRP"/>
    <s v="WRIA08_WS_Survey"/>
    <s v="WAM06600-065043"/>
    <n v="47.507480000000001"/>
    <n v="-122.24800999999999"/>
    <m/>
    <m/>
    <m/>
    <m/>
    <m/>
    <m/>
    <m/>
    <m/>
    <m/>
    <m/>
    <m/>
    <m/>
    <m/>
    <m/>
    <m/>
    <m/>
    <n v="14.5"/>
    <n v="17"/>
    <n v="19.100000000000001"/>
    <n v="25.4"/>
    <m/>
    <m/>
    <m/>
    <m/>
    <m/>
    <m/>
    <m/>
    <m/>
    <m/>
    <n v="4"/>
    <m/>
    <n v="0"/>
    <s v="no"/>
    <n v="0"/>
    <n v="4"/>
    <n v="0"/>
    <s v="no"/>
    <e v="#DIV/0!"/>
    <n v="19"/>
    <m/>
    <m/>
    <n v="25.4"/>
    <x v="5"/>
    <x v="1"/>
  </r>
  <r>
    <n v="800"/>
    <n v="2251"/>
    <s v="T"/>
    <s v="WRIA 8 - Cedar-Sammamish"/>
    <s v="Sammamish River Basin"/>
    <s v="Bear Creek Subbasin"/>
    <s v="Bear Creek (Sammamish River)"/>
    <s v="King County - DNRP"/>
    <s v="Bear Creek BP"/>
    <s v="BearHW"/>
    <n v="47.786997999999997"/>
    <n v="-122.074108"/>
    <m/>
    <m/>
    <m/>
    <m/>
    <m/>
    <m/>
    <m/>
    <m/>
    <m/>
    <m/>
    <m/>
    <m/>
    <m/>
    <m/>
    <m/>
    <m/>
    <m/>
    <m/>
    <m/>
    <m/>
    <n v="25.7"/>
    <m/>
    <m/>
    <m/>
    <m/>
    <m/>
    <m/>
    <m/>
    <m/>
    <n v="1"/>
    <m/>
    <n v="0"/>
    <s v="no"/>
    <n v="0"/>
    <n v="1"/>
    <n v="0"/>
    <s v="no"/>
    <e v="#DIV/0!"/>
    <n v="25.7"/>
    <m/>
    <m/>
    <n v="25.7"/>
    <x v="5"/>
    <x v="1"/>
  </r>
  <r>
    <n v="1907"/>
    <n v="1901"/>
    <s v="T"/>
    <m/>
    <m/>
    <m/>
    <s v="Austin Creek"/>
    <s v="Washington State Department of Ecology"/>
    <s v="WatershedHealth_WAM0"/>
    <s v="WAM06600-005136"/>
    <n v="48.718497999999997"/>
    <n v="-122.32467"/>
    <m/>
    <m/>
    <m/>
    <m/>
    <m/>
    <m/>
    <m/>
    <m/>
    <m/>
    <m/>
    <m/>
    <m/>
    <m/>
    <m/>
    <m/>
    <m/>
    <m/>
    <m/>
    <m/>
    <n v="26.1"/>
    <m/>
    <m/>
    <m/>
    <m/>
    <m/>
    <m/>
    <m/>
    <m/>
    <m/>
    <n v="1"/>
    <m/>
    <n v="0"/>
    <s v="no"/>
    <n v="0"/>
    <n v="1"/>
    <n v="0"/>
    <s v="no"/>
    <e v="#DIV/0!"/>
    <n v="26.1"/>
    <m/>
    <m/>
    <n v="26.1"/>
    <x v="5"/>
    <x v="1"/>
  </r>
  <r>
    <n v="320"/>
    <n v="415"/>
    <s v="T"/>
    <s v="WRIA 5 - Stillaguamish"/>
    <s v="Pilchuck Creek (Stillaguamish) Basin"/>
    <s v="Lower Pilchuck Creek (Stillaguamish) Subbasin"/>
    <s v="Pilchuck Creek (Stillaguamish)"/>
    <s v="Snohomish County"/>
    <s v="Ambient"/>
    <s v="PILC"/>
    <n v="48.210239999999999"/>
    <n v="-122.225622"/>
    <m/>
    <m/>
    <m/>
    <m/>
    <m/>
    <m/>
    <m/>
    <m/>
    <m/>
    <m/>
    <m/>
    <m/>
    <m/>
    <n v="41.3"/>
    <m/>
    <m/>
    <m/>
    <n v="70.8"/>
    <m/>
    <m/>
    <n v="26.1"/>
    <m/>
    <m/>
    <m/>
    <m/>
    <m/>
    <m/>
    <m/>
    <m/>
    <n v="3"/>
    <m/>
    <n v="0"/>
    <s v="no"/>
    <n v="1"/>
    <n v="2"/>
    <n v="2"/>
    <s v="yes"/>
    <n v="41.3"/>
    <n v="48.45"/>
    <n v="7.1500000000000057"/>
    <m/>
    <n v="26.1"/>
    <x v="5"/>
    <x v="1"/>
  </r>
  <r>
    <n v="2411"/>
    <n v="2421"/>
    <s v="T"/>
    <m/>
    <m/>
    <m/>
    <s v="Wapato Creek"/>
    <s v="Washington State Department of Ecology"/>
    <s v="Regional Stormwater Monitoring Program Puget Lowland Ecoregion Streams"/>
    <s v="RSM06600-001246"/>
    <n v="47.219225999999999"/>
    <n v="-122.322624"/>
    <m/>
    <m/>
    <m/>
    <m/>
    <m/>
    <m/>
    <m/>
    <m/>
    <m/>
    <m/>
    <m/>
    <m/>
    <m/>
    <m/>
    <m/>
    <m/>
    <m/>
    <m/>
    <m/>
    <m/>
    <m/>
    <n v="26.2"/>
    <m/>
    <m/>
    <m/>
    <m/>
    <m/>
    <m/>
    <m/>
    <n v="1"/>
    <m/>
    <n v="0"/>
    <s v="no"/>
    <n v="0"/>
    <n v="1"/>
    <n v="0"/>
    <s v="no"/>
    <e v="#DIV/0!"/>
    <n v="26.2"/>
    <m/>
    <m/>
    <n v="26.2"/>
    <x v="5"/>
    <x v="1"/>
  </r>
  <r>
    <n v="2477"/>
    <n v="2490"/>
    <s v="T"/>
    <m/>
    <m/>
    <m/>
    <m/>
    <s v="Washington State Department of Ecology"/>
    <s v="Regional Stormwater Monitoring Program Puget Lowland Ecoregion Streams"/>
    <s v="RSM06600-027812"/>
    <n v="48.084457999999998"/>
    <n v="-123.069079"/>
    <m/>
    <m/>
    <m/>
    <m/>
    <m/>
    <m/>
    <m/>
    <m/>
    <m/>
    <m/>
    <m/>
    <m/>
    <m/>
    <m/>
    <m/>
    <m/>
    <m/>
    <m/>
    <m/>
    <m/>
    <m/>
    <n v="26.6"/>
    <m/>
    <m/>
    <m/>
    <m/>
    <m/>
    <m/>
    <m/>
    <n v="1"/>
    <m/>
    <n v="0"/>
    <s v="no"/>
    <n v="0"/>
    <n v="1"/>
    <n v="0"/>
    <s v="no"/>
    <e v="#DIV/0!"/>
    <n v="26.6"/>
    <m/>
    <m/>
    <n v="26.6"/>
    <x v="5"/>
    <x v="1"/>
  </r>
  <r>
    <n v="1955"/>
    <n v="1886"/>
    <s v="T"/>
    <m/>
    <m/>
    <m/>
    <s v="California Creek"/>
    <s v="Washington State Department of Ecology"/>
    <s v="WatershedHealth_WAM0"/>
    <s v="WAM06600-001776"/>
    <n v="48.925986999999999"/>
    <n v="-122.67330699999999"/>
    <m/>
    <m/>
    <m/>
    <m/>
    <m/>
    <m/>
    <m/>
    <m/>
    <m/>
    <m/>
    <m/>
    <m/>
    <m/>
    <m/>
    <m/>
    <m/>
    <m/>
    <m/>
    <m/>
    <n v="26.9"/>
    <m/>
    <m/>
    <m/>
    <m/>
    <m/>
    <m/>
    <m/>
    <m/>
    <m/>
    <n v="1"/>
    <m/>
    <n v="0"/>
    <s v="no"/>
    <n v="0"/>
    <n v="1"/>
    <n v="0"/>
    <s v="no"/>
    <e v="#DIV/0!"/>
    <n v="26.9"/>
    <m/>
    <m/>
    <n v="26.9"/>
    <x v="5"/>
    <x v="1"/>
  </r>
  <r>
    <n v="1409"/>
    <n v="2266"/>
    <s v="T"/>
    <s v="WRIA 12 - Chambers-Clover"/>
    <s v="Clover Creek Basin"/>
    <s v="Clover Creek/Steilacoom Subbasin"/>
    <s v="Clover Creek"/>
    <s v="Pierce County"/>
    <s v="PC Raise the Grade"/>
    <s v="CC_CLOV_SC_0.43"/>
    <n v="47.126333000000002"/>
    <n v="-122.42314500000001"/>
    <m/>
    <m/>
    <m/>
    <m/>
    <m/>
    <m/>
    <m/>
    <m/>
    <m/>
    <m/>
    <m/>
    <m/>
    <m/>
    <m/>
    <m/>
    <m/>
    <m/>
    <m/>
    <m/>
    <m/>
    <n v="27.1"/>
    <m/>
    <m/>
    <m/>
    <m/>
    <m/>
    <m/>
    <m/>
    <m/>
    <n v="1"/>
    <m/>
    <n v="0"/>
    <s v="no"/>
    <n v="0"/>
    <n v="1"/>
    <n v="0"/>
    <s v="no"/>
    <e v="#DIV/0!"/>
    <n v="27.1"/>
    <m/>
    <m/>
    <n v="27.1"/>
    <x v="5"/>
    <x v="1"/>
  </r>
  <r>
    <n v="2188"/>
    <n v="2403"/>
    <s v="T"/>
    <m/>
    <m/>
    <m/>
    <s v="Morey Creek"/>
    <s v="Pierce County"/>
    <s v="NPDES 2015 Pierce County Watershed Health Monitoring"/>
    <s v="CC_MORE_0.46"/>
    <n v="47.130699"/>
    <n v="-122.465937"/>
    <m/>
    <m/>
    <m/>
    <m/>
    <m/>
    <m/>
    <m/>
    <m/>
    <m/>
    <m/>
    <m/>
    <m/>
    <m/>
    <m/>
    <m/>
    <m/>
    <m/>
    <m/>
    <m/>
    <m/>
    <m/>
    <n v="27.7"/>
    <m/>
    <m/>
    <m/>
    <m/>
    <m/>
    <m/>
    <m/>
    <n v="1"/>
    <m/>
    <n v="0"/>
    <s v="no"/>
    <n v="0"/>
    <n v="1"/>
    <n v="0"/>
    <s v="no"/>
    <e v="#DIV/0!"/>
    <n v="27.7"/>
    <m/>
    <m/>
    <n v="27.7"/>
    <x v="5"/>
    <x v="1"/>
  </r>
  <r>
    <n v="1481"/>
    <n v="1278"/>
    <s v="T"/>
    <s v="WRIA 15 - Kitsap"/>
    <s v="Hood Canal Basin"/>
    <s v="W Kitsap Subbasin"/>
    <s v="Big Beef Creek"/>
    <s v="Kitsap County"/>
    <s v="Watershed Health Monitoring"/>
    <s v="KCSSWM-004 - Middle"/>
    <n v="47.599600000000002"/>
    <n v="-122.8232"/>
    <m/>
    <m/>
    <m/>
    <m/>
    <m/>
    <m/>
    <m/>
    <m/>
    <m/>
    <m/>
    <m/>
    <m/>
    <m/>
    <m/>
    <m/>
    <m/>
    <n v="13.4"/>
    <m/>
    <m/>
    <n v="25.6"/>
    <m/>
    <m/>
    <n v="30.6"/>
    <m/>
    <m/>
    <m/>
    <m/>
    <m/>
    <m/>
    <n v="3"/>
    <m/>
    <n v="0"/>
    <s v="no"/>
    <n v="0"/>
    <n v="3"/>
    <n v="0"/>
    <s v="no"/>
    <e v="#DIV/0!"/>
    <n v="23.2"/>
    <m/>
    <m/>
    <n v="28.1"/>
    <x v="5"/>
    <x v="1"/>
  </r>
  <r>
    <n v="172"/>
    <n v="1853"/>
    <s v="T"/>
    <m/>
    <m/>
    <m/>
    <s v="Snoqualmie River"/>
    <s v="King County - DNRP"/>
    <s v="Rivers"/>
    <s v="SNOQ_20.1"/>
    <n v="47.677604000000002"/>
    <n v="-121.93711"/>
    <m/>
    <m/>
    <m/>
    <m/>
    <m/>
    <m/>
    <m/>
    <m/>
    <m/>
    <m/>
    <m/>
    <m/>
    <m/>
    <m/>
    <m/>
    <m/>
    <m/>
    <m/>
    <m/>
    <n v="28.2"/>
    <m/>
    <m/>
    <m/>
    <m/>
    <m/>
    <m/>
    <m/>
    <m/>
    <m/>
    <n v="1"/>
    <m/>
    <n v="0"/>
    <s v="no"/>
    <n v="0"/>
    <n v="1"/>
    <n v="0"/>
    <s v="no"/>
    <e v="#DIV/0!"/>
    <n v="28.2"/>
    <m/>
    <m/>
    <n v="28.2"/>
    <x v="5"/>
    <x v="1"/>
  </r>
  <r>
    <n v="1023"/>
    <n v="923"/>
    <s v="T"/>
    <s v="WRIA 8 - Cedar-Sammamish"/>
    <s v="Sammamish River Basin"/>
    <s v="North Creek Subbasin"/>
    <s v="North Creek"/>
    <s v="King County - DNRP"/>
    <s v="WRIA08_WS_Survey"/>
    <s v="WAM06600-049499"/>
    <n v="47.768371000000002"/>
    <n v="-122.187062"/>
    <m/>
    <m/>
    <m/>
    <m/>
    <m/>
    <m/>
    <m/>
    <m/>
    <m/>
    <m/>
    <m/>
    <m/>
    <m/>
    <m/>
    <m/>
    <n v="18.3"/>
    <n v="19.600000000000001"/>
    <n v="20.3"/>
    <n v="2.1"/>
    <n v="28.8"/>
    <m/>
    <m/>
    <m/>
    <m/>
    <m/>
    <m/>
    <m/>
    <m/>
    <m/>
    <n v="5"/>
    <m/>
    <n v="0"/>
    <s v="no"/>
    <n v="1"/>
    <n v="4"/>
    <n v="4"/>
    <s v="yes"/>
    <n v="18.3"/>
    <n v="17.700000000000003"/>
    <n v="-0.59999999999999787"/>
    <m/>
    <n v="28.8"/>
    <x v="5"/>
    <x v="1"/>
  </r>
  <r>
    <n v="2239"/>
    <n v="2456"/>
    <s v="T"/>
    <m/>
    <m/>
    <m/>
    <s v="Pederson Creek"/>
    <s v="Washington State Department of Ecology"/>
    <s v="Regional Stormwater Monitoring Program Puget Lowland Ecoregion Streams"/>
    <s v="RSM06600-005892"/>
    <n v="48.058275999999999"/>
    <n v="-123.26155199999999"/>
    <m/>
    <m/>
    <m/>
    <m/>
    <m/>
    <m/>
    <m/>
    <m/>
    <m/>
    <m/>
    <m/>
    <m/>
    <m/>
    <m/>
    <m/>
    <m/>
    <m/>
    <m/>
    <m/>
    <m/>
    <m/>
    <n v="29.5"/>
    <m/>
    <m/>
    <m/>
    <m/>
    <m/>
    <m/>
    <m/>
    <n v="1"/>
    <m/>
    <n v="0"/>
    <s v="no"/>
    <n v="0"/>
    <n v="1"/>
    <n v="0"/>
    <s v="no"/>
    <e v="#DIV/0!"/>
    <n v="29.5"/>
    <m/>
    <m/>
    <n v="29.5"/>
    <x v="5"/>
    <x v="1"/>
  </r>
  <r>
    <n v="2460"/>
    <n v="2427"/>
    <s v="T"/>
    <m/>
    <m/>
    <m/>
    <m/>
    <s v="Washington State Department of Ecology"/>
    <s v="Regional Stormwater Monitoring Program Puget Lowland Ecoregion Streams"/>
    <s v="RSM06600-001590"/>
    <n v="46.849420000000002"/>
    <n v="-122.44637"/>
    <m/>
    <m/>
    <m/>
    <m/>
    <m/>
    <m/>
    <m/>
    <m/>
    <m/>
    <m/>
    <m/>
    <m/>
    <m/>
    <m/>
    <m/>
    <m/>
    <m/>
    <m/>
    <m/>
    <m/>
    <m/>
    <n v="30.2"/>
    <m/>
    <m/>
    <m/>
    <m/>
    <m/>
    <m/>
    <m/>
    <n v="1"/>
    <m/>
    <n v="0"/>
    <s v="no"/>
    <n v="0"/>
    <n v="1"/>
    <n v="0"/>
    <s v="no"/>
    <e v="#DIV/0!"/>
    <n v="30.2"/>
    <m/>
    <m/>
    <n v="30.2"/>
    <x v="5"/>
    <x v="1"/>
  </r>
  <r>
    <n v="511"/>
    <n v="2617"/>
    <s v="T"/>
    <s v="WRIA 7 - Snohomish"/>
    <s v="Snohomish Basin"/>
    <s v="Everett Subbasin"/>
    <s v="Marshland Canal Tributary"/>
    <s v="Snohomish County"/>
    <s v="Project Specific"/>
    <s v="LLRD"/>
    <n v="47.895767999999997"/>
    <n v="-122.16125099999999"/>
    <m/>
    <m/>
    <m/>
    <m/>
    <m/>
    <m/>
    <m/>
    <m/>
    <m/>
    <m/>
    <m/>
    <m/>
    <m/>
    <m/>
    <m/>
    <m/>
    <m/>
    <m/>
    <m/>
    <m/>
    <m/>
    <m/>
    <n v="30.4"/>
    <m/>
    <m/>
    <m/>
    <m/>
    <m/>
    <m/>
    <n v="1"/>
    <m/>
    <n v="0"/>
    <s v="no"/>
    <n v="0"/>
    <n v="1"/>
    <n v="0"/>
    <s v="no"/>
    <e v="#DIV/0!"/>
    <n v="30.4"/>
    <m/>
    <m/>
    <n v="30.4"/>
    <x v="5"/>
    <x v="1"/>
  </r>
  <r>
    <n v="787"/>
    <n v="1083"/>
    <s v="T"/>
    <s v="WRIA 8 - Cedar-Sammamish"/>
    <s v="Puget Sound (Cedar-Sammamish) Basin"/>
    <s v="Pipers Creek Subbasin"/>
    <s v="Venema Creek"/>
    <s v="King County - DNRP"/>
    <s v="WRIA08_WS_Survey"/>
    <s v="WAM06600-057739"/>
    <n v="47.713569999999997"/>
    <n v="-122.36859"/>
    <m/>
    <m/>
    <m/>
    <m/>
    <m/>
    <m/>
    <m/>
    <m/>
    <m/>
    <m/>
    <m/>
    <m/>
    <m/>
    <m/>
    <m/>
    <m/>
    <n v="15"/>
    <n v="22.4"/>
    <n v="30"/>
    <n v="30.4"/>
    <m/>
    <m/>
    <m/>
    <m/>
    <m/>
    <m/>
    <m/>
    <m/>
    <m/>
    <n v="4"/>
    <m/>
    <n v="0"/>
    <s v="no"/>
    <n v="0"/>
    <n v="4"/>
    <n v="0"/>
    <s v="no"/>
    <e v="#DIV/0!"/>
    <n v="24.450000000000003"/>
    <m/>
    <m/>
    <n v="30.4"/>
    <x v="5"/>
    <x v="1"/>
  </r>
  <r>
    <n v="2449"/>
    <n v="1944"/>
    <s v="T"/>
    <m/>
    <m/>
    <m/>
    <m/>
    <s v="Washington State Department of Ecology"/>
    <s v="Clover Creek"/>
    <s v="CCB06600-CLO3.5"/>
    <n v="47.133699999999997"/>
    <n v="-122.473"/>
    <m/>
    <m/>
    <m/>
    <m/>
    <m/>
    <m/>
    <m/>
    <m/>
    <m/>
    <m/>
    <m/>
    <m/>
    <m/>
    <m/>
    <m/>
    <m/>
    <m/>
    <m/>
    <m/>
    <n v="30.6"/>
    <m/>
    <m/>
    <m/>
    <m/>
    <m/>
    <m/>
    <m/>
    <m/>
    <m/>
    <n v="1"/>
    <m/>
    <n v="0"/>
    <s v="no"/>
    <n v="0"/>
    <n v="1"/>
    <n v="0"/>
    <s v="no"/>
    <e v="#DIV/0!"/>
    <n v="30.6"/>
    <m/>
    <m/>
    <n v="30.6"/>
    <x v="5"/>
    <x v="1"/>
  </r>
  <r>
    <n v="1917"/>
    <n v="1889"/>
    <s v="T"/>
    <m/>
    <m/>
    <m/>
    <s v="Bear Creek"/>
    <s v="Washington State Department of Ecology"/>
    <s v="WatershedHealth_WAM0"/>
    <s v="WAM06600-002311"/>
    <n v="47.518878999999998"/>
    <n v="-122.817303"/>
    <m/>
    <m/>
    <m/>
    <m/>
    <m/>
    <m/>
    <m/>
    <m/>
    <m/>
    <m/>
    <m/>
    <m/>
    <m/>
    <m/>
    <m/>
    <m/>
    <m/>
    <m/>
    <m/>
    <n v="30.7"/>
    <m/>
    <m/>
    <m/>
    <m/>
    <m/>
    <m/>
    <m/>
    <m/>
    <m/>
    <n v="1"/>
    <m/>
    <n v="0"/>
    <s v="no"/>
    <n v="0"/>
    <n v="1"/>
    <n v="0"/>
    <s v="no"/>
    <e v="#DIV/0!"/>
    <n v="30.7"/>
    <m/>
    <m/>
    <n v="30.7"/>
    <x v="5"/>
    <x v="1"/>
  </r>
  <r>
    <n v="1102"/>
    <n v="1085"/>
    <s v="T"/>
    <s v="WRIA 8 - Cedar-Sammamish"/>
    <s v="Sammamish River Basin"/>
    <s v="Swamp Creek Subbasin"/>
    <s v="Scriber Lake Creek"/>
    <s v="King County - DNRP"/>
    <s v="WRIA08_WS_Survey"/>
    <s v="WAM06600-015067"/>
    <n v="47.803640000000001"/>
    <n v="-122.26361"/>
    <m/>
    <m/>
    <m/>
    <m/>
    <m/>
    <m/>
    <m/>
    <m/>
    <m/>
    <m/>
    <m/>
    <m/>
    <m/>
    <m/>
    <m/>
    <m/>
    <n v="32"/>
    <n v="20.6"/>
    <n v="23.7"/>
    <n v="30.8"/>
    <m/>
    <m/>
    <m/>
    <m/>
    <m/>
    <m/>
    <m/>
    <m/>
    <m/>
    <n v="4"/>
    <m/>
    <n v="0"/>
    <s v="no"/>
    <n v="0"/>
    <n v="4"/>
    <n v="0"/>
    <s v="no"/>
    <e v="#DIV/0!"/>
    <n v="26.774999999999999"/>
    <m/>
    <m/>
    <n v="30.8"/>
    <x v="5"/>
    <x v="1"/>
  </r>
  <r>
    <n v="1068"/>
    <n v="2539"/>
    <s v="T"/>
    <s v="WRIA 8 - Cedar-Sammamish"/>
    <s v="Sammamish River Basin"/>
    <s v="Sammamish River Subbasin"/>
    <s v="Peters Creek"/>
    <s v="City of Redmond"/>
    <s v="Status and Trends"/>
    <s v="RSM06600-050295"/>
    <n v="47.683"/>
    <n v="-122.142"/>
    <m/>
    <m/>
    <m/>
    <m/>
    <m/>
    <m/>
    <m/>
    <m/>
    <m/>
    <m/>
    <m/>
    <m/>
    <m/>
    <m/>
    <m/>
    <m/>
    <m/>
    <m/>
    <m/>
    <m/>
    <m/>
    <n v="30.9"/>
    <m/>
    <m/>
    <m/>
    <m/>
    <m/>
    <m/>
    <m/>
    <n v="1"/>
    <m/>
    <n v="0"/>
    <s v="no"/>
    <n v="0"/>
    <n v="1"/>
    <n v="0"/>
    <s v="no"/>
    <e v="#DIV/0!"/>
    <n v="30.9"/>
    <m/>
    <m/>
    <n v="30.9"/>
    <x v="5"/>
    <x v="1"/>
  </r>
  <r>
    <n v="185"/>
    <n v="1852"/>
    <s v="T"/>
    <m/>
    <m/>
    <m/>
    <s v="Stillaguamish River"/>
    <s v="King County - DNRP"/>
    <s v="Rivers"/>
    <s v="SF_STILLY"/>
    <n v="48.183636"/>
    <n v="-122.08207"/>
    <m/>
    <m/>
    <m/>
    <m/>
    <m/>
    <m/>
    <m/>
    <m/>
    <m/>
    <m/>
    <m/>
    <m/>
    <m/>
    <m/>
    <m/>
    <m/>
    <m/>
    <m/>
    <m/>
    <n v="31.4"/>
    <m/>
    <m/>
    <m/>
    <m/>
    <m/>
    <m/>
    <m/>
    <m/>
    <m/>
    <n v="1"/>
    <m/>
    <n v="0"/>
    <s v="no"/>
    <n v="0"/>
    <n v="1"/>
    <n v="0"/>
    <s v="no"/>
    <e v="#DIV/0!"/>
    <n v="31.4"/>
    <m/>
    <m/>
    <n v="31.4"/>
    <x v="5"/>
    <x v="1"/>
  </r>
  <r>
    <n v="2111"/>
    <n v="2489"/>
    <s v="T"/>
    <m/>
    <m/>
    <m/>
    <s v="Johnson Creek"/>
    <s v="Washington State Department of Ecology"/>
    <s v="Regional Stormwater Monitoring Program Puget Lowland Ecoregion Streams"/>
    <s v="RSM06600-027424"/>
    <n v="48.991317000000002"/>
    <n v="-122.26696200000001"/>
    <m/>
    <m/>
    <m/>
    <m/>
    <m/>
    <m/>
    <m/>
    <m/>
    <m/>
    <m/>
    <m/>
    <m/>
    <m/>
    <m/>
    <m/>
    <m/>
    <m/>
    <m/>
    <m/>
    <m/>
    <m/>
    <n v="31.6"/>
    <m/>
    <m/>
    <m/>
    <m/>
    <m/>
    <m/>
    <m/>
    <n v="1"/>
    <m/>
    <n v="0"/>
    <s v="no"/>
    <n v="0"/>
    <n v="1"/>
    <n v="0"/>
    <s v="no"/>
    <e v="#DIV/0!"/>
    <n v="31.6"/>
    <m/>
    <m/>
    <n v="31.6"/>
    <x v="5"/>
    <x v="1"/>
  </r>
  <r>
    <n v="2479"/>
    <n v="2494"/>
    <s v="T"/>
    <m/>
    <m/>
    <m/>
    <m/>
    <s v="Washington State Department of Ecology"/>
    <s v="Regional Stormwater Monitoring Program Puget Lowland Ecoregion Streams"/>
    <s v="RSM06600-030971"/>
    <n v="47.805534999999999"/>
    <n v="-122.278622"/>
    <m/>
    <m/>
    <m/>
    <m/>
    <m/>
    <m/>
    <m/>
    <m/>
    <m/>
    <m/>
    <m/>
    <m/>
    <m/>
    <m/>
    <m/>
    <m/>
    <m/>
    <m/>
    <m/>
    <m/>
    <m/>
    <n v="31.6"/>
    <m/>
    <m/>
    <m/>
    <m/>
    <m/>
    <m/>
    <m/>
    <n v="1"/>
    <m/>
    <n v="0"/>
    <s v="no"/>
    <n v="0"/>
    <n v="1"/>
    <n v="0"/>
    <s v="no"/>
    <e v="#DIV/0!"/>
    <n v="31.6"/>
    <m/>
    <m/>
    <n v="31.6"/>
    <x v="5"/>
    <x v="1"/>
  </r>
  <r>
    <n v="2474"/>
    <n v="2484"/>
    <s v="T"/>
    <m/>
    <m/>
    <m/>
    <m/>
    <s v="Washington State Department of Ecology"/>
    <s v="Regional Stormwater Monitoring Program Puget Lowland Ecoregion Streams"/>
    <s v="RSM06600-025331"/>
    <n v="47.430470999999997"/>
    <n v="-122.21648999999999"/>
    <m/>
    <m/>
    <m/>
    <m/>
    <m/>
    <m/>
    <m/>
    <m/>
    <m/>
    <m/>
    <m/>
    <m/>
    <m/>
    <m/>
    <m/>
    <m/>
    <m/>
    <m/>
    <m/>
    <m/>
    <m/>
    <n v="31.8"/>
    <m/>
    <m/>
    <m/>
    <m/>
    <m/>
    <m/>
    <m/>
    <n v="1"/>
    <m/>
    <n v="0"/>
    <s v="no"/>
    <n v="0"/>
    <n v="1"/>
    <n v="0"/>
    <s v="no"/>
    <e v="#DIV/0!"/>
    <n v="31.8"/>
    <m/>
    <m/>
    <n v="31.8"/>
    <x v="5"/>
    <x v="1"/>
  </r>
  <r>
    <n v="1926"/>
    <n v="2351"/>
    <s v="T"/>
    <m/>
    <m/>
    <m/>
    <s v="Bertrand Creek"/>
    <s v="Washington State Department of Ecology"/>
    <s v="Pilot Study: Monitoring the Effectiveness of Pollution Control Activities on Agricultural Lands"/>
    <s v="EFF06600-BE06.5"/>
    <n v="48.963999999999999"/>
    <n v="-122.5085"/>
    <m/>
    <m/>
    <m/>
    <m/>
    <m/>
    <m/>
    <m/>
    <m/>
    <m/>
    <m/>
    <m/>
    <m/>
    <m/>
    <m/>
    <m/>
    <m/>
    <m/>
    <m/>
    <m/>
    <m/>
    <n v="27.7"/>
    <n v="36.9"/>
    <m/>
    <m/>
    <m/>
    <m/>
    <m/>
    <m/>
    <m/>
    <n v="2"/>
    <m/>
    <n v="0"/>
    <s v="no"/>
    <n v="0"/>
    <n v="2"/>
    <n v="0"/>
    <s v="no"/>
    <e v="#DIV/0!"/>
    <n v="32.299999999999997"/>
    <m/>
    <m/>
    <n v="32.299999999999997"/>
    <x v="5"/>
    <x v="1"/>
  </r>
  <r>
    <n v="354"/>
    <n v="2525"/>
    <s v="T"/>
    <s v="WRIA 6 - Island"/>
    <s v="Island Basin"/>
    <s v="Whidbey Island Subbasin"/>
    <s v="Glendale Creek"/>
    <s v="Environmental Protection Agency"/>
    <s v="EPA Region 10, Office of Environmental Assessment Office, Aquatic Monitoring Team (AMT), Regional Applied Research Effort (RARE) project"/>
    <s v="EPA06600-GLEN01"/>
    <n v="47.940192000000003"/>
    <n v="-122.364543"/>
    <m/>
    <m/>
    <m/>
    <m/>
    <m/>
    <m/>
    <m/>
    <m/>
    <m/>
    <m/>
    <m/>
    <m/>
    <m/>
    <m/>
    <m/>
    <m/>
    <m/>
    <m/>
    <m/>
    <m/>
    <m/>
    <n v="32.5"/>
    <m/>
    <m/>
    <m/>
    <m/>
    <m/>
    <m/>
    <m/>
    <n v="1"/>
    <m/>
    <n v="0"/>
    <s v="no"/>
    <n v="0"/>
    <n v="1"/>
    <n v="0"/>
    <s v="no"/>
    <e v="#DIV/0!"/>
    <n v="32.5"/>
    <m/>
    <m/>
    <n v="32.5"/>
    <x v="5"/>
    <x v="1"/>
  </r>
  <r>
    <n v="1415"/>
    <n v="1786"/>
    <s v="T"/>
    <s v="WRIA 13 - Deschutes"/>
    <s v="Deschutes Prairie Basin"/>
    <s v="Lower Deschutes River Subbasin"/>
    <s v="Indian Creek (Lower Deschutes)"/>
    <s v="Washington State Department of Ecology"/>
    <s v="Effectiveness Monitoring for the Deschutes River TMDL Project"/>
    <s v="13-INDBIO-2.5"/>
    <n v="47.037399999999998"/>
    <n v="-122.88800000000001"/>
    <m/>
    <m/>
    <m/>
    <m/>
    <m/>
    <m/>
    <m/>
    <m/>
    <m/>
    <m/>
    <m/>
    <m/>
    <m/>
    <m/>
    <m/>
    <m/>
    <m/>
    <m/>
    <n v="35.4"/>
    <n v="33.200000000000003"/>
    <m/>
    <m/>
    <m/>
    <m/>
    <m/>
    <m/>
    <m/>
    <m/>
    <m/>
    <n v="2"/>
    <m/>
    <n v="0"/>
    <s v="no"/>
    <n v="0"/>
    <n v="2"/>
    <n v="0"/>
    <s v="no"/>
    <e v="#DIV/0!"/>
    <n v="34.299999999999997"/>
    <m/>
    <m/>
    <n v="33.200000000000003"/>
    <x v="5"/>
    <x v="1"/>
  </r>
  <r>
    <n v="1000"/>
    <n v="184"/>
    <s v="T"/>
    <s v="WRIA 8 - Cedar-Sammamish"/>
    <s v="Sammamish River Basin"/>
    <s v="North Creek Subbasin"/>
    <s v="North Creek"/>
    <s v="King County - DNRP"/>
    <s v="Ambient Monitoring"/>
    <s v="08NOR1756"/>
    <n v="47.877597000000002"/>
    <n v="-122.22413299999999"/>
    <m/>
    <m/>
    <m/>
    <m/>
    <m/>
    <m/>
    <m/>
    <m/>
    <m/>
    <m/>
    <m/>
    <m/>
    <m/>
    <n v="13.2"/>
    <n v="10.4"/>
    <n v="27.7"/>
    <n v="12"/>
    <n v="3.7"/>
    <n v="22.6"/>
    <n v="33.9"/>
    <n v="26.7"/>
    <n v="35.9"/>
    <n v="35.5"/>
    <n v="35.200000000000003"/>
    <m/>
    <m/>
    <m/>
    <m/>
    <m/>
    <n v="11"/>
    <s v="yes"/>
    <n v="0"/>
    <s v="no"/>
    <n v="3"/>
    <n v="8"/>
    <n v="24"/>
    <s v="yes"/>
    <n v="17.099999999999998"/>
    <n v="25.6875"/>
    <n v="8.5875000000000021"/>
    <m/>
    <n v="33.44"/>
    <x v="5"/>
    <x v="1"/>
  </r>
  <r>
    <n v="770"/>
    <n v="414"/>
    <s v="T"/>
    <s v="WRIA 8 - Cedar-Sammamish"/>
    <s v="Puget Sound (Cedar-Sammamish) Basin"/>
    <s v="Middle Puget Sound - Shoreline Subbasin"/>
    <s v="Picnic Point"/>
    <s v="Snohomish County"/>
    <s v="Ambient"/>
    <s v="PICNIC59"/>
    <n v="47.878655000000002"/>
    <n v="-122.314381"/>
    <m/>
    <m/>
    <m/>
    <m/>
    <m/>
    <m/>
    <m/>
    <m/>
    <m/>
    <m/>
    <m/>
    <n v="28.3"/>
    <m/>
    <m/>
    <n v="6.1"/>
    <m/>
    <m/>
    <m/>
    <n v="20.100000000000001"/>
    <m/>
    <m/>
    <n v="30.4"/>
    <n v="36.9"/>
    <m/>
    <m/>
    <m/>
    <m/>
    <m/>
    <m/>
    <n v="5"/>
    <m/>
    <n v="0"/>
    <s v="no"/>
    <n v="2"/>
    <n v="3"/>
    <n v="6"/>
    <s v="yes"/>
    <n v="17.2"/>
    <n v="29.133333333333336"/>
    <n v="11.933333333333337"/>
    <m/>
    <n v="33.65"/>
    <x v="5"/>
    <x v="1"/>
  </r>
  <r>
    <n v="1120"/>
    <n v="164"/>
    <s v="T"/>
    <s v="WRIA 8 - Cedar-Sammamish"/>
    <s v="Sammamish River Basin"/>
    <s v="Tibbetts Creek Subbasin"/>
    <s v="Tibbetts Creek"/>
    <s v="King County - DNRP"/>
    <s v="Ambient Monitoring"/>
    <s v="08LAK3616"/>
    <n v="47.553342000000001"/>
    <n v="-122.068203"/>
    <m/>
    <m/>
    <m/>
    <m/>
    <m/>
    <m/>
    <m/>
    <m/>
    <n v="20.399999999999999"/>
    <n v="36.5"/>
    <m/>
    <n v="8.6"/>
    <n v="39.1"/>
    <n v="22.7"/>
    <n v="32"/>
    <m/>
    <n v="21"/>
    <n v="9.3000000000000007"/>
    <m/>
    <n v="41.2"/>
    <n v="49.3"/>
    <m/>
    <n v="11.7"/>
    <m/>
    <m/>
    <m/>
    <m/>
    <m/>
    <m/>
    <n v="11"/>
    <s v="yes"/>
    <n v="0"/>
    <s v="no"/>
    <n v="6"/>
    <n v="5"/>
    <n v="30"/>
    <s v="yes"/>
    <n v="26.55"/>
    <n v="26.5"/>
    <n v="-5.0000000000000711E-2"/>
    <m/>
    <n v="34.06666666666667"/>
    <x v="5"/>
    <x v="1"/>
  </r>
  <r>
    <n v="1402"/>
    <n v="1016"/>
    <s v="T"/>
    <s v="WRIA 11 - Nisqually"/>
    <s v="Mashel River/Ohop Creek Basin"/>
    <s v="Powell Creek Subbasin"/>
    <s v="Powell Creek"/>
    <s v="Washington State Department of Ecology"/>
    <s v="WatershedHealth_WAM0"/>
    <s v="WAM06600-001590"/>
    <n v="46.850752999999997"/>
    <n v="-122.44783700000001"/>
    <m/>
    <m/>
    <m/>
    <m/>
    <m/>
    <m/>
    <m/>
    <m/>
    <m/>
    <m/>
    <m/>
    <m/>
    <m/>
    <m/>
    <m/>
    <n v="23.8"/>
    <m/>
    <m/>
    <m/>
    <n v="34.700000000000003"/>
    <m/>
    <m/>
    <m/>
    <m/>
    <m/>
    <m/>
    <m/>
    <m/>
    <m/>
    <n v="2"/>
    <m/>
    <n v="0"/>
    <s v="no"/>
    <n v="1"/>
    <n v="1"/>
    <n v="1"/>
    <s v="yes"/>
    <n v="23.8"/>
    <n v="34.700000000000003"/>
    <n v="10.900000000000002"/>
    <m/>
    <n v="34.700000000000003"/>
    <x v="5"/>
    <x v="1"/>
  </r>
  <r>
    <n v="1927"/>
    <n v="2571"/>
    <s v="T"/>
    <m/>
    <m/>
    <m/>
    <s v="Bertrand Creek"/>
    <s v="Washington State Department of Ecology"/>
    <s v="Pilot Study: Monitoring the Effectiveness of Pollution Control Activities on Agricultural Lands"/>
    <s v="EFF0660-BE02.5"/>
    <n v="48.933788999999997"/>
    <n v="-122.536638"/>
    <m/>
    <m/>
    <m/>
    <m/>
    <m/>
    <m/>
    <m/>
    <m/>
    <m/>
    <m/>
    <m/>
    <m/>
    <m/>
    <m/>
    <m/>
    <m/>
    <m/>
    <m/>
    <m/>
    <m/>
    <m/>
    <n v="34.799999999999997"/>
    <m/>
    <m/>
    <m/>
    <m/>
    <m/>
    <m/>
    <m/>
    <n v="1"/>
    <m/>
    <n v="0"/>
    <s v="no"/>
    <n v="0"/>
    <n v="1"/>
    <n v="0"/>
    <s v="no"/>
    <e v="#DIV/0!"/>
    <n v="34.799999999999997"/>
    <m/>
    <m/>
    <n v="34.799999999999997"/>
    <x v="5"/>
    <x v="1"/>
  </r>
  <r>
    <n v="234"/>
    <n v="2524"/>
    <s v="T"/>
    <s v="WRIA 1 - Nooksack"/>
    <s v="Nooksack River Delta Basin"/>
    <s v="Squalicum Creek Subbasin"/>
    <s v="Squalicum Creek"/>
    <s v="Environmental Protection Agency"/>
    <s v="EPA Region 10, Office of Environmental Assessment Office, Aquatic Monitoring Team (AMT), Regional Applied Research Effort (RARE) project"/>
    <s v="EPA06600-SQUA01"/>
    <n v="48.788690000000003"/>
    <n v="-122.43912"/>
    <m/>
    <m/>
    <m/>
    <m/>
    <m/>
    <m/>
    <m/>
    <m/>
    <m/>
    <m/>
    <m/>
    <m/>
    <m/>
    <m/>
    <m/>
    <m/>
    <m/>
    <m/>
    <m/>
    <m/>
    <m/>
    <n v="34.9"/>
    <m/>
    <m/>
    <m/>
    <m/>
    <m/>
    <m/>
    <m/>
    <n v="1"/>
    <m/>
    <n v="0"/>
    <s v="no"/>
    <n v="0"/>
    <n v="1"/>
    <n v="0"/>
    <s v="no"/>
    <e v="#DIV/0!"/>
    <n v="34.9"/>
    <m/>
    <m/>
    <n v="34.9"/>
    <x v="5"/>
    <x v="1"/>
  </r>
  <r>
    <n v="1925"/>
    <n v="2349"/>
    <s v="T"/>
    <m/>
    <m/>
    <m/>
    <s v="Bertrand Creek"/>
    <s v="Washington State Department of Ecology"/>
    <s v="Pilot Study: Monitoring the Effectiveness of Pollution Control Activities on Agricultural Lands"/>
    <s v="BER06600-RM01.7"/>
    <n v="48.923999999999999"/>
    <n v="-122.53100000000001"/>
    <m/>
    <m/>
    <m/>
    <m/>
    <m/>
    <m/>
    <m/>
    <m/>
    <m/>
    <m/>
    <m/>
    <m/>
    <m/>
    <m/>
    <m/>
    <m/>
    <m/>
    <m/>
    <m/>
    <m/>
    <n v="34.9"/>
    <m/>
    <m/>
    <m/>
    <m/>
    <m/>
    <m/>
    <m/>
    <m/>
    <n v="1"/>
    <m/>
    <n v="0"/>
    <s v="no"/>
    <n v="0"/>
    <n v="1"/>
    <n v="0"/>
    <s v="no"/>
    <e v="#DIV/0!"/>
    <n v="34.9"/>
    <m/>
    <m/>
    <n v="34.9"/>
    <x v="5"/>
    <x v="1"/>
  </r>
  <r>
    <n v="769"/>
    <n v="413"/>
    <s v="T"/>
    <s v="WRIA 8 - Cedar-Sammamish"/>
    <s v="Puget Sound (Cedar-Sammamish) Basin"/>
    <s v="Middle Puget Sound - Shoreline Subbasin"/>
    <s v="Picnic Point"/>
    <s v="Snohomish County"/>
    <s v="Ambient"/>
    <s v="PICNIC"/>
    <n v="47.880118000000003"/>
    <n v="-122.331283"/>
    <m/>
    <m/>
    <m/>
    <m/>
    <m/>
    <m/>
    <m/>
    <m/>
    <m/>
    <m/>
    <m/>
    <n v="7.4"/>
    <m/>
    <m/>
    <n v="24.4"/>
    <m/>
    <m/>
    <m/>
    <n v="17.8"/>
    <m/>
    <m/>
    <n v="28.6"/>
    <n v="41.2"/>
    <m/>
    <m/>
    <m/>
    <m/>
    <m/>
    <m/>
    <n v="5"/>
    <m/>
    <n v="0"/>
    <s v="no"/>
    <n v="2"/>
    <n v="3"/>
    <n v="6"/>
    <s v="yes"/>
    <n v="15.899999999999999"/>
    <n v="29.200000000000003"/>
    <n v="13.300000000000004"/>
    <m/>
    <n v="34.900000000000006"/>
    <x v="5"/>
    <x v="1"/>
  </r>
  <r>
    <n v="2154"/>
    <n v="2450"/>
    <s v="T"/>
    <m/>
    <m/>
    <m/>
    <s v="March Creek"/>
    <s v="Washington State Department of Ecology"/>
    <s v="Regional Stormwater Monitoring Program Puget Lowland Ecoregion Streams"/>
    <s v="RSM06600-004772"/>
    <n v="48.195948999999999"/>
    <n v="-122.153566"/>
    <m/>
    <m/>
    <m/>
    <m/>
    <m/>
    <m/>
    <m/>
    <m/>
    <m/>
    <m/>
    <m/>
    <m/>
    <m/>
    <m/>
    <m/>
    <m/>
    <m/>
    <m/>
    <m/>
    <m/>
    <m/>
    <n v="35"/>
    <m/>
    <m/>
    <m/>
    <m/>
    <m/>
    <m/>
    <m/>
    <n v="1"/>
    <m/>
    <n v="0"/>
    <s v="no"/>
    <n v="0"/>
    <n v="1"/>
    <n v="0"/>
    <s v="no"/>
    <e v="#DIV/0!"/>
    <n v="35"/>
    <m/>
    <m/>
    <n v="35"/>
    <x v="5"/>
    <x v="1"/>
  </r>
  <r>
    <n v="340"/>
    <n v="533"/>
    <s v="T"/>
    <s v="WRIA 5 - Stillaguamish"/>
    <s v="S Fork Stillaguamish River Basin"/>
    <s v="Jim Creek Subbasin"/>
    <s v="Jim Creek"/>
    <s v="Adopt-A-Stream Foundation"/>
    <s v="Jim Creek"/>
    <s v="JimCAAS5S"/>
    <n v="48.217799999999997"/>
    <n v="-121.943063"/>
    <m/>
    <m/>
    <m/>
    <m/>
    <m/>
    <m/>
    <m/>
    <m/>
    <m/>
    <m/>
    <m/>
    <m/>
    <m/>
    <m/>
    <n v="55"/>
    <m/>
    <m/>
    <m/>
    <m/>
    <m/>
    <m/>
    <m/>
    <m/>
    <n v="35.1"/>
    <m/>
    <m/>
    <m/>
    <m/>
    <m/>
    <n v="2"/>
    <m/>
    <n v="0"/>
    <s v="no"/>
    <n v="1"/>
    <n v="1"/>
    <n v="1"/>
    <s v="yes"/>
    <n v="55"/>
    <n v="35.1"/>
    <n v="-19.899999999999999"/>
    <m/>
    <n v="35.1"/>
    <x v="5"/>
    <x v="1"/>
  </r>
  <r>
    <n v="987"/>
    <n v="394"/>
    <s v="T"/>
    <s v="WRIA 8 - Cedar-Sammamish"/>
    <s v="Sammamish River Basin"/>
    <s v="Little Bear Creek Subbasin"/>
    <s v="Little Bear Creek"/>
    <s v="Snohomish County"/>
    <s v="Ambient"/>
    <s v="LB58"/>
    <n v="47.778466999999999"/>
    <n v="-122.15519999999999"/>
    <m/>
    <m/>
    <m/>
    <m/>
    <m/>
    <m/>
    <m/>
    <m/>
    <m/>
    <m/>
    <m/>
    <n v="29.4"/>
    <m/>
    <m/>
    <n v="26.8"/>
    <m/>
    <m/>
    <m/>
    <n v="37.5"/>
    <m/>
    <n v="18.600000000000001"/>
    <n v="51.6"/>
    <m/>
    <m/>
    <m/>
    <m/>
    <m/>
    <m/>
    <m/>
    <n v="5"/>
    <m/>
    <n v="0"/>
    <s v="no"/>
    <n v="2"/>
    <n v="3"/>
    <n v="6"/>
    <s v="yes"/>
    <n v="28.1"/>
    <n v="35.9"/>
    <n v="7.7999999999999972"/>
    <m/>
    <n v="35.1"/>
    <x v="5"/>
    <x v="1"/>
  </r>
  <r>
    <n v="1578"/>
    <n v="1100"/>
    <s v="T"/>
    <s v="WRIA 15 - Kitsap"/>
    <s v="Puget Sound (Kitsap) Basin"/>
    <s v="Key Peninsula Subbasin"/>
    <s v="Herron Creek"/>
    <s v="Pierce County"/>
    <s v="Pierce County Watershed Health Monitoring (from 2016)"/>
    <s v="KP_HERR_0.15"/>
    <n v="47.271067000000002"/>
    <n v="-122.805943"/>
    <m/>
    <m/>
    <m/>
    <m/>
    <m/>
    <m/>
    <m/>
    <m/>
    <m/>
    <m/>
    <m/>
    <m/>
    <m/>
    <m/>
    <m/>
    <m/>
    <m/>
    <m/>
    <m/>
    <m/>
    <m/>
    <m/>
    <n v="35.299999999999997"/>
    <m/>
    <m/>
    <m/>
    <m/>
    <m/>
    <m/>
    <n v="1"/>
    <m/>
    <n v="0"/>
    <s v="no"/>
    <n v="0"/>
    <n v="1"/>
    <n v="0"/>
    <s v="no"/>
    <e v="#DIV/0!"/>
    <n v="35.299999999999997"/>
    <m/>
    <m/>
    <n v="35.299999999999997"/>
    <x v="5"/>
    <x v="1"/>
  </r>
  <r>
    <n v="1923"/>
    <n v="2350"/>
    <s v="T"/>
    <m/>
    <m/>
    <m/>
    <s v="Bertrand"/>
    <s v="Washington State Department of Ecology"/>
    <s v="Pilot Study: Monitoring the Effectiveness of Pollution Control Activities on Agricultural Lands"/>
    <s v="BER06600-RM03.9"/>
    <n v="48.947699999999998"/>
    <n v="-122.52719999999999"/>
    <m/>
    <m/>
    <m/>
    <m/>
    <m/>
    <m/>
    <m/>
    <m/>
    <m/>
    <m/>
    <m/>
    <m/>
    <m/>
    <m/>
    <m/>
    <m/>
    <m/>
    <m/>
    <m/>
    <m/>
    <n v="35.299999999999997"/>
    <m/>
    <m/>
    <m/>
    <m/>
    <m/>
    <m/>
    <m/>
    <m/>
    <n v="1"/>
    <m/>
    <n v="0"/>
    <s v="no"/>
    <n v="0"/>
    <n v="1"/>
    <n v="0"/>
    <s v="no"/>
    <e v="#DIV/0!"/>
    <n v="35.299999999999997"/>
    <m/>
    <m/>
    <n v="35.299999999999997"/>
    <x v="5"/>
    <x v="1"/>
  </r>
  <r>
    <n v="1288"/>
    <n v="1010"/>
    <s v="T"/>
    <s v="WRIA 9 - Duwamish-Green"/>
    <s v="Puget Sound (Duwamish-Green) Basin"/>
    <s v="Des Moines Creek Subbasin"/>
    <s v="McSorley Creek - N Fork"/>
    <s v="Washington State Department of Ecology"/>
    <s v="WatershedHealth_WAM0"/>
    <s v="WAM06600-000451"/>
    <n v="47.375829000000003"/>
    <n v="-122.31487799999999"/>
    <m/>
    <m/>
    <m/>
    <m/>
    <m/>
    <m/>
    <m/>
    <m/>
    <m/>
    <m/>
    <m/>
    <m/>
    <m/>
    <m/>
    <m/>
    <n v="13.2"/>
    <m/>
    <m/>
    <m/>
    <n v="35.299999999999997"/>
    <m/>
    <m/>
    <m/>
    <m/>
    <m/>
    <m/>
    <m/>
    <m/>
    <m/>
    <n v="2"/>
    <m/>
    <n v="0"/>
    <s v="no"/>
    <n v="1"/>
    <n v="1"/>
    <n v="1"/>
    <s v="yes"/>
    <n v="13.2"/>
    <n v="35.299999999999997"/>
    <n v="22.099999999999998"/>
    <m/>
    <n v="35.299999999999997"/>
    <x v="5"/>
    <x v="1"/>
  </r>
  <r>
    <n v="560"/>
    <n v="2414"/>
    <s v="T"/>
    <s v="WRIA 8 - Cedar-Sammamish"/>
    <s v="Cedar River / Lake Washington Basin"/>
    <s v="Coal Creek (Cedar) Subbasin"/>
    <s v="Coal Creek (Lake Wash.)"/>
    <s v="Washington State Department of Ecology"/>
    <s v="Regional Stormwater Monitoring Program Puget Lowland Ecoregion Streams"/>
    <s v="RSM06600-000391"/>
    <n v="47.559866999999997"/>
    <n v="-122.170087"/>
    <m/>
    <m/>
    <m/>
    <m/>
    <m/>
    <m/>
    <m/>
    <m/>
    <m/>
    <m/>
    <m/>
    <m/>
    <m/>
    <m/>
    <m/>
    <m/>
    <m/>
    <m/>
    <m/>
    <m/>
    <m/>
    <n v="35.6"/>
    <m/>
    <m/>
    <m/>
    <m/>
    <m/>
    <m/>
    <m/>
    <n v="1"/>
    <m/>
    <n v="0"/>
    <s v="no"/>
    <n v="0"/>
    <n v="1"/>
    <n v="0"/>
    <s v="no"/>
    <e v="#DIV/0!"/>
    <n v="35.6"/>
    <m/>
    <m/>
    <n v="35.6"/>
    <x v="5"/>
    <x v="1"/>
  </r>
  <r>
    <n v="1117"/>
    <n v="1074"/>
    <s v="T"/>
    <s v="WRIA 8 - Cedar-Sammamish"/>
    <s v="Sammamish River Basin"/>
    <s v="Swamp Creek Subbasin"/>
    <s v="Swamp Creek"/>
    <s v="King County - DNRP"/>
    <s v="WRIA08_WS_Survey"/>
    <s v="WAM06600-083131"/>
    <n v="47.852904000000002"/>
    <n v="-122.26461500000001"/>
    <m/>
    <m/>
    <m/>
    <m/>
    <m/>
    <m/>
    <m/>
    <m/>
    <m/>
    <m/>
    <m/>
    <m/>
    <m/>
    <m/>
    <m/>
    <m/>
    <n v="24.9"/>
    <n v="33.9"/>
    <n v="29.3"/>
    <n v="35.799999999999997"/>
    <m/>
    <m/>
    <m/>
    <m/>
    <m/>
    <m/>
    <m/>
    <m/>
    <m/>
    <n v="4"/>
    <m/>
    <n v="0"/>
    <s v="no"/>
    <n v="0"/>
    <n v="4"/>
    <n v="0"/>
    <s v="no"/>
    <e v="#DIV/0!"/>
    <n v="30.974999999999998"/>
    <m/>
    <m/>
    <n v="35.799999999999997"/>
    <x v="5"/>
    <x v="1"/>
  </r>
  <r>
    <n v="767"/>
    <n v="1072"/>
    <s v="T"/>
    <s v="WRIA 8 - Cedar-Sammamish"/>
    <s v="Puget Sound (Cedar-Sammamish) Basin"/>
    <s v="Middle Puget Sound - Shoreline Subbasin"/>
    <s v="Lunds Gulch Creek"/>
    <s v="King County - DNRP"/>
    <s v="WRIA08_WS_Survey"/>
    <s v="WAM06600-063051"/>
    <n v="47.859372"/>
    <n v="-122.331011"/>
    <m/>
    <m/>
    <m/>
    <m/>
    <m/>
    <m/>
    <m/>
    <m/>
    <m/>
    <m/>
    <m/>
    <m/>
    <m/>
    <m/>
    <m/>
    <m/>
    <n v="31.6"/>
    <n v="35"/>
    <n v="48.7"/>
    <n v="35.9"/>
    <m/>
    <m/>
    <m/>
    <m/>
    <m/>
    <m/>
    <m/>
    <m/>
    <m/>
    <n v="4"/>
    <m/>
    <n v="0"/>
    <s v="no"/>
    <n v="0"/>
    <n v="4"/>
    <n v="0"/>
    <s v="no"/>
    <e v="#DIV/0!"/>
    <n v="37.799999999999997"/>
    <m/>
    <m/>
    <n v="35.9"/>
    <x v="5"/>
    <x v="1"/>
  </r>
  <r>
    <n v="1079"/>
    <n v="639"/>
    <s v="T"/>
    <s v="WRIA 8 - Cedar-Sammamish"/>
    <s v="Sammamish River Basin"/>
    <s v="Sammamish River Subbasin"/>
    <s v="Tosh Creek"/>
    <s v="City of Redmond"/>
    <s v="Annual Benthic Monitoring"/>
    <s v="5050Red92"/>
    <n v="47.654451000000002"/>
    <n v="-122.11823"/>
    <m/>
    <m/>
    <m/>
    <m/>
    <m/>
    <m/>
    <m/>
    <m/>
    <m/>
    <m/>
    <m/>
    <m/>
    <m/>
    <m/>
    <n v="14.4"/>
    <n v="21.4"/>
    <n v="17.3"/>
    <m/>
    <m/>
    <m/>
    <m/>
    <n v="35.9"/>
    <m/>
    <m/>
    <m/>
    <m/>
    <m/>
    <m/>
    <m/>
    <n v="4"/>
    <m/>
    <n v="0"/>
    <s v="no"/>
    <n v="2"/>
    <n v="2"/>
    <n v="4"/>
    <s v="yes"/>
    <n v="17.899999999999999"/>
    <n v="26.6"/>
    <n v="8.7000000000000028"/>
    <m/>
    <n v="35.9"/>
    <x v="5"/>
    <x v="1"/>
  </r>
  <r>
    <n v="1410"/>
    <n v="2488"/>
    <s v="T"/>
    <s v="WRIA 12 - Chambers-Clover"/>
    <s v="Clover Creek Basin"/>
    <s v="Clover Creek/Steilacoom Subbasin"/>
    <s v="Clover Creek"/>
    <s v="Washington State Department of Ecology"/>
    <s v="Regional Stormwater Monitoring Program Puget Lowland Ecoregion Streams"/>
    <s v="RSM06600-027310"/>
    <n v="47.153806000000003"/>
    <n v="-122.520315"/>
    <m/>
    <m/>
    <m/>
    <m/>
    <m/>
    <m/>
    <m/>
    <m/>
    <m/>
    <m/>
    <m/>
    <m/>
    <m/>
    <m/>
    <m/>
    <m/>
    <m/>
    <m/>
    <m/>
    <m/>
    <m/>
    <n v="36"/>
    <m/>
    <m/>
    <m/>
    <m/>
    <m/>
    <m/>
    <m/>
    <n v="1"/>
    <m/>
    <n v="0"/>
    <s v="no"/>
    <n v="0"/>
    <n v="1"/>
    <n v="0"/>
    <s v="no"/>
    <e v="#DIV/0!"/>
    <n v="36"/>
    <m/>
    <m/>
    <n v="36"/>
    <x v="5"/>
    <x v="1"/>
  </r>
  <r>
    <n v="1090"/>
    <n v="2545"/>
    <s v="T"/>
    <s v="WRIA 8 - Cedar-Sammamish"/>
    <s v="Sammamish River Basin"/>
    <s v="Sammamish River Subbasin"/>
    <s v="Willows Creek"/>
    <s v="City of Redmond"/>
    <s v="Status and Trends"/>
    <s v="RSM06600-275671"/>
    <n v="47.681815"/>
    <n v="-122.154"/>
    <m/>
    <m/>
    <m/>
    <m/>
    <m/>
    <m/>
    <m/>
    <m/>
    <m/>
    <m/>
    <m/>
    <m/>
    <m/>
    <m/>
    <m/>
    <m/>
    <m/>
    <m/>
    <m/>
    <m/>
    <m/>
    <n v="36.5"/>
    <m/>
    <m/>
    <m/>
    <m/>
    <m/>
    <m/>
    <m/>
    <n v="1"/>
    <m/>
    <n v="0"/>
    <s v="no"/>
    <n v="0"/>
    <n v="1"/>
    <n v="0"/>
    <s v="no"/>
    <e v="#DIV/0!"/>
    <n v="36.5"/>
    <m/>
    <m/>
    <n v="36.5"/>
    <x v="5"/>
    <x v="1"/>
  </r>
  <r>
    <n v="2466"/>
    <n v="2465"/>
    <s v="T"/>
    <m/>
    <m/>
    <m/>
    <m/>
    <s v="Washington State Department of Ecology"/>
    <s v="Regional Stormwater Monitoring Program Puget Lowland Ecoregion Streams"/>
    <s v="RSM06600-009831"/>
    <n v="47.650827"/>
    <n v="-122.63237700000001"/>
    <m/>
    <m/>
    <m/>
    <m/>
    <m/>
    <m/>
    <m/>
    <m/>
    <m/>
    <m/>
    <m/>
    <m/>
    <m/>
    <m/>
    <m/>
    <m/>
    <m/>
    <m/>
    <m/>
    <m/>
    <m/>
    <n v="36.5"/>
    <m/>
    <m/>
    <m/>
    <m/>
    <m/>
    <m/>
    <m/>
    <n v="1"/>
    <m/>
    <n v="0"/>
    <s v="no"/>
    <n v="0"/>
    <n v="1"/>
    <n v="0"/>
    <s v="no"/>
    <e v="#DIV/0!"/>
    <n v="36.5"/>
    <m/>
    <m/>
    <n v="36.5"/>
    <x v="5"/>
    <x v="1"/>
  </r>
  <r>
    <n v="2319"/>
    <n v="2424"/>
    <s v="T"/>
    <m/>
    <m/>
    <m/>
    <s v="Skookum Creek"/>
    <s v="Washington State Department of Ecology"/>
    <s v="Regional Stormwater Monitoring Program Puget Lowland Ecoregion Streams"/>
    <s v="RSM06600-001550"/>
    <n v="47.123144000000003"/>
    <n v="-123.09686000000001"/>
    <m/>
    <m/>
    <m/>
    <m/>
    <m/>
    <m/>
    <m/>
    <m/>
    <m/>
    <m/>
    <m/>
    <m/>
    <m/>
    <m/>
    <m/>
    <m/>
    <m/>
    <m/>
    <m/>
    <m/>
    <m/>
    <n v="36.700000000000003"/>
    <m/>
    <m/>
    <m/>
    <m/>
    <m/>
    <m/>
    <m/>
    <n v="1"/>
    <m/>
    <n v="0"/>
    <s v="no"/>
    <n v="0"/>
    <n v="1"/>
    <n v="0"/>
    <s v="no"/>
    <e v="#DIV/0!"/>
    <n v="36.700000000000003"/>
    <m/>
    <m/>
    <n v="36.700000000000003"/>
    <x v="5"/>
    <x v="1"/>
  </r>
  <r>
    <n v="1405"/>
    <n v="2398"/>
    <s v="T"/>
    <s v="WRIA 12 - Chambers-Clover"/>
    <s v="Clover Creek Basin"/>
    <s v="Clover Creek/Steilacoom Subbasin"/>
    <s v="Clover Creek"/>
    <s v="Pierce County"/>
    <s v="NPDES 2015 Pierce County Watershed Health Monitoring"/>
    <s v="CC_CLOV_3.05"/>
    <n v="47.134571000000001"/>
    <n v="-122.48300500000001"/>
    <m/>
    <m/>
    <m/>
    <m/>
    <m/>
    <m/>
    <m/>
    <m/>
    <m/>
    <m/>
    <m/>
    <m/>
    <m/>
    <m/>
    <m/>
    <m/>
    <m/>
    <m/>
    <m/>
    <m/>
    <m/>
    <n v="36.9"/>
    <m/>
    <m/>
    <m/>
    <m/>
    <m/>
    <m/>
    <m/>
    <n v="1"/>
    <m/>
    <n v="0"/>
    <s v="no"/>
    <n v="0"/>
    <n v="1"/>
    <n v="0"/>
    <s v="no"/>
    <e v="#DIV/0!"/>
    <n v="36.9"/>
    <m/>
    <m/>
    <n v="36.9"/>
    <x v="5"/>
    <x v="1"/>
  </r>
  <r>
    <n v="1047"/>
    <n v="1710"/>
    <s v="T"/>
    <s v="WRIA 8 - Cedar-Sammamish"/>
    <s v="Sammamish River Basin"/>
    <s v="Sammamish River Subbasin"/>
    <s v="Gun Club Creek"/>
    <s v="City of Redmond"/>
    <s v="City of Redmond Annual Benthic Monitoring"/>
    <s v="GCCSTB218"/>
    <n v="47.685920000000003"/>
    <n v="-122.15353399999999"/>
    <m/>
    <m/>
    <m/>
    <m/>
    <m/>
    <m/>
    <m/>
    <m/>
    <m/>
    <m/>
    <m/>
    <m/>
    <m/>
    <m/>
    <m/>
    <m/>
    <m/>
    <m/>
    <n v="36.299999999999997"/>
    <n v="37.200000000000003"/>
    <m/>
    <m/>
    <m/>
    <m/>
    <m/>
    <m/>
    <m/>
    <m/>
    <m/>
    <n v="2"/>
    <m/>
    <n v="0"/>
    <s v="no"/>
    <n v="0"/>
    <n v="2"/>
    <n v="0"/>
    <s v="no"/>
    <e v="#DIV/0!"/>
    <n v="36.75"/>
    <m/>
    <m/>
    <n v="37.200000000000003"/>
    <x v="5"/>
    <x v="1"/>
  </r>
  <r>
    <n v="1389"/>
    <n v="2407"/>
    <s v="T"/>
    <s v="WRIA 11 - Nisqually"/>
    <s v="Lowland Nisqually River Basin"/>
    <s v="Yelm Creek Subbasin"/>
    <s v="Horn Creek"/>
    <s v="Pierce County"/>
    <s v="NPDES 2015 Pierce County Watershed Health Monitoring"/>
    <s v="NI_HORN_1.62"/>
    <n v="46.9084"/>
    <n v="-122.47499000000001"/>
    <m/>
    <m/>
    <m/>
    <m/>
    <m/>
    <m/>
    <m/>
    <m/>
    <m/>
    <m/>
    <m/>
    <m/>
    <m/>
    <m/>
    <m/>
    <m/>
    <m/>
    <m/>
    <m/>
    <m/>
    <m/>
    <n v="37.299999999999997"/>
    <m/>
    <m/>
    <m/>
    <m/>
    <m/>
    <m/>
    <m/>
    <n v="1"/>
    <m/>
    <n v="0"/>
    <s v="no"/>
    <n v="0"/>
    <n v="1"/>
    <n v="0"/>
    <s v="no"/>
    <e v="#DIV/0!"/>
    <n v="37.299999999999997"/>
    <m/>
    <m/>
    <n v="37.299999999999997"/>
    <x v="5"/>
    <x v="1"/>
  </r>
  <r>
    <n v="2470"/>
    <n v="2474"/>
    <s v="T"/>
    <m/>
    <m/>
    <m/>
    <m/>
    <s v="Washington State Department of Ecology"/>
    <s v="Regional Stormwater Monitoring Program Puget Lowland Ecoregion Streams"/>
    <s v="RSM06600-015067"/>
    <n v="47.803505000000001"/>
    <n v="-122.26312799999999"/>
    <m/>
    <m/>
    <m/>
    <m/>
    <m/>
    <m/>
    <m/>
    <m/>
    <m/>
    <m/>
    <m/>
    <m/>
    <m/>
    <m/>
    <m/>
    <m/>
    <m/>
    <m/>
    <m/>
    <m/>
    <m/>
    <n v="37.299999999999997"/>
    <m/>
    <m/>
    <m/>
    <m/>
    <m/>
    <m/>
    <m/>
    <n v="1"/>
    <m/>
    <n v="0"/>
    <s v="no"/>
    <n v="0"/>
    <n v="1"/>
    <n v="0"/>
    <s v="no"/>
    <e v="#DIV/0!"/>
    <n v="37.299999999999997"/>
    <m/>
    <m/>
    <n v="37.299999999999997"/>
    <x v="5"/>
    <x v="1"/>
  </r>
  <r>
    <n v="1021"/>
    <n v="950"/>
    <s v="T"/>
    <s v="WRIA 8 - Cedar-Sammamish"/>
    <s v="Sammamish River Basin"/>
    <s v="North Creek Subbasin"/>
    <s v="North Creek"/>
    <s v="Snohomish County"/>
    <s v="Ambient"/>
    <s v="NRUP"/>
    <n v="47.820611999999997"/>
    <n v="-122.213972"/>
    <m/>
    <m/>
    <m/>
    <m/>
    <m/>
    <m/>
    <m/>
    <m/>
    <m/>
    <m/>
    <m/>
    <m/>
    <m/>
    <m/>
    <m/>
    <n v="41.2"/>
    <m/>
    <m/>
    <m/>
    <m/>
    <m/>
    <m/>
    <n v="37.4"/>
    <m/>
    <m/>
    <m/>
    <m/>
    <m/>
    <m/>
    <n v="2"/>
    <m/>
    <n v="0"/>
    <s v="no"/>
    <n v="1"/>
    <n v="1"/>
    <n v="1"/>
    <s v="yes"/>
    <n v="41.2"/>
    <n v="37.4"/>
    <n v="-3.8000000000000043"/>
    <m/>
    <n v="37.4"/>
    <x v="5"/>
    <x v="1"/>
  </r>
  <r>
    <n v="355"/>
    <n v="1077"/>
    <s v="T"/>
    <s v="WRIA 6 - Island"/>
    <s v="Island Basin"/>
    <s v="Whidbey Island Subbasin"/>
    <s v="Glendale Creek"/>
    <s v="King County - DNRP"/>
    <s v="WRIA08_WS_Survey"/>
    <s v="WAM06600-299887"/>
    <n v="47.940350000000002"/>
    <n v="-122.36449"/>
    <m/>
    <m/>
    <m/>
    <m/>
    <m/>
    <m/>
    <m/>
    <m/>
    <m/>
    <m/>
    <m/>
    <m/>
    <m/>
    <m/>
    <m/>
    <m/>
    <n v="13.1"/>
    <n v="9.3000000000000007"/>
    <n v="21.4"/>
    <n v="37.4"/>
    <m/>
    <m/>
    <m/>
    <m/>
    <m/>
    <m/>
    <m/>
    <m/>
    <m/>
    <n v="4"/>
    <m/>
    <n v="0"/>
    <s v="no"/>
    <n v="0"/>
    <n v="4"/>
    <n v="0"/>
    <s v="no"/>
    <e v="#DIV/0!"/>
    <n v="20.299999999999997"/>
    <m/>
    <m/>
    <n v="37.4"/>
    <x v="5"/>
    <x v="1"/>
  </r>
  <r>
    <n v="1020"/>
    <n v="2620"/>
    <s v="T"/>
    <s v="WRIA 8 - Cedar-Sammamish"/>
    <s v="Sammamish River Basin"/>
    <s v="North Creek Subbasin"/>
    <s v="North Creek"/>
    <s v="Snohomish County"/>
    <s v="Ambient"/>
    <s v="NRSC"/>
    <n v="47.820523000000001"/>
    <n v="-122.213206"/>
    <m/>
    <m/>
    <m/>
    <m/>
    <m/>
    <m/>
    <m/>
    <m/>
    <m/>
    <m/>
    <m/>
    <m/>
    <m/>
    <m/>
    <m/>
    <m/>
    <m/>
    <m/>
    <m/>
    <m/>
    <m/>
    <m/>
    <n v="37.5"/>
    <m/>
    <m/>
    <m/>
    <m/>
    <m/>
    <m/>
    <n v="1"/>
    <m/>
    <n v="0"/>
    <s v="no"/>
    <n v="0"/>
    <n v="1"/>
    <n v="0"/>
    <s v="no"/>
    <e v="#DIV/0!"/>
    <n v="37.5"/>
    <m/>
    <m/>
    <n v="37.5"/>
    <x v="5"/>
    <x v="1"/>
  </r>
  <r>
    <n v="1551"/>
    <n v="1273"/>
    <s v="T"/>
    <s v="WRIA 15 - Kitsap"/>
    <s v="Puget Sound (Kitsap) Basin"/>
    <s v="Dyes Inlet / Central Kitsap Subbasin"/>
    <s v="Clear Creek (Kitsap)"/>
    <s v="Kitsap County"/>
    <s v="Navy's Envvest Benthic Monitoring in Kitsap"/>
    <s v="KCSSWM-016 - Lower"/>
    <n v="47.653599999999997"/>
    <n v="-122.6853"/>
    <m/>
    <m/>
    <m/>
    <m/>
    <m/>
    <m/>
    <n v="16.600000000000001"/>
    <m/>
    <n v="24.2"/>
    <n v="19.7"/>
    <m/>
    <m/>
    <m/>
    <m/>
    <m/>
    <m/>
    <n v="7.7"/>
    <n v="19.5"/>
    <n v="38.1"/>
    <n v="43.1"/>
    <n v="28.8"/>
    <n v="34.6"/>
    <n v="44"/>
    <m/>
    <m/>
    <m/>
    <m/>
    <m/>
    <m/>
    <n v="10"/>
    <s v="yes"/>
    <n v="0"/>
    <s v="no"/>
    <n v="3"/>
    <n v="7"/>
    <n v="21"/>
    <s v="yes"/>
    <n v="20.166666666666668"/>
    <n v="30.828571428571429"/>
    <n v="10.661904761904761"/>
    <m/>
    <n v="37.625"/>
    <x v="5"/>
    <x v="1"/>
  </r>
  <r>
    <n v="513"/>
    <n v="2616"/>
    <s v="T"/>
    <s v="WRIA 7 - Snohomish"/>
    <s v="Snohomish Basin"/>
    <s v="Everett Subbasin"/>
    <s v="Marshland Canal Tributary"/>
    <s v="Snohomish County"/>
    <s v="Project Specific"/>
    <s v="Walden"/>
    <n v="47.897748999999997"/>
    <n v="-122.1687"/>
    <m/>
    <m/>
    <m/>
    <m/>
    <m/>
    <m/>
    <m/>
    <m/>
    <m/>
    <m/>
    <m/>
    <m/>
    <m/>
    <m/>
    <m/>
    <m/>
    <m/>
    <m/>
    <m/>
    <m/>
    <m/>
    <m/>
    <n v="38.1"/>
    <m/>
    <m/>
    <m/>
    <m/>
    <m/>
    <m/>
    <n v="1"/>
    <m/>
    <n v="0"/>
    <s v="no"/>
    <n v="0"/>
    <n v="1"/>
    <n v="0"/>
    <s v="no"/>
    <e v="#DIV/0!"/>
    <n v="38.1"/>
    <m/>
    <m/>
    <n v="38.1"/>
    <x v="5"/>
    <x v="1"/>
  </r>
  <r>
    <n v="1416"/>
    <n v="1787"/>
    <s v="T"/>
    <s v="WRIA 13 - Deschutes"/>
    <s v="Deschutes Prairie Basin"/>
    <s v="Lower Deschutes River Subbasin"/>
    <s v="Indian Creek (Lower Deschutes)"/>
    <s v="Washington State Department of Ecology"/>
    <s v="Effectiveness Monitoring for the Deschutes River TMDL Project"/>
    <s v="13-INDBIO-3.7"/>
    <n v="47.036499999999997"/>
    <n v="-122.8715"/>
    <m/>
    <m/>
    <m/>
    <m/>
    <m/>
    <m/>
    <m/>
    <m/>
    <m/>
    <m/>
    <m/>
    <m/>
    <m/>
    <m/>
    <m/>
    <m/>
    <m/>
    <m/>
    <n v="28.3"/>
    <n v="38.1"/>
    <m/>
    <m/>
    <m/>
    <m/>
    <m/>
    <m/>
    <m/>
    <m/>
    <m/>
    <n v="2"/>
    <m/>
    <n v="0"/>
    <s v="no"/>
    <n v="0"/>
    <n v="2"/>
    <n v="0"/>
    <s v="no"/>
    <e v="#DIV/0!"/>
    <n v="33.200000000000003"/>
    <m/>
    <m/>
    <n v="38.1"/>
    <x v="5"/>
    <x v="1"/>
  </r>
  <r>
    <n v="982"/>
    <n v="2390"/>
    <s v="T"/>
    <s v="WRIA 8 - Cedar-Sammamish"/>
    <s v="Sammamish River Basin"/>
    <s v="Little Bear Creek Subbasin"/>
    <s v="Little Bear Creek"/>
    <s v="Snohomish County"/>
    <s v="Ambient"/>
    <s v="LB224trib"/>
    <n v="47.793975000000003"/>
    <n v="-122.14424200000001"/>
    <m/>
    <m/>
    <m/>
    <m/>
    <m/>
    <m/>
    <m/>
    <m/>
    <m/>
    <m/>
    <m/>
    <m/>
    <m/>
    <m/>
    <m/>
    <m/>
    <m/>
    <m/>
    <m/>
    <m/>
    <m/>
    <n v="38.700000000000003"/>
    <m/>
    <m/>
    <m/>
    <m/>
    <m/>
    <m/>
    <m/>
    <n v="1"/>
    <m/>
    <n v="0"/>
    <s v="no"/>
    <n v="0"/>
    <n v="1"/>
    <n v="0"/>
    <s v="no"/>
    <e v="#DIV/0!"/>
    <n v="38.700000000000003"/>
    <m/>
    <m/>
    <n v="38.700000000000003"/>
    <x v="5"/>
    <x v="1"/>
  </r>
  <r>
    <n v="370"/>
    <n v="363"/>
    <s v="T"/>
    <s v="WRIA 7 - Snohomish"/>
    <s v="Lower Skykomish Basin"/>
    <s v="Woods Creek Subbasin"/>
    <s v="Catherine Creek"/>
    <s v="Snohomish County"/>
    <s v="Ambient"/>
    <s v="CATH"/>
    <n v="48.007792999999999"/>
    <n v="-122.047156"/>
    <m/>
    <m/>
    <m/>
    <m/>
    <m/>
    <m/>
    <m/>
    <m/>
    <m/>
    <m/>
    <m/>
    <m/>
    <n v="43.5"/>
    <m/>
    <m/>
    <m/>
    <m/>
    <m/>
    <m/>
    <n v="38.700000000000003"/>
    <m/>
    <m/>
    <m/>
    <m/>
    <m/>
    <m/>
    <m/>
    <m/>
    <m/>
    <n v="2"/>
    <m/>
    <n v="0"/>
    <s v="no"/>
    <n v="1"/>
    <n v="1"/>
    <n v="1"/>
    <s v="yes"/>
    <n v="43.5"/>
    <n v="38.700000000000003"/>
    <n v="-4.7999999999999972"/>
    <m/>
    <n v="38.700000000000003"/>
    <x v="5"/>
    <x v="1"/>
  </r>
  <r>
    <n v="634"/>
    <n v="1076"/>
    <s v="T"/>
    <s v="WRIA 8 - Cedar-Sammamish"/>
    <s v="Cedar River / Lake Washington Basin"/>
    <s v="Lower Cedar River Subbasin"/>
    <s v="Madsen Creek"/>
    <s v="King County - DNRP"/>
    <s v="WRIA08_WS_Survey"/>
    <s v="WAM06600-092899"/>
    <n v="47.451500000000003"/>
    <n v="-122.13805000000001"/>
    <m/>
    <m/>
    <m/>
    <m/>
    <m/>
    <m/>
    <m/>
    <m/>
    <m/>
    <m/>
    <m/>
    <m/>
    <m/>
    <m/>
    <m/>
    <m/>
    <n v="18.600000000000001"/>
    <n v="15.3"/>
    <n v="14.4"/>
    <n v="38.700000000000003"/>
    <m/>
    <m/>
    <m/>
    <m/>
    <m/>
    <m/>
    <m/>
    <m/>
    <m/>
    <n v="4"/>
    <m/>
    <n v="0"/>
    <s v="no"/>
    <n v="0"/>
    <n v="4"/>
    <n v="0"/>
    <s v="no"/>
    <e v="#DIV/0!"/>
    <n v="21.75"/>
    <m/>
    <m/>
    <n v="38.700000000000003"/>
    <x v="5"/>
    <x v="1"/>
  </r>
  <r>
    <n v="2467"/>
    <n v="2471"/>
    <s v="T"/>
    <m/>
    <m/>
    <m/>
    <m/>
    <s v="Washington State Department of Ecology"/>
    <s v="Regional Stormwater Monitoring Program Puget Lowland Ecoregion Streams"/>
    <s v="RSM06600-013054"/>
    <n v="47.322384"/>
    <n v="-122.36547299999999"/>
    <m/>
    <m/>
    <m/>
    <m/>
    <m/>
    <m/>
    <m/>
    <m/>
    <m/>
    <m/>
    <m/>
    <m/>
    <m/>
    <m/>
    <m/>
    <m/>
    <m/>
    <m/>
    <m/>
    <m/>
    <m/>
    <n v="39.299999999999997"/>
    <m/>
    <m/>
    <m/>
    <m/>
    <m/>
    <m/>
    <m/>
    <n v="1"/>
    <m/>
    <n v="0"/>
    <s v="no"/>
    <n v="0"/>
    <n v="1"/>
    <n v="0"/>
    <s v="no"/>
    <e v="#DIV/0!"/>
    <n v="39.299999999999997"/>
    <m/>
    <m/>
    <n v="39.299999999999997"/>
    <x v="5"/>
    <x v="1"/>
  </r>
  <r>
    <n v="1433"/>
    <n v="2016"/>
    <s v="T"/>
    <s v="WRIA 13 - Deschutes"/>
    <s v="Deschutes Prairie Basin"/>
    <s v="McLane Creek Subbasin"/>
    <s v="Percival Creek"/>
    <s v="Thurston County"/>
    <s v="Environmental Health"/>
    <s v="PercivalThCoHealth"/>
    <n v="47.03293"/>
    <n v="-122.91875"/>
    <m/>
    <m/>
    <m/>
    <m/>
    <n v="11.6"/>
    <n v="19.3"/>
    <n v="29.5"/>
    <n v="36.299999999999997"/>
    <n v="34.700000000000003"/>
    <n v="37.6"/>
    <n v="47.3"/>
    <n v="46.7"/>
    <n v="39.6"/>
    <m/>
    <n v="70.599999999999994"/>
    <n v="52"/>
    <n v="39.9"/>
    <n v="45.4"/>
    <m/>
    <n v="40"/>
    <m/>
    <m/>
    <m/>
    <m/>
    <m/>
    <m/>
    <m/>
    <m/>
    <m/>
    <n v="14"/>
    <s v="yes"/>
    <n v="0"/>
    <s v="no"/>
    <n v="11"/>
    <n v="3"/>
    <n v="33"/>
    <s v="yes"/>
    <n v="38.654545454545449"/>
    <n v="41.766666666666666"/>
    <n v="3.1121212121212167"/>
    <m/>
    <n v="40"/>
    <x v="5"/>
    <x v="2"/>
  </r>
  <r>
    <n v="839"/>
    <n v="628"/>
    <s v="T"/>
    <s v="WRIA 8 - Cedar-Sammamish"/>
    <s v="Sammamish River Basin"/>
    <s v="Bear Creek Subbasin"/>
    <s v="Monticello Creek"/>
    <s v="City of Redmond"/>
    <s v="Annual Benthic Monitoring"/>
    <s v="MontRed35"/>
    <n v="47.703437000000001"/>
    <n v="-122.09229999999999"/>
    <m/>
    <m/>
    <m/>
    <m/>
    <m/>
    <m/>
    <m/>
    <m/>
    <m/>
    <m/>
    <m/>
    <n v="75.7"/>
    <n v="80.099999999999994"/>
    <n v="63.2"/>
    <n v="70.599999999999994"/>
    <n v="56.5"/>
    <n v="37.5"/>
    <n v="58.9"/>
    <n v="34.200000000000003"/>
    <n v="29.9"/>
    <n v="34.6"/>
    <n v="47.7"/>
    <n v="47.9"/>
    <m/>
    <m/>
    <m/>
    <m/>
    <m/>
    <m/>
    <n v="12"/>
    <s v="yes"/>
    <n v="0"/>
    <s v="no"/>
    <n v="5"/>
    <n v="7"/>
    <n v="35"/>
    <s v="yes"/>
    <n v="69.22"/>
    <n v="41.528571428571425"/>
    <n v="-27.691428571428574"/>
    <m/>
    <n v="40.024999999999999"/>
    <x v="5"/>
    <x v="2"/>
  </r>
  <r>
    <n v="1363"/>
    <n v="2265"/>
    <s v="T"/>
    <s v="WRIA 10 - Puyallup-White"/>
    <s v="Lower Puyallup River Basin"/>
    <s v="Lower Puyallup River Subbasin"/>
    <s v="Canyonfalls Creek"/>
    <s v="Pierce County"/>
    <s v="PC Raise the Grade"/>
    <s v="MP_CANY_1.14"/>
    <n v="47.140555999999997"/>
    <n v="-122.214444"/>
    <m/>
    <m/>
    <m/>
    <m/>
    <m/>
    <m/>
    <m/>
    <m/>
    <m/>
    <m/>
    <m/>
    <m/>
    <m/>
    <m/>
    <m/>
    <m/>
    <m/>
    <m/>
    <m/>
    <m/>
    <n v="40.700000000000003"/>
    <m/>
    <m/>
    <m/>
    <m/>
    <m/>
    <m/>
    <m/>
    <m/>
    <n v="1"/>
    <m/>
    <n v="0"/>
    <s v="no"/>
    <n v="0"/>
    <n v="1"/>
    <n v="0"/>
    <s v="no"/>
    <e v="#DIV/0!"/>
    <n v="40.700000000000003"/>
    <m/>
    <m/>
    <n v="40.700000000000003"/>
    <x v="5"/>
    <x v="2"/>
  </r>
  <r>
    <n v="1141"/>
    <n v="574"/>
    <s v="T"/>
    <s v="WRIA 8 - Cedar-Sammamish"/>
    <s v="Sammamish River Basin"/>
    <s v="W Lake Sammamish Subbasin"/>
    <s v="Lewis Creek (Lake Sammamish)"/>
    <s v="City of Bellevue"/>
    <s v="Macroinvertebrates"/>
    <s v="LewisBelRM1.8"/>
    <n v="47.557000000000002"/>
    <n v="-122.11"/>
    <m/>
    <m/>
    <m/>
    <m/>
    <m/>
    <m/>
    <m/>
    <m/>
    <m/>
    <n v="60"/>
    <m/>
    <n v="59.7"/>
    <m/>
    <n v="38.700000000000003"/>
    <m/>
    <m/>
    <m/>
    <n v="61.1"/>
    <m/>
    <m/>
    <m/>
    <m/>
    <n v="40.700000000000003"/>
    <m/>
    <m/>
    <m/>
    <m/>
    <m/>
    <m/>
    <n v="5"/>
    <m/>
    <n v="0"/>
    <s v="no"/>
    <n v="3"/>
    <n v="2"/>
    <n v="6"/>
    <s v="yes"/>
    <n v="52.800000000000004"/>
    <n v="50.900000000000006"/>
    <n v="-1.8999999999999986"/>
    <m/>
    <n v="40.700000000000003"/>
    <x v="5"/>
    <x v="2"/>
  </r>
  <r>
    <n v="804"/>
    <n v="2541"/>
    <s v="T"/>
    <s v="WRIA 8 - Cedar-Sammamish"/>
    <s v="Sammamish River Basin"/>
    <s v="Bear Creek Subbasin"/>
    <s v="Bear Creek (Sammamish River)"/>
    <s v="City of Redmond"/>
    <s v="Status and Trends"/>
    <s v="RSM06600-165607"/>
    <n v="47.667999999999999"/>
    <n v="-122.117"/>
    <m/>
    <m/>
    <m/>
    <m/>
    <m/>
    <m/>
    <m/>
    <m/>
    <m/>
    <m/>
    <m/>
    <m/>
    <m/>
    <m/>
    <m/>
    <m/>
    <m/>
    <m/>
    <m/>
    <m/>
    <m/>
    <n v="40.799999999999997"/>
    <m/>
    <m/>
    <m/>
    <m/>
    <m/>
    <m/>
    <m/>
    <n v="1"/>
    <m/>
    <n v="0"/>
    <s v="no"/>
    <n v="0"/>
    <n v="1"/>
    <n v="0"/>
    <s v="no"/>
    <e v="#DIV/0!"/>
    <n v="40.799999999999997"/>
    <m/>
    <m/>
    <n v="40.799999999999997"/>
    <x v="5"/>
    <x v="2"/>
  </r>
  <r>
    <n v="1381"/>
    <n v="2423"/>
    <s v="T"/>
    <s v="WRIA 10 - Puyallup-White"/>
    <s v="Lower Puyallup River Basin"/>
    <s v="Lower Puyallup River Subbasin"/>
    <s v="W Hylebos Creek"/>
    <s v="Washington State Department of Ecology"/>
    <s v="Regional Stormwater Monitoring Program Puget Lowland Ecoregion Streams"/>
    <s v="RSM06600-001454"/>
    <n v="47.253481999999998"/>
    <n v="-122.333499"/>
    <m/>
    <m/>
    <m/>
    <m/>
    <m/>
    <m/>
    <m/>
    <m/>
    <m/>
    <m/>
    <m/>
    <m/>
    <m/>
    <m/>
    <m/>
    <m/>
    <m/>
    <m/>
    <m/>
    <m/>
    <m/>
    <n v="40.9"/>
    <m/>
    <m/>
    <m/>
    <m/>
    <m/>
    <m/>
    <m/>
    <n v="1"/>
    <m/>
    <n v="0"/>
    <s v="no"/>
    <n v="0"/>
    <n v="1"/>
    <n v="0"/>
    <s v="no"/>
    <e v="#DIV/0!"/>
    <n v="40.9"/>
    <m/>
    <m/>
    <n v="40.9"/>
    <x v="5"/>
    <x v="2"/>
  </r>
  <r>
    <n v="1019"/>
    <n v="407"/>
    <s v="T"/>
    <s v="WRIA 8 - Cedar-Sammamish"/>
    <s v="Sammamish River Basin"/>
    <s v="North Creek Subbasin"/>
    <s v="North Creek"/>
    <s v="Snohomish County"/>
    <s v="Ambient"/>
    <s v="Nr"/>
    <n v="47.8202"/>
    <n v="-122.21235"/>
    <m/>
    <m/>
    <m/>
    <m/>
    <m/>
    <m/>
    <m/>
    <m/>
    <m/>
    <m/>
    <m/>
    <n v="37.5"/>
    <m/>
    <m/>
    <n v="53.5"/>
    <n v="28.6"/>
    <m/>
    <m/>
    <n v="42.6"/>
    <m/>
    <m/>
    <m/>
    <n v="41.1"/>
    <m/>
    <m/>
    <m/>
    <m/>
    <m/>
    <m/>
    <n v="5"/>
    <m/>
    <n v="0"/>
    <s v="no"/>
    <n v="3"/>
    <n v="2"/>
    <n v="6"/>
    <s v="yes"/>
    <n v="39.866666666666667"/>
    <n v="41.85"/>
    <n v="1.9833333333333343"/>
    <m/>
    <n v="41.1"/>
    <x v="5"/>
    <x v="2"/>
  </r>
  <r>
    <n v="1048"/>
    <n v="2544"/>
    <s v="T"/>
    <s v="WRIA 8 - Cedar-Sammamish"/>
    <s v="Sammamish River Basin"/>
    <s v="Sammamish River Subbasin"/>
    <s v="Gun Club Creek"/>
    <s v="City of Redmond"/>
    <s v="Status and Trends"/>
    <s v="RSM06600-256359"/>
    <n v="47.685769000000001"/>
    <n v="-122.15300000000001"/>
    <m/>
    <m/>
    <m/>
    <m/>
    <m/>
    <m/>
    <m/>
    <m/>
    <m/>
    <m/>
    <m/>
    <m/>
    <m/>
    <m/>
    <m/>
    <m/>
    <m/>
    <m/>
    <m/>
    <m/>
    <m/>
    <n v="41.3"/>
    <m/>
    <m/>
    <m/>
    <m/>
    <m/>
    <m/>
    <m/>
    <n v="1"/>
    <m/>
    <n v="0"/>
    <s v="no"/>
    <n v="0"/>
    <n v="1"/>
    <n v="0"/>
    <s v="no"/>
    <e v="#DIV/0!"/>
    <n v="41.3"/>
    <m/>
    <m/>
    <n v="41.3"/>
    <x v="5"/>
    <x v="2"/>
  </r>
  <r>
    <n v="1143"/>
    <n v="1082"/>
    <s v="T"/>
    <s v="WRIA 8 - Cedar-Sammamish"/>
    <s v="Sammamish River Basin"/>
    <s v="W Lake Sammamish Subbasin"/>
    <s v="Lewis Creek (Lake Sammamish)"/>
    <s v="King County - DNRP"/>
    <s v="WRIA08_WS_Survey"/>
    <s v="WAM06600-020391"/>
    <n v="47.56532"/>
    <n v="-122.09326"/>
    <m/>
    <m/>
    <m/>
    <m/>
    <m/>
    <m/>
    <m/>
    <m/>
    <m/>
    <m/>
    <m/>
    <m/>
    <m/>
    <m/>
    <m/>
    <m/>
    <n v="14.1"/>
    <n v="29.9"/>
    <n v="32.299999999999997"/>
    <n v="41.5"/>
    <m/>
    <m/>
    <m/>
    <m/>
    <m/>
    <m/>
    <m/>
    <m/>
    <m/>
    <n v="4"/>
    <m/>
    <n v="0"/>
    <s v="no"/>
    <n v="0"/>
    <n v="4"/>
    <n v="0"/>
    <s v="no"/>
    <e v="#DIV/0!"/>
    <n v="29.45"/>
    <m/>
    <m/>
    <n v="41.5"/>
    <x v="5"/>
    <x v="2"/>
  </r>
  <r>
    <n v="483"/>
    <n v="1816"/>
    <s v="T"/>
    <s v="WRIA 7 - Snohomish"/>
    <s v="Pilchuck River (Snohomish) Basin"/>
    <s v="Lower Pilchuck River (Snohomish) Subbasin"/>
    <s v="Pilchuck River (lower)"/>
    <s v="Snohomish County"/>
    <s v="Ambient"/>
    <s v="PICHUSR"/>
    <n v="47.932884999999999"/>
    <n v="-122.07375"/>
    <m/>
    <m/>
    <m/>
    <m/>
    <m/>
    <m/>
    <m/>
    <m/>
    <m/>
    <m/>
    <m/>
    <m/>
    <m/>
    <m/>
    <m/>
    <m/>
    <m/>
    <m/>
    <m/>
    <n v="42"/>
    <m/>
    <m/>
    <m/>
    <m/>
    <m/>
    <m/>
    <m/>
    <m/>
    <m/>
    <n v="1"/>
    <m/>
    <n v="0"/>
    <s v="no"/>
    <n v="0"/>
    <n v="1"/>
    <n v="0"/>
    <s v="no"/>
    <e v="#DIV/0!"/>
    <n v="42"/>
    <m/>
    <m/>
    <n v="42"/>
    <x v="5"/>
    <x v="2"/>
  </r>
  <r>
    <n v="1365"/>
    <n v="2268"/>
    <s v="T"/>
    <s v="WRIA 10 - Puyallup-White"/>
    <s v="Lower Puyallup River Basin"/>
    <s v="Lower Puyallup River Subbasin"/>
    <s v="Clear Creek (Puyallup)"/>
    <s v="Pierce County"/>
    <s v="PC Raise the Grade"/>
    <s v="CL_CLEA_2.16"/>
    <n v="47.213500000000003"/>
    <n v="-122.37268"/>
    <m/>
    <m/>
    <m/>
    <m/>
    <m/>
    <m/>
    <m/>
    <m/>
    <m/>
    <m/>
    <m/>
    <m/>
    <m/>
    <m/>
    <m/>
    <m/>
    <m/>
    <m/>
    <m/>
    <m/>
    <n v="42.4"/>
    <m/>
    <m/>
    <m/>
    <m/>
    <m/>
    <m/>
    <m/>
    <m/>
    <n v="1"/>
    <m/>
    <n v="0"/>
    <s v="no"/>
    <n v="0"/>
    <n v="1"/>
    <n v="0"/>
    <s v="no"/>
    <e v="#DIV/0!"/>
    <n v="42.4"/>
    <m/>
    <m/>
    <n v="42.4"/>
    <x v="5"/>
    <x v="2"/>
  </r>
  <r>
    <n v="2164"/>
    <n v="2415"/>
    <s v="T"/>
    <m/>
    <m/>
    <m/>
    <s v="McSorley Creek"/>
    <s v="Washington State Department of Ecology"/>
    <s v="Regional Stormwater Monitoring Program Puget Lowland Ecoregion Streams"/>
    <s v="RSM06600-000451"/>
    <n v="47.375259"/>
    <n v="-122.315089"/>
    <m/>
    <m/>
    <m/>
    <m/>
    <m/>
    <m/>
    <m/>
    <m/>
    <m/>
    <m/>
    <m/>
    <m/>
    <m/>
    <m/>
    <m/>
    <m/>
    <m/>
    <m/>
    <m/>
    <m/>
    <m/>
    <n v="42.5"/>
    <m/>
    <m/>
    <m/>
    <m/>
    <m/>
    <m/>
    <m/>
    <n v="1"/>
    <m/>
    <n v="0"/>
    <s v="no"/>
    <n v="0"/>
    <n v="1"/>
    <n v="0"/>
    <s v="no"/>
    <e v="#DIV/0!"/>
    <n v="42.5"/>
    <m/>
    <m/>
    <n v="42.5"/>
    <x v="5"/>
    <x v="2"/>
  </r>
  <r>
    <n v="2399"/>
    <n v="2284"/>
    <s v="T"/>
    <m/>
    <m/>
    <m/>
    <s v="unnamed 0160"/>
    <s v="City of Bellevue"/>
    <s v="Macroinvertebrates"/>
    <s v="unnamed0160RM.1"/>
    <n v="47.576000000000001"/>
    <n v="-122.1143"/>
    <m/>
    <m/>
    <m/>
    <m/>
    <m/>
    <m/>
    <m/>
    <m/>
    <m/>
    <m/>
    <m/>
    <m/>
    <m/>
    <m/>
    <m/>
    <m/>
    <m/>
    <m/>
    <m/>
    <m/>
    <n v="42.6"/>
    <m/>
    <m/>
    <m/>
    <m/>
    <m/>
    <m/>
    <m/>
    <m/>
    <n v="1"/>
    <m/>
    <n v="0"/>
    <s v="no"/>
    <n v="0"/>
    <n v="1"/>
    <n v="0"/>
    <s v="no"/>
    <e v="#DIV/0!"/>
    <n v="42.6"/>
    <m/>
    <m/>
    <n v="42.6"/>
    <x v="5"/>
    <x v="2"/>
  </r>
  <r>
    <n v="955"/>
    <n v="2479"/>
    <s v="T"/>
    <s v="WRIA 8 - Cedar-Sammamish"/>
    <s v="Sammamish River Basin"/>
    <s v="Issaquah Creek Subbasin"/>
    <s v="Issaquah Creek - N Fork"/>
    <s v="Washington State Department of Ecology"/>
    <s v="Regional Stormwater Monitoring Program Puget Lowland Ecoregion Streams"/>
    <s v="RSM06600-019815"/>
    <n v="47.546078999999999"/>
    <n v="-122.042018"/>
    <m/>
    <m/>
    <m/>
    <m/>
    <m/>
    <m/>
    <m/>
    <m/>
    <m/>
    <m/>
    <m/>
    <m/>
    <m/>
    <m/>
    <m/>
    <m/>
    <m/>
    <m/>
    <m/>
    <m/>
    <m/>
    <n v="43"/>
    <m/>
    <m/>
    <m/>
    <m/>
    <m/>
    <m/>
    <m/>
    <n v="1"/>
    <m/>
    <n v="0"/>
    <s v="no"/>
    <n v="0"/>
    <n v="1"/>
    <n v="0"/>
    <s v="no"/>
    <e v="#DIV/0!"/>
    <n v="43"/>
    <m/>
    <m/>
    <n v="43"/>
    <x v="5"/>
    <x v="2"/>
  </r>
  <r>
    <n v="1254"/>
    <n v="2486"/>
    <s v="T"/>
    <s v="WRIA 9 - Duwamish-Green"/>
    <s v="Duwamish - Green River Basin"/>
    <s v="Soos Creek Subbasin"/>
    <s v="Little Soos Creek"/>
    <s v="Washington State Department of Ecology"/>
    <s v="Regional Stormwater Monitoring Program Puget Lowland Ecoregion Streams"/>
    <s v="RSM06600-026467"/>
    <n v="47.367294000000001"/>
    <n v="-122.116314"/>
    <m/>
    <m/>
    <m/>
    <m/>
    <m/>
    <m/>
    <m/>
    <m/>
    <m/>
    <m/>
    <m/>
    <m/>
    <m/>
    <m/>
    <m/>
    <m/>
    <m/>
    <m/>
    <m/>
    <m/>
    <m/>
    <n v="43.1"/>
    <m/>
    <m/>
    <m/>
    <m/>
    <m/>
    <m/>
    <m/>
    <n v="1"/>
    <m/>
    <n v="0"/>
    <s v="no"/>
    <n v="0"/>
    <n v="1"/>
    <n v="0"/>
    <s v="no"/>
    <e v="#DIV/0!"/>
    <n v="43.1"/>
    <m/>
    <m/>
    <n v="43.1"/>
    <x v="5"/>
    <x v="2"/>
  </r>
  <r>
    <n v="2402"/>
    <n v="2406"/>
    <s v="T"/>
    <m/>
    <m/>
    <m/>
    <s v="Unnamed Creek (near Orting)"/>
    <s v="Pierce County"/>
    <s v="NPDES 2015 Pierce County Watershed Health Monitoring"/>
    <s v="CW_UNN_TRIB_CARBON_1.49"/>
    <n v="47.070591999999998"/>
    <n v="-122.18303400000001"/>
    <m/>
    <m/>
    <m/>
    <m/>
    <m/>
    <m/>
    <m/>
    <m/>
    <m/>
    <m/>
    <m/>
    <m/>
    <m/>
    <m/>
    <m/>
    <m/>
    <m/>
    <m/>
    <m/>
    <m/>
    <m/>
    <n v="43.6"/>
    <m/>
    <m/>
    <m/>
    <m/>
    <m/>
    <m/>
    <m/>
    <n v="1"/>
    <m/>
    <n v="0"/>
    <s v="no"/>
    <n v="0"/>
    <n v="1"/>
    <n v="0"/>
    <s v="no"/>
    <e v="#DIV/0!"/>
    <n v="43.6"/>
    <m/>
    <m/>
    <n v="43.6"/>
    <x v="5"/>
    <x v="2"/>
  </r>
  <r>
    <n v="886"/>
    <n v="141"/>
    <s v="T"/>
    <s v="WRIA 8 - Cedar-Sammamish"/>
    <s v="Sammamish River Basin"/>
    <s v="Evans Creek Subbasin"/>
    <s v="Evans Creek"/>
    <s v="King County - DNRP"/>
    <s v="Ambient Monitoring"/>
    <s v="08EVA3555"/>
    <n v="47.674619999999997"/>
    <n v="-122.081052"/>
    <m/>
    <m/>
    <m/>
    <n v="33.5"/>
    <m/>
    <n v="50.4"/>
    <n v="52.6"/>
    <m/>
    <n v="61.5"/>
    <n v="63.4"/>
    <m/>
    <n v="46"/>
    <n v="32.799999999999997"/>
    <n v="42"/>
    <n v="30.8"/>
    <n v="10.9"/>
    <n v="12.1"/>
    <n v="63.9"/>
    <n v="60.1"/>
    <n v="50.9"/>
    <n v="45.6"/>
    <n v="35"/>
    <m/>
    <m/>
    <m/>
    <m/>
    <m/>
    <m/>
    <m/>
    <n v="16"/>
    <s v="yes"/>
    <n v="0"/>
    <s v="no"/>
    <n v="10"/>
    <n v="6"/>
    <n v="60"/>
    <s v="yes"/>
    <n v="42.39"/>
    <n v="44.6"/>
    <n v="2.2100000000000009"/>
    <m/>
    <n v="43.833333333333336"/>
    <x v="5"/>
    <x v="2"/>
  </r>
  <r>
    <n v="626"/>
    <n v="943"/>
    <s v="T"/>
    <s v="WRIA 8 - Cedar-Sammamish"/>
    <s v="Cedar River / Lake Washington Basin"/>
    <s v="Lower Cedar River Subbasin"/>
    <s v="Cedar River - Lower tributary (0307)"/>
    <s v="King County - Roads"/>
    <s v="CIP Support"/>
    <s v="Stewart Lower"/>
    <n v="47.469447000000002"/>
    <n v="-122.136022"/>
    <m/>
    <m/>
    <m/>
    <m/>
    <m/>
    <m/>
    <m/>
    <m/>
    <m/>
    <m/>
    <m/>
    <m/>
    <m/>
    <m/>
    <m/>
    <m/>
    <n v="39.5"/>
    <n v="35"/>
    <n v="37.700000000000003"/>
    <n v="30.9"/>
    <n v="57"/>
    <m/>
    <m/>
    <m/>
    <m/>
    <m/>
    <m/>
    <m/>
    <m/>
    <n v="5"/>
    <m/>
    <n v="0"/>
    <s v="no"/>
    <n v="0"/>
    <n v="5"/>
    <n v="0"/>
    <s v="no"/>
    <e v="#DIV/0!"/>
    <n v="40.019999999999996"/>
    <m/>
    <m/>
    <n v="43.95"/>
    <x v="5"/>
    <x v="2"/>
  </r>
  <r>
    <n v="1327"/>
    <n v="2264"/>
    <s v="T"/>
    <s v="WRIA 9 - Duwamish-Green"/>
    <s v="Puget Sound (Duwamish-Green) Basin"/>
    <s v="Vashon-Maury Island Subbasin"/>
    <s v="Shinglemill Creek"/>
    <s v="Vashon Nature Center"/>
    <s v="Vashon Benthic Macroinvertebrate Sampling"/>
    <s v="NC1"/>
    <n v="47.467869999999998"/>
    <n v="-122.47429"/>
    <m/>
    <m/>
    <m/>
    <m/>
    <m/>
    <m/>
    <m/>
    <m/>
    <m/>
    <m/>
    <m/>
    <m/>
    <m/>
    <m/>
    <m/>
    <m/>
    <m/>
    <m/>
    <m/>
    <n v="34.1"/>
    <n v="52.1"/>
    <n v="53.3"/>
    <n v="36.799999999999997"/>
    <m/>
    <m/>
    <m/>
    <m/>
    <m/>
    <m/>
    <n v="4"/>
    <m/>
    <n v="0"/>
    <s v="no"/>
    <n v="0"/>
    <n v="4"/>
    <n v="0"/>
    <s v="no"/>
    <e v="#DIV/0!"/>
    <n v="44.075000000000003"/>
    <m/>
    <m/>
    <n v="44.075000000000003"/>
    <x v="5"/>
    <x v="2"/>
  </r>
  <r>
    <n v="2448"/>
    <n v="1947"/>
    <s v="T"/>
    <m/>
    <m/>
    <m/>
    <m/>
    <s v="Washington State Department of Ecology"/>
    <s v="Clover Creek"/>
    <s v="CCB06600-CLO12.0"/>
    <n v="47.102400000000003"/>
    <n v="-122.357"/>
    <m/>
    <m/>
    <m/>
    <m/>
    <m/>
    <m/>
    <m/>
    <m/>
    <m/>
    <m/>
    <m/>
    <m/>
    <m/>
    <m/>
    <m/>
    <m/>
    <m/>
    <m/>
    <m/>
    <n v="44.2"/>
    <m/>
    <m/>
    <m/>
    <m/>
    <m/>
    <m/>
    <m/>
    <m/>
    <m/>
    <n v="1"/>
    <m/>
    <n v="0"/>
    <s v="no"/>
    <n v="0"/>
    <n v="1"/>
    <n v="0"/>
    <s v="no"/>
    <e v="#DIV/0!"/>
    <n v="44.2"/>
    <m/>
    <m/>
    <n v="44.2"/>
    <x v="5"/>
    <x v="2"/>
  </r>
  <r>
    <n v="359"/>
    <n v="1815"/>
    <s v="T"/>
    <s v="WRIA 7 - Snohomish"/>
    <s v="Lower Skykomish Basin"/>
    <s v="Olney Creek Subbasin"/>
    <s v="Bear Creek (Skykomish)"/>
    <s v="Snohomish County"/>
    <s v="Ambient"/>
    <s v="BEARLOGG"/>
    <n v="47.894333000000003"/>
    <n v="-121.743667"/>
    <m/>
    <m/>
    <m/>
    <m/>
    <m/>
    <m/>
    <m/>
    <m/>
    <m/>
    <m/>
    <m/>
    <m/>
    <m/>
    <m/>
    <m/>
    <m/>
    <m/>
    <m/>
    <m/>
    <n v="44.3"/>
    <m/>
    <m/>
    <m/>
    <m/>
    <m/>
    <m/>
    <m/>
    <m/>
    <m/>
    <n v="1"/>
    <m/>
    <n v="0"/>
    <s v="no"/>
    <n v="0"/>
    <n v="1"/>
    <n v="0"/>
    <s v="no"/>
    <e v="#DIV/0!"/>
    <n v="44.3"/>
    <m/>
    <m/>
    <n v="44.3"/>
    <x v="5"/>
    <x v="2"/>
  </r>
  <r>
    <n v="1055"/>
    <n v="2543"/>
    <s v="T"/>
    <s v="WRIA 8 - Cedar-Sammamish"/>
    <s v="Sammamish River Basin"/>
    <s v="Sammamish River Subbasin"/>
    <s v="High School Creek"/>
    <s v="City of Redmond"/>
    <s v="Status and Trends"/>
    <s v="RSM06600-209463"/>
    <n v="47.710185000000003"/>
    <n v="-122.125"/>
    <m/>
    <m/>
    <m/>
    <m/>
    <m/>
    <m/>
    <m/>
    <m/>
    <m/>
    <m/>
    <m/>
    <m/>
    <m/>
    <m/>
    <m/>
    <m/>
    <m/>
    <m/>
    <m/>
    <m/>
    <m/>
    <n v="45.2"/>
    <m/>
    <m/>
    <m/>
    <m/>
    <m/>
    <m/>
    <m/>
    <n v="1"/>
    <m/>
    <n v="0"/>
    <s v="no"/>
    <n v="0"/>
    <n v="1"/>
    <n v="0"/>
    <s v="no"/>
    <e v="#DIV/0!"/>
    <n v="45.2"/>
    <m/>
    <m/>
    <n v="45.2"/>
    <x v="5"/>
    <x v="2"/>
  </r>
  <r>
    <n v="625"/>
    <n v="945"/>
    <s v="T"/>
    <s v="WRIA 8 - Cedar-Sammamish"/>
    <s v="Cedar River / Lake Washington Basin"/>
    <s v="Lower Cedar River Subbasin"/>
    <s v="Cedar River - Lower tributary (0307)"/>
    <s v="King County - Roads"/>
    <s v="CIP Support"/>
    <s v="Stewart Background"/>
    <n v="47.470224999999999"/>
    <n v="-122.13522500000001"/>
    <m/>
    <m/>
    <m/>
    <m/>
    <m/>
    <m/>
    <m/>
    <m/>
    <m/>
    <m/>
    <m/>
    <m/>
    <m/>
    <m/>
    <m/>
    <n v="34.9"/>
    <n v="26.4"/>
    <n v="30.6"/>
    <n v="44"/>
    <n v="39.1"/>
    <n v="51.6"/>
    <m/>
    <m/>
    <m/>
    <m/>
    <m/>
    <m/>
    <m/>
    <m/>
    <n v="6"/>
    <m/>
    <n v="0"/>
    <s v="no"/>
    <n v="1"/>
    <n v="5"/>
    <n v="5"/>
    <s v="yes"/>
    <n v="34.9"/>
    <n v="38.339999999999996"/>
    <n v="3.4399999999999977"/>
    <m/>
    <n v="45.35"/>
    <x v="5"/>
    <x v="2"/>
  </r>
  <r>
    <n v="1022"/>
    <n v="2419"/>
    <s v="T"/>
    <s v="WRIA 8 - Cedar-Sammamish"/>
    <s v="Sammamish River Basin"/>
    <s v="North Creek Subbasin"/>
    <s v="North Creek"/>
    <s v="Washington State Department of Ecology"/>
    <s v="Regional Stormwater Monitoring Program Puget Lowland Ecoregion Streams"/>
    <s v="RSM06600-000859"/>
    <n v="47.77975"/>
    <n v="-122.18798099999999"/>
    <m/>
    <m/>
    <m/>
    <m/>
    <m/>
    <m/>
    <m/>
    <m/>
    <m/>
    <m/>
    <m/>
    <m/>
    <m/>
    <m/>
    <m/>
    <m/>
    <m/>
    <m/>
    <m/>
    <m/>
    <m/>
    <n v="45.5"/>
    <m/>
    <m/>
    <m/>
    <m/>
    <m/>
    <m/>
    <m/>
    <n v="1"/>
    <m/>
    <n v="0"/>
    <s v="no"/>
    <n v="0"/>
    <n v="1"/>
    <n v="0"/>
    <s v="no"/>
    <e v="#DIV/0!"/>
    <n v="45.5"/>
    <m/>
    <m/>
    <n v="45.5"/>
    <x v="5"/>
    <x v="2"/>
  </r>
  <r>
    <n v="277"/>
    <n v="2451"/>
    <s v="T"/>
    <s v="WRIA 1 - Nooksack"/>
    <s v="Whatcom-Chuckanut Basin"/>
    <s v="Lake Whatcom Subbasin"/>
    <s v="Austin Creek"/>
    <s v="Washington State Department of Ecology"/>
    <s v="Regional Stormwater Monitoring Program Puget Lowland Ecoregion Streams"/>
    <s v="RSM06600-005136"/>
    <n v="48.718497999999997"/>
    <n v="-122.324669"/>
    <m/>
    <m/>
    <m/>
    <m/>
    <m/>
    <m/>
    <m/>
    <m/>
    <m/>
    <m/>
    <m/>
    <m/>
    <m/>
    <m/>
    <m/>
    <m/>
    <m/>
    <m/>
    <m/>
    <m/>
    <m/>
    <n v="46.2"/>
    <m/>
    <m/>
    <m/>
    <m/>
    <m/>
    <m/>
    <m/>
    <n v="1"/>
    <m/>
    <n v="0"/>
    <s v="no"/>
    <n v="0"/>
    <n v="1"/>
    <n v="0"/>
    <s v="no"/>
    <e v="#DIV/0!"/>
    <n v="46.2"/>
    <m/>
    <m/>
    <n v="46.2"/>
    <x v="5"/>
    <x v="2"/>
  </r>
  <r>
    <n v="40"/>
    <n v="1784"/>
    <s v="T"/>
    <m/>
    <m/>
    <m/>
    <s v="Deschutes River"/>
    <s v="Washington State Department of Ecology"/>
    <s v="Effectiveness Monitoring for the Deschutes River TMDL Project"/>
    <s v="DREM26.7"/>
    <n v="46.843499999999999"/>
    <n v="-122.6121"/>
    <m/>
    <m/>
    <m/>
    <m/>
    <m/>
    <m/>
    <m/>
    <m/>
    <m/>
    <m/>
    <m/>
    <m/>
    <m/>
    <m/>
    <m/>
    <m/>
    <m/>
    <m/>
    <n v="62.4"/>
    <n v="46.2"/>
    <m/>
    <m/>
    <m/>
    <m/>
    <m/>
    <m/>
    <m/>
    <m/>
    <m/>
    <n v="2"/>
    <m/>
    <n v="0"/>
    <s v="no"/>
    <n v="0"/>
    <n v="2"/>
    <n v="0"/>
    <s v="no"/>
    <e v="#DIV/0!"/>
    <n v="54.3"/>
    <m/>
    <m/>
    <n v="46.2"/>
    <x v="5"/>
    <x v="2"/>
  </r>
  <r>
    <n v="442"/>
    <n v="2470"/>
    <s v="T"/>
    <s v="WRIA 7 - Snohomish"/>
    <s v="Lower Snoqualmie Basin"/>
    <s v="Kimball Creek Subbasin"/>
    <s v="Kimball Creek"/>
    <s v="Washington State Department of Ecology"/>
    <s v="Regional Stormwater Monitoring Program Puget Lowland Ecoregion Streams"/>
    <s v="RSM06600-012807"/>
    <n v="47.532170000000001"/>
    <n v="-121.83777000000001"/>
    <m/>
    <m/>
    <m/>
    <m/>
    <m/>
    <m/>
    <m/>
    <m/>
    <m/>
    <m/>
    <m/>
    <m/>
    <m/>
    <m/>
    <m/>
    <m/>
    <m/>
    <m/>
    <m/>
    <m/>
    <m/>
    <n v="46.3"/>
    <m/>
    <m/>
    <m/>
    <m/>
    <m/>
    <m/>
    <m/>
    <n v="1"/>
    <m/>
    <n v="0"/>
    <s v="no"/>
    <n v="0"/>
    <n v="1"/>
    <n v="0"/>
    <s v="no"/>
    <e v="#DIV/0!"/>
    <n v="46.3"/>
    <m/>
    <m/>
    <n v="46.3"/>
    <x v="5"/>
    <x v="2"/>
  </r>
  <r>
    <n v="323"/>
    <n v="422"/>
    <s v="T"/>
    <s v="WRIA 5 - Stillaguamish"/>
    <s v="Pilchuck Creek (Stillaguamish) Basin"/>
    <s v="Lower Pilchuck Creek (Stillaguamish) Subbasin"/>
    <s v="Pilchuck Creek (Stillaguamish)"/>
    <s v="Snohomish County"/>
    <s v="Ambient"/>
    <s v="PILSB"/>
    <n v="48.239035999999999"/>
    <n v="-122.205027"/>
    <m/>
    <m/>
    <m/>
    <m/>
    <m/>
    <m/>
    <m/>
    <m/>
    <m/>
    <m/>
    <m/>
    <m/>
    <m/>
    <n v="43"/>
    <m/>
    <m/>
    <m/>
    <n v="63.5"/>
    <m/>
    <m/>
    <n v="46.3"/>
    <m/>
    <m/>
    <m/>
    <m/>
    <m/>
    <m/>
    <m/>
    <m/>
    <n v="3"/>
    <m/>
    <n v="0"/>
    <s v="no"/>
    <n v="1"/>
    <n v="2"/>
    <n v="2"/>
    <s v="yes"/>
    <n v="43"/>
    <n v="54.9"/>
    <n v="11.899999999999999"/>
    <m/>
    <n v="46.3"/>
    <x v="5"/>
    <x v="2"/>
  </r>
  <r>
    <n v="512"/>
    <n v="2618"/>
    <s v="T"/>
    <s v="WRIA 7 - Snohomish"/>
    <s v="Snohomish Basin"/>
    <s v="Everett Subbasin"/>
    <s v="Marshland Canal Tributary"/>
    <s v="Snohomish County"/>
    <s v="Project Specific"/>
    <s v="Outlook"/>
    <n v="47.892259000000003"/>
    <n v="-122.155671"/>
    <m/>
    <m/>
    <m/>
    <m/>
    <m/>
    <m/>
    <m/>
    <m/>
    <m/>
    <m/>
    <m/>
    <m/>
    <m/>
    <m/>
    <m/>
    <m/>
    <m/>
    <m/>
    <m/>
    <m/>
    <m/>
    <m/>
    <n v="46.5"/>
    <m/>
    <m/>
    <m/>
    <m/>
    <m/>
    <m/>
    <n v="1"/>
    <m/>
    <n v="0"/>
    <s v="no"/>
    <n v="0"/>
    <n v="1"/>
    <n v="0"/>
    <s v="no"/>
    <e v="#DIV/0!"/>
    <n v="46.5"/>
    <m/>
    <m/>
    <n v="46.5"/>
    <x v="5"/>
    <x v="2"/>
  </r>
  <r>
    <n v="1012"/>
    <n v="2622"/>
    <s v="T"/>
    <s v="WRIA 8 - Cedar-Sammamish"/>
    <s v="Sammamish River Basin"/>
    <s v="North Creek Subbasin"/>
    <s v="North Creek"/>
    <s v="Snohomish County"/>
    <s v="Ambient"/>
    <s v="NC208B"/>
    <n v="47.810124000000002"/>
    <n v="-122.212091"/>
    <m/>
    <m/>
    <m/>
    <m/>
    <m/>
    <m/>
    <m/>
    <m/>
    <m/>
    <m/>
    <m/>
    <m/>
    <m/>
    <m/>
    <m/>
    <m/>
    <m/>
    <m/>
    <m/>
    <m/>
    <m/>
    <m/>
    <n v="46.8"/>
    <m/>
    <m/>
    <m/>
    <m/>
    <m/>
    <m/>
    <n v="1"/>
    <m/>
    <n v="0"/>
    <s v="no"/>
    <n v="0"/>
    <n v="1"/>
    <n v="0"/>
    <s v="no"/>
    <e v="#DIV/0!"/>
    <n v="46.8"/>
    <m/>
    <m/>
    <n v="46.8"/>
    <x v="5"/>
    <x v="2"/>
  </r>
  <r>
    <n v="321"/>
    <n v="416"/>
    <s v="T"/>
    <s v="WRIA 5 - Stillaguamish"/>
    <s v="Pilchuck Creek (Stillaguamish) Basin"/>
    <s v="Lower Pilchuck Creek (Stillaguamish) Subbasin"/>
    <s v="Pilchuck Creek (Stillaguamish)"/>
    <s v="Snohomish County"/>
    <s v="Ambient"/>
    <s v="PILHWY9"/>
    <n v="48.265588000000001"/>
    <n v="-122.16459399999999"/>
    <m/>
    <m/>
    <m/>
    <m/>
    <m/>
    <m/>
    <m/>
    <m/>
    <m/>
    <m/>
    <m/>
    <m/>
    <m/>
    <n v="72.2"/>
    <m/>
    <m/>
    <m/>
    <m/>
    <m/>
    <m/>
    <n v="46.8"/>
    <m/>
    <m/>
    <m/>
    <m/>
    <m/>
    <m/>
    <m/>
    <m/>
    <n v="2"/>
    <m/>
    <n v="0"/>
    <s v="no"/>
    <n v="1"/>
    <n v="1"/>
    <n v="1"/>
    <s v="yes"/>
    <n v="72.2"/>
    <n v="46.8"/>
    <n v="-25.400000000000006"/>
    <m/>
    <n v="46.8"/>
    <x v="5"/>
    <x v="2"/>
  </r>
  <r>
    <n v="476"/>
    <n v="1062"/>
    <s v="T"/>
    <s v="WRIA 7 - Snohomish"/>
    <s v="Pilchuck River (Snohomish) Basin"/>
    <s v="Lower Pilchuck River (Snohomish) Subbasin"/>
    <s v="Little Pilchuck Creek (Snohomish)"/>
    <s v="Snohomish County"/>
    <s v="Ambient"/>
    <s v="PILCCT"/>
    <n v="47.993783999999998"/>
    <n v="-122.04076999999999"/>
    <m/>
    <m/>
    <m/>
    <m/>
    <m/>
    <m/>
    <m/>
    <m/>
    <m/>
    <m/>
    <m/>
    <m/>
    <m/>
    <m/>
    <m/>
    <m/>
    <n v="48.2"/>
    <m/>
    <m/>
    <n v="46.8"/>
    <m/>
    <m/>
    <m/>
    <m/>
    <m/>
    <m/>
    <m/>
    <m/>
    <m/>
    <n v="2"/>
    <m/>
    <n v="0"/>
    <s v="no"/>
    <n v="0"/>
    <n v="2"/>
    <n v="0"/>
    <s v="no"/>
    <e v="#DIV/0!"/>
    <n v="47.5"/>
    <m/>
    <m/>
    <n v="46.8"/>
    <x v="5"/>
    <x v="2"/>
  </r>
  <r>
    <n v="1736"/>
    <n v="993"/>
    <s v="T"/>
    <s v="WRIA 19 - Lyre-Hoko"/>
    <s v="Hoko River/Clallam River Basin"/>
    <s v="Clallam River Subbasin"/>
    <s v="Clallam River"/>
    <s v="Washington State Department of Ecology"/>
    <s v="WatershedHealth_WAM0"/>
    <s v="WAM06600-000456"/>
    <n v="48.247844000000001"/>
    <n v="-124.25218099999999"/>
    <m/>
    <m/>
    <m/>
    <m/>
    <m/>
    <m/>
    <m/>
    <m/>
    <m/>
    <m/>
    <m/>
    <m/>
    <m/>
    <m/>
    <m/>
    <n v="49.9"/>
    <m/>
    <m/>
    <m/>
    <n v="47.1"/>
    <m/>
    <m/>
    <m/>
    <m/>
    <m/>
    <m/>
    <m/>
    <m/>
    <m/>
    <n v="2"/>
    <m/>
    <n v="0"/>
    <s v="no"/>
    <n v="1"/>
    <n v="1"/>
    <n v="1"/>
    <s v="yes"/>
    <n v="49.9"/>
    <n v="47.1"/>
    <n v="-2.7999999999999972"/>
    <m/>
    <n v="47.1"/>
    <x v="5"/>
    <x v="2"/>
  </r>
  <r>
    <n v="1335"/>
    <n v="1032"/>
    <s v="T"/>
    <s v="WRIA 10 - Puyallup-White"/>
    <s v="Carbon River Basin"/>
    <s v="Carbon River Subbasin"/>
    <s v="Voight Creek"/>
    <s v="Washington State Department of Ecology"/>
    <s v="WatershedHealth_WAM0"/>
    <s v="WAM06600-001002"/>
    <n v="47.066982000000003"/>
    <n v="-122.114009"/>
    <m/>
    <m/>
    <m/>
    <m/>
    <m/>
    <m/>
    <m/>
    <m/>
    <m/>
    <m/>
    <m/>
    <m/>
    <m/>
    <m/>
    <m/>
    <n v="62.4"/>
    <m/>
    <m/>
    <m/>
    <n v="47.5"/>
    <m/>
    <m/>
    <m/>
    <m/>
    <m/>
    <m/>
    <m/>
    <m/>
    <m/>
    <n v="2"/>
    <m/>
    <n v="0"/>
    <s v="no"/>
    <n v="1"/>
    <n v="1"/>
    <n v="1"/>
    <s v="yes"/>
    <n v="62.4"/>
    <n v="47.5"/>
    <n v="-14.899999999999999"/>
    <m/>
    <n v="47.5"/>
    <x v="5"/>
    <x v="2"/>
  </r>
  <r>
    <n v="893"/>
    <n v="2258"/>
    <s v="T"/>
    <s v="WRIA 8 - Cedar-Sammamish"/>
    <s v="Sammamish River Basin"/>
    <s v="Evans Creek Subbasin"/>
    <s v="Evans Creek tributary (0107)"/>
    <s v="King County - DNRP"/>
    <s v="Stormwater Retrofit"/>
    <s v="Evans Creek Trib #0107"/>
    <n v="47.679549999999999"/>
    <n v="-122.0782"/>
    <m/>
    <m/>
    <m/>
    <m/>
    <m/>
    <m/>
    <m/>
    <m/>
    <m/>
    <m/>
    <m/>
    <m/>
    <m/>
    <m/>
    <m/>
    <m/>
    <m/>
    <m/>
    <m/>
    <m/>
    <n v="39.5"/>
    <n v="55.7"/>
    <m/>
    <m/>
    <m/>
    <m/>
    <m/>
    <m/>
    <m/>
    <n v="2"/>
    <m/>
    <n v="0"/>
    <s v="no"/>
    <n v="0"/>
    <n v="2"/>
    <n v="0"/>
    <s v="no"/>
    <e v="#DIV/0!"/>
    <n v="47.6"/>
    <m/>
    <m/>
    <n v="47.6"/>
    <x v="5"/>
    <x v="2"/>
  </r>
  <r>
    <n v="1359"/>
    <n v="1049"/>
    <s v="T"/>
    <s v="WRIA 10 - Puyallup-White"/>
    <s v="Green Waters Basin"/>
    <s v="Mud Mt Lake Subbasin"/>
    <s v="Boise Creek"/>
    <s v="King County - DNRP"/>
    <s v="Lower Boise Creek"/>
    <s v="LowerBoise_OldChannel"/>
    <n v="47.175488000000001"/>
    <n v="-122.01879"/>
    <m/>
    <m/>
    <m/>
    <m/>
    <m/>
    <m/>
    <m/>
    <m/>
    <m/>
    <m/>
    <m/>
    <m/>
    <m/>
    <m/>
    <m/>
    <m/>
    <n v="24.4"/>
    <n v="56"/>
    <m/>
    <n v="47.7"/>
    <m/>
    <m/>
    <m/>
    <m/>
    <m/>
    <m/>
    <m/>
    <m/>
    <m/>
    <n v="3"/>
    <m/>
    <n v="0"/>
    <s v="no"/>
    <n v="0"/>
    <n v="3"/>
    <n v="0"/>
    <s v="no"/>
    <e v="#DIV/0!"/>
    <n v="42.70000000000001"/>
    <m/>
    <m/>
    <n v="47.7"/>
    <x v="5"/>
    <x v="2"/>
  </r>
  <r>
    <n v="2350"/>
    <n v="2397"/>
    <s v="T"/>
    <m/>
    <m/>
    <m/>
    <s v="Sullivan Gulch Creek"/>
    <s v="Pierce County"/>
    <s v="NPDES 2015 Pierce County Watershed Health Monitoring"/>
    <s v="GH_SULL_0.52"/>
    <n v="47.285645000000002"/>
    <n v="-122.58149"/>
    <m/>
    <m/>
    <m/>
    <m/>
    <m/>
    <m/>
    <m/>
    <m/>
    <m/>
    <m/>
    <m/>
    <m/>
    <m/>
    <m/>
    <m/>
    <m/>
    <m/>
    <m/>
    <m/>
    <m/>
    <m/>
    <n v="47.8"/>
    <m/>
    <m/>
    <m/>
    <m/>
    <m/>
    <m/>
    <m/>
    <n v="1"/>
    <m/>
    <n v="0"/>
    <s v="no"/>
    <n v="0"/>
    <n v="1"/>
    <n v="0"/>
    <s v="no"/>
    <e v="#DIV/0!"/>
    <n v="47.8"/>
    <m/>
    <m/>
    <n v="47.8"/>
    <x v="5"/>
    <x v="2"/>
  </r>
  <r>
    <n v="561"/>
    <n v="994"/>
    <s v="T"/>
    <s v="WRIA 8 - Cedar-Sammamish"/>
    <s v="Cedar River / Lake Washington Basin"/>
    <s v="Coal Creek (Cedar) Subbasin"/>
    <s v="Coal Creek (Lake Wash.)"/>
    <s v="Washington State Department of Ecology"/>
    <s v="WatershedHealth_WAM0"/>
    <s v="WAM06600-000391"/>
    <n v="47.559868000000002"/>
    <n v="-122.17008800000001"/>
    <m/>
    <m/>
    <m/>
    <m/>
    <m/>
    <m/>
    <m/>
    <m/>
    <m/>
    <m/>
    <m/>
    <m/>
    <m/>
    <m/>
    <m/>
    <n v="54.7"/>
    <m/>
    <m/>
    <m/>
    <n v="47.9"/>
    <m/>
    <m/>
    <m/>
    <m/>
    <m/>
    <m/>
    <m/>
    <m/>
    <m/>
    <n v="2"/>
    <m/>
    <n v="0"/>
    <s v="no"/>
    <n v="1"/>
    <n v="1"/>
    <n v="1"/>
    <s v="yes"/>
    <n v="54.7"/>
    <n v="47.9"/>
    <n v="-6.8000000000000043"/>
    <m/>
    <n v="47.9"/>
    <x v="5"/>
    <x v="2"/>
  </r>
  <r>
    <n v="983"/>
    <n v="393"/>
    <s v="T"/>
    <s v="WRIA 8 - Cedar-Sammamish"/>
    <s v="Sammamish River Basin"/>
    <s v="Little Bear Creek Subbasin"/>
    <s v="Little Bear Creek"/>
    <s v="Snohomish County"/>
    <s v="Ambient"/>
    <s v="LB238"/>
    <n v="47.785454000000001"/>
    <n v="-122.145252"/>
    <m/>
    <m/>
    <m/>
    <m/>
    <m/>
    <m/>
    <m/>
    <m/>
    <m/>
    <m/>
    <m/>
    <n v="28.8"/>
    <m/>
    <m/>
    <m/>
    <m/>
    <m/>
    <m/>
    <m/>
    <m/>
    <n v="42.2"/>
    <n v="53.9"/>
    <m/>
    <m/>
    <m/>
    <m/>
    <m/>
    <m/>
    <m/>
    <n v="3"/>
    <m/>
    <n v="0"/>
    <s v="no"/>
    <n v="1"/>
    <n v="2"/>
    <n v="2"/>
    <s v="yes"/>
    <n v="28.8"/>
    <n v="48.05"/>
    <n v="19.249999999999996"/>
    <m/>
    <n v="48.05"/>
    <x v="5"/>
    <x v="2"/>
  </r>
  <r>
    <n v="256"/>
    <n v="1308"/>
    <s v="T"/>
    <s v="WRIA 1 - Nooksack"/>
    <s v="Whatcom-Chuckanut Basin"/>
    <s v="Bellingham Bay Subbasin"/>
    <s v="Chuckanut Creek"/>
    <s v="King County - DNRP"/>
    <s v="WRIA08_WS_Survey"/>
    <s v="EPA06600-CHUC01"/>
    <n v="48.70234"/>
    <n v="-122.48365"/>
    <m/>
    <m/>
    <m/>
    <m/>
    <m/>
    <m/>
    <m/>
    <m/>
    <m/>
    <m/>
    <m/>
    <m/>
    <m/>
    <m/>
    <m/>
    <m/>
    <m/>
    <n v="50.1"/>
    <n v="76.400000000000006"/>
    <n v="48.2"/>
    <m/>
    <m/>
    <m/>
    <m/>
    <m/>
    <m/>
    <m/>
    <m/>
    <m/>
    <n v="3"/>
    <m/>
    <n v="0"/>
    <s v="no"/>
    <n v="0"/>
    <n v="3"/>
    <n v="0"/>
    <s v="no"/>
    <e v="#DIV/0!"/>
    <n v="58.233333333333327"/>
    <m/>
    <m/>
    <n v="48.2"/>
    <x v="5"/>
    <x v="2"/>
  </r>
  <r>
    <n v="34"/>
    <n v="1038"/>
    <s v="T"/>
    <m/>
    <m/>
    <m/>
    <s v="Deschutes River"/>
    <s v="Washington State Department of Ecology"/>
    <s v="Effectiveness Monitoring for the Deschutes River TMDL Project"/>
    <s v="DREM0.5"/>
    <n v="47.011670000000002"/>
    <n v="-122.90349999999999"/>
    <m/>
    <m/>
    <m/>
    <m/>
    <m/>
    <m/>
    <m/>
    <m/>
    <m/>
    <m/>
    <m/>
    <m/>
    <m/>
    <m/>
    <m/>
    <n v="57.6"/>
    <n v="45.3"/>
    <m/>
    <n v="60.1"/>
    <n v="48.5"/>
    <m/>
    <m/>
    <m/>
    <m/>
    <m/>
    <m/>
    <m/>
    <m/>
    <m/>
    <n v="4"/>
    <m/>
    <n v="0"/>
    <s v="no"/>
    <n v="1"/>
    <n v="3"/>
    <n v="3"/>
    <s v="yes"/>
    <n v="57.6"/>
    <n v="51.300000000000004"/>
    <n v="-6.2999999999999972"/>
    <m/>
    <n v="48.5"/>
    <x v="5"/>
    <x v="2"/>
  </r>
  <r>
    <n v="765"/>
    <n v="399"/>
    <s v="T"/>
    <s v="WRIA 8 - Cedar-Sammamish"/>
    <s v="Puget Sound (Cedar-Sammamish) Basin"/>
    <s v="Middle Puget Sound - Shoreline Subbasin"/>
    <s v="Lunds Gulch Creek"/>
    <s v="Snohomish County"/>
    <s v="Ambient"/>
    <s v="LUNDS"/>
    <n v="47.860379999999999"/>
    <n v="-122.332627"/>
    <m/>
    <m/>
    <m/>
    <m/>
    <m/>
    <m/>
    <m/>
    <m/>
    <m/>
    <m/>
    <m/>
    <n v="34.4"/>
    <m/>
    <m/>
    <n v="14.9"/>
    <m/>
    <m/>
    <m/>
    <n v="49.1"/>
    <m/>
    <m/>
    <n v="58.3"/>
    <n v="38.9"/>
    <m/>
    <m/>
    <m/>
    <m/>
    <m/>
    <m/>
    <n v="5"/>
    <m/>
    <n v="0"/>
    <s v="no"/>
    <n v="2"/>
    <n v="3"/>
    <n v="6"/>
    <s v="yes"/>
    <n v="24.65"/>
    <n v="48.766666666666673"/>
    <n v="24.116666666666674"/>
    <m/>
    <n v="48.599999999999994"/>
    <x v="5"/>
    <x v="2"/>
  </r>
  <r>
    <n v="806"/>
    <n v="913"/>
    <s v="T"/>
    <s v="WRIA 8 - Cedar-Sammamish"/>
    <s v="Sammamish River Basin"/>
    <s v="Bear Creek Subbasin"/>
    <s v="Bear Creek (Sammamish River)"/>
    <s v="King County - DNRP"/>
    <s v="WRIA08_WS_Survey"/>
    <s v="WAM06600-013031"/>
    <n v="47.683059999999998"/>
    <n v="-122.091069"/>
    <m/>
    <m/>
    <m/>
    <m/>
    <m/>
    <m/>
    <m/>
    <m/>
    <m/>
    <m/>
    <m/>
    <m/>
    <m/>
    <m/>
    <m/>
    <n v="44.7"/>
    <n v="47.9"/>
    <n v="48.1"/>
    <n v="69.7"/>
    <n v="48.6"/>
    <m/>
    <m/>
    <m/>
    <m/>
    <m/>
    <m/>
    <m/>
    <m/>
    <m/>
    <n v="5"/>
    <m/>
    <n v="0"/>
    <s v="no"/>
    <n v="1"/>
    <n v="4"/>
    <n v="4"/>
    <s v="yes"/>
    <n v="44.7"/>
    <n v="53.574999999999996"/>
    <n v="8.8749999999999929"/>
    <m/>
    <n v="48.6"/>
    <x v="5"/>
    <x v="2"/>
  </r>
  <r>
    <n v="2438"/>
    <n v="2354"/>
    <s v="T"/>
    <m/>
    <m/>
    <m/>
    <s v="Woodland Creek"/>
    <s v="Washington State Department of Ecology"/>
    <s v="Henderson Inlet Effectiveness Monitroing Study"/>
    <s v="13-WC2.6-MR"/>
    <n v="47.063299999999998"/>
    <n v="-122.8086"/>
    <m/>
    <m/>
    <m/>
    <m/>
    <m/>
    <m/>
    <m/>
    <m/>
    <m/>
    <m/>
    <m/>
    <m/>
    <m/>
    <m/>
    <m/>
    <m/>
    <m/>
    <m/>
    <m/>
    <m/>
    <n v="48.8"/>
    <m/>
    <m/>
    <m/>
    <m/>
    <m/>
    <m/>
    <m/>
    <m/>
    <n v="1"/>
    <m/>
    <n v="0"/>
    <s v="no"/>
    <n v="0"/>
    <n v="1"/>
    <n v="0"/>
    <s v="no"/>
    <e v="#DIV/0!"/>
    <n v="48.8"/>
    <m/>
    <m/>
    <n v="48.8"/>
    <x v="5"/>
    <x v="2"/>
  </r>
  <r>
    <n v="1025"/>
    <n v="940"/>
    <s v="T"/>
    <s v="WRIA 8 - Cedar-Sammamish"/>
    <s v="Sammamish River Basin"/>
    <s v="North Creek Subbasin"/>
    <s v="North Creek"/>
    <s v="King County - DNRP"/>
    <s v="WRIA08_WS_Survey"/>
    <s v="WAM06600-126891"/>
    <n v="47.857222999999998"/>
    <n v="-122.223788"/>
    <m/>
    <m/>
    <m/>
    <m/>
    <m/>
    <m/>
    <m/>
    <m/>
    <m/>
    <m/>
    <m/>
    <m/>
    <m/>
    <m/>
    <m/>
    <n v="40.1"/>
    <n v="44.5"/>
    <n v="54.6"/>
    <n v="52.6"/>
    <n v="48.9"/>
    <m/>
    <m/>
    <m/>
    <m/>
    <m/>
    <m/>
    <m/>
    <m/>
    <m/>
    <n v="5"/>
    <m/>
    <n v="0"/>
    <s v="no"/>
    <n v="1"/>
    <n v="4"/>
    <n v="4"/>
    <s v="yes"/>
    <n v="40.1"/>
    <n v="50.15"/>
    <n v="10.049999999999997"/>
    <m/>
    <n v="48.9"/>
    <x v="5"/>
    <x v="2"/>
  </r>
  <r>
    <n v="1408"/>
    <n v="2399"/>
    <s v="T"/>
    <s v="WRIA 12 - Chambers-Clover"/>
    <s v="Clover Creek Basin"/>
    <s v="Clover Creek/Steilacoom Subbasin"/>
    <s v="Clover Creek"/>
    <s v="Pierce County"/>
    <s v="NPDES 2015 Pierce County Watershed Health Monitoring"/>
    <s v="CC_CLOV_7.77"/>
    <n v="47.126130000000003"/>
    <n v="-122.406676"/>
    <m/>
    <m/>
    <m/>
    <m/>
    <m/>
    <m/>
    <m/>
    <m/>
    <m/>
    <m/>
    <m/>
    <m/>
    <m/>
    <m/>
    <m/>
    <m/>
    <m/>
    <m/>
    <m/>
    <m/>
    <m/>
    <n v="49"/>
    <m/>
    <m/>
    <m/>
    <m/>
    <m/>
    <m/>
    <m/>
    <n v="1"/>
    <m/>
    <n v="0"/>
    <s v="no"/>
    <n v="0"/>
    <n v="1"/>
    <n v="0"/>
    <s v="no"/>
    <e v="#DIV/0!"/>
    <n v="49"/>
    <m/>
    <m/>
    <n v="49"/>
    <x v="5"/>
    <x v="2"/>
  </r>
  <r>
    <n v="1448"/>
    <n v="2463"/>
    <s v="T"/>
    <s v="WRIA 13 - Deschutes"/>
    <s v="Deschutes Prairie Basin"/>
    <s v="Woodland Creek Subbasin"/>
    <s v="Woodland Creek"/>
    <s v="Washington State Department of Ecology"/>
    <s v="Regional Stormwater Monitoring Program Puget Lowland Ecoregion Streams"/>
    <s v="RSM06600-007914"/>
    <n v="47.061006999999996"/>
    <n v="-122.804292"/>
    <m/>
    <m/>
    <m/>
    <m/>
    <m/>
    <m/>
    <m/>
    <m/>
    <m/>
    <m/>
    <m/>
    <m/>
    <m/>
    <m/>
    <m/>
    <m/>
    <m/>
    <m/>
    <m/>
    <m/>
    <m/>
    <n v="49.2"/>
    <m/>
    <m/>
    <m/>
    <m/>
    <m/>
    <m/>
    <m/>
    <n v="1"/>
    <m/>
    <n v="0"/>
    <s v="no"/>
    <n v="0"/>
    <n v="1"/>
    <n v="0"/>
    <s v="no"/>
    <e v="#DIV/0!"/>
    <n v="49.2"/>
    <m/>
    <m/>
    <n v="49.2"/>
    <x v="5"/>
    <x v="2"/>
  </r>
  <r>
    <n v="1358"/>
    <n v="1594"/>
    <s v="T"/>
    <s v="WRIA 10 - Puyallup-White"/>
    <s v="Green Waters Basin"/>
    <s v="Mud Mt Lake Subbasin"/>
    <s v="Boise Creek"/>
    <s v="King County - DNRP"/>
    <s v="Lower Boise Creek"/>
    <s v="LowerBoise_NewChannel"/>
    <n v="47.175094999999999"/>
    <n v="-122.019533"/>
    <m/>
    <m/>
    <m/>
    <m/>
    <m/>
    <m/>
    <m/>
    <m/>
    <m/>
    <m/>
    <m/>
    <m/>
    <m/>
    <m/>
    <m/>
    <m/>
    <m/>
    <n v="38.700000000000003"/>
    <n v="28.9"/>
    <n v="49.6"/>
    <m/>
    <m/>
    <m/>
    <m/>
    <m/>
    <m/>
    <m/>
    <m/>
    <m/>
    <n v="3"/>
    <m/>
    <n v="0"/>
    <s v="no"/>
    <n v="0"/>
    <n v="3"/>
    <n v="0"/>
    <s v="no"/>
    <e v="#DIV/0!"/>
    <n v="39.066666666666663"/>
    <m/>
    <m/>
    <n v="49.6"/>
    <x v="5"/>
    <x v="2"/>
  </r>
  <r>
    <n v="186"/>
    <n v="1028"/>
    <s v="T"/>
    <m/>
    <m/>
    <m/>
    <s v="Stillaguamish River"/>
    <s v="Washington State Department of Ecology"/>
    <s v="WatershedHealth_WAM0"/>
    <s v="WAM06600-000308"/>
    <n v="48.206693999999999"/>
    <n v="-122.12773"/>
    <m/>
    <m/>
    <m/>
    <m/>
    <m/>
    <m/>
    <m/>
    <m/>
    <m/>
    <m/>
    <m/>
    <m/>
    <m/>
    <m/>
    <m/>
    <n v="64.599999999999994"/>
    <m/>
    <m/>
    <m/>
    <n v="49.7"/>
    <m/>
    <m/>
    <m/>
    <m/>
    <m/>
    <m/>
    <m/>
    <m/>
    <m/>
    <n v="2"/>
    <m/>
    <n v="0"/>
    <s v="no"/>
    <n v="1"/>
    <n v="1"/>
    <n v="1"/>
    <s v="yes"/>
    <n v="64.599999999999994"/>
    <n v="49.7"/>
    <n v="-14.899999999999991"/>
    <m/>
    <n v="49.7"/>
    <x v="5"/>
    <x v="2"/>
  </r>
  <r>
    <n v="1924"/>
    <n v="2352"/>
    <s v="T"/>
    <m/>
    <m/>
    <m/>
    <s v="Bertrand"/>
    <s v="Washington State Department of Ecology"/>
    <s v="Pilot Study: Monitoring the Effectiveness of Pollution Control Activities on Agricultural Lands"/>
    <s v="EFF0660-BE08.6"/>
    <n v="48.999299999999998"/>
    <n v="-122.52119999999999"/>
    <m/>
    <m/>
    <m/>
    <m/>
    <m/>
    <m/>
    <m/>
    <m/>
    <m/>
    <m/>
    <m/>
    <m/>
    <m/>
    <m/>
    <m/>
    <m/>
    <m/>
    <m/>
    <m/>
    <m/>
    <n v="43.7"/>
    <n v="56.2"/>
    <m/>
    <m/>
    <m/>
    <m/>
    <m/>
    <m/>
    <m/>
    <n v="2"/>
    <m/>
    <n v="0"/>
    <s v="no"/>
    <n v="0"/>
    <n v="2"/>
    <n v="0"/>
    <s v="no"/>
    <e v="#DIV/0!"/>
    <n v="49.95"/>
    <m/>
    <m/>
    <n v="49.95"/>
    <x v="5"/>
    <x v="2"/>
  </r>
  <r>
    <n v="36"/>
    <n v="1046"/>
    <s v="T"/>
    <m/>
    <m/>
    <m/>
    <s v="Deschutes River"/>
    <s v="Washington State Department of Ecology"/>
    <s v="Effectiveness Monitoring for the Deschutes River TMDL Project"/>
    <s v="DREM12.1"/>
    <n v="46.932670000000002"/>
    <n v="-122.82734000000001"/>
    <m/>
    <m/>
    <m/>
    <m/>
    <m/>
    <m/>
    <m/>
    <m/>
    <m/>
    <m/>
    <m/>
    <m/>
    <m/>
    <m/>
    <m/>
    <n v="79.3"/>
    <m/>
    <m/>
    <n v="56.3"/>
    <n v="50.2"/>
    <m/>
    <m/>
    <m/>
    <m/>
    <m/>
    <m/>
    <m/>
    <m/>
    <m/>
    <n v="3"/>
    <m/>
    <n v="0"/>
    <s v="no"/>
    <n v="1"/>
    <n v="2"/>
    <n v="2"/>
    <s v="yes"/>
    <n v="79.3"/>
    <n v="53.25"/>
    <n v="-26.049999999999997"/>
    <m/>
    <n v="50.2"/>
    <x v="5"/>
    <x v="2"/>
  </r>
  <r>
    <n v="986"/>
    <n v="487"/>
    <s v="T"/>
    <s v="WRIA 8 - Cedar-Sammamish"/>
    <s v="Sammamish River Basin"/>
    <s v="Little Bear Creek Subbasin"/>
    <s v="Little Bear Creek"/>
    <s v="Snohomish County"/>
    <s v="Ambient"/>
    <s v="LB51"/>
    <n v="47.832999999999998"/>
    <n v="-122.164"/>
    <m/>
    <m/>
    <m/>
    <m/>
    <m/>
    <m/>
    <m/>
    <m/>
    <m/>
    <m/>
    <m/>
    <m/>
    <m/>
    <m/>
    <n v="56.2"/>
    <m/>
    <m/>
    <m/>
    <n v="56.6"/>
    <m/>
    <n v="41.9"/>
    <n v="58.6"/>
    <m/>
    <m/>
    <m/>
    <m/>
    <m/>
    <m/>
    <m/>
    <n v="4"/>
    <m/>
    <n v="0"/>
    <s v="no"/>
    <n v="1"/>
    <n v="3"/>
    <n v="3"/>
    <s v="yes"/>
    <n v="56.2"/>
    <n v="52.366666666666667"/>
    <n v="-3.8333333333333357"/>
    <m/>
    <n v="50.25"/>
    <x v="5"/>
    <x v="2"/>
  </r>
  <r>
    <n v="911"/>
    <n v="2435"/>
    <s v="T"/>
    <s v="WRIA 8 - Cedar-Sammamish"/>
    <s v="Sammamish River Basin"/>
    <s v="Issaquah Creek Subbasin"/>
    <s v="Carey Creek"/>
    <s v="Washington State Department of Ecology"/>
    <s v="Regional Stormwater Monitoring Program Puget Lowland Ecoregion Streams"/>
    <s v="RSM06600-002259"/>
    <n v="47.423195999999997"/>
    <n v="-121.94844000000001"/>
    <m/>
    <m/>
    <m/>
    <m/>
    <m/>
    <m/>
    <m/>
    <m/>
    <m/>
    <m/>
    <m/>
    <m/>
    <m/>
    <m/>
    <m/>
    <m/>
    <m/>
    <m/>
    <m/>
    <m/>
    <m/>
    <n v="50.3"/>
    <m/>
    <m/>
    <m/>
    <m/>
    <m/>
    <m/>
    <m/>
    <n v="1"/>
    <m/>
    <n v="0"/>
    <s v="no"/>
    <n v="0"/>
    <n v="1"/>
    <n v="0"/>
    <s v="no"/>
    <e v="#DIV/0!"/>
    <n v="50.3"/>
    <m/>
    <m/>
    <n v="50.3"/>
    <x v="5"/>
    <x v="2"/>
  </r>
  <r>
    <n v="1382"/>
    <n v="2477"/>
    <s v="T"/>
    <s v="WRIA 10 - Puyallup-White"/>
    <s v="Lower Puyallup River Basin"/>
    <s v="Lower Puyallup River Subbasin"/>
    <s v="W Hylebos Creek"/>
    <s v="Washington State Department of Ecology"/>
    <s v="Regional Stormwater Monitoring Program Puget Lowland Ecoregion Streams"/>
    <s v="RSM06600-018206"/>
    <n v="47.283290999999998"/>
    <n v="-122.327168"/>
    <m/>
    <m/>
    <m/>
    <m/>
    <m/>
    <m/>
    <m/>
    <m/>
    <m/>
    <m/>
    <m/>
    <m/>
    <m/>
    <m/>
    <m/>
    <m/>
    <m/>
    <m/>
    <m/>
    <m/>
    <m/>
    <n v="50.3"/>
    <m/>
    <m/>
    <m/>
    <m/>
    <m/>
    <m/>
    <m/>
    <n v="1"/>
    <m/>
    <n v="0"/>
    <s v="no"/>
    <n v="0"/>
    <n v="1"/>
    <n v="0"/>
    <s v="no"/>
    <e v="#DIV/0!"/>
    <n v="50.3"/>
    <m/>
    <m/>
    <n v="50.3"/>
    <x v="5"/>
    <x v="2"/>
  </r>
  <r>
    <n v="994"/>
    <n v="2273"/>
    <s v="T"/>
    <s v="WRIA 8 - Cedar-Sammamish"/>
    <s v="Sammamish River Basin"/>
    <s v="Little Bear Creek Subbasin"/>
    <s v="Little Bear Creek"/>
    <s v="Snohomish County"/>
    <s v="Ambient"/>
    <s v="West"/>
    <n v="47.815994000000003"/>
    <n v="-122.16443700000001"/>
    <m/>
    <m/>
    <m/>
    <m/>
    <m/>
    <m/>
    <m/>
    <m/>
    <m/>
    <m/>
    <m/>
    <m/>
    <m/>
    <m/>
    <m/>
    <m/>
    <m/>
    <m/>
    <m/>
    <m/>
    <n v="57.1"/>
    <n v="43.7"/>
    <m/>
    <m/>
    <m/>
    <m/>
    <m/>
    <m/>
    <m/>
    <n v="2"/>
    <m/>
    <n v="0"/>
    <s v="no"/>
    <n v="0"/>
    <n v="2"/>
    <n v="0"/>
    <s v="no"/>
    <e v="#DIV/0!"/>
    <n v="50.400000000000006"/>
    <m/>
    <m/>
    <n v="50.400000000000006"/>
    <x v="5"/>
    <x v="2"/>
  </r>
  <r>
    <n v="42"/>
    <n v="1045"/>
    <s v="T"/>
    <m/>
    <m/>
    <m/>
    <s v="Deschutes River"/>
    <s v="Washington State Department of Ecology"/>
    <s v="Effectiveness Monitoring for the Deschutes River TMDL Project"/>
    <s v="DREM37.4"/>
    <n v="46.798639999999999"/>
    <n v="-122.48714"/>
    <m/>
    <m/>
    <m/>
    <m/>
    <m/>
    <m/>
    <m/>
    <m/>
    <m/>
    <m/>
    <m/>
    <m/>
    <m/>
    <m/>
    <m/>
    <n v="64.099999999999994"/>
    <n v="67.400000000000006"/>
    <m/>
    <n v="65.099999999999994"/>
    <n v="50.6"/>
    <m/>
    <m/>
    <m/>
    <m/>
    <m/>
    <m/>
    <m/>
    <m/>
    <m/>
    <n v="4"/>
    <m/>
    <n v="0"/>
    <s v="no"/>
    <n v="1"/>
    <n v="3"/>
    <n v="3"/>
    <s v="yes"/>
    <n v="64.099999999999994"/>
    <n v="61.033333333333331"/>
    <n v="-3.0666666666666629"/>
    <m/>
    <n v="50.6"/>
    <x v="5"/>
    <x v="2"/>
  </r>
  <r>
    <n v="1996"/>
    <n v="1892"/>
    <s v="T"/>
    <m/>
    <m/>
    <m/>
    <s v="Cold Spring Creek"/>
    <s v="Washington State Department of Ecology"/>
    <s v="WatershedHealth_WAM0"/>
    <s v="WAM06600-002792"/>
    <n v="48.420569"/>
    <n v="-122.175337"/>
    <m/>
    <m/>
    <m/>
    <m/>
    <m/>
    <m/>
    <m/>
    <m/>
    <m/>
    <m/>
    <m/>
    <m/>
    <m/>
    <m/>
    <m/>
    <m/>
    <m/>
    <m/>
    <m/>
    <n v="50.7"/>
    <m/>
    <m/>
    <m/>
    <m/>
    <m/>
    <m/>
    <m/>
    <m/>
    <m/>
    <n v="1"/>
    <m/>
    <n v="0"/>
    <s v="no"/>
    <n v="0"/>
    <n v="1"/>
    <n v="0"/>
    <s v="no"/>
    <e v="#DIV/0!"/>
    <n v="50.7"/>
    <m/>
    <m/>
    <n v="50.7"/>
    <x v="5"/>
    <x v="2"/>
  </r>
  <r>
    <n v="807"/>
    <n v="914"/>
    <s v="T"/>
    <s v="WRIA 8 - Cedar-Sammamish"/>
    <s v="Sammamish River Basin"/>
    <s v="Bear Creek Subbasin"/>
    <s v="Bear Creek (Sammamish River)"/>
    <s v="King County - DNRP"/>
    <s v="WRIA08_WS_Survey"/>
    <s v="WAM06600-017111"/>
    <n v="47.687880999999997"/>
    <n v="-122.089474"/>
    <m/>
    <m/>
    <m/>
    <m/>
    <m/>
    <m/>
    <m/>
    <m/>
    <m/>
    <m/>
    <m/>
    <m/>
    <m/>
    <m/>
    <m/>
    <n v="57"/>
    <n v="55.1"/>
    <n v="57.4"/>
    <n v="53.4"/>
    <n v="66.5"/>
    <n v="48.6"/>
    <n v="39.4"/>
    <m/>
    <m/>
    <m/>
    <m/>
    <m/>
    <m/>
    <m/>
    <n v="7"/>
    <m/>
    <n v="0"/>
    <s v="no"/>
    <n v="1"/>
    <n v="6"/>
    <n v="6"/>
    <s v="yes"/>
    <n v="57"/>
    <n v="53.4"/>
    <n v="-3.6000000000000014"/>
    <m/>
    <n v="51.5"/>
    <x v="5"/>
    <x v="2"/>
  </r>
  <r>
    <n v="1073"/>
    <n v="2257"/>
    <s v="T"/>
    <s v="WRIA 8 - Cedar-Sammamish"/>
    <s v="Sammamish River Basin"/>
    <s v="Sammamish River Subbasin"/>
    <s v="Sammamish River tributary (0095B)"/>
    <s v="King County - DNRP"/>
    <s v="Stormwater Retrofit"/>
    <s v="Sammamish River Trib #0095B"/>
    <n v="47.720910000000003"/>
    <n v="-122.12429"/>
    <m/>
    <m/>
    <m/>
    <m/>
    <m/>
    <m/>
    <m/>
    <m/>
    <m/>
    <m/>
    <m/>
    <m/>
    <m/>
    <m/>
    <m/>
    <m/>
    <m/>
    <m/>
    <m/>
    <m/>
    <n v="48.2"/>
    <n v="55"/>
    <m/>
    <m/>
    <m/>
    <m/>
    <m/>
    <m/>
    <m/>
    <n v="2"/>
    <m/>
    <n v="0"/>
    <s v="no"/>
    <n v="0"/>
    <n v="2"/>
    <n v="0"/>
    <s v="no"/>
    <e v="#DIV/0!"/>
    <n v="51.6"/>
    <m/>
    <m/>
    <n v="51.6"/>
    <x v="5"/>
    <x v="2"/>
  </r>
  <r>
    <n v="329"/>
    <n v="1015"/>
    <s v="T"/>
    <s v="WRIA 5 - Stillaguamish"/>
    <s v="Pilchuck Creek (Stillaguamish) Basin"/>
    <s v="Lower Pilchuck Creek (Stillaguamish) Subbasin"/>
    <s v="Pilchuck Creek (Stillaguamish) tributary"/>
    <s v="Washington State Department of Ecology"/>
    <s v="WatershedHealth_WAM0"/>
    <s v="WAM06600-001480"/>
    <n v="48.295119"/>
    <n v="-122.149923"/>
    <m/>
    <m/>
    <m/>
    <m/>
    <m/>
    <m/>
    <m/>
    <m/>
    <m/>
    <m/>
    <m/>
    <m/>
    <m/>
    <m/>
    <m/>
    <n v="66.8"/>
    <m/>
    <m/>
    <m/>
    <n v="51.7"/>
    <m/>
    <m/>
    <m/>
    <m/>
    <m/>
    <m/>
    <m/>
    <m/>
    <m/>
    <n v="2"/>
    <m/>
    <n v="0"/>
    <s v="no"/>
    <n v="1"/>
    <n v="1"/>
    <n v="1"/>
    <s v="yes"/>
    <n v="66.8"/>
    <n v="51.7"/>
    <n v="-15.099999999999994"/>
    <m/>
    <n v="51.7"/>
    <x v="5"/>
    <x v="2"/>
  </r>
  <r>
    <n v="1106"/>
    <n v="2442"/>
    <s v="T"/>
    <s v="WRIA 8 - Cedar-Sammamish"/>
    <s v="Sammamish River Basin"/>
    <s v="Swamp Creek Subbasin"/>
    <s v="Swamp Creek"/>
    <s v="Washington State Department of Ecology"/>
    <s v="Regional Stormwater Monitoring Program Puget Lowland Ecoregion Streams"/>
    <s v="RSM06600-003691"/>
    <n v="47.825566999999999"/>
    <n v="-122.25525500000001"/>
    <m/>
    <m/>
    <m/>
    <m/>
    <m/>
    <m/>
    <m/>
    <m/>
    <m/>
    <m/>
    <m/>
    <m/>
    <m/>
    <m/>
    <m/>
    <m/>
    <m/>
    <m/>
    <m/>
    <m/>
    <m/>
    <n v="51.9"/>
    <m/>
    <m/>
    <m/>
    <m/>
    <m/>
    <m/>
    <m/>
    <n v="1"/>
    <m/>
    <n v="0"/>
    <s v="no"/>
    <n v="0"/>
    <n v="1"/>
    <n v="0"/>
    <s v="no"/>
    <e v="#DIV/0!"/>
    <n v="51.9"/>
    <m/>
    <m/>
    <n v="51.9"/>
    <x v="5"/>
    <x v="2"/>
  </r>
  <r>
    <n v="346"/>
    <n v="2446"/>
    <s v="T"/>
    <s v="WRIA 5 - Stillaguamish"/>
    <s v="S Fork Stillaguamish River Basin"/>
    <s v="Jim Creek Subbasin"/>
    <s v="Jim Creek"/>
    <s v="Washington State Department of Ecology"/>
    <s v="Regional Stormwater Monitoring Program Puget Lowland Ecoregion Streams"/>
    <s v="RSM06600-004404"/>
    <n v="48.209696999999998"/>
    <n v="-122.025796"/>
    <m/>
    <m/>
    <m/>
    <m/>
    <m/>
    <m/>
    <m/>
    <m/>
    <m/>
    <m/>
    <m/>
    <m/>
    <m/>
    <m/>
    <m/>
    <m/>
    <m/>
    <m/>
    <m/>
    <m/>
    <m/>
    <n v="52"/>
    <m/>
    <m/>
    <m/>
    <m/>
    <m/>
    <m/>
    <m/>
    <n v="1"/>
    <m/>
    <n v="0"/>
    <s v="no"/>
    <n v="0"/>
    <n v="1"/>
    <n v="0"/>
    <s v="no"/>
    <e v="#DIV/0!"/>
    <n v="52"/>
    <m/>
    <m/>
    <n v="52"/>
    <x v="5"/>
    <x v="2"/>
  </r>
  <r>
    <n v="1234"/>
    <n v="255"/>
    <s v="T"/>
    <s v="WRIA 9 - Duwamish-Green"/>
    <s v="Duwamish - Green River Basin"/>
    <s v="Newaukum Creek Subbasin"/>
    <s v="Newaukum Creek"/>
    <s v="King County - DNRP"/>
    <s v="Ambient Monitoring"/>
    <s v="09NEW1875"/>
    <n v="47.220818000000001"/>
    <n v="-121.997846"/>
    <m/>
    <m/>
    <m/>
    <m/>
    <m/>
    <m/>
    <m/>
    <m/>
    <n v="49.3"/>
    <m/>
    <m/>
    <n v="59.2"/>
    <n v="68.8"/>
    <n v="61.4"/>
    <n v="65.3"/>
    <n v="51.9"/>
    <n v="51.8"/>
    <n v="69.5"/>
    <m/>
    <n v="52.1"/>
    <m/>
    <m/>
    <m/>
    <m/>
    <m/>
    <m/>
    <m/>
    <m/>
    <m/>
    <n v="9"/>
    <m/>
    <n v="0"/>
    <s v="no"/>
    <n v="6"/>
    <n v="3"/>
    <n v="18"/>
    <s v="yes"/>
    <n v="59.316666666666663"/>
    <n v="57.800000000000004"/>
    <n v="-1.5166666666666586"/>
    <m/>
    <n v="52.1"/>
    <x v="5"/>
    <x v="2"/>
  </r>
  <r>
    <n v="805"/>
    <n v="2542"/>
    <s v="T"/>
    <s v="WRIA 8 - Cedar-Sammamish"/>
    <s v="Sammamish River Basin"/>
    <s v="Bear Creek Subbasin"/>
    <s v="Bear Creek (Sammamish River)"/>
    <s v="City of Redmond"/>
    <s v="Status and Trends"/>
    <s v="RSM06600-193111"/>
    <n v="47.677582000000001"/>
    <n v="-122.098"/>
    <m/>
    <m/>
    <m/>
    <m/>
    <m/>
    <m/>
    <m/>
    <m/>
    <m/>
    <m/>
    <m/>
    <m/>
    <m/>
    <m/>
    <m/>
    <m/>
    <m/>
    <m/>
    <m/>
    <m/>
    <m/>
    <n v="52.4"/>
    <m/>
    <m/>
    <m/>
    <m/>
    <m/>
    <m/>
    <m/>
    <n v="1"/>
    <m/>
    <n v="0"/>
    <s v="no"/>
    <n v="0"/>
    <n v="1"/>
    <n v="0"/>
    <s v="no"/>
    <e v="#DIV/0!"/>
    <n v="52.4"/>
    <m/>
    <m/>
    <n v="52.4"/>
    <x v="5"/>
    <x v="2"/>
  </r>
  <r>
    <n v="1383"/>
    <n v="2496"/>
    <s v="T"/>
    <s v="WRIA 10 - Puyallup-White"/>
    <s v="Lower Puyallup River Basin"/>
    <s v="Lower Puyallup River Subbasin"/>
    <s v="W Hylebos Creek"/>
    <s v="Washington State Department of Ecology"/>
    <s v="Regional Stormwater Monitoring Program Puget Lowland Ecoregion Streams"/>
    <s v="RSM06600-032718"/>
    <n v="47.264583000000002"/>
    <n v="-122.32992900000001"/>
    <m/>
    <m/>
    <m/>
    <m/>
    <m/>
    <m/>
    <m/>
    <m/>
    <m/>
    <m/>
    <m/>
    <m/>
    <m/>
    <m/>
    <m/>
    <m/>
    <m/>
    <m/>
    <m/>
    <m/>
    <m/>
    <n v="52.4"/>
    <m/>
    <m/>
    <m/>
    <m/>
    <m/>
    <m/>
    <m/>
    <n v="1"/>
    <m/>
    <n v="0"/>
    <s v="no"/>
    <n v="0"/>
    <n v="1"/>
    <n v="0"/>
    <s v="no"/>
    <e v="#DIV/0!"/>
    <n v="52.4"/>
    <m/>
    <m/>
    <n v="52.4"/>
    <x v="5"/>
    <x v="2"/>
  </r>
  <r>
    <n v="342"/>
    <n v="536"/>
    <s v="T"/>
    <s v="WRIA 5 - Stillaguamish"/>
    <s v="S Fork Stillaguamish River Basin"/>
    <s v="Jim Creek Subbasin"/>
    <s v="Jim Creek"/>
    <s v="Adopt-A-Stream Foundation"/>
    <s v="Jim Creek"/>
    <s v="JimCAAS8R"/>
    <n v="48.198099999999997"/>
    <n v="-121.90451400000001"/>
    <m/>
    <m/>
    <m/>
    <m/>
    <m/>
    <m/>
    <m/>
    <m/>
    <m/>
    <m/>
    <m/>
    <m/>
    <m/>
    <m/>
    <n v="70.2"/>
    <m/>
    <m/>
    <m/>
    <m/>
    <m/>
    <m/>
    <m/>
    <m/>
    <n v="52.5"/>
    <m/>
    <m/>
    <m/>
    <m/>
    <m/>
    <n v="2"/>
    <m/>
    <n v="0"/>
    <s v="no"/>
    <n v="1"/>
    <n v="1"/>
    <n v="1"/>
    <s v="yes"/>
    <n v="70.2"/>
    <n v="52.5"/>
    <n v="-17.700000000000003"/>
    <m/>
    <n v="52.5"/>
    <x v="5"/>
    <x v="2"/>
  </r>
  <r>
    <n v="988"/>
    <n v="2271"/>
    <s v="T"/>
    <s v="WRIA 8 - Cedar-Sammamish"/>
    <s v="Sammamish River Basin"/>
    <s v="Little Bear Creek Subbasin"/>
    <s v="Little Bear Creek"/>
    <s v="Snohomish County"/>
    <s v="Ambient"/>
    <s v="LBC19380"/>
    <n v="47.816848999999998"/>
    <n v="-122.160848"/>
    <m/>
    <m/>
    <m/>
    <m/>
    <m/>
    <m/>
    <m/>
    <m/>
    <m/>
    <m/>
    <m/>
    <m/>
    <m/>
    <m/>
    <m/>
    <m/>
    <m/>
    <m/>
    <m/>
    <m/>
    <n v="52.7"/>
    <m/>
    <m/>
    <m/>
    <m/>
    <m/>
    <m/>
    <m/>
    <m/>
    <n v="1"/>
    <m/>
    <n v="0"/>
    <s v="no"/>
    <n v="0"/>
    <n v="1"/>
    <n v="0"/>
    <s v="no"/>
    <e v="#DIV/0!"/>
    <n v="52.7"/>
    <m/>
    <m/>
    <n v="52.7"/>
    <x v="5"/>
    <x v="2"/>
  </r>
  <r>
    <n v="993"/>
    <n v="916"/>
    <s v="T"/>
    <s v="WRIA 8 - Cedar-Sammamish"/>
    <s v="Sammamish River Basin"/>
    <s v="Little Bear Creek Subbasin"/>
    <s v="Little Bear Creek"/>
    <s v="King County - DNRP"/>
    <s v="WRIA08_WS_Survey"/>
    <s v="WAM06600-023691"/>
    <n v="47.838676999999997"/>
    <n v="-122.158962"/>
    <m/>
    <m/>
    <m/>
    <m/>
    <m/>
    <m/>
    <m/>
    <m/>
    <m/>
    <m/>
    <m/>
    <m/>
    <m/>
    <m/>
    <m/>
    <n v="54"/>
    <n v="66.7"/>
    <n v="66.2"/>
    <n v="66.3"/>
    <n v="52.8"/>
    <m/>
    <m/>
    <m/>
    <m/>
    <m/>
    <m/>
    <m/>
    <m/>
    <m/>
    <n v="5"/>
    <m/>
    <n v="0"/>
    <s v="no"/>
    <n v="1"/>
    <n v="4"/>
    <n v="4"/>
    <s v="yes"/>
    <n v="54"/>
    <n v="63"/>
    <n v="9"/>
    <m/>
    <n v="52.8"/>
    <x v="5"/>
    <x v="2"/>
  </r>
  <r>
    <n v="1730"/>
    <n v="2182"/>
    <s v="T"/>
    <s v="WRIA 18 - Elwha-Dungeness"/>
    <s v="Port Angeles Basin"/>
    <s v="Siebert/McDonald Creeks Subbasin"/>
    <s v="Siebert Creek"/>
    <s v="Clallam County"/>
    <s v="Streamkeepers"/>
    <s v="Siebert 0.6"/>
    <n v="48.111499999999999"/>
    <n v="-123.282918"/>
    <m/>
    <m/>
    <m/>
    <m/>
    <m/>
    <m/>
    <n v="52.9"/>
    <n v="51"/>
    <n v="69.3"/>
    <n v="70.400000000000006"/>
    <n v="43.7"/>
    <n v="70.3"/>
    <n v="50.9"/>
    <n v="62.2"/>
    <n v="78.7"/>
    <n v="82.7"/>
    <n v="76"/>
    <n v="53.4"/>
    <n v="60.9"/>
    <n v="54.7"/>
    <n v="51"/>
    <m/>
    <m/>
    <m/>
    <m/>
    <m/>
    <m/>
    <m/>
    <m/>
    <n v="15"/>
    <s v="yes"/>
    <n v="0"/>
    <s v="no"/>
    <n v="10"/>
    <n v="5"/>
    <n v="50"/>
    <s v="yes"/>
    <n v="63.21"/>
    <n v="59.2"/>
    <n v="-4.009999999999998"/>
    <m/>
    <n v="52.85"/>
    <x v="5"/>
    <x v="2"/>
  </r>
  <r>
    <n v="819"/>
    <n v="2243"/>
    <s v="T"/>
    <s v="WRIA 8 - Cedar-Sammamish"/>
    <s v="Sammamish River Basin"/>
    <s v="Bear Creek Subbasin"/>
    <s v="Cottage Lake Creek"/>
    <s v="King County - DNRP"/>
    <s v="Bear Creek BP"/>
    <s v="E1168"/>
    <n v="47.743004999999997"/>
    <n v="-122.084012"/>
    <m/>
    <m/>
    <m/>
    <m/>
    <m/>
    <m/>
    <m/>
    <m/>
    <m/>
    <m/>
    <m/>
    <m/>
    <m/>
    <m/>
    <m/>
    <m/>
    <m/>
    <m/>
    <m/>
    <m/>
    <n v="56.3"/>
    <n v="50.7"/>
    <m/>
    <m/>
    <m/>
    <m/>
    <m/>
    <m/>
    <m/>
    <n v="2"/>
    <m/>
    <n v="0"/>
    <s v="no"/>
    <n v="0"/>
    <n v="2"/>
    <n v="0"/>
    <s v="no"/>
    <e v="#DIV/0!"/>
    <n v="53.5"/>
    <m/>
    <m/>
    <n v="53.5"/>
    <x v="5"/>
    <x v="2"/>
  </r>
  <r>
    <n v="1366"/>
    <n v="2698"/>
    <s v="T"/>
    <s v="WRIA 10 - Puyallup-White"/>
    <s v="Lower Puyallup River Basin"/>
    <s v="Lower Puyallup River Subbasin"/>
    <s v="Clear Creek (Puyallup)"/>
    <s v="Pierce County"/>
    <s v="Pierce County Watershed Health Monitoring (from 2016)"/>
    <s v="CL_CLEA_2.41"/>
    <n v="47.210265999999997"/>
    <n v="-122.37311800000001"/>
    <m/>
    <m/>
    <m/>
    <m/>
    <m/>
    <m/>
    <m/>
    <m/>
    <m/>
    <m/>
    <m/>
    <m/>
    <m/>
    <m/>
    <m/>
    <m/>
    <m/>
    <m/>
    <m/>
    <m/>
    <m/>
    <m/>
    <m/>
    <n v="53.6"/>
    <m/>
    <m/>
    <m/>
    <m/>
    <m/>
    <n v="1"/>
    <m/>
    <n v="0"/>
    <s v="no"/>
    <n v="0"/>
    <n v="1"/>
    <n v="0"/>
    <s v="no"/>
    <e v="#DIV/0!"/>
    <n v="53.6"/>
    <m/>
    <m/>
    <n v="53.6"/>
    <x v="5"/>
    <x v="2"/>
  </r>
  <r>
    <n v="49"/>
    <n v="996"/>
    <s v="T"/>
    <m/>
    <m/>
    <m/>
    <s v="Deschutes River"/>
    <s v="Washington State Department of Ecology"/>
    <s v="WatershedHealth_WAM0"/>
    <s v="WAM06600-000566"/>
    <n v="46.860537000000001"/>
    <n v="-122.71604499999999"/>
    <m/>
    <m/>
    <m/>
    <m/>
    <m/>
    <m/>
    <m/>
    <m/>
    <m/>
    <m/>
    <m/>
    <m/>
    <m/>
    <m/>
    <m/>
    <n v="64.599999999999994"/>
    <m/>
    <m/>
    <m/>
    <n v="53.6"/>
    <m/>
    <m/>
    <m/>
    <m/>
    <m/>
    <m/>
    <m/>
    <m/>
    <m/>
    <n v="2"/>
    <m/>
    <n v="0"/>
    <s v="no"/>
    <n v="1"/>
    <n v="1"/>
    <n v="1"/>
    <s v="yes"/>
    <n v="64.599999999999994"/>
    <n v="53.6"/>
    <n v="-10.999999999999993"/>
    <m/>
    <n v="53.6"/>
    <x v="5"/>
    <x v="2"/>
  </r>
  <r>
    <n v="293"/>
    <n v="358"/>
    <s v="T"/>
    <s v="WRIA 5 - Stillaguamish"/>
    <s v="Main Stem Stillaguamish River Basin"/>
    <s v="Stillaguamish Flats Subbasin"/>
    <s v="Armstrong Creek"/>
    <s v="Snohomish County"/>
    <s v="Ambient"/>
    <s v="ARMS"/>
    <n v="48.219349999999999"/>
    <n v="-122.135125"/>
    <m/>
    <m/>
    <m/>
    <m/>
    <m/>
    <m/>
    <m/>
    <m/>
    <m/>
    <m/>
    <m/>
    <m/>
    <m/>
    <m/>
    <m/>
    <m/>
    <m/>
    <n v="54.3"/>
    <m/>
    <m/>
    <n v="53.7"/>
    <m/>
    <m/>
    <m/>
    <m/>
    <m/>
    <m/>
    <m/>
    <m/>
    <n v="2"/>
    <m/>
    <n v="0"/>
    <s v="no"/>
    <n v="0"/>
    <n v="2"/>
    <n v="0"/>
    <s v="no"/>
    <e v="#DIV/0!"/>
    <n v="54"/>
    <m/>
    <m/>
    <n v="53.7"/>
    <x v="5"/>
    <x v="2"/>
  </r>
  <r>
    <n v="562"/>
    <n v="1091"/>
    <s v="T"/>
    <s v="WRIA 8 - Cedar-Sammamish"/>
    <s v="Cedar River / Lake Washington Basin"/>
    <s v="Coal Creek (Cedar) Subbasin"/>
    <s v="Coal Creek (Lake Wash.)"/>
    <s v="King County - DNRP"/>
    <s v="WRIA08_WS_Survey"/>
    <s v="WAM06600-000391"/>
    <n v="47.559780000000003"/>
    <n v="-122.16999"/>
    <m/>
    <m/>
    <m/>
    <m/>
    <m/>
    <m/>
    <m/>
    <m/>
    <m/>
    <m/>
    <m/>
    <m/>
    <m/>
    <m/>
    <m/>
    <m/>
    <n v="16.100000000000001"/>
    <n v="18.399999999999999"/>
    <n v="34.6"/>
    <n v="53.7"/>
    <m/>
    <m/>
    <m/>
    <m/>
    <m/>
    <m/>
    <m/>
    <m/>
    <m/>
    <n v="4"/>
    <m/>
    <n v="0"/>
    <s v="no"/>
    <n v="0"/>
    <n v="4"/>
    <n v="0"/>
    <s v="no"/>
    <e v="#DIV/0!"/>
    <n v="30.7"/>
    <m/>
    <m/>
    <n v="53.7"/>
    <x v="5"/>
    <x v="2"/>
  </r>
  <r>
    <n v="1401"/>
    <n v="1001"/>
    <s v="T"/>
    <s v="WRIA 11 - Nisqually"/>
    <s v="Mashel River/Ohop Creek Basin"/>
    <s v="Powell Creek Subbasin"/>
    <s v="Edna Creek tributary"/>
    <s v="Washington State Department of Ecology"/>
    <s v="WatershedHealth_WAM0"/>
    <s v="WAM06600-000550"/>
    <n v="46.818047999999997"/>
    <n v="-122.38274699999999"/>
    <m/>
    <m/>
    <m/>
    <m/>
    <m/>
    <m/>
    <m/>
    <m/>
    <m/>
    <m/>
    <m/>
    <m/>
    <m/>
    <m/>
    <m/>
    <n v="47.5"/>
    <m/>
    <m/>
    <m/>
    <n v="53.9"/>
    <m/>
    <m/>
    <m/>
    <m/>
    <m/>
    <m/>
    <m/>
    <m/>
    <m/>
    <n v="2"/>
    <m/>
    <n v="0"/>
    <s v="no"/>
    <n v="1"/>
    <n v="1"/>
    <n v="1"/>
    <s v="yes"/>
    <n v="47.5"/>
    <n v="53.9"/>
    <n v="6.3999999999999986"/>
    <m/>
    <n v="53.9"/>
    <x v="5"/>
    <x v="2"/>
  </r>
  <r>
    <n v="1027"/>
    <n v="925"/>
    <s v="T"/>
    <s v="WRIA 8 - Cedar-Sammamish"/>
    <s v="Sammamish River Basin"/>
    <s v="North Creek Subbasin"/>
    <s v="North Creek tributary"/>
    <s v="King County - DNRP"/>
    <s v="WRIA08_WS_Survey"/>
    <s v="WAM06600-053755"/>
    <n v="47.872103000000003"/>
    <n v="-122.223749"/>
    <m/>
    <m/>
    <m/>
    <m/>
    <m/>
    <m/>
    <m/>
    <m/>
    <m/>
    <m/>
    <m/>
    <m/>
    <m/>
    <m/>
    <m/>
    <n v="52"/>
    <n v="25.9"/>
    <n v="27.2"/>
    <n v="46.2"/>
    <n v="54"/>
    <m/>
    <m/>
    <m/>
    <m/>
    <m/>
    <m/>
    <m/>
    <m/>
    <m/>
    <n v="5"/>
    <m/>
    <n v="0"/>
    <s v="no"/>
    <n v="1"/>
    <n v="4"/>
    <n v="4"/>
    <s v="yes"/>
    <n v="52"/>
    <n v="38.325000000000003"/>
    <n v="-13.674999999999997"/>
    <m/>
    <n v="54"/>
    <x v="5"/>
    <x v="2"/>
  </r>
  <r>
    <n v="364"/>
    <n v="2457"/>
    <s v="T"/>
    <s v="WRIA 7 - Snohomish"/>
    <s v="Lower Skykomish Basin"/>
    <s v="Upper Wallace River Subbasin"/>
    <s v="May Creek (Skykomish River)"/>
    <s v="Washington State Department of Ecology"/>
    <s v="Regional Stormwater Monitoring Program Puget Lowland Ecoregion Streams"/>
    <s v="RSM06600-006123"/>
    <n v="47.857207000000002"/>
    <n v="-121.687737"/>
    <m/>
    <m/>
    <m/>
    <m/>
    <m/>
    <m/>
    <m/>
    <m/>
    <m/>
    <m/>
    <m/>
    <m/>
    <m/>
    <m/>
    <m/>
    <m/>
    <m/>
    <m/>
    <m/>
    <m/>
    <m/>
    <n v="54.2"/>
    <m/>
    <m/>
    <m/>
    <m/>
    <m/>
    <m/>
    <m/>
    <n v="1"/>
    <m/>
    <n v="0"/>
    <s v="no"/>
    <n v="0"/>
    <n v="1"/>
    <n v="0"/>
    <s v="no"/>
    <e v="#DIV/0!"/>
    <n v="54.2"/>
    <m/>
    <m/>
    <n v="54.2"/>
    <x v="5"/>
    <x v="2"/>
  </r>
  <r>
    <n v="1011"/>
    <n v="2621"/>
    <s v="T"/>
    <s v="WRIA 8 - Cedar-Sammamish"/>
    <s v="Sammamish River Basin"/>
    <s v="North Creek Subbasin"/>
    <s v="North Creek"/>
    <s v="Snohomish County"/>
    <s v="Ambient"/>
    <s v="NC208A"/>
    <n v="47.810124000000002"/>
    <n v="-122.212091"/>
    <m/>
    <m/>
    <m/>
    <m/>
    <m/>
    <m/>
    <m/>
    <m/>
    <m/>
    <m/>
    <m/>
    <m/>
    <m/>
    <m/>
    <m/>
    <m/>
    <m/>
    <m/>
    <m/>
    <m/>
    <m/>
    <m/>
    <n v="54.3"/>
    <m/>
    <m/>
    <m/>
    <m/>
    <m/>
    <m/>
    <n v="1"/>
    <m/>
    <n v="0"/>
    <s v="no"/>
    <n v="0"/>
    <n v="1"/>
    <n v="0"/>
    <s v="no"/>
    <e v="#DIV/0!"/>
    <n v="54.3"/>
    <m/>
    <m/>
    <n v="54.3"/>
    <x v="5"/>
    <x v="2"/>
  </r>
  <r>
    <n v="1444"/>
    <n v="2356"/>
    <s v="T"/>
    <s v="WRIA 13 - Deschutes"/>
    <s v="Deschutes Prairie Basin"/>
    <s v="Woodland Creek Subbasin"/>
    <s v="Woodland Creek"/>
    <s v="Washington State Department of Ecology"/>
    <s v="Henderson Inlet Effectiveness Monitroing Study"/>
    <s v="13-WC1.9 -MR"/>
    <n v="47.071599999999997"/>
    <n v="-122.8172"/>
    <m/>
    <m/>
    <m/>
    <m/>
    <m/>
    <m/>
    <m/>
    <m/>
    <m/>
    <m/>
    <m/>
    <m/>
    <m/>
    <m/>
    <m/>
    <m/>
    <m/>
    <m/>
    <m/>
    <m/>
    <n v="54.4"/>
    <m/>
    <m/>
    <m/>
    <m/>
    <m/>
    <m/>
    <m/>
    <m/>
    <n v="1"/>
    <m/>
    <n v="0"/>
    <s v="no"/>
    <n v="0"/>
    <n v="1"/>
    <n v="0"/>
    <s v="no"/>
    <e v="#DIV/0!"/>
    <n v="54.4"/>
    <m/>
    <m/>
    <n v="54.4"/>
    <x v="5"/>
    <x v="2"/>
  </r>
  <r>
    <n v="964"/>
    <n v="170"/>
    <s v="T"/>
    <s v="WRIA 8 - Cedar-Sammamish"/>
    <s v="Sammamish River Basin"/>
    <s v="Little Bear Creek Subbasin"/>
    <s v="Little Bear Creek"/>
    <s v="King County - DNRP"/>
    <s v="Ambient Monitoring"/>
    <s v="08LIT2488"/>
    <n v="47.756599999999999"/>
    <n v="-122.16629399999999"/>
    <m/>
    <m/>
    <m/>
    <m/>
    <m/>
    <m/>
    <m/>
    <m/>
    <n v="12.8"/>
    <m/>
    <m/>
    <n v="10.199999999999999"/>
    <n v="21.3"/>
    <n v="16.5"/>
    <n v="28.4"/>
    <n v="45.5"/>
    <n v="26.1"/>
    <n v="36.6"/>
    <m/>
    <m/>
    <n v="54.5"/>
    <m/>
    <m/>
    <m/>
    <m/>
    <m/>
    <m/>
    <m/>
    <m/>
    <n v="9"/>
    <m/>
    <n v="0"/>
    <s v="no"/>
    <n v="6"/>
    <n v="3"/>
    <n v="18"/>
    <s v="yes"/>
    <n v="22.45"/>
    <n v="39.06666666666667"/>
    <n v="16.616666666666671"/>
    <m/>
    <n v="54.5"/>
    <x v="5"/>
    <x v="2"/>
  </r>
  <r>
    <n v="46"/>
    <n v="2460"/>
    <s v="T"/>
    <m/>
    <m/>
    <m/>
    <s v="Deschutes River"/>
    <s v="Washington State Department of Ecology"/>
    <s v="Regional Stormwater Monitoring Program Puget Lowland Ecoregion Streams"/>
    <s v="RSM06600-007462"/>
    <n v="46.821263000000002"/>
    <n v="-122.529124"/>
    <m/>
    <m/>
    <m/>
    <m/>
    <m/>
    <m/>
    <m/>
    <m/>
    <m/>
    <m/>
    <m/>
    <m/>
    <m/>
    <m/>
    <m/>
    <m/>
    <m/>
    <m/>
    <m/>
    <m/>
    <m/>
    <n v="54.6"/>
    <m/>
    <m/>
    <m/>
    <m/>
    <m/>
    <m/>
    <m/>
    <n v="1"/>
    <m/>
    <n v="0"/>
    <s v="no"/>
    <n v="0"/>
    <n v="1"/>
    <n v="0"/>
    <s v="no"/>
    <e v="#DIV/0!"/>
    <n v="54.6"/>
    <m/>
    <m/>
    <n v="54.6"/>
    <x v="5"/>
    <x v="2"/>
  </r>
  <r>
    <n v="820"/>
    <n v="2213"/>
    <s v="T"/>
    <s v="WRIA 8 - Cedar-Sammamish"/>
    <s v="Sammamish River Basin"/>
    <s v="Bear Creek Subbasin"/>
    <s v="Cottage Lake Creek"/>
    <s v="King County - DNRP"/>
    <s v="Bear Creek BP"/>
    <s v="NPDESBP1"/>
    <n v="47.717869999999998"/>
    <n v="-122.086298"/>
    <m/>
    <m/>
    <m/>
    <m/>
    <m/>
    <m/>
    <m/>
    <m/>
    <m/>
    <m/>
    <m/>
    <m/>
    <m/>
    <m/>
    <m/>
    <m/>
    <m/>
    <m/>
    <m/>
    <m/>
    <n v="58.1"/>
    <n v="51.1"/>
    <m/>
    <m/>
    <m/>
    <m/>
    <m/>
    <m/>
    <m/>
    <n v="2"/>
    <m/>
    <n v="0"/>
    <s v="no"/>
    <n v="0"/>
    <n v="2"/>
    <n v="0"/>
    <s v="no"/>
    <e v="#DIV/0!"/>
    <n v="54.6"/>
    <m/>
    <m/>
    <n v="54.6"/>
    <x v="5"/>
    <x v="2"/>
  </r>
  <r>
    <n v="1762"/>
    <n v="2104"/>
    <s v="T"/>
    <s v="WRIA 19 - Lyre-Hoko"/>
    <s v="Pysht River Basin"/>
    <s v="Twin Rivers/Deep Creek Subbasin"/>
    <s v="East Twin River"/>
    <s v="Clallam County"/>
    <s v="WRIA 19"/>
    <s v="East Twin R 1.5"/>
    <n v="48.150302000000003"/>
    <n v="-123.936531"/>
    <m/>
    <m/>
    <m/>
    <m/>
    <m/>
    <m/>
    <m/>
    <m/>
    <m/>
    <m/>
    <n v="81.7"/>
    <m/>
    <m/>
    <m/>
    <m/>
    <m/>
    <m/>
    <m/>
    <m/>
    <m/>
    <n v="54.9"/>
    <m/>
    <m/>
    <m/>
    <m/>
    <m/>
    <m/>
    <m/>
    <m/>
    <n v="2"/>
    <m/>
    <n v="0"/>
    <s v="no"/>
    <n v="1"/>
    <n v="1"/>
    <n v="1"/>
    <s v="yes"/>
    <n v="81.7"/>
    <n v="54.9"/>
    <n v="-26.800000000000004"/>
    <m/>
    <n v="54.9"/>
    <x v="5"/>
    <x v="2"/>
  </r>
  <r>
    <n v="43"/>
    <n v="1040"/>
    <s v="T"/>
    <m/>
    <m/>
    <m/>
    <s v="Deschutes River"/>
    <s v="Washington State Department of Ecology"/>
    <s v="Effectiveness Monitoring for the Deschutes River TMDL Project"/>
    <s v="DREM6.8"/>
    <n v="46.963239999999999"/>
    <n v="-122.87752"/>
    <m/>
    <m/>
    <m/>
    <m/>
    <m/>
    <m/>
    <m/>
    <m/>
    <m/>
    <m/>
    <m/>
    <m/>
    <m/>
    <m/>
    <m/>
    <n v="68.900000000000006"/>
    <n v="64.5"/>
    <m/>
    <n v="50.6"/>
    <n v="54.9"/>
    <m/>
    <m/>
    <m/>
    <m/>
    <m/>
    <m/>
    <m/>
    <m/>
    <m/>
    <n v="4"/>
    <m/>
    <n v="0"/>
    <s v="no"/>
    <n v="1"/>
    <n v="3"/>
    <n v="3"/>
    <s v="yes"/>
    <n v="68.900000000000006"/>
    <n v="56.666666666666664"/>
    <n v="-12.233333333333341"/>
    <m/>
    <n v="54.9"/>
    <x v="5"/>
    <x v="2"/>
  </r>
  <r>
    <n v="526"/>
    <n v="2364"/>
    <s v="T"/>
    <s v="WRIA 7 - Snohomish"/>
    <s v="Snoqualmie Forks Basin"/>
    <s v="Lower Middle Fork Snoqualmie Subbasin"/>
    <s v="Snoqualmie River - Middle Fork tributary (Lower)"/>
    <s v="King County - DNRP"/>
    <s v="Ambient Monitoring"/>
    <s v="07LMS029443"/>
    <n v="47.478513999999997"/>
    <n v="-121.690456"/>
    <m/>
    <m/>
    <m/>
    <m/>
    <m/>
    <m/>
    <m/>
    <m/>
    <m/>
    <m/>
    <m/>
    <m/>
    <m/>
    <m/>
    <m/>
    <m/>
    <m/>
    <m/>
    <m/>
    <m/>
    <m/>
    <n v="55.1"/>
    <m/>
    <m/>
    <m/>
    <m/>
    <m/>
    <m/>
    <m/>
    <n v="1"/>
    <m/>
    <n v="0"/>
    <s v="no"/>
    <n v="0"/>
    <n v="1"/>
    <n v="0"/>
    <s v="no"/>
    <e v="#DIV/0!"/>
    <n v="55.1"/>
    <m/>
    <m/>
    <n v="55.1"/>
    <x v="5"/>
    <x v="2"/>
  </r>
  <r>
    <n v="627"/>
    <n v="944"/>
    <s v="T"/>
    <s v="WRIA 8 - Cedar-Sammamish"/>
    <s v="Cedar River / Lake Washington Basin"/>
    <s v="Lower Cedar River Subbasin"/>
    <s v="Cedar River - Lower tributary (0307)"/>
    <s v="King County - Roads"/>
    <s v="CIP Support"/>
    <s v="Stewart Upper"/>
    <n v="47.469791999999998"/>
    <n v="-122.135661"/>
    <m/>
    <m/>
    <m/>
    <m/>
    <m/>
    <m/>
    <m/>
    <m/>
    <m/>
    <m/>
    <m/>
    <m/>
    <m/>
    <m/>
    <m/>
    <n v="23.7"/>
    <n v="30.9"/>
    <n v="25.9"/>
    <n v="33.200000000000003"/>
    <n v="53.5"/>
    <n v="56.9"/>
    <m/>
    <m/>
    <m/>
    <m/>
    <m/>
    <m/>
    <m/>
    <m/>
    <n v="6"/>
    <m/>
    <n v="0"/>
    <s v="no"/>
    <n v="1"/>
    <n v="5"/>
    <n v="5"/>
    <s v="yes"/>
    <n v="23.7"/>
    <n v="40.08"/>
    <n v="16.38"/>
    <m/>
    <n v="55.2"/>
    <x v="5"/>
    <x v="2"/>
  </r>
  <r>
    <n v="1507"/>
    <n v="738"/>
    <s v="T"/>
    <s v="WRIA 15 - Kitsap"/>
    <s v="Puget Sound (Kitsap) Basin"/>
    <s v="Bainbridge Island Subbasin"/>
    <s v="Manzanita Creek"/>
    <s v="City of Bainbridge Island"/>
    <s v="Water Quality and Flow Monitoring Program"/>
    <s v="ManzBain"/>
    <n v="47.674142000000003"/>
    <n v="-122.55139200000001"/>
    <m/>
    <m/>
    <m/>
    <m/>
    <m/>
    <m/>
    <m/>
    <m/>
    <m/>
    <m/>
    <m/>
    <m/>
    <m/>
    <m/>
    <n v="34.9"/>
    <m/>
    <n v="56.3"/>
    <n v="38.9"/>
    <n v="44.3"/>
    <n v="55.3"/>
    <m/>
    <m/>
    <m/>
    <m/>
    <m/>
    <m/>
    <m/>
    <m/>
    <m/>
    <n v="5"/>
    <m/>
    <n v="0"/>
    <s v="no"/>
    <n v="1"/>
    <n v="4"/>
    <n v="4"/>
    <s v="yes"/>
    <n v="34.9"/>
    <n v="48.7"/>
    <n v="13.800000000000004"/>
    <m/>
    <n v="55.3"/>
    <x v="5"/>
    <x v="2"/>
  </r>
  <r>
    <n v="2472"/>
    <n v="2480"/>
    <s v="T"/>
    <m/>
    <m/>
    <m/>
    <m/>
    <s v="Washington State Department of Ecology"/>
    <s v="Regional Stormwater Monitoring Program Puget Lowland Ecoregion Streams"/>
    <s v="RSM06600-020398"/>
    <n v="47.149476"/>
    <n v="-122.02594999999999"/>
    <m/>
    <m/>
    <m/>
    <m/>
    <m/>
    <m/>
    <m/>
    <m/>
    <m/>
    <m/>
    <m/>
    <m/>
    <m/>
    <m/>
    <m/>
    <m/>
    <m/>
    <m/>
    <m/>
    <m/>
    <m/>
    <n v="55.5"/>
    <m/>
    <m/>
    <m/>
    <m/>
    <m/>
    <m/>
    <m/>
    <n v="1"/>
    <m/>
    <n v="0"/>
    <s v="no"/>
    <n v="0"/>
    <n v="1"/>
    <n v="0"/>
    <s v="no"/>
    <e v="#DIV/0!"/>
    <n v="55.5"/>
    <m/>
    <m/>
    <n v="55.5"/>
    <x v="5"/>
    <x v="2"/>
  </r>
  <r>
    <n v="2462"/>
    <n v="2445"/>
    <s v="T"/>
    <m/>
    <m/>
    <m/>
    <m/>
    <s v="Washington State Department of Ecology"/>
    <s v="Regional Stormwater Monitoring Program Puget Lowland Ecoregion Streams"/>
    <s v="RSM06600-004239"/>
    <n v="47.927346"/>
    <n v="-122.039778"/>
    <m/>
    <m/>
    <m/>
    <m/>
    <m/>
    <m/>
    <m/>
    <m/>
    <m/>
    <m/>
    <m/>
    <m/>
    <m/>
    <m/>
    <m/>
    <m/>
    <m/>
    <m/>
    <m/>
    <m/>
    <m/>
    <n v="55.6"/>
    <m/>
    <m/>
    <m/>
    <m/>
    <m/>
    <m/>
    <m/>
    <n v="1"/>
    <m/>
    <n v="0"/>
    <s v="no"/>
    <n v="0"/>
    <n v="1"/>
    <n v="0"/>
    <s v="no"/>
    <e v="#DIV/0!"/>
    <n v="55.6"/>
    <m/>
    <m/>
    <n v="55.6"/>
    <x v="5"/>
    <x v="2"/>
  </r>
  <r>
    <n v="305"/>
    <n v="1262"/>
    <s v="T"/>
    <s v="WRIA 5 - Stillaguamish"/>
    <s v="N Fork Stillaguamish River Basin"/>
    <s v="French Creek/Boulder River Subbasin"/>
    <s v="Squire Creek"/>
    <s v="Snohomish County"/>
    <s v="Ambient"/>
    <s v="SquireCk"/>
    <n v="48.277240999999997"/>
    <n v="-121.683809"/>
    <m/>
    <m/>
    <m/>
    <m/>
    <m/>
    <m/>
    <m/>
    <m/>
    <m/>
    <m/>
    <m/>
    <m/>
    <m/>
    <m/>
    <m/>
    <m/>
    <m/>
    <n v="48.9"/>
    <m/>
    <m/>
    <n v="55.6"/>
    <m/>
    <m/>
    <m/>
    <m/>
    <m/>
    <m/>
    <m/>
    <m/>
    <n v="2"/>
    <m/>
    <n v="0"/>
    <s v="no"/>
    <n v="0"/>
    <n v="2"/>
    <n v="0"/>
    <s v="no"/>
    <e v="#DIV/0!"/>
    <n v="52.25"/>
    <m/>
    <m/>
    <n v="55.6"/>
    <x v="5"/>
    <x v="2"/>
  </r>
  <r>
    <n v="2471"/>
    <n v="2476"/>
    <s v="T"/>
    <m/>
    <m/>
    <m/>
    <m/>
    <s v="Washington State Department of Ecology"/>
    <s v="Regional Stormwater Monitoring Program Puget Lowland Ecoregion Streams"/>
    <s v="RSM06600-016983"/>
    <n v="47.640092000000003"/>
    <n v="-122.185817"/>
    <m/>
    <m/>
    <m/>
    <m/>
    <m/>
    <m/>
    <m/>
    <m/>
    <m/>
    <m/>
    <m/>
    <m/>
    <m/>
    <m/>
    <m/>
    <m/>
    <m/>
    <m/>
    <m/>
    <m/>
    <m/>
    <n v="55.9"/>
    <m/>
    <m/>
    <m/>
    <m/>
    <m/>
    <m/>
    <m/>
    <n v="1"/>
    <m/>
    <n v="0"/>
    <s v="no"/>
    <n v="0"/>
    <n v="1"/>
    <n v="0"/>
    <s v="no"/>
    <e v="#DIV/0!"/>
    <n v="55.9"/>
    <m/>
    <m/>
    <n v="55.9"/>
    <x v="5"/>
    <x v="2"/>
  </r>
  <r>
    <n v="991"/>
    <n v="396"/>
    <s v="T"/>
    <s v="WRIA 8 - Cedar-Sammamish"/>
    <s v="Sammamish River Basin"/>
    <s v="Little Bear Creek Subbasin"/>
    <s v="Little Bear Creek"/>
    <s v="Snohomish County"/>
    <s v="Ambient"/>
    <s v="LBLD"/>
    <n v="47.790573000000002"/>
    <n v="-122.14472499999999"/>
    <m/>
    <m/>
    <m/>
    <m/>
    <m/>
    <m/>
    <m/>
    <m/>
    <m/>
    <m/>
    <m/>
    <n v="68.099999999999994"/>
    <m/>
    <m/>
    <n v="29.6"/>
    <m/>
    <m/>
    <m/>
    <n v="53.5"/>
    <n v="56.2"/>
    <m/>
    <m/>
    <m/>
    <m/>
    <m/>
    <m/>
    <m/>
    <m/>
    <m/>
    <n v="4"/>
    <m/>
    <n v="0"/>
    <s v="no"/>
    <n v="2"/>
    <n v="2"/>
    <n v="4"/>
    <s v="yes"/>
    <n v="48.849999999999994"/>
    <n v="54.85"/>
    <n v="6.0000000000000071"/>
    <m/>
    <n v="56.2"/>
    <x v="5"/>
    <x v="2"/>
  </r>
  <r>
    <n v="1705"/>
    <n v="2192"/>
    <s v="T"/>
    <s v="WRIA 18 - Elwha-Dungeness"/>
    <s v="Port Angeles Basin"/>
    <s v="Port Angeles Bay Subbasin"/>
    <s v="Tumwater Creek"/>
    <s v="Clallam County"/>
    <s v="Streamkeepers"/>
    <s v="Tumwater 0.1a"/>
    <n v="48.122121999999997"/>
    <n v="-123.446969"/>
    <m/>
    <m/>
    <m/>
    <m/>
    <m/>
    <m/>
    <m/>
    <m/>
    <m/>
    <m/>
    <n v="62.5"/>
    <m/>
    <m/>
    <n v="60.5"/>
    <m/>
    <m/>
    <m/>
    <n v="45.6"/>
    <m/>
    <m/>
    <n v="56.5"/>
    <m/>
    <m/>
    <m/>
    <m/>
    <m/>
    <m/>
    <m/>
    <m/>
    <n v="4"/>
    <m/>
    <n v="0"/>
    <s v="no"/>
    <n v="2"/>
    <n v="2"/>
    <n v="4"/>
    <s v="yes"/>
    <n v="61.5"/>
    <n v="51.05"/>
    <n v="-10.450000000000003"/>
    <m/>
    <n v="56.5"/>
    <x v="5"/>
    <x v="2"/>
  </r>
  <r>
    <n v="51"/>
    <n v="998"/>
    <s v="T"/>
    <m/>
    <m/>
    <m/>
    <s v="Deschutes River"/>
    <s v="Washington State Department of Ecology"/>
    <s v="WatershedHealth_WAM0"/>
    <s v="WAM06600-003366"/>
    <n v="46.816181"/>
    <n v="-122.524168"/>
    <m/>
    <m/>
    <m/>
    <m/>
    <m/>
    <m/>
    <m/>
    <m/>
    <m/>
    <m/>
    <m/>
    <m/>
    <m/>
    <m/>
    <m/>
    <n v="66.2"/>
    <m/>
    <m/>
    <m/>
    <n v="56.6"/>
    <m/>
    <m/>
    <m/>
    <m/>
    <m/>
    <m/>
    <m/>
    <m/>
    <m/>
    <n v="2"/>
    <m/>
    <n v="0"/>
    <s v="no"/>
    <n v="1"/>
    <n v="1"/>
    <n v="1"/>
    <s v="yes"/>
    <n v="66.2"/>
    <n v="56.6"/>
    <n v="-9.6000000000000014"/>
    <m/>
    <n v="56.6"/>
    <x v="5"/>
    <x v="2"/>
  </r>
  <r>
    <n v="176"/>
    <n v="1024"/>
    <s v="T"/>
    <m/>
    <m/>
    <m/>
    <s v="Snoqualmie River"/>
    <s v="Washington State Department of Ecology"/>
    <s v="WatershedHealth_WAM0"/>
    <s v="WAM06600-001047"/>
    <n v="47.591889999999999"/>
    <n v="-121.922613"/>
    <m/>
    <m/>
    <m/>
    <m/>
    <m/>
    <m/>
    <m/>
    <m/>
    <m/>
    <m/>
    <m/>
    <m/>
    <m/>
    <m/>
    <m/>
    <n v="70.2"/>
    <m/>
    <m/>
    <m/>
    <n v="57"/>
    <m/>
    <m/>
    <m/>
    <m/>
    <m/>
    <m/>
    <m/>
    <m/>
    <m/>
    <n v="2"/>
    <m/>
    <n v="0"/>
    <s v="no"/>
    <n v="1"/>
    <n v="1"/>
    <n v="1"/>
    <s v="yes"/>
    <n v="70.2"/>
    <n v="57"/>
    <n v="-13.200000000000003"/>
    <m/>
    <n v="57"/>
    <x v="5"/>
    <x v="2"/>
  </r>
  <r>
    <n v="296"/>
    <n v="382"/>
    <s v="T"/>
    <s v="WRIA 5 - Stillaguamish"/>
    <s v="Main Stem Stillaguamish River Basin"/>
    <s v="Stillaguamish Flats Subbasin"/>
    <s v="Fish Creek"/>
    <s v="Snohomish County"/>
    <s v="Ambient"/>
    <s v="FISH"/>
    <n v="48.175668999999999"/>
    <n v="-122.22441999999999"/>
    <m/>
    <m/>
    <m/>
    <m/>
    <m/>
    <m/>
    <m/>
    <m/>
    <m/>
    <m/>
    <m/>
    <m/>
    <m/>
    <n v="59.1"/>
    <m/>
    <m/>
    <m/>
    <n v="63.9"/>
    <m/>
    <m/>
    <n v="57.3"/>
    <m/>
    <m/>
    <m/>
    <m/>
    <m/>
    <m/>
    <m/>
    <m/>
    <n v="3"/>
    <m/>
    <n v="0"/>
    <s v="no"/>
    <n v="1"/>
    <n v="2"/>
    <n v="2"/>
    <s v="yes"/>
    <n v="59.1"/>
    <n v="60.599999999999994"/>
    <n v="1.4999999999999929"/>
    <m/>
    <n v="57.3"/>
    <x v="5"/>
    <x v="2"/>
  </r>
  <r>
    <n v="1494"/>
    <n v="1280"/>
    <s v="T"/>
    <s v="WRIA 15 - Kitsap"/>
    <s v="Hood Canal Basin"/>
    <s v="W Kitsap Subbasin"/>
    <s v="Stavis Creek"/>
    <s v="Kitsap County"/>
    <s v="Watershed Health Monitoring"/>
    <s v="KCSSWM-014"/>
    <n v="47.621299999999998"/>
    <n v="-122.8768"/>
    <m/>
    <m/>
    <m/>
    <m/>
    <m/>
    <m/>
    <m/>
    <m/>
    <m/>
    <m/>
    <m/>
    <m/>
    <m/>
    <m/>
    <m/>
    <m/>
    <m/>
    <n v="25.6"/>
    <m/>
    <n v="45.2"/>
    <m/>
    <n v="66.599999999999994"/>
    <m/>
    <n v="61"/>
    <m/>
    <m/>
    <m/>
    <m/>
    <m/>
    <n v="4"/>
    <m/>
    <n v="0"/>
    <s v="no"/>
    <n v="0"/>
    <n v="4"/>
    <n v="0"/>
    <s v="no"/>
    <e v="#DIV/0!"/>
    <n v="49.6"/>
    <m/>
    <m/>
    <n v="57.6"/>
    <x v="5"/>
    <x v="2"/>
  </r>
  <r>
    <n v="912"/>
    <n v="911"/>
    <s v="T"/>
    <s v="WRIA 8 - Cedar-Sammamish"/>
    <s v="Sammamish River Basin"/>
    <s v="Issaquah Creek Subbasin"/>
    <s v="Carey Creek"/>
    <s v="King County - DNRP"/>
    <s v="WRIA08_WS_Survey"/>
    <s v="WAM06600-002259"/>
    <n v="47.423195999999997"/>
    <n v="-121.94844000000001"/>
    <m/>
    <m/>
    <m/>
    <m/>
    <m/>
    <m/>
    <m/>
    <m/>
    <m/>
    <m/>
    <m/>
    <m/>
    <m/>
    <m/>
    <m/>
    <n v="63.4"/>
    <n v="36.200000000000003"/>
    <n v="87.1"/>
    <n v="70.099999999999994"/>
    <n v="57.7"/>
    <m/>
    <m/>
    <m/>
    <m/>
    <m/>
    <m/>
    <m/>
    <m/>
    <m/>
    <n v="5"/>
    <m/>
    <n v="0"/>
    <s v="no"/>
    <n v="1"/>
    <n v="4"/>
    <n v="4"/>
    <s v="yes"/>
    <n v="63.4"/>
    <n v="62.774999999999991"/>
    <n v="-0.62500000000000711"/>
    <m/>
    <n v="57.7"/>
    <x v="5"/>
    <x v="2"/>
  </r>
  <r>
    <n v="1515"/>
    <n v="2236"/>
    <s v="T"/>
    <s v="WRIA 15 - Kitsap"/>
    <s v="Puget Sound (Kitsap) Basin"/>
    <s v="Bainbridge Island Subbasin"/>
    <s v="Woodward Creek (Bainbridge)"/>
    <s v="City of Bainbridge Island"/>
    <s v="Water Quality and Flow Monitoring Program"/>
    <s v="WoodBain"/>
    <n v="47.649169999999998"/>
    <n v="-122.52932"/>
    <m/>
    <m/>
    <m/>
    <m/>
    <m/>
    <m/>
    <m/>
    <m/>
    <m/>
    <m/>
    <m/>
    <m/>
    <m/>
    <m/>
    <m/>
    <m/>
    <m/>
    <m/>
    <m/>
    <n v="49.7"/>
    <n v="59.9"/>
    <n v="64.599999999999994"/>
    <m/>
    <m/>
    <m/>
    <m/>
    <m/>
    <m/>
    <m/>
    <n v="3"/>
    <m/>
    <n v="0"/>
    <s v="no"/>
    <n v="0"/>
    <n v="3"/>
    <n v="0"/>
    <s v="no"/>
    <e v="#DIV/0!"/>
    <n v="58.066666666666663"/>
    <m/>
    <m/>
    <n v="58.066666666666663"/>
    <x v="5"/>
    <x v="2"/>
  </r>
  <r>
    <n v="2468"/>
    <n v="2472"/>
    <s v="T"/>
    <m/>
    <m/>
    <m/>
    <m/>
    <s v="Washington State Department of Ecology"/>
    <s v="Regional Stormwater Monitoring Program Puget Lowland Ecoregion Streams"/>
    <s v="RSM06600-013860"/>
    <n v="48.177787000000002"/>
    <n v="-122.130527"/>
    <m/>
    <m/>
    <m/>
    <m/>
    <m/>
    <m/>
    <m/>
    <m/>
    <m/>
    <m/>
    <m/>
    <m/>
    <m/>
    <m/>
    <m/>
    <m/>
    <m/>
    <m/>
    <m/>
    <m/>
    <m/>
    <n v="58.5"/>
    <m/>
    <m/>
    <m/>
    <m/>
    <m/>
    <m/>
    <m/>
    <n v="1"/>
    <m/>
    <n v="0"/>
    <s v="no"/>
    <n v="0"/>
    <n v="1"/>
    <n v="0"/>
    <s v="no"/>
    <e v="#DIV/0!"/>
    <n v="58.5"/>
    <m/>
    <m/>
    <n v="58.5"/>
    <x v="5"/>
    <x v="2"/>
  </r>
  <r>
    <n v="464"/>
    <n v="2223"/>
    <s v="T"/>
    <s v="WRIA 7 - Snohomish"/>
    <s v="Lower Snoqualmie Basin"/>
    <s v="Tolt River Subbasin"/>
    <s v="Stossel Creek"/>
    <s v="King County - DNRP"/>
    <s v="Ambient Monitoring"/>
    <s v="07STL005879"/>
    <n v="47.726436999999997"/>
    <n v="-121.8535"/>
    <m/>
    <m/>
    <m/>
    <m/>
    <m/>
    <m/>
    <m/>
    <m/>
    <m/>
    <m/>
    <m/>
    <m/>
    <m/>
    <m/>
    <m/>
    <m/>
    <m/>
    <m/>
    <m/>
    <m/>
    <n v="58.7"/>
    <m/>
    <m/>
    <m/>
    <m/>
    <m/>
    <m/>
    <m/>
    <m/>
    <n v="1"/>
    <m/>
    <n v="0"/>
    <s v="no"/>
    <n v="0"/>
    <n v="1"/>
    <n v="0"/>
    <s v="no"/>
    <e v="#DIV/0!"/>
    <n v="58.7"/>
    <m/>
    <m/>
    <n v="58.7"/>
    <x v="5"/>
    <x v="2"/>
  </r>
  <r>
    <n v="174"/>
    <n v="1855"/>
    <s v="T"/>
    <m/>
    <m/>
    <m/>
    <s v="Snoqualmie River"/>
    <s v="King County - DNRP"/>
    <s v="Rivers"/>
    <s v="SNOQ_22.7"/>
    <n v="47.654927000000001"/>
    <n v="-121.92282"/>
    <m/>
    <m/>
    <m/>
    <m/>
    <m/>
    <m/>
    <m/>
    <m/>
    <m/>
    <m/>
    <m/>
    <m/>
    <m/>
    <m/>
    <m/>
    <m/>
    <m/>
    <m/>
    <m/>
    <n v="58.9"/>
    <m/>
    <m/>
    <m/>
    <m/>
    <m/>
    <m/>
    <m/>
    <m/>
    <m/>
    <n v="1"/>
    <m/>
    <n v="0"/>
    <s v="no"/>
    <n v="0"/>
    <n v="1"/>
    <n v="0"/>
    <s v="no"/>
    <e v="#DIV/0!"/>
    <n v="58.9"/>
    <m/>
    <m/>
    <n v="58.9"/>
    <x v="5"/>
    <x v="2"/>
  </r>
  <r>
    <n v="147"/>
    <n v="1839"/>
    <s v="T"/>
    <m/>
    <m/>
    <m/>
    <s v="Skagit River"/>
    <s v="King County - DNRP"/>
    <s v="Rivers"/>
    <s v="SKAG_DIABSOD"/>
    <n v="48.558374999999998"/>
    <n v="-121.412537"/>
    <m/>
    <m/>
    <m/>
    <m/>
    <m/>
    <m/>
    <m/>
    <m/>
    <m/>
    <m/>
    <m/>
    <m/>
    <m/>
    <m/>
    <m/>
    <m/>
    <m/>
    <m/>
    <m/>
    <n v="59.4"/>
    <m/>
    <m/>
    <m/>
    <m/>
    <m/>
    <m/>
    <m/>
    <m/>
    <m/>
    <n v="1"/>
    <m/>
    <n v="0"/>
    <s v="no"/>
    <n v="0"/>
    <n v="1"/>
    <n v="0"/>
    <s v="no"/>
    <e v="#DIV/0!"/>
    <n v="59.4"/>
    <m/>
    <m/>
    <n v="59.4"/>
    <x v="5"/>
    <x v="2"/>
  </r>
  <r>
    <n v="304"/>
    <n v="1246"/>
    <s v="T"/>
    <s v="WRIA 5 - Stillaguamish"/>
    <s v="N Fork Stillaguamish River Basin"/>
    <s v="French Creek/Boulder River Subbasin"/>
    <s v="Squire Creek"/>
    <s v="Snohomish County"/>
    <s v="Ambient"/>
    <s v="Squire"/>
    <n v="48.270836000000003"/>
    <n v="-121.671603"/>
    <m/>
    <m/>
    <m/>
    <m/>
    <m/>
    <m/>
    <m/>
    <m/>
    <m/>
    <m/>
    <m/>
    <m/>
    <m/>
    <n v="79.8"/>
    <m/>
    <m/>
    <m/>
    <n v="43.7"/>
    <m/>
    <m/>
    <n v="59.4"/>
    <m/>
    <m/>
    <m/>
    <m/>
    <m/>
    <m/>
    <m/>
    <m/>
    <n v="3"/>
    <m/>
    <n v="0"/>
    <s v="no"/>
    <n v="1"/>
    <n v="2"/>
    <n v="2"/>
    <s v="yes"/>
    <n v="79.8"/>
    <n v="51.55"/>
    <n v="-28.25"/>
    <m/>
    <n v="59.4"/>
    <x v="5"/>
    <x v="2"/>
  </r>
  <r>
    <n v="524"/>
    <n v="2219"/>
    <s v="T"/>
    <s v="WRIA 7 - Snohomish"/>
    <s v="Snoqualmie Forks Basin"/>
    <s v="Lower Middle Fork Snoqualmie Subbasin"/>
    <s v="Snoqualmie River - Middle Fork tributary (Lower)"/>
    <s v="King County - DNRP"/>
    <s v="Ambient Monitoring"/>
    <s v="07LMS016051"/>
    <n v="47.521714000000003"/>
    <n v="-121.778942"/>
    <m/>
    <m/>
    <m/>
    <m/>
    <m/>
    <m/>
    <m/>
    <m/>
    <m/>
    <m/>
    <m/>
    <m/>
    <m/>
    <m/>
    <m/>
    <m/>
    <m/>
    <m/>
    <m/>
    <m/>
    <n v="59.6"/>
    <m/>
    <m/>
    <m/>
    <m/>
    <m/>
    <m/>
    <m/>
    <m/>
    <n v="1"/>
    <m/>
    <n v="0"/>
    <s v="no"/>
    <n v="0"/>
    <n v="1"/>
    <n v="0"/>
    <s v="no"/>
    <e v="#DIV/0!"/>
    <n v="59.6"/>
    <m/>
    <m/>
    <n v="59.6"/>
    <x v="5"/>
    <x v="2"/>
  </r>
  <r>
    <n v="187"/>
    <n v="1027"/>
    <s v="T"/>
    <m/>
    <m/>
    <m/>
    <s v="Stillaguamish River"/>
    <s v="Washington State Department of Ecology"/>
    <s v="WatershedHealth_WAM0"/>
    <s v="WAM06600-000676"/>
    <n v="48.194321000000002"/>
    <n v="-122.184635"/>
    <m/>
    <m/>
    <m/>
    <m/>
    <m/>
    <m/>
    <m/>
    <m/>
    <m/>
    <m/>
    <m/>
    <m/>
    <m/>
    <m/>
    <m/>
    <n v="29.4"/>
    <m/>
    <m/>
    <m/>
    <n v="59.6"/>
    <m/>
    <m/>
    <m/>
    <m/>
    <m/>
    <m/>
    <m/>
    <m/>
    <m/>
    <n v="2"/>
    <m/>
    <n v="0"/>
    <s v="no"/>
    <n v="1"/>
    <n v="1"/>
    <n v="1"/>
    <s v="yes"/>
    <n v="29.4"/>
    <n v="59.6"/>
    <n v="30.200000000000003"/>
    <m/>
    <n v="59.6"/>
    <x v="5"/>
    <x v="2"/>
  </r>
  <r>
    <n v="485"/>
    <n v="418"/>
    <s v="T"/>
    <s v="WRIA 7 - Snohomish"/>
    <s v="Pilchuck River (Snohomish) Basin"/>
    <s v="Lower Pilchuck River (Snohomish) Subbasin"/>
    <s v="Pilchuck River (lower)"/>
    <s v="Snohomish County"/>
    <s v="Ambient"/>
    <s v="pilok"/>
    <n v="47.987189000000001"/>
    <n v="-122.03606000000001"/>
    <m/>
    <m/>
    <m/>
    <m/>
    <m/>
    <m/>
    <m/>
    <m/>
    <m/>
    <m/>
    <m/>
    <m/>
    <n v="61.7"/>
    <m/>
    <m/>
    <m/>
    <n v="53.5"/>
    <m/>
    <m/>
    <n v="59.6"/>
    <m/>
    <m/>
    <m/>
    <m/>
    <m/>
    <m/>
    <m/>
    <m/>
    <m/>
    <n v="3"/>
    <m/>
    <n v="0"/>
    <s v="no"/>
    <n v="1"/>
    <n v="2"/>
    <n v="2"/>
    <s v="yes"/>
    <n v="61.7"/>
    <n v="56.55"/>
    <n v="-5.1500000000000057"/>
    <m/>
    <n v="59.6"/>
    <x v="5"/>
    <x v="2"/>
  </r>
  <r>
    <n v="832"/>
    <n v="938"/>
    <s v="T"/>
    <s v="WRIA 8 - Cedar-Sammamish"/>
    <s v="Sammamish River Basin"/>
    <s v="Bear Creek Subbasin"/>
    <s v="Mackey Creek"/>
    <s v="King County - DNRP"/>
    <s v="WRIA08_WS_Survey"/>
    <s v="WAM06600-122423"/>
    <n v="47.697795999999997"/>
    <n v="-122.066282"/>
    <m/>
    <m/>
    <m/>
    <m/>
    <m/>
    <m/>
    <m/>
    <m/>
    <m/>
    <m/>
    <m/>
    <m/>
    <m/>
    <m/>
    <m/>
    <n v="53.3"/>
    <n v="62"/>
    <n v="48.4"/>
    <n v="67.099999999999994"/>
    <n v="60.2"/>
    <n v="58.7"/>
    <n v="60"/>
    <m/>
    <m/>
    <m/>
    <m/>
    <m/>
    <m/>
    <m/>
    <n v="7"/>
    <m/>
    <n v="0"/>
    <s v="no"/>
    <n v="1"/>
    <n v="6"/>
    <n v="6"/>
    <s v="yes"/>
    <n v="53.3"/>
    <n v="59.4"/>
    <n v="6.1000000000000014"/>
    <m/>
    <n v="59.633333333333333"/>
    <x v="5"/>
    <x v="2"/>
  </r>
  <r>
    <n v="2293"/>
    <n v="2481"/>
    <s v="T"/>
    <m/>
    <m/>
    <m/>
    <s v="Salmon Creek"/>
    <s v="Washington State Department of Ecology"/>
    <s v="Regional Stormwater Monitoring Program Puget Lowland Ecoregion Streams"/>
    <s v="RSM06600-020819"/>
    <n v="47.494843000000003"/>
    <n v="-122.353478"/>
    <m/>
    <m/>
    <m/>
    <m/>
    <m/>
    <m/>
    <m/>
    <m/>
    <m/>
    <m/>
    <m/>
    <m/>
    <m/>
    <m/>
    <m/>
    <m/>
    <m/>
    <m/>
    <m/>
    <m/>
    <m/>
    <n v="59.8"/>
    <m/>
    <m/>
    <m/>
    <m/>
    <m/>
    <m/>
    <m/>
    <n v="1"/>
    <m/>
    <n v="0"/>
    <s v="no"/>
    <n v="0"/>
    <n v="1"/>
    <n v="0"/>
    <s v="no"/>
    <e v="#DIV/0!"/>
    <n v="59.8"/>
    <m/>
    <m/>
    <n v="59.8"/>
    <x v="5"/>
    <x v="2"/>
  </r>
  <r>
    <n v="936"/>
    <n v="939"/>
    <s v="T"/>
    <s v="WRIA 8 - Cedar-Sammamish"/>
    <s v="Sammamish River Basin"/>
    <s v="Issaquah Creek Subbasin"/>
    <s v="Issaquah Creek"/>
    <s v="King County - DNRP"/>
    <s v="WRIA08_WS_Survey"/>
    <s v="WAM06600-123207"/>
    <n v="47.554299999999998"/>
    <n v="-122.053049"/>
    <m/>
    <m/>
    <m/>
    <m/>
    <m/>
    <m/>
    <m/>
    <m/>
    <m/>
    <m/>
    <m/>
    <m/>
    <m/>
    <m/>
    <m/>
    <n v="60.3"/>
    <n v="45.4"/>
    <n v="45.6"/>
    <n v="50"/>
    <n v="60"/>
    <m/>
    <m/>
    <m/>
    <m/>
    <m/>
    <m/>
    <m/>
    <m/>
    <m/>
    <n v="5"/>
    <m/>
    <n v="0"/>
    <s v="no"/>
    <n v="1"/>
    <n v="4"/>
    <n v="4"/>
    <s v="yes"/>
    <n v="60.3"/>
    <n v="50.25"/>
    <n v="-10.049999999999997"/>
    <m/>
    <n v="60"/>
    <x v="5"/>
    <x v="3"/>
  </r>
  <r>
    <n v="169"/>
    <n v="1850"/>
    <s v="T"/>
    <m/>
    <m/>
    <m/>
    <s v="Snoqualmie River"/>
    <s v="King County - DNRP"/>
    <s v="Rivers"/>
    <s v="MF_SNOQ_Kaplan"/>
    <n v="47.505844000000003"/>
    <n v="-121.762269"/>
    <m/>
    <m/>
    <m/>
    <m/>
    <m/>
    <m/>
    <m/>
    <m/>
    <m/>
    <m/>
    <m/>
    <m/>
    <m/>
    <m/>
    <m/>
    <m/>
    <m/>
    <m/>
    <m/>
    <n v="60.2"/>
    <m/>
    <m/>
    <m/>
    <m/>
    <m/>
    <m/>
    <m/>
    <m/>
    <m/>
    <n v="1"/>
    <m/>
    <n v="0"/>
    <s v="no"/>
    <n v="0"/>
    <n v="1"/>
    <n v="0"/>
    <s v="no"/>
    <e v="#DIV/0!"/>
    <n v="60.2"/>
    <m/>
    <m/>
    <n v="60.2"/>
    <x v="5"/>
    <x v="3"/>
  </r>
  <r>
    <n v="422"/>
    <n v="2381"/>
    <s v="T"/>
    <s v="WRIA 7 - Snohomish"/>
    <s v="Lower Snoqualmie Basin"/>
    <s v="Harris Creek Subbasin"/>
    <s v="Harris Creek"/>
    <s v="King County - DNRP"/>
    <s v="Ambient Monitoring"/>
    <s v="07HAR055371"/>
    <n v="47.726194999999997"/>
    <n v="-121.879791"/>
    <m/>
    <m/>
    <m/>
    <m/>
    <m/>
    <m/>
    <m/>
    <m/>
    <m/>
    <m/>
    <m/>
    <m/>
    <m/>
    <m/>
    <m/>
    <m/>
    <m/>
    <m/>
    <m/>
    <m/>
    <m/>
    <n v="60.2"/>
    <m/>
    <m/>
    <m/>
    <m/>
    <m/>
    <m/>
    <m/>
    <n v="1"/>
    <m/>
    <n v="0"/>
    <s v="no"/>
    <n v="0"/>
    <n v="1"/>
    <n v="0"/>
    <s v="no"/>
    <e v="#DIV/0!"/>
    <n v="60.2"/>
    <m/>
    <m/>
    <n v="60.2"/>
    <x v="5"/>
    <x v="3"/>
  </r>
  <r>
    <n v="1445"/>
    <n v="2347"/>
    <s v="T"/>
    <s v="WRIA 13 - Deschutes"/>
    <s v="Deschutes Prairie Basin"/>
    <s v="Woodland Creek Subbasin"/>
    <s v="Woodland Creek"/>
    <s v="Washington State Department of Ecology"/>
    <s v="Henderson Inlet Effectiveness Monitroing Study"/>
    <s v="13-WC3.1-MR"/>
    <n v="47.060929999999999"/>
    <n v="-122.80402100000001"/>
    <m/>
    <m/>
    <m/>
    <m/>
    <m/>
    <m/>
    <m/>
    <m/>
    <m/>
    <m/>
    <m/>
    <m/>
    <m/>
    <m/>
    <m/>
    <m/>
    <m/>
    <m/>
    <m/>
    <m/>
    <n v="60.2"/>
    <m/>
    <m/>
    <m/>
    <m/>
    <m/>
    <m/>
    <m/>
    <m/>
    <n v="1"/>
    <m/>
    <n v="0"/>
    <s v="no"/>
    <n v="0"/>
    <n v="1"/>
    <n v="0"/>
    <s v="no"/>
    <e v="#DIV/0!"/>
    <n v="60.2"/>
    <m/>
    <m/>
    <n v="60.2"/>
    <x v="5"/>
    <x v="3"/>
  </r>
  <r>
    <n v="1725"/>
    <n v="2443"/>
    <s v="T"/>
    <s v="WRIA 18 - Elwha-Dungeness"/>
    <s v="Port Angeles Basin"/>
    <s v="Siebert/McDonald Creeks Subbasin"/>
    <s v="Bagley Creek"/>
    <s v="Washington State Department of Ecology"/>
    <s v="Regional Stormwater Monitoring Program Puget Lowland Ecoregion Streams"/>
    <s v="RSM06600-003716"/>
    <n v="48.084055999999997"/>
    <n v="-123.322158"/>
    <m/>
    <m/>
    <m/>
    <m/>
    <m/>
    <m/>
    <m/>
    <m/>
    <m/>
    <m/>
    <m/>
    <m/>
    <m/>
    <m/>
    <m/>
    <m/>
    <m/>
    <m/>
    <m/>
    <m/>
    <m/>
    <n v="60.2"/>
    <m/>
    <m/>
    <m/>
    <m/>
    <m/>
    <m/>
    <m/>
    <n v="1"/>
    <m/>
    <n v="0"/>
    <s v="no"/>
    <n v="0"/>
    <n v="1"/>
    <n v="0"/>
    <s v="no"/>
    <e v="#DIV/0!"/>
    <n v="60.2"/>
    <m/>
    <m/>
    <n v="60.2"/>
    <x v="5"/>
    <x v="3"/>
  </r>
  <r>
    <n v="826"/>
    <n v="113"/>
    <s v="T"/>
    <s v="WRIA 8 - Cedar-Sammamish"/>
    <s v="Sammamish River Basin"/>
    <s v="Bear Creek Subbasin"/>
    <s v="Mackey Creek"/>
    <s v="King County - DNRP"/>
    <s v="Ambient Monitoring"/>
    <s v="08BEA3478"/>
    <n v="47.694994000000001"/>
    <n v="-122.08918"/>
    <m/>
    <n v="57.2"/>
    <m/>
    <m/>
    <n v="78.7"/>
    <n v="65.3"/>
    <n v="64"/>
    <m/>
    <n v="47.7"/>
    <n v="74.7"/>
    <m/>
    <n v="62.1"/>
    <n v="43.2"/>
    <n v="75"/>
    <n v="75.2"/>
    <n v="69.900000000000006"/>
    <n v="63.4"/>
    <n v="66.7"/>
    <n v="70.3"/>
    <n v="79.099999999999994"/>
    <n v="40.4"/>
    <n v="61.2"/>
    <m/>
    <m/>
    <m/>
    <m/>
    <m/>
    <m/>
    <m/>
    <n v="17"/>
    <s v="yes"/>
    <n v="0"/>
    <s v="no"/>
    <n v="11"/>
    <n v="6"/>
    <n v="66"/>
    <s v="yes"/>
    <n v="64.818181818181813"/>
    <n v="63.516666666666659"/>
    <n v="-1.3015151515151544"/>
    <m/>
    <n v="60.233333333333327"/>
    <x v="5"/>
    <x v="3"/>
  </r>
  <r>
    <n v="1695"/>
    <n v="2143"/>
    <s v="T"/>
    <s v="WRIA 18 - Elwha-Dungeness"/>
    <s v="Port Angeles Basin"/>
    <s v="Port Angeles Bay Subbasin"/>
    <s v="Lees Creek"/>
    <s v="Clallam County"/>
    <s v="Streamkeepers"/>
    <s v="Lees 0.7"/>
    <n v="48.099997999999999"/>
    <n v="-123.378925"/>
    <m/>
    <m/>
    <m/>
    <m/>
    <m/>
    <m/>
    <m/>
    <m/>
    <m/>
    <m/>
    <m/>
    <m/>
    <m/>
    <n v="68.8"/>
    <m/>
    <m/>
    <m/>
    <n v="45.4"/>
    <m/>
    <n v="60.4"/>
    <m/>
    <m/>
    <m/>
    <m/>
    <m/>
    <m/>
    <m/>
    <m/>
    <m/>
    <n v="3"/>
    <m/>
    <n v="0"/>
    <s v="no"/>
    <n v="1"/>
    <n v="2"/>
    <n v="2"/>
    <s v="yes"/>
    <n v="68.8"/>
    <n v="52.9"/>
    <n v="-15.899999999999999"/>
    <m/>
    <n v="60.4"/>
    <x v="5"/>
    <x v="3"/>
  </r>
  <r>
    <n v="1446"/>
    <n v="2755"/>
    <s v="T"/>
    <s v="WRIA 13 - Deschutes"/>
    <s v="Deschutes Prairie Basin"/>
    <s v="Woodland Creek Subbasin"/>
    <s v="Woodland Creek"/>
    <s v="Washington State Department of Ecology"/>
    <s v="Watershed Health data for Monitoring the Effectiveness of Pollution Control Activities on Agricultural Lands, Woodland Creek"/>
    <s v="EFF26600-WC02.6"/>
    <n v="47.064450000000001"/>
    <n v="-122.80916999999999"/>
    <m/>
    <m/>
    <m/>
    <m/>
    <m/>
    <m/>
    <m/>
    <m/>
    <m/>
    <m/>
    <m/>
    <m/>
    <m/>
    <m/>
    <m/>
    <m/>
    <m/>
    <m/>
    <m/>
    <m/>
    <m/>
    <n v="60.7"/>
    <m/>
    <m/>
    <m/>
    <m/>
    <m/>
    <m/>
    <m/>
    <n v="1"/>
    <m/>
    <n v="0"/>
    <s v="no"/>
    <n v="0"/>
    <n v="1"/>
    <n v="0"/>
    <s v="no"/>
    <e v="#DIV/0!"/>
    <n v="60.7"/>
    <m/>
    <m/>
    <n v="60.7"/>
    <x v="5"/>
    <x v="3"/>
  </r>
  <r>
    <n v="736"/>
    <n v="2572"/>
    <s v="T"/>
    <s v="WRIA 8 - Cedar-Sammamish"/>
    <s v="Cedar River / Lake Washington Basin"/>
    <s v="Upper Cedar River Subbasin"/>
    <s v="Taylor Creek (Upper Cedar)"/>
    <s v="City of Seattle"/>
    <s v="Project Evaluation"/>
    <s v="CED_TAYLOR_NOAA_CT_R"/>
    <n v="47.386667000000003"/>
    <n v="-121.84777800000001"/>
    <m/>
    <m/>
    <m/>
    <m/>
    <m/>
    <m/>
    <m/>
    <m/>
    <m/>
    <m/>
    <m/>
    <m/>
    <m/>
    <m/>
    <m/>
    <m/>
    <m/>
    <m/>
    <m/>
    <m/>
    <m/>
    <n v="60.8"/>
    <m/>
    <m/>
    <m/>
    <m/>
    <m/>
    <m/>
    <m/>
    <n v="1"/>
    <m/>
    <n v="0"/>
    <s v="no"/>
    <n v="0"/>
    <n v="1"/>
    <n v="0"/>
    <s v="no"/>
    <e v="#DIV/0!"/>
    <n v="60.8"/>
    <m/>
    <m/>
    <n v="60.8"/>
    <x v="5"/>
    <x v="3"/>
  </r>
  <r>
    <n v="2114"/>
    <n v="2454"/>
    <s v="T"/>
    <m/>
    <m/>
    <m/>
    <s v="Jordan Creek"/>
    <s v="Washington State Department of Ecology"/>
    <s v="Regional Stormwater Monitoring Program Puget Lowland Ecoregion Streams"/>
    <s v="RSM06600-005780"/>
    <n v="48.144542000000001"/>
    <n v="-122.02541600000001"/>
    <m/>
    <m/>
    <m/>
    <m/>
    <m/>
    <m/>
    <m/>
    <m/>
    <m/>
    <m/>
    <m/>
    <m/>
    <m/>
    <m/>
    <m/>
    <m/>
    <m/>
    <m/>
    <m/>
    <m/>
    <m/>
    <n v="60.9"/>
    <m/>
    <m/>
    <m/>
    <m/>
    <m/>
    <m/>
    <m/>
    <n v="1"/>
    <m/>
    <n v="0"/>
    <s v="no"/>
    <n v="0"/>
    <n v="1"/>
    <n v="0"/>
    <s v="no"/>
    <e v="#DIV/0!"/>
    <n v="60.9"/>
    <m/>
    <m/>
    <n v="60.9"/>
    <x v="5"/>
    <x v="3"/>
  </r>
  <r>
    <n v="2459"/>
    <n v="2420"/>
    <s v="T"/>
    <m/>
    <m/>
    <m/>
    <m/>
    <s v="Washington State Department of Ecology"/>
    <s v="Regional Stormwater Monitoring Program Puget Lowland Ecoregion Streams"/>
    <s v="RSM06600-001192"/>
    <n v="48.379443000000002"/>
    <n v="-122.306605"/>
    <m/>
    <m/>
    <m/>
    <m/>
    <m/>
    <m/>
    <m/>
    <m/>
    <m/>
    <m/>
    <m/>
    <m/>
    <m/>
    <m/>
    <m/>
    <m/>
    <m/>
    <m/>
    <m/>
    <m/>
    <m/>
    <n v="60.9"/>
    <m/>
    <m/>
    <m/>
    <m/>
    <m/>
    <m/>
    <m/>
    <n v="1"/>
    <m/>
    <n v="0"/>
    <s v="no"/>
    <n v="0"/>
    <n v="1"/>
    <n v="0"/>
    <s v="no"/>
    <e v="#DIV/0!"/>
    <n v="60.9"/>
    <m/>
    <m/>
    <n v="60.9"/>
    <x v="5"/>
    <x v="3"/>
  </r>
  <r>
    <n v="318"/>
    <n v="2049"/>
    <s v="T"/>
    <s v="WRIA 5 - Stillaguamish"/>
    <s v="N Fork Stillaguamish River Basin"/>
    <s v="Upper N Fork Stillaguamish Subbasin"/>
    <s v="Upper N Fork Stillaguamish Trib"/>
    <s v="Snohomish County"/>
    <s v="Ambient"/>
    <s v="Fuchsl"/>
    <n v="48.256708000000003"/>
    <n v="-121.940648"/>
    <m/>
    <m/>
    <m/>
    <m/>
    <m/>
    <m/>
    <m/>
    <m/>
    <m/>
    <m/>
    <m/>
    <m/>
    <m/>
    <n v="82.7"/>
    <m/>
    <m/>
    <m/>
    <m/>
    <m/>
    <m/>
    <n v="61.2"/>
    <m/>
    <m/>
    <m/>
    <m/>
    <m/>
    <m/>
    <m/>
    <m/>
    <n v="2"/>
    <m/>
    <n v="0"/>
    <s v="no"/>
    <n v="1"/>
    <n v="1"/>
    <n v="1"/>
    <s v="yes"/>
    <n v="82.7"/>
    <n v="61.2"/>
    <n v="-21.5"/>
    <m/>
    <n v="61.2"/>
    <x v="5"/>
    <x v="3"/>
  </r>
  <r>
    <n v="344"/>
    <n v="387"/>
    <s v="T"/>
    <s v="WRIA 5 - Stillaguamish"/>
    <s v="S Fork Stillaguamish River Basin"/>
    <s v="Jim Creek Subbasin"/>
    <s v="Jim Creek"/>
    <s v="Snohomish County"/>
    <s v="Ambient"/>
    <s v="JIMWHITE"/>
    <n v="48.177475999999999"/>
    <n v="-122.050732"/>
    <m/>
    <m/>
    <m/>
    <m/>
    <m/>
    <m/>
    <m/>
    <m/>
    <m/>
    <m/>
    <m/>
    <m/>
    <m/>
    <n v="67.8"/>
    <m/>
    <m/>
    <m/>
    <n v="66.7"/>
    <m/>
    <m/>
    <n v="61.3"/>
    <m/>
    <m/>
    <m/>
    <m/>
    <m/>
    <m/>
    <m/>
    <m/>
    <n v="3"/>
    <m/>
    <n v="0"/>
    <s v="no"/>
    <n v="1"/>
    <n v="2"/>
    <n v="2"/>
    <s v="yes"/>
    <n v="67.8"/>
    <n v="64"/>
    <n v="-3.7999999999999972"/>
    <m/>
    <n v="61.3"/>
    <x v="5"/>
    <x v="3"/>
  </r>
  <r>
    <n v="862"/>
    <n v="2244"/>
    <s v="T"/>
    <s v="WRIA 8 - Cedar-Sammamish"/>
    <s v="Sammamish River Basin"/>
    <s v="Bear Creek Subbasin"/>
    <s v="Struve Creek"/>
    <s v="King County - DNRP"/>
    <s v="Bear Creek BP"/>
    <s v="E1261"/>
    <n v="47.752178999999998"/>
    <n v="-122.053336"/>
    <m/>
    <m/>
    <m/>
    <m/>
    <m/>
    <m/>
    <m/>
    <m/>
    <m/>
    <m/>
    <m/>
    <m/>
    <m/>
    <m/>
    <m/>
    <m/>
    <m/>
    <m/>
    <m/>
    <m/>
    <n v="67.099999999999994"/>
    <n v="55.9"/>
    <m/>
    <m/>
    <m/>
    <m/>
    <m/>
    <m/>
    <m/>
    <n v="2"/>
    <m/>
    <n v="0"/>
    <s v="no"/>
    <n v="0"/>
    <n v="2"/>
    <n v="0"/>
    <s v="no"/>
    <e v="#DIV/0!"/>
    <n v="61.5"/>
    <m/>
    <m/>
    <n v="61.5"/>
    <x v="5"/>
    <x v="3"/>
  </r>
  <r>
    <n v="992"/>
    <n v="1858"/>
    <s v="T"/>
    <s v="WRIA 8 - Cedar-Sammamish"/>
    <s v="Sammamish River Basin"/>
    <s v="Little Bear Creek Subbasin"/>
    <s v="Little Bear Creek"/>
    <s v="Snohomish County"/>
    <s v="Ambient"/>
    <s v="LBLM"/>
    <n v="47.811"/>
    <n v="-122.15900000000001"/>
    <m/>
    <m/>
    <m/>
    <m/>
    <m/>
    <m/>
    <m/>
    <m/>
    <m/>
    <m/>
    <m/>
    <m/>
    <m/>
    <m/>
    <m/>
    <m/>
    <m/>
    <m/>
    <m/>
    <n v="61.6"/>
    <m/>
    <m/>
    <m/>
    <m/>
    <m/>
    <m/>
    <m/>
    <m/>
    <m/>
    <n v="1"/>
    <m/>
    <n v="0"/>
    <s v="no"/>
    <n v="0"/>
    <n v="1"/>
    <n v="0"/>
    <s v="no"/>
    <e v="#DIV/0!"/>
    <n v="61.6"/>
    <m/>
    <m/>
    <n v="61.6"/>
    <x v="5"/>
    <x v="3"/>
  </r>
  <r>
    <n v="377"/>
    <n v="461"/>
    <s v="T"/>
    <s v="WRIA 7 - Snohomish"/>
    <s v="Lower Skykomish Basin"/>
    <s v="Woods Creek Subbasin"/>
    <s v="Woods Creek (Monroe) - E Fork"/>
    <s v="Snohomish County"/>
    <s v="Ambient"/>
    <s v="woodshand"/>
    <n v="47.884869000000002"/>
    <n v="-121.87320699999999"/>
    <m/>
    <m/>
    <m/>
    <m/>
    <m/>
    <m/>
    <m/>
    <m/>
    <m/>
    <m/>
    <m/>
    <m/>
    <n v="79.599999999999994"/>
    <m/>
    <m/>
    <m/>
    <n v="84.9"/>
    <m/>
    <m/>
    <n v="61.6"/>
    <m/>
    <m/>
    <m/>
    <m/>
    <m/>
    <m/>
    <m/>
    <m/>
    <m/>
    <n v="3"/>
    <m/>
    <n v="0"/>
    <s v="no"/>
    <n v="1"/>
    <n v="2"/>
    <n v="2"/>
    <s v="yes"/>
    <n v="79.599999999999994"/>
    <n v="73.25"/>
    <n v="-6.3499999999999943"/>
    <m/>
    <n v="61.6"/>
    <x v="5"/>
    <x v="3"/>
  </r>
  <r>
    <n v="1334"/>
    <n v="1033"/>
    <s v="T"/>
    <s v="WRIA 10 - Puyallup-White"/>
    <s v="Carbon River Basin"/>
    <s v="Carbon River Subbasin"/>
    <s v="Voight Creek"/>
    <s v="Washington State Department of Ecology"/>
    <s v="WatershedHealth_WAM0"/>
    <s v="WAM06600-000426"/>
    <n v="47.046616999999998"/>
    <n v="-122.099467"/>
    <m/>
    <m/>
    <m/>
    <m/>
    <m/>
    <m/>
    <m/>
    <m/>
    <m/>
    <m/>
    <m/>
    <m/>
    <m/>
    <m/>
    <m/>
    <n v="39.4"/>
    <m/>
    <m/>
    <m/>
    <n v="62.1"/>
    <m/>
    <m/>
    <m/>
    <m/>
    <m/>
    <m/>
    <m/>
    <m/>
    <m/>
    <n v="2"/>
    <m/>
    <n v="0"/>
    <s v="no"/>
    <n v="1"/>
    <n v="1"/>
    <n v="1"/>
    <s v="yes"/>
    <n v="39.4"/>
    <n v="62.1"/>
    <n v="22.700000000000003"/>
    <m/>
    <n v="62.1"/>
    <x v="5"/>
    <x v="3"/>
  </r>
  <r>
    <n v="1024"/>
    <n v="927"/>
    <s v="T"/>
    <s v="WRIA 8 - Cedar-Sammamish"/>
    <s v="Sammamish River Basin"/>
    <s v="North Creek Subbasin"/>
    <s v="North Creek"/>
    <s v="King County - DNRP"/>
    <s v="WRIA08_WS_Survey"/>
    <s v="WAM06600-067147"/>
    <n v="47.853577999999999"/>
    <n v="-122.221979"/>
    <m/>
    <m/>
    <m/>
    <m/>
    <m/>
    <m/>
    <m/>
    <m/>
    <m/>
    <m/>
    <m/>
    <m/>
    <m/>
    <m/>
    <m/>
    <n v="46.4"/>
    <n v="51.9"/>
    <n v="52.3"/>
    <n v="38.6"/>
    <n v="62.2"/>
    <m/>
    <m/>
    <m/>
    <m/>
    <m/>
    <m/>
    <m/>
    <m/>
    <m/>
    <n v="5"/>
    <m/>
    <n v="0"/>
    <s v="no"/>
    <n v="1"/>
    <n v="4"/>
    <n v="4"/>
    <s v="yes"/>
    <n v="46.4"/>
    <n v="51.25"/>
    <n v="4.8500000000000014"/>
    <m/>
    <n v="62.2"/>
    <x v="5"/>
    <x v="3"/>
  </r>
  <r>
    <n v="114"/>
    <n v="1896"/>
    <s v="T"/>
    <m/>
    <m/>
    <m/>
    <s v="Nooksack River"/>
    <s v="Washington State Department of Ecology"/>
    <s v="WatershedHealth_WAM0"/>
    <s v="WAM06600-003024"/>
    <n v="48.784681999999997"/>
    <n v="-122.135852"/>
    <m/>
    <m/>
    <m/>
    <m/>
    <m/>
    <m/>
    <m/>
    <m/>
    <m/>
    <m/>
    <m/>
    <m/>
    <m/>
    <m/>
    <m/>
    <m/>
    <m/>
    <m/>
    <m/>
    <n v="62.3"/>
    <m/>
    <m/>
    <m/>
    <m/>
    <m/>
    <m/>
    <m/>
    <m/>
    <m/>
    <n v="1"/>
    <m/>
    <n v="0"/>
    <s v="no"/>
    <n v="0"/>
    <n v="1"/>
    <n v="0"/>
    <s v="no"/>
    <e v="#DIV/0!"/>
    <n v="62.3"/>
    <m/>
    <m/>
    <n v="62.3"/>
    <x v="5"/>
    <x v="3"/>
  </r>
  <r>
    <n v="1013"/>
    <n v="2623"/>
    <s v="T"/>
    <s v="WRIA 8 - Cedar-Sammamish"/>
    <s v="Sammamish River Basin"/>
    <s v="North Creek Subbasin"/>
    <s v="North Creek"/>
    <s v="Snohomish County"/>
    <s v="Ambient"/>
    <s v="NC208C"/>
    <n v="47.810031000000002"/>
    <n v="-122.212126"/>
    <m/>
    <m/>
    <m/>
    <m/>
    <m/>
    <m/>
    <m/>
    <m/>
    <m/>
    <m/>
    <m/>
    <m/>
    <m/>
    <m/>
    <m/>
    <m/>
    <m/>
    <m/>
    <m/>
    <m/>
    <m/>
    <m/>
    <n v="62.6"/>
    <m/>
    <m/>
    <m/>
    <m/>
    <m/>
    <m/>
    <n v="1"/>
    <m/>
    <n v="0"/>
    <s v="no"/>
    <n v="0"/>
    <n v="1"/>
    <n v="0"/>
    <s v="no"/>
    <e v="#DIV/0!"/>
    <n v="62.6"/>
    <m/>
    <m/>
    <n v="62.6"/>
    <x v="5"/>
    <x v="3"/>
  </r>
  <r>
    <n v="311"/>
    <n v="1245"/>
    <s v="T"/>
    <s v="WRIA 5 - Stillaguamish"/>
    <s v="N Fork Stillaguamish River Basin"/>
    <s v="Lower N Fork Stillaguamish Subbasin"/>
    <s v="Rock Creek (Stillaguamish)"/>
    <s v="Snohomish County"/>
    <s v="Ambient"/>
    <s v="Rock"/>
    <n v="48.259861000000001"/>
    <n v="-122.090692"/>
    <m/>
    <m/>
    <m/>
    <m/>
    <m/>
    <m/>
    <m/>
    <m/>
    <m/>
    <m/>
    <m/>
    <m/>
    <m/>
    <n v="80.2"/>
    <m/>
    <m/>
    <m/>
    <n v="67.3"/>
    <m/>
    <m/>
    <n v="62.7"/>
    <m/>
    <m/>
    <m/>
    <m/>
    <m/>
    <m/>
    <m/>
    <m/>
    <n v="3"/>
    <m/>
    <n v="0"/>
    <s v="no"/>
    <n v="1"/>
    <n v="2"/>
    <n v="2"/>
    <s v="yes"/>
    <n v="80.2"/>
    <n v="65"/>
    <n v="-15.200000000000003"/>
    <m/>
    <n v="62.7"/>
    <x v="5"/>
    <x v="3"/>
  </r>
  <r>
    <n v="841"/>
    <n v="2242"/>
    <s v="T"/>
    <s v="WRIA 8 - Cedar-Sammamish"/>
    <s v="Sammamish River Basin"/>
    <s v="Bear Creek Subbasin"/>
    <s v="Monticello Creek"/>
    <s v="King County - DNRP"/>
    <s v="Bear Creek BP"/>
    <s v="MontRed94"/>
    <n v="47.704047000000003"/>
    <n v="-122.095275"/>
    <m/>
    <m/>
    <m/>
    <m/>
    <m/>
    <m/>
    <m/>
    <m/>
    <m/>
    <m/>
    <m/>
    <m/>
    <m/>
    <m/>
    <m/>
    <m/>
    <m/>
    <m/>
    <m/>
    <m/>
    <n v="56"/>
    <n v="69.5"/>
    <m/>
    <m/>
    <m/>
    <m/>
    <m/>
    <m/>
    <m/>
    <n v="2"/>
    <m/>
    <n v="0"/>
    <s v="no"/>
    <n v="0"/>
    <n v="2"/>
    <n v="0"/>
    <s v="no"/>
    <e v="#DIV/0!"/>
    <n v="62.75"/>
    <m/>
    <m/>
    <n v="62.75"/>
    <x v="5"/>
    <x v="3"/>
  </r>
  <r>
    <n v="41"/>
    <n v="1044"/>
    <s v="T"/>
    <m/>
    <m/>
    <m/>
    <s v="Deschutes River"/>
    <s v="Washington State Department of Ecology"/>
    <s v="Effectiveness Monitoring for the Deschutes River TMDL Project"/>
    <s v="DREM32.3"/>
    <n v="46.830979999999997"/>
    <n v="-122.54553"/>
    <m/>
    <m/>
    <m/>
    <m/>
    <m/>
    <m/>
    <m/>
    <m/>
    <m/>
    <m/>
    <m/>
    <m/>
    <m/>
    <m/>
    <m/>
    <n v="70.7"/>
    <n v="79.900000000000006"/>
    <m/>
    <n v="57.9"/>
    <n v="63.1"/>
    <m/>
    <m/>
    <m/>
    <m/>
    <m/>
    <m/>
    <m/>
    <m/>
    <m/>
    <n v="4"/>
    <m/>
    <n v="0"/>
    <s v="no"/>
    <n v="1"/>
    <n v="3"/>
    <n v="3"/>
    <s v="yes"/>
    <n v="70.7"/>
    <n v="66.966666666666669"/>
    <n v="-3.7333333333333343"/>
    <m/>
    <n v="63.1"/>
    <x v="5"/>
    <x v="3"/>
  </r>
  <r>
    <n v="1426"/>
    <n v="2013"/>
    <s v="T"/>
    <s v="WRIA 13 - Deschutes"/>
    <s v="Deschutes Prairie Basin"/>
    <s v="McLane Creek Subbasin"/>
    <s v="Green Cove Creek"/>
    <s v="Thurston County"/>
    <s v="Environmental Health"/>
    <s v="GreenCoveThCoHealth"/>
    <n v="47.094560000000001"/>
    <n v="-122.94526999999999"/>
    <m/>
    <m/>
    <m/>
    <m/>
    <n v="52.1"/>
    <n v="66.8"/>
    <n v="76.900000000000006"/>
    <n v="66.5"/>
    <n v="68.900000000000006"/>
    <n v="75.900000000000006"/>
    <n v="63.8"/>
    <n v="52.7"/>
    <n v="51.6"/>
    <m/>
    <n v="60.1"/>
    <n v="69"/>
    <n v="59.8"/>
    <n v="68.900000000000006"/>
    <m/>
    <n v="63.2"/>
    <m/>
    <m/>
    <m/>
    <m/>
    <m/>
    <m/>
    <m/>
    <m/>
    <m/>
    <n v="14"/>
    <s v="yes"/>
    <n v="0"/>
    <s v="no"/>
    <n v="11"/>
    <n v="3"/>
    <n v="33"/>
    <s v="yes"/>
    <n v="64.027272727272731"/>
    <n v="63.966666666666661"/>
    <n v="-6.0606060606069434E-2"/>
    <m/>
    <n v="63.2"/>
    <x v="5"/>
    <x v="3"/>
  </r>
  <r>
    <n v="961"/>
    <n v="2270"/>
    <s v="T"/>
    <s v="WRIA 8 - Cedar-Sammamish"/>
    <s v="Sammamish River Basin"/>
    <s v="Little Bear Creek Subbasin"/>
    <s v="Cuttrhoat Creek (0083)"/>
    <s v="Snohomish County"/>
    <s v="Ambient"/>
    <s v="CUTT78"/>
    <n v="47.800123999999997"/>
    <n v="-122.129797"/>
    <m/>
    <m/>
    <m/>
    <m/>
    <m/>
    <m/>
    <m/>
    <m/>
    <m/>
    <m/>
    <m/>
    <m/>
    <m/>
    <m/>
    <m/>
    <m/>
    <m/>
    <m/>
    <m/>
    <m/>
    <n v="51.4"/>
    <n v="75.099999999999994"/>
    <m/>
    <m/>
    <m/>
    <m/>
    <m/>
    <m/>
    <m/>
    <n v="2"/>
    <m/>
    <n v="0"/>
    <s v="no"/>
    <n v="0"/>
    <n v="2"/>
    <n v="0"/>
    <s v="no"/>
    <e v="#DIV/0!"/>
    <n v="63.25"/>
    <m/>
    <m/>
    <n v="63.25"/>
    <x v="5"/>
    <x v="3"/>
  </r>
  <r>
    <n v="651"/>
    <n v="937"/>
    <s v="T"/>
    <s v="WRIA 8 - Cedar-Sammamish"/>
    <s v="Cedar River / Lake Washington Basin"/>
    <s v="Lower Cedar River Subbasin"/>
    <s v="Taylor Creek/Jem Creek (Lower Cedar)"/>
    <s v="King County - DNRP"/>
    <s v="WRIA08_WS_Survey"/>
    <s v="WAM06600-115443"/>
    <n v="47.408259000000001"/>
    <n v="-122.02910300000001"/>
    <m/>
    <m/>
    <m/>
    <m/>
    <m/>
    <m/>
    <m/>
    <m/>
    <m/>
    <m/>
    <m/>
    <m/>
    <m/>
    <m/>
    <m/>
    <n v="69.7"/>
    <n v="51.5"/>
    <n v="71.8"/>
    <n v="84.2"/>
    <n v="63.3"/>
    <m/>
    <m/>
    <m/>
    <m/>
    <m/>
    <m/>
    <m/>
    <m/>
    <m/>
    <n v="5"/>
    <m/>
    <n v="0"/>
    <s v="no"/>
    <n v="1"/>
    <n v="4"/>
    <n v="4"/>
    <s v="yes"/>
    <n v="69.7"/>
    <n v="67.7"/>
    <n v="-2"/>
    <m/>
    <n v="63.3"/>
    <x v="5"/>
    <x v="3"/>
  </r>
  <r>
    <n v="1357"/>
    <n v="1814"/>
    <s v="T"/>
    <s v="WRIA 10 - Puyallup-White"/>
    <s v="Green Waters Basin"/>
    <s v="Mud Mt Lake Subbasin"/>
    <s v="Boise Creek"/>
    <s v="King County - DNRP"/>
    <s v="Lower Boise Creek"/>
    <s v="LowerBoise_Control"/>
    <n v="47.176138999999999"/>
    <n v="-122.018434"/>
    <m/>
    <m/>
    <m/>
    <m/>
    <m/>
    <m/>
    <m/>
    <m/>
    <m/>
    <m/>
    <m/>
    <m/>
    <m/>
    <m/>
    <m/>
    <m/>
    <m/>
    <m/>
    <n v="27.2"/>
    <n v="63.5"/>
    <m/>
    <m/>
    <m/>
    <m/>
    <m/>
    <m/>
    <m/>
    <m/>
    <m/>
    <n v="2"/>
    <m/>
    <n v="0"/>
    <s v="no"/>
    <n v="0"/>
    <n v="2"/>
    <n v="0"/>
    <s v="no"/>
    <e v="#DIV/0!"/>
    <n v="45.35"/>
    <m/>
    <m/>
    <n v="63.5"/>
    <x v="5"/>
    <x v="3"/>
  </r>
  <r>
    <n v="989"/>
    <n v="2272"/>
    <s v="T"/>
    <s v="WRIA 8 - Cedar-Sammamish"/>
    <s v="Sammamish River Basin"/>
    <s v="Little Bear Creek Subbasin"/>
    <s v="Little Bear Creek"/>
    <s v="Snohomish County"/>
    <s v="Ambient"/>
    <s v="LBC520"/>
    <n v="47.811149999999998"/>
    <n v="-122.159082"/>
    <m/>
    <m/>
    <m/>
    <m/>
    <m/>
    <m/>
    <m/>
    <m/>
    <m/>
    <m/>
    <m/>
    <m/>
    <m/>
    <m/>
    <m/>
    <m/>
    <m/>
    <m/>
    <m/>
    <m/>
    <n v="67.400000000000006"/>
    <n v="60.9"/>
    <m/>
    <m/>
    <m/>
    <m/>
    <m/>
    <m/>
    <m/>
    <n v="2"/>
    <m/>
    <n v="0"/>
    <s v="no"/>
    <n v="0"/>
    <n v="2"/>
    <n v="0"/>
    <s v="no"/>
    <e v="#DIV/0!"/>
    <n v="64.150000000000006"/>
    <m/>
    <m/>
    <n v="64.150000000000006"/>
    <x v="5"/>
    <x v="3"/>
  </r>
  <r>
    <n v="348"/>
    <n v="529"/>
    <s v="T"/>
    <s v="WRIA 5 - Stillaguamish"/>
    <s v="S Fork Stillaguamish River Basin"/>
    <s v="Jim Creek Subbasin"/>
    <s v="Rehab Creek"/>
    <s v="Adopt-A-Stream Foundation"/>
    <s v="Jim Creek"/>
    <s v="JimCAAS1S"/>
    <n v="48.215636000000003"/>
    <n v="-121.935804"/>
    <m/>
    <m/>
    <m/>
    <m/>
    <m/>
    <m/>
    <m/>
    <m/>
    <m/>
    <m/>
    <m/>
    <m/>
    <m/>
    <m/>
    <n v="58.7"/>
    <m/>
    <m/>
    <m/>
    <m/>
    <m/>
    <m/>
    <m/>
    <m/>
    <n v="64.8"/>
    <m/>
    <m/>
    <m/>
    <m/>
    <m/>
    <n v="2"/>
    <m/>
    <n v="0"/>
    <s v="no"/>
    <n v="1"/>
    <n v="1"/>
    <n v="1"/>
    <s v="yes"/>
    <n v="58.7"/>
    <n v="64.8"/>
    <n v="6.0999999999999943"/>
    <m/>
    <n v="64.8"/>
    <x v="5"/>
    <x v="3"/>
  </r>
  <r>
    <n v="440"/>
    <n v="1826"/>
    <s v="T"/>
    <s v="WRIA 7 - Snohomish"/>
    <s v="Lower Snoqualmie Basin"/>
    <s v="Kimball Creek Subbasin"/>
    <s v="Kimball Creek"/>
    <s v="Snoqualmie Tribe"/>
    <s v="Kimball Creek Water Quality Improvement Project"/>
    <s v="KCFC"/>
    <n v="47.531317000000001"/>
    <n v="-121.83861"/>
    <m/>
    <m/>
    <m/>
    <m/>
    <m/>
    <m/>
    <m/>
    <m/>
    <m/>
    <m/>
    <m/>
    <m/>
    <m/>
    <m/>
    <m/>
    <m/>
    <n v="48.5"/>
    <m/>
    <m/>
    <m/>
    <n v="67.900000000000006"/>
    <m/>
    <n v="62.5"/>
    <m/>
    <m/>
    <m/>
    <m/>
    <m/>
    <m/>
    <n v="3"/>
    <m/>
    <n v="0"/>
    <s v="no"/>
    <n v="0"/>
    <n v="3"/>
    <n v="0"/>
    <s v="no"/>
    <e v="#DIV/0!"/>
    <n v="59.633333333333333"/>
    <m/>
    <m/>
    <n v="65.2"/>
    <x v="5"/>
    <x v="3"/>
  </r>
  <r>
    <n v="13"/>
    <n v="1845"/>
    <s v="T"/>
    <m/>
    <m/>
    <m/>
    <s v="Cedar River"/>
    <s v="King County - DNRP"/>
    <s v="Rivers"/>
    <s v="CED_DSLandsburg"/>
    <n v="47.386032999999998"/>
    <n v="-121.992233"/>
    <m/>
    <m/>
    <m/>
    <m/>
    <m/>
    <m/>
    <m/>
    <m/>
    <m/>
    <m/>
    <m/>
    <m/>
    <m/>
    <m/>
    <m/>
    <m/>
    <m/>
    <m/>
    <m/>
    <n v="65.900000000000006"/>
    <m/>
    <m/>
    <m/>
    <m/>
    <m/>
    <m/>
    <m/>
    <m/>
    <m/>
    <n v="1"/>
    <m/>
    <n v="0"/>
    <s v="no"/>
    <n v="0"/>
    <n v="1"/>
    <n v="0"/>
    <s v="no"/>
    <e v="#DIV/0!"/>
    <n v="65.900000000000006"/>
    <m/>
    <m/>
    <n v="65.900000000000006"/>
    <x v="5"/>
    <x v="3"/>
  </r>
  <r>
    <n v="167"/>
    <n v="1022"/>
    <s v="T"/>
    <m/>
    <m/>
    <m/>
    <s v="Snohomish River"/>
    <s v="Washington State Department of Ecology"/>
    <s v="WatershedHealth_WAM0"/>
    <s v="WAM06600-001003"/>
    <n v="47.845506"/>
    <n v="-122.072017"/>
    <m/>
    <m/>
    <m/>
    <m/>
    <m/>
    <m/>
    <m/>
    <m/>
    <m/>
    <m/>
    <m/>
    <m/>
    <m/>
    <m/>
    <m/>
    <n v="24.3"/>
    <m/>
    <m/>
    <m/>
    <n v="66"/>
    <m/>
    <m/>
    <m/>
    <m/>
    <m/>
    <m/>
    <m/>
    <m/>
    <m/>
    <n v="2"/>
    <m/>
    <n v="0"/>
    <s v="no"/>
    <n v="1"/>
    <n v="1"/>
    <n v="1"/>
    <s v="yes"/>
    <n v="24.3"/>
    <n v="66"/>
    <n v="41.7"/>
    <m/>
    <n v="66"/>
    <x v="5"/>
    <x v="3"/>
  </r>
  <r>
    <n v="975"/>
    <n v="2361"/>
    <s v="T"/>
    <s v="WRIA 8 - Cedar-Sammamish"/>
    <s v="Sammamish River Basin"/>
    <s v="Little Bear Creek Subbasin"/>
    <s v="Little Bear Creek"/>
    <s v="Snohomish County"/>
    <s v="Ambient"/>
    <s v="LB169"/>
    <n v="47.844341999999997"/>
    <n v="-122.162553"/>
    <m/>
    <m/>
    <m/>
    <m/>
    <m/>
    <m/>
    <m/>
    <m/>
    <m/>
    <m/>
    <m/>
    <m/>
    <m/>
    <m/>
    <m/>
    <m/>
    <m/>
    <m/>
    <m/>
    <m/>
    <n v="73.2"/>
    <n v="58.8"/>
    <m/>
    <m/>
    <m/>
    <m/>
    <m/>
    <m/>
    <m/>
    <n v="2"/>
    <m/>
    <n v="0"/>
    <s v="no"/>
    <n v="0"/>
    <n v="2"/>
    <n v="0"/>
    <s v="no"/>
    <e v="#DIV/0!"/>
    <n v="66"/>
    <m/>
    <m/>
    <n v="66"/>
    <x v="5"/>
    <x v="3"/>
  </r>
  <r>
    <n v="1470"/>
    <n v="2436"/>
    <s v="T"/>
    <s v="WRIA 15 - Kitsap"/>
    <s v="Hood Canal Basin"/>
    <s v="Lynch Cove Subbasin"/>
    <s v="Bear Creek (Hood Canal)"/>
    <s v="Washington State Department of Ecology"/>
    <s v="Regional Stormwater Monitoring Program Puget Lowland Ecoregion Streams"/>
    <s v="RSM06600-002311"/>
    <n v="47.518473"/>
    <n v="-122.81661"/>
    <m/>
    <m/>
    <m/>
    <m/>
    <m/>
    <m/>
    <m/>
    <m/>
    <m/>
    <m/>
    <m/>
    <m/>
    <m/>
    <m/>
    <m/>
    <m/>
    <m/>
    <m/>
    <m/>
    <m/>
    <m/>
    <n v="66.099999999999994"/>
    <m/>
    <m/>
    <m/>
    <m/>
    <m/>
    <m/>
    <m/>
    <n v="1"/>
    <m/>
    <n v="0"/>
    <s v="no"/>
    <n v="0"/>
    <n v="1"/>
    <n v="0"/>
    <s v="no"/>
    <e v="#DIV/0!"/>
    <n v="66.099999999999994"/>
    <m/>
    <m/>
    <n v="66.099999999999994"/>
    <x v="5"/>
    <x v="3"/>
  </r>
  <r>
    <n v="1585"/>
    <n v="109"/>
    <s v="T"/>
    <s v="WRIA 15 - Kitsap"/>
    <s v="Puget Sound (Kitsap) Basin"/>
    <s v="Key Peninsula Subbasin"/>
    <s v="Schoolhouse Creek (Kitsap)"/>
    <s v="Pierce County"/>
    <s v="Pierce County Watershed Health Monitoring (from 2016)"/>
    <s v="KP_SCHO_0.05"/>
    <n v="47.226874000000002"/>
    <n v="-122.750894"/>
    <m/>
    <m/>
    <m/>
    <m/>
    <m/>
    <m/>
    <m/>
    <m/>
    <m/>
    <m/>
    <m/>
    <m/>
    <m/>
    <m/>
    <m/>
    <m/>
    <m/>
    <m/>
    <m/>
    <m/>
    <m/>
    <m/>
    <n v="66.3"/>
    <m/>
    <m/>
    <m/>
    <m/>
    <m/>
    <m/>
    <n v="1"/>
    <m/>
    <n v="0"/>
    <s v="no"/>
    <n v="0"/>
    <n v="1"/>
    <n v="0"/>
    <s v="no"/>
    <e v="#DIV/0!"/>
    <n v="66.3"/>
    <m/>
    <m/>
    <n v="66.3"/>
    <x v="5"/>
    <x v="3"/>
  </r>
  <r>
    <n v="848"/>
    <n v="2215"/>
    <s v="T"/>
    <s v="WRIA 8 - Cedar-Sammamish"/>
    <s v="Sammamish River Basin"/>
    <s v="Bear Creek Subbasin"/>
    <s v="Seidel Creek"/>
    <s v="King County - DNRP"/>
    <s v="Bear Creek BP"/>
    <s v="NPDESBP8"/>
    <n v="47.713361999999996"/>
    <n v="-122.05886"/>
    <m/>
    <m/>
    <m/>
    <m/>
    <m/>
    <m/>
    <m/>
    <m/>
    <m/>
    <m/>
    <m/>
    <m/>
    <m/>
    <m/>
    <m/>
    <m/>
    <m/>
    <m/>
    <m/>
    <m/>
    <n v="63.5"/>
    <n v="69.099999999999994"/>
    <m/>
    <m/>
    <m/>
    <m/>
    <m/>
    <m/>
    <m/>
    <n v="2"/>
    <m/>
    <n v="0"/>
    <s v="no"/>
    <n v="0"/>
    <n v="2"/>
    <n v="0"/>
    <s v="no"/>
    <e v="#DIV/0!"/>
    <n v="66.3"/>
    <m/>
    <m/>
    <n v="66.3"/>
    <x v="5"/>
    <x v="3"/>
  </r>
  <r>
    <n v="334"/>
    <n v="535"/>
    <s v="T"/>
    <s v="WRIA 5 - Stillaguamish"/>
    <s v="S Fork Stillaguamish River Basin"/>
    <s v="Jim Creek Subbasin"/>
    <s v="Cub Creek"/>
    <s v="Adopt-A-Stream Foundation"/>
    <s v="Jim Creek"/>
    <s v="JimCAAS7R"/>
    <n v="48.214606000000003"/>
    <n v="-121.939649"/>
    <m/>
    <m/>
    <m/>
    <m/>
    <m/>
    <m/>
    <m/>
    <m/>
    <m/>
    <m/>
    <m/>
    <m/>
    <m/>
    <m/>
    <n v="50.7"/>
    <m/>
    <m/>
    <m/>
    <m/>
    <m/>
    <m/>
    <m/>
    <m/>
    <n v="66.599999999999994"/>
    <m/>
    <m/>
    <m/>
    <m/>
    <m/>
    <n v="2"/>
    <m/>
    <n v="0"/>
    <s v="no"/>
    <n v="1"/>
    <n v="1"/>
    <n v="1"/>
    <s v="yes"/>
    <n v="50.7"/>
    <n v="66.599999999999994"/>
    <n v="15.899999999999991"/>
    <m/>
    <n v="66.599999999999994"/>
    <x v="5"/>
    <x v="3"/>
  </r>
  <r>
    <n v="2464"/>
    <n v="2462"/>
    <s v="T"/>
    <m/>
    <m/>
    <m/>
    <m/>
    <s v="Washington State Department of Ecology"/>
    <s v="Regional Stormwater Monitoring Program Puget Lowland Ecoregion Streams"/>
    <s v="RSM06600-007731"/>
    <n v="47.470440000000004"/>
    <n v="-122.85986200000001"/>
    <m/>
    <m/>
    <m/>
    <m/>
    <m/>
    <m/>
    <m/>
    <m/>
    <m/>
    <m/>
    <m/>
    <m/>
    <m/>
    <m/>
    <m/>
    <m/>
    <m/>
    <m/>
    <m/>
    <m/>
    <m/>
    <n v="66.8"/>
    <m/>
    <m/>
    <m/>
    <m/>
    <m/>
    <m/>
    <m/>
    <n v="1"/>
    <m/>
    <n v="0"/>
    <s v="no"/>
    <n v="0"/>
    <n v="1"/>
    <n v="0"/>
    <s v="no"/>
    <e v="#DIV/0!"/>
    <n v="66.8"/>
    <m/>
    <m/>
    <n v="66.8"/>
    <x v="5"/>
    <x v="3"/>
  </r>
  <r>
    <n v="47"/>
    <n v="2478"/>
    <s v="T"/>
    <m/>
    <m/>
    <m/>
    <s v="Deschutes River"/>
    <s v="Washington State Department of Ecology"/>
    <s v="Regional Stormwater Monitoring Program Puget Lowland Ecoregion Streams"/>
    <s v="RSM06600-018890"/>
    <n v="46.995384999999999"/>
    <n v="-122.881906"/>
    <m/>
    <m/>
    <m/>
    <m/>
    <m/>
    <m/>
    <m/>
    <m/>
    <m/>
    <m/>
    <m/>
    <m/>
    <m/>
    <m/>
    <m/>
    <m/>
    <m/>
    <m/>
    <m/>
    <m/>
    <m/>
    <n v="67"/>
    <m/>
    <m/>
    <m/>
    <m/>
    <m/>
    <m/>
    <m/>
    <n v="1"/>
    <m/>
    <n v="0"/>
    <s v="no"/>
    <n v="0"/>
    <n v="1"/>
    <n v="0"/>
    <s v="no"/>
    <e v="#DIV/0!"/>
    <n v="67"/>
    <m/>
    <m/>
    <n v="67"/>
    <x v="5"/>
    <x v="3"/>
  </r>
  <r>
    <n v="1467"/>
    <n v="1071"/>
    <s v="T"/>
    <s v="WRIA 15 - Kitsap"/>
    <s v="Hood Canal Basin"/>
    <s v="Great Bend Subbasin"/>
    <s v="Dewatto River"/>
    <s v="King County - DNRP"/>
    <s v="WRIA08_WS_Survey"/>
    <s v="EPA06600-DEWA01"/>
    <n v="47.469189999999998"/>
    <n v="-123.02572000000001"/>
    <m/>
    <m/>
    <m/>
    <m/>
    <m/>
    <m/>
    <m/>
    <m/>
    <m/>
    <m/>
    <m/>
    <m/>
    <m/>
    <m/>
    <m/>
    <m/>
    <n v="61.2"/>
    <n v="86.4"/>
    <n v="56.1"/>
    <n v="67"/>
    <m/>
    <m/>
    <m/>
    <m/>
    <m/>
    <m/>
    <m/>
    <m/>
    <m/>
    <n v="4"/>
    <m/>
    <n v="0"/>
    <s v="no"/>
    <n v="0"/>
    <n v="4"/>
    <n v="0"/>
    <s v="no"/>
    <e v="#DIV/0!"/>
    <n v="67.675000000000011"/>
    <m/>
    <m/>
    <n v="67"/>
    <x v="5"/>
    <x v="3"/>
  </r>
  <r>
    <n v="670"/>
    <n v="1092"/>
    <s v="T"/>
    <s v="WRIA 8 - Cedar-Sammamish"/>
    <s v="Cedar River / Lake Washington Basin"/>
    <s v="May Creek Subbasin"/>
    <s v="May Creek (Lake Washington)"/>
    <s v="King County - DNRP"/>
    <s v="WRIA08_WS_Survey"/>
    <s v="WAM06600-081267"/>
    <n v="47.52"/>
    <n v="-122.1729"/>
    <m/>
    <m/>
    <m/>
    <m/>
    <m/>
    <m/>
    <m/>
    <m/>
    <m/>
    <m/>
    <m/>
    <m/>
    <m/>
    <m/>
    <m/>
    <m/>
    <n v="70.900000000000006"/>
    <n v="36.1"/>
    <n v="56.6"/>
    <n v="67.2"/>
    <m/>
    <m/>
    <m/>
    <m/>
    <m/>
    <m/>
    <m/>
    <m/>
    <m/>
    <n v="4"/>
    <m/>
    <n v="0"/>
    <s v="no"/>
    <n v="0"/>
    <n v="4"/>
    <n v="0"/>
    <s v="no"/>
    <e v="#DIV/0!"/>
    <n v="57.7"/>
    <m/>
    <m/>
    <n v="67.2"/>
    <x v="5"/>
    <x v="3"/>
  </r>
  <r>
    <n v="361"/>
    <n v="409"/>
    <s v="T"/>
    <s v="WRIA 7 - Snohomish"/>
    <s v="Lower Skykomish Basin"/>
    <s v="Olney Creek Subbasin"/>
    <s v="Olney Creek (Snohomish)"/>
    <s v="Snohomish County"/>
    <s v="Ambient"/>
    <s v="olneysb"/>
    <n v="47.924531999999999"/>
    <n v="-121.742187"/>
    <m/>
    <m/>
    <m/>
    <m/>
    <m/>
    <m/>
    <m/>
    <m/>
    <m/>
    <m/>
    <m/>
    <m/>
    <n v="51.3"/>
    <m/>
    <m/>
    <m/>
    <n v="79.900000000000006"/>
    <m/>
    <m/>
    <n v="67.3"/>
    <m/>
    <m/>
    <m/>
    <m/>
    <m/>
    <m/>
    <m/>
    <m/>
    <m/>
    <n v="3"/>
    <m/>
    <n v="0"/>
    <s v="no"/>
    <n v="1"/>
    <n v="2"/>
    <n v="2"/>
    <s v="yes"/>
    <n v="51.3"/>
    <n v="73.599999999999994"/>
    <n v="22.299999999999997"/>
    <m/>
    <n v="67.3"/>
    <x v="5"/>
    <x v="3"/>
  </r>
  <r>
    <n v="1126"/>
    <n v="1073"/>
    <s v="T"/>
    <s v="WRIA 8 - Cedar-Sammamish"/>
    <s v="Sammamish River Basin"/>
    <s v="Tibbetts Creek Subbasin"/>
    <s v="Tibbetts Creek"/>
    <s v="King County - DNRP"/>
    <s v="WRIA08_WS_Survey"/>
    <s v="WAM06600-062567"/>
    <n v="47.539884999999998"/>
    <n v="-122.062668"/>
    <m/>
    <m/>
    <m/>
    <m/>
    <m/>
    <m/>
    <m/>
    <m/>
    <m/>
    <m/>
    <m/>
    <m/>
    <m/>
    <m/>
    <m/>
    <m/>
    <n v="45.8"/>
    <n v="41.2"/>
    <n v="61.6"/>
    <n v="67.400000000000006"/>
    <m/>
    <m/>
    <m/>
    <m/>
    <m/>
    <m/>
    <m/>
    <m/>
    <m/>
    <n v="4"/>
    <m/>
    <n v="0"/>
    <s v="no"/>
    <n v="0"/>
    <n v="4"/>
    <n v="0"/>
    <s v="no"/>
    <e v="#DIV/0!"/>
    <n v="54"/>
    <m/>
    <m/>
    <n v="67.400000000000006"/>
    <x v="5"/>
    <x v="3"/>
  </r>
  <r>
    <n v="11"/>
    <n v="1841"/>
    <s v="T"/>
    <m/>
    <m/>
    <m/>
    <s v="Cedar River"/>
    <s v="King County - DNRP"/>
    <s v="Rivers"/>
    <s v="CED_149"/>
    <n v="47.469555999999997"/>
    <n v="-122.142338"/>
    <m/>
    <m/>
    <m/>
    <m/>
    <m/>
    <m/>
    <m/>
    <m/>
    <m/>
    <m/>
    <m/>
    <m/>
    <m/>
    <m/>
    <m/>
    <m/>
    <m/>
    <m/>
    <m/>
    <n v="67.900000000000006"/>
    <m/>
    <m/>
    <m/>
    <m/>
    <m/>
    <m/>
    <m/>
    <m/>
    <m/>
    <n v="1"/>
    <m/>
    <n v="0"/>
    <s v="no"/>
    <n v="0"/>
    <n v="1"/>
    <n v="0"/>
    <s v="no"/>
    <e v="#DIV/0!"/>
    <n v="67.900000000000006"/>
    <m/>
    <m/>
    <n v="67.900000000000006"/>
    <x v="5"/>
    <x v="3"/>
  </r>
  <r>
    <n v="2178"/>
    <n v="2440"/>
    <s v="T"/>
    <m/>
    <m/>
    <m/>
    <s v="Mill Creek"/>
    <s v="Washington State Department of Ecology"/>
    <s v="Regional Stormwater Monitoring Program Puget Lowland Ecoregion Streams"/>
    <s v="RSM06600-003422"/>
    <n v="47.183278000000001"/>
    <n v="-123.02348000000001"/>
    <m/>
    <m/>
    <m/>
    <m/>
    <m/>
    <m/>
    <m/>
    <m/>
    <m/>
    <m/>
    <m/>
    <m/>
    <m/>
    <m/>
    <m/>
    <m/>
    <m/>
    <m/>
    <m/>
    <m/>
    <m/>
    <n v="68"/>
    <m/>
    <m/>
    <m/>
    <m/>
    <m/>
    <m/>
    <m/>
    <n v="1"/>
    <m/>
    <n v="0"/>
    <s v="no"/>
    <n v="0"/>
    <n v="1"/>
    <n v="0"/>
    <s v="no"/>
    <e v="#DIV/0!"/>
    <n v="68"/>
    <m/>
    <m/>
    <n v="68"/>
    <x v="5"/>
    <x v="3"/>
  </r>
  <r>
    <n v="16"/>
    <n v="1837"/>
    <s v="T"/>
    <m/>
    <m/>
    <m/>
    <s v="Cedar River"/>
    <s v="King County - DNRP"/>
    <s v="Rivers"/>
    <s v="CED_RM1.7"/>
    <n v="47.480410999999997"/>
    <n v="-122.198032"/>
    <m/>
    <m/>
    <m/>
    <m/>
    <m/>
    <m/>
    <m/>
    <m/>
    <m/>
    <m/>
    <m/>
    <m/>
    <m/>
    <m/>
    <m/>
    <m/>
    <m/>
    <m/>
    <m/>
    <n v="68.099999999999994"/>
    <m/>
    <m/>
    <m/>
    <m/>
    <m/>
    <m/>
    <m/>
    <m/>
    <m/>
    <n v="1"/>
    <m/>
    <n v="0"/>
    <s v="no"/>
    <n v="0"/>
    <n v="1"/>
    <n v="0"/>
    <s v="no"/>
    <e v="#DIV/0!"/>
    <n v="68.099999999999994"/>
    <m/>
    <m/>
    <n v="68.099999999999994"/>
    <x v="5"/>
    <x v="3"/>
  </r>
  <r>
    <n v="1309"/>
    <n v="2262"/>
    <s v="T"/>
    <s v="WRIA 9 - Duwamish-Green"/>
    <s v="Puget Sound (Duwamish-Green) Basin"/>
    <s v="Vashon-Maury Island Subbasin"/>
    <s v="Christenson Creek"/>
    <s v="Vashon Nature Center"/>
    <s v="Vashon Benthic Macroinvertebrate Sampling"/>
    <s v="ChrisVNC1"/>
    <n v="47.401069999999997"/>
    <n v="-122.51364"/>
    <m/>
    <m/>
    <m/>
    <m/>
    <m/>
    <m/>
    <m/>
    <m/>
    <m/>
    <m/>
    <m/>
    <m/>
    <m/>
    <m/>
    <m/>
    <m/>
    <m/>
    <m/>
    <m/>
    <m/>
    <n v="68.099999999999994"/>
    <m/>
    <m/>
    <m/>
    <m/>
    <m/>
    <m/>
    <m/>
    <m/>
    <n v="1"/>
    <m/>
    <n v="0"/>
    <s v="no"/>
    <n v="0"/>
    <n v="1"/>
    <n v="0"/>
    <s v="no"/>
    <e v="#DIV/0!"/>
    <n v="68.099999999999994"/>
    <m/>
    <m/>
    <n v="68.099999999999994"/>
    <x v="5"/>
    <x v="3"/>
  </r>
  <r>
    <n v="1438"/>
    <n v="2009"/>
    <s v="T"/>
    <s v="WRIA 13 - Deschutes"/>
    <s v="Deschutes Prairie Basin"/>
    <s v="McLane Creek Subbasin"/>
    <s v="Schneider Creek"/>
    <s v="Thurston County"/>
    <s v="Environmental Health"/>
    <s v="SchneiderT-ThCoHealth"/>
    <n v="47.092059999999996"/>
    <n v="-123.07071999999999"/>
    <m/>
    <m/>
    <m/>
    <m/>
    <n v="45.6"/>
    <n v="71.5"/>
    <n v="76.3"/>
    <m/>
    <n v="82.6"/>
    <n v="64.8"/>
    <n v="63.7"/>
    <n v="61.3"/>
    <n v="68.8"/>
    <n v="77.3"/>
    <n v="83.9"/>
    <n v="73.3"/>
    <n v="81.3"/>
    <n v="76.2"/>
    <m/>
    <n v="68.2"/>
    <n v="68.2"/>
    <m/>
    <m/>
    <m/>
    <m/>
    <m/>
    <m/>
    <m/>
    <m/>
    <n v="15"/>
    <s v="yes"/>
    <n v="0"/>
    <s v="no"/>
    <n v="11"/>
    <n v="4"/>
    <n v="44"/>
    <s v="yes"/>
    <n v="69.918181818181807"/>
    <n v="73.474999999999994"/>
    <n v="3.556818181818187"/>
    <m/>
    <n v="68.2"/>
    <x v="5"/>
    <x v="3"/>
  </r>
  <r>
    <n v="113"/>
    <n v="1013"/>
    <s v="T"/>
    <m/>
    <m/>
    <m/>
    <s v="Nooksack River"/>
    <s v="Washington State Department of Ecology"/>
    <s v="WatershedHealth_WAM0"/>
    <s v="WAM06600-001660"/>
    <n v="48.685211000000002"/>
    <n v="-122.169344"/>
    <m/>
    <m/>
    <m/>
    <m/>
    <m/>
    <m/>
    <m/>
    <m/>
    <m/>
    <m/>
    <m/>
    <m/>
    <m/>
    <m/>
    <m/>
    <n v="66"/>
    <m/>
    <m/>
    <m/>
    <n v="68.2"/>
    <m/>
    <m/>
    <m/>
    <m/>
    <m/>
    <m/>
    <m/>
    <m/>
    <m/>
    <n v="2"/>
    <m/>
    <n v="0"/>
    <s v="no"/>
    <n v="1"/>
    <n v="1"/>
    <n v="1"/>
    <s v="yes"/>
    <n v="66"/>
    <n v="68.2"/>
    <n v="2.2000000000000028"/>
    <m/>
    <n v="68.2"/>
    <x v="5"/>
    <x v="3"/>
  </r>
  <r>
    <n v="847"/>
    <n v="2214"/>
    <s v="T"/>
    <s v="WRIA 8 - Cedar-Sammamish"/>
    <s v="Sammamish River Basin"/>
    <s v="Bear Creek Subbasin"/>
    <s v="Seidel Creek"/>
    <s v="King County - DNRP"/>
    <s v="Bear Creek BP"/>
    <s v="NPDESBP7"/>
    <n v="47.717669999999998"/>
    <n v="-122.07106899999999"/>
    <m/>
    <m/>
    <m/>
    <m/>
    <m/>
    <m/>
    <m/>
    <m/>
    <m/>
    <m/>
    <m/>
    <m/>
    <m/>
    <m/>
    <m/>
    <m/>
    <m/>
    <m/>
    <m/>
    <m/>
    <n v="72.5"/>
    <n v="64.2"/>
    <m/>
    <m/>
    <m/>
    <m/>
    <m/>
    <m/>
    <m/>
    <n v="2"/>
    <m/>
    <n v="0"/>
    <s v="no"/>
    <n v="0"/>
    <n v="2"/>
    <n v="0"/>
    <s v="no"/>
    <e v="#DIV/0!"/>
    <n v="68.349999999999994"/>
    <m/>
    <m/>
    <n v="68.349999999999994"/>
    <x v="5"/>
    <x v="3"/>
  </r>
  <r>
    <n v="1252"/>
    <n v="2447"/>
    <s v="T"/>
    <s v="WRIA 9 - Duwamish-Green"/>
    <s v="Duwamish - Green River Basin"/>
    <s v="Soos Creek Subbasin"/>
    <s v="Little Soos Creek"/>
    <s v="Washington State Department of Ecology"/>
    <s v="Regional Stormwater Monitoring Program Puget Lowland Ecoregion Streams"/>
    <s v="RSM06600-004547"/>
    <n v="47.382232999999999"/>
    <n v="-122.105031"/>
    <m/>
    <m/>
    <m/>
    <m/>
    <m/>
    <m/>
    <m/>
    <m/>
    <m/>
    <m/>
    <m/>
    <m/>
    <m/>
    <m/>
    <m/>
    <m/>
    <m/>
    <m/>
    <m/>
    <m/>
    <m/>
    <n v="68.400000000000006"/>
    <m/>
    <m/>
    <m/>
    <m/>
    <m/>
    <m/>
    <m/>
    <n v="1"/>
    <m/>
    <n v="0"/>
    <s v="no"/>
    <n v="0"/>
    <n v="1"/>
    <n v="0"/>
    <s v="no"/>
    <e v="#DIV/0!"/>
    <n v="68.400000000000006"/>
    <m/>
    <m/>
    <n v="68.400000000000006"/>
    <x v="5"/>
    <x v="3"/>
  </r>
  <r>
    <n v="2434"/>
    <n v="2404"/>
    <s v="T"/>
    <m/>
    <m/>
    <m/>
    <s v="Wollochet Creek"/>
    <s v="Pierce County"/>
    <s v="NPDES 2015 Pierce County Watershed Health Monitoring"/>
    <s v="GH_WOLL_1.11"/>
    <n v="47.314650999999998"/>
    <n v="-122.61604"/>
    <m/>
    <m/>
    <m/>
    <m/>
    <m/>
    <m/>
    <m/>
    <m/>
    <m/>
    <m/>
    <m/>
    <m/>
    <m/>
    <m/>
    <m/>
    <m/>
    <m/>
    <m/>
    <m/>
    <m/>
    <m/>
    <n v="68.400000000000006"/>
    <m/>
    <m/>
    <m/>
    <m/>
    <m/>
    <m/>
    <m/>
    <n v="1"/>
    <m/>
    <n v="0"/>
    <s v="no"/>
    <n v="0"/>
    <n v="1"/>
    <n v="0"/>
    <s v="no"/>
    <e v="#DIV/0!"/>
    <n v="68.400000000000006"/>
    <m/>
    <m/>
    <n v="68.400000000000006"/>
    <x v="5"/>
    <x v="3"/>
  </r>
  <r>
    <n v="962"/>
    <n v="1857"/>
    <s v="T"/>
    <s v="WRIA 8 - Cedar-Sammamish"/>
    <s v="Sammamish River Basin"/>
    <s v="Little Bear Creek Subbasin"/>
    <s v="Great Dane Creek"/>
    <s v="Snohomish County"/>
    <s v="Ambient"/>
    <s v="DANE"/>
    <n v="47.805"/>
    <n v="-122.152"/>
    <m/>
    <m/>
    <m/>
    <m/>
    <m/>
    <m/>
    <m/>
    <m/>
    <m/>
    <m/>
    <m/>
    <m/>
    <m/>
    <m/>
    <m/>
    <m/>
    <m/>
    <m/>
    <m/>
    <n v="68"/>
    <n v="64.599999999999994"/>
    <n v="72.7"/>
    <m/>
    <m/>
    <m/>
    <m/>
    <m/>
    <m/>
    <m/>
    <n v="3"/>
    <m/>
    <n v="0"/>
    <s v="no"/>
    <n v="0"/>
    <n v="3"/>
    <n v="0"/>
    <s v="no"/>
    <e v="#DIV/0!"/>
    <n v="68.433333333333337"/>
    <m/>
    <m/>
    <n v="68.433333333333337"/>
    <x v="5"/>
    <x v="3"/>
  </r>
  <r>
    <n v="828"/>
    <n v="633"/>
    <s v="T"/>
    <s v="WRIA 8 - Cedar-Sammamish"/>
    <s v="Sammamish River Basin"/>
    <s v="Bear Creek Subbasin"/>
    <s v="Mackey Creek"/>
    <s v="City of Redmond"/>
    <s v="Annual Benthic Monitoring"/>
    <s v="MackRed107"/>
    <n v="47.696021000000002"/>
    <n v="-122.081867"/>
    <m/>
    <m/>
    <m/>
    <m/>
    <m/>
    <m/>
    <m/>
    <m/>
    <m/>
    <m/>
    <m/>
    <n v="75.7"/>
    <n v="82.2"/>
    <n v="75.2"/>
    <n v="80.7"/>
    <n v="65.900000000000006"/>
    <n v="70.099999999999994"/>
    <n v="58.1"/>
    <n v="55.6"/>
    <n v="52.7"/>
    <n v="78.3"/>
    <m/>
    <n v="81.2"/>
    <n v="62.1"/>
    <m/>
    <m/>
    <m/>
    <m/>
    <m/>
    <n v="12"/>
    <s v="yes"/>
    <n v="0"/>
    <s v="no"/>
    <n v="5"/>
    <n v="7"/>
    <n v="35"/>
    <s v="yes"/>
    <n v="75.940000000000012"/>
    <n v="65.44285714285715"/>
    <n v="-10.497142857142862"/>
    <m/>
    <n v="68.575000000000003"/>
    <x v="5"/>
    <x v="3"/>
  </r>
  <r>
    <n v="339"/>
    <n v="532"/>
    <s v="T"/>
    <s v="WRIA 5 - Stillaguamish"/>
    <s v="S Fork Stillaguamish River Basin"/>
    <s v="Jim Creek Subbasin"/>
    <s v="Jim Creek"/>
    <s v="Adopt-A-Stream Foundation"/>
    <s v="Jim Creek"/>
    <s v="JimCAAS4S"/>
    <n v="48.209200000000003"/>
    <n v="-121.92910000000001"/>
    <m/>
    <m/>
    <m/>
    <m/>
    <m/>
    <m/>
    <m/>
    <m/>
    <m/>
    <m/>
    <m/>
    <m/>
    <m/>
    <m/>
    <n v="70.400000000000006"/>
    <m/>
    <m/>
    <m/>
    <m/>
    <m/>
    <m/>
    <m/>
    <m/>
    <n v="68.8"/>
    <m/>
    <m/>
    <m/>
    <m/>
    <m/>
    <n v="2"/>
    <m/>
    <n v="0"/>
    <s v="no"/>
    <n v="1"/>
    <n v="1"/>
    <n v="1"/>
    <s v="yes"/>
    <n v="70.400000000000006"/>
    <n v="68.8"/>
    <n v="-1.6000000000000085"/>
    <m/>
    <n v="68.8"/>
    <x v="5"/>
    <x v="3"/>
  </r>
  <r>
    <n v="2473"/>
    <n v="2482"/>
    <s v="T"/>
    <m/>
    <m/>
    <m/>
    <m/>
    <s v="Washington State Department of Ecology"/>
    <s v="Regional Stormwater Monitoring Program Puget Lowland Ecoregion Streams"/>
    <s v="RSM06600-020891"/>
    <n v="47.885793"/>
    <n v="-121.987861"/>
    <m/>
    <m/>
    <m/>
    <m/>
    <m/>
    <m/>
    <m/>
    <m/>
    <m/>
    <m/>
    <m/>
    <m/>
    <m/>
    <m/>
    <m/>
    <m/>
    <m/>
    <m/>
    <m/>
    <m/>
    <m/>
    <n v="69.099999999999994"/>
    <m/>
    <m/>
    <m/>
    <m/>
    <m/>
    <m/>
    <m/>
    <n v="1"/>
    <m/>
    <n v="0"/>
    <s v="no"/>
    <n v="0"/>
    <n v="1"/>
    <n v="0"/>
    <s v="no"/>
    <e v="#DIV/0!"/>
    <n v="69.099999999999994"/>
    <m/>
    <m/>
    <n v="69.099999999999994"/>
    <x v="5"/>
    <x v="3"/>
  </r>
  <r>
    <n v="979"/>
    <n v="392"/>
    <s v="T"/>
    <s v="WRIA 8 - Cedar-Sammamish"/>
    <s v="Sammamish River Basin"/>
    <s v="Little Bear Creek Subbasin"/>
    <s v="Little Bear Creek"/>
    <s v="Snohomish County"/>
    <s v="Ambient"/>
    <s v="LB198"/>
    <n v="47.818035999999999"/>
    <n v="-122.15988299999999"/>
    <m/>
    <m/>
    <m/>
    <m/>
    <m/>
    <m/>
    <m/>
    <m/>
    <m/>
    <m/>
    <m/>
    <n v="34.9"/>
    <m/>
    <m/>
    <m/>
    <m/>
    <m/>
    <m/>
    <m/>
    <m/>
    <m/>
    <n v="69.099999999999994"/>
    <m/>
    <m/>
    <m/>
    <m/>
    <m/>
    <m/>
    <m/>
    <n v="2"/>
    <m/>
    <n v="0"/>
    <s v="no"/>
    <n v="1"/>
    <n v="1"/>
    <n v="1"/>
    <s v="yes"/>
    <n v="34.9"/>
    <n v="69.099999999999994"/>
    <n v="34.199999999999996"/>
    <m/>
    <n v="69.099999999999994"/>
    <x v="5"/>
    <x v="3"/>
  </r>
  <r>
    <n v="286"/>
    <n v="366"/>
    <s v="T"/>
    <s v="WRIA 5 - Stillaguamish"/>
    <s v="Main Stem Stillaguamish River Basin"/>
    <s v="Church Creek Subbasin"/>
    <s v="Church Creek"/>
    <s v="Snohomish County"/>
    <s v="Ambient"/>
    <s v="CCJENSEN"/>
    <n v="48.248075999999998"/>
    <n v="-122.313485"/>
    <m/>
    <m/>
    <m/>
    <m/>
    <m/>
    <m/>
    <m/>
    <m/>
    <m/>
    <m/>
    <m/>
    <m/>
    <m/>
    <n v="56.7"/>
    <m/>
    <m/>
    <m/>
    <n v="67.400000000000006"/>
    <m/>
    <m/>
    <n v="69.2"/>
    <m/>
    <m/>
    <m/>
    <m/>
    <m/>
    <m/>
    <m/>
    <m/>
    <n v="3"/>
    <m/>
    <n v="0"/>
    <s v="no"/>
    <n v="1"/>
    <n v="2"/>
    <n v="2"/>
    <s v="yes"/>
    <n v="56.7"/>
    <n v="68.300000000000011"/>
    <n v="11.600000000000009"/>
    <m/>
    <n v="69.2"/>
    <x v="5"/>
    <x v="3"/>
  </r>
  <r>
    <n v="563"/>
    <n v="1070"/>
    <s v="T"/>
    <s v="WRIA 8 - Cedar-Sammamish"/>
    <s v="Cedar River / Lake Washington Basin"/>
    <s v="Coal Creek (Cedar) Subbasin"/>
    <s v="Coal Creek (Lake Wash.)"/>
    <s v="King County - DNRP"/>
    <s v="WRIA08_WS_Survey"/>
    <s v="WAM06600-073831"/>
    <n v="47.542400000000001"/>
    <n v="-122.14336"/>
    <m/>
    <m/>
    <m/>
    <m/>
    <m/>
    <m/>
    <m/>
    <m/>
    <m/>
    <m/>
    <m/>
    <m/>
    <m/>
    <m/>
    <m/>
    <m/>
    <n v="46.5"/>
    <n v="56.1"/>
    <n v="44.9"/>
    <n v="69.5"/>
    <m/>
    <m/>
    <m/>
    <m/>
    <m/>
    <m/>
    <m/>
    <m/>
    <m/>
    <n v="4"/>
    <m/>
    <n v="0"/>
    <s v="no"/>
    <n v="0"/>
    <n v="4"/>
    <n v="0"/>
    <s v="no"/>
    <e v="#DIV/0!"/>
    <n v="54.25"/>
    <m/>
    <m/>
    <n v="69.5"/>
    <x v="5"/>
    <x v="3"/>
  </r>
  <r>
    <n v="960"/>
    <n v="374"/>
    <s v="T"/>
    <s v="WRIA 8 - Cedar-Sammamish"/>
    <s v="Sammamish River Basin"/>
    <s v="Little Bear Creek Subbasin"/>
    <s v="Cuttrhoat Creek (0083)"/>
    <s v="Snohomish County"/>
    <s v="Ambient"/>
    <s v="CUTT"/>
    <n v="47.798937000000002"/>
    <n v="-122.143923"/>
    <m/>
    <m/>
    <m/>
    <m/>
    <m/>
    <m/>
    <m/>
    <m/>
    <m/>
    <m/>
    <m/>
    <n v="66.3"/>
    <m/>
    <m/>
    <n v="62.3"/>
    <m/>
    <m/>
    <m/>
    <n v="73.599999999999994"/>
    <n v="78.7"/>
    <n v="78.8"/>
    <n v="51.2"/>
    <m/>
    <m/>
    <m/>
    <m/>
    <m/>
    <m/>
    <m/>
    <n v="6"/>
    <m/>
    <n v="0"/>
    <s v="no"/>
    <n v="2"/>
    <n v="4"/>
    <n v="8"/>
    <s v="yes"/>
    <n v="64.3"/>
    <n v="70.575000000000003"/>
    <n v="6.2750000000000057"/>
    <m/>
    <n v="69.566666666666663"/>
    <x v="5"/>
    <x v="3"/>
  </r>
  <r>
    <n v="1936"/>
    <n v="1650"/>
    <s v="T"/>
    <m/>
    <m/>
    <m/>
    <s v="Black Creek"/>
    <s v="Washington State Department of Ecology"/>
    <s v="Ambient Freshwater Biological Monitoring Program"/>
    <s v="BIO06600-BLAC77"/>
    <n v="48.049790000000002"/>
    <n v="-121.71737"/>
    <m/>
    <m/>
    <m/>
    <m/>
    <m/>
    <m/>
    <m/>
    <m/>
    <m/>
    <m/>
    <m/>
    <m/>
    <m/>
    <m/>
    <m/>
    <m/>
    <m/>
    <m/>
    <n v="51.3"/>
    <m/>
    <n v="60.6"/>
    <n v="78.7"/>
    <n v="69.7"/>
    <m/>
    <m/>
    <m/>
    <m/>
    <m/>
    <m/>
    <n v="4"/>
    <m/>
    <n v="0"/>
    <s v="no"/>
    <n v="0"/>
    <n v="4"/>
    <n v="0"/>
    <s v="no"/>
    <e v="#DIV/0!"/>
    <n v="65.075000000000003"/>
    <m/>
    <m/>
    <n v="69.666666666666671"/>
    <x v="5"/>
    <x v="3"/>
  </r>
  <r>
    <n v="1411"/>
    <n v="2012"/>
    <s v="T"/>
    <s v="WRIA 13 - Deschutes"/>
    <s v="Deschutes Prairie Basin"/>
    <s v="Lower Deschutes River Subbasin"/>
    <s v="Chambers Creek (Deschutes)"/>
    <s v="Thurston County"/>
    <s v="Environmental Health"/>
    <s v="ChambersThCoHealth"/>
    <n v="46.996130000000001"/>
    <n v="-122.87625"/>
    <m/>
    <m/>
    <m/>
    <m/>
    <m/>
    <n v="48.2"/>
    <n v="75.2"/>
    <n v="66.8"/>
    <n v="72.7"/>
    <n v="65.599999999999994"/>
    <n v="71.8"/>
    <n v="70.8"/>
    <n v="72.400000000000006"/>
    <m/>
    <n v="71.099999999999994"/>
    <n v="60"/>
    <n v="64.599999999999994"/>
    <n v="57.3"/>
    <m/>
    <n v="69.7"/>
    <m/>
    <m/>
    <m/>
    <m/>
    <m/>
    <m/>
    <m/>
    <m/>
    <m/>
    <n v="13"/>
    <s v="yes"/>
    <n v="0"/>
    <s v="no"/>
    <n v="10"/>
    <n v="3"/>
    <n v="30"/>
    <s v="yes"/>
    <n v="67.460000000000008"/>
    <n v="63.866666666666667"/>
    <n v="-3.5933333333333408"/>
    <m/>
    <n v="69.7"/>
    <x v="5"/>
    <x v="3"/>
  </r>
  <r>
    <n v="471"/>
    <n v="378"/>
    <s v="T"/>
    <s v="WRIA 7 - Snohomish"/>
    <s v="Pilchuck River (Snohomish) Basin"/>
    <s v="Lower Pilchuck River (Snohomish) Subbasin"/>
    <s v="Dubuque Creek"/>
    <s v="Snohomish County"/>
    <s v="Ambient"/>
    <s v="dubqcarl"/>
    <n v="47.990254999999998"/>
    <n v="-122.029774"/>
    <m/>
    <m/>
    <m/>
    <m/>
    <m/>
    <m/>
    <m/>
    <m/>
    <m/>
    <m/>
    <m/>
    <m/>
    <n v="66.3"/>
    <m/>
    <m/>
    <m/>
    <n v="50"/>
    <m/>
    <m/>
    <n v="69.8"/>
    <m/>
    <m/>
    <m/>
    <m/>
    <m/>
    <m/>
    <m/>
    <m/>
    <m/>
    <n v="3"/>
    <m/>
    <n v="0"/>
    <s v="no"/>
    <n v="1"/>
    <n v="2"/>
    <n v="2"/>
    <s v="yes"/>
    <n v="66.3"/>
    <n v="59.9"/>
    <n v="-6.3999999999999986"/>
    <m/>
    <n v="69.8"/>
    <x v="5"/>
    <x v="3"/>
  </r>
  <r>
    <n v="173"/>
    <n v="1854"/>
    <s v="T"/>
    <m/>
    <m/>
    <m/>
    <s v="Snoqualmie River"/>
    <s v="King County - DNRP"/>
    <s v="Rivers"/>
    <s v="SNOQ_21.7"/>
    <n v="47.668768999999998"/>
    <n v="-121.92155"/>
    <m/>
    <m/>
    <m/>
    <m/>
    <m/>
    <m/>
    <m/>
    <m/>
    <m/>
    <m/>
    <m/>
    <m/>
    <m/>
    <m/>
    <m/>
    <m/>
    <m/>
    <m/>
    <m/>
    <n v="70"/>
    <m/>
    <m/>
    <m/>
    <m/>
    <m/>
    <m/>
    <m/>
    <m/>
    <m/>
    <n v="1"/>
    <m/>
    <n v="0"/>
    <s v="no"/>
    <n v="0"/>
    <n v="1"/>
    <n v="0"/>
    <s v="no"/>
    <e v="#DIV/0!"/>
    <n v="70"/>
    <m/>
    <m/>
    <n v="70"/>
    <x v="5"/>
    <x v="3"/>
  </r>
  <r>
    <n v="1476"/>
    <n v="1870"/>
    <s v="T"/>
    <s v="WRIA 15 - Kitsap"/>
    <s v="Hood Canal Basin"/>
    <s v="W Kitsap Subbasin"/>
    <s v="Big Anderson Creek"/>
    <s v="Washington State Department of Ecology"/>
    <s v="Ambient Freshwater Biological Monitoring Program"/>
    <s v="BIO06600-BIGA02"/>
    <n v="47.565049999999999"/>
    <n v="-122.95139"/>
    <m/>
    <m/>
    <m/>
    <m/>
    <m/>
    <m/>
    <m/>
    <m/>
    <m/>
    <m/>
    <m/>
    <m/>
    <m/>
    <m/>
    <m/>
    <m/>
    <m/>
    <m/>
    <m/>
    <n v="69.599999999999994"/>
    <m/>
    <m/>
    <m/>
    <n v="70.400000000000006"/>
    <m/>
    <m/>
    <m/>
    <m/>
    <m/>
    <n v="2"/>
    <m/>
    <n v="0"/>
    <s v="no"/>
    <n v="0"/>
    <n v="2"/>
    <n v="0"/>
    <s v="no"/>
    <e v="#DIV/0!"/>
    <n v="70"/>
    <m/>
    <m/>
    <n v="70"/>
    <x v="5"/>
    <x v="3"/>
  </r>
  <r>
    <n v="79"/>
    <n v="2121"/>
    <s v="T"/>
    <m/>
    <m/>
    <m/>
    <s v="Hoko River"/>
    <s v="Clallam County"/>
    <s v="WRIA 19"/>
    <s v="Hoko 18.0"/>
    <n v="48.137861000000001"/>
    <n v="-124.38508299999999"/>
    <m/>
    <m/>
    <m/>
    <m/>
    <m/>
    <m/>
    <m/>
    <m/>
    <m/>
    <m/>
    <n v="65.5"/>
    <m/>
    <m/>
    <m/>
    <m/>
    <m/>
    <m/>
    <m/>
    <m/>
    <n v="70.400000000000006"/>
    <m/>
    <m/>
    <m/>
    <m/>
    <m/>
    <m/>
    <m/>
    <m/>
    <m/>
    <n v="2"/>
    <m/>
    <n v="0"/>
    <s v="no"/>
    <n v="1"/>
    <n v="1"/>
    <n v="1"/>
    <s v="yes"/>
    <n v="65.5"/>
    <n v="70.400000000000006"/>
    <n v="4.9000000000000057"/>
    <m/>
    <n v="70.400000000000006"/>
    <x v="5"/>
    <x v="3"/>
  </r>
  <r>
    <n v="358"/>
    <n v="440"/>
    <s v="T"/>
    <s v="WRIA 7 - Snohomish"/>
    <s v="Lower Skykomish Basin"/>
    <s v="Haystack Skykomish Subbasin"/>
    <s v="Skykomish River tributary (Haystack subbasin)"/>
    <s v="Snohomish County"/>
    <s v="Ambient"/>
    <s v="skytrmann"/>
    <n v="47.849679000000002"/>
    <n v="-121.767003"/>
    <m/>
    <m/>
    <m/>
    <m/>
    <m/>
    <m/>
    <m/>
    <m/>
    <m/>
    <m/>
    <m/>
    <m/>
    <n v="81.900000000000006"/>
    <m/>
    <m/>
    <m/>
    <n v="73.900000000000006"/>
    <m/>
    <m/>
    <n v="70.400000000000006"/>
    <m/>
    <m/>
    <m/>
    <m/>
    <m/>
    <m/>
    <m/>
    <m/>
    <m/>
    <n v="3"/>
    <m/>
    <n v="0"/>
    <s v="no"/>
    <n v="1"/>
    <n v="2"/>
    <n v="2"/>
    <s v="yes"/>
    <n v="81.900000000000006"/>
    <n v="72.150000000000006"/>
    <n v="-9.75"/>
    <m/>
    <n v="70.400000000000006"/>
    <x v="5"/>
    <x v="3"/>
  </r>
  <r>
    <n v="148"/>
    <n v="1898"/>
    <s v="T"/>
    <m/>
    <m/>
    <m/>
    <s v="Skagit River"/>
    <s v="Washington State Department of Ecology"/>
    <s v="WatershedHealth_WAM0"/>
    <s v="WAM06600-003660"/>
    <n v="48.515895999999998"/>
    <n v="-121.920726"/>
    <m/>
    <m/>
    <m/>
    <m/>
    <m/>
    <m/>
    <m/>
    <m/>
    <m/>
    <m/>
    <m/>
    <m/>
    <m/>
    <m/>
    <m/>
    <m/>
    <m/>
    <m/>
    <m/>
    <n v="70.599999999999994"/>
    <m/>
    <m/>
    <m/>
    <m/>
    <m/>
    <m/>
    <m/>
    <m/>
    <m/>
    <n v="1"/>
    <m/>
    <n v="0"/>
    <s v="no"/>
    <n v="0"/>
    <n v="1"/>
    <n v="0"/>
    <s v="no"/>
    <e v="#DIV/0!"/>
    <n v="70.599999999999994"/>
    <m/>
    <m/>
    <n v="70.599999999999994"/>
    <x v="5"/>
    <x v="3"/>
  </r>
  <r>
    <n v="175"/>
    <n v="1849"/>
    <s v="T"/>
    <m/>
    <m/>
    <m/>
    <s v="Snoqualmie River"/>
    <s v="King County - DNRP"/>
    <s v="Rivers"/>
    <s v="TOLT_Mouth"/>
    <n v="47.638891999999998"/>
    <n v="-121.921223"/>
    <m/>
    <m/>
    <m/>
    <m/>
    <m/>
    <m/>
    <m/>
    <m/>
    <m/>
    <m/>
    <m/>
    <m/>
    <m/>
    <m/>
    <m/>
    <m/>
    <m/>
    <m/>
    <m/>
    <n v="70.7"/>
    <m/>
    <m/>
    <m/>
    <m/>
    <m/>
    <m/>
    <m/>
    <m/>
    <m/>
    <n v="1"/>
    <m/>
    <n v="0"/>
    <s v="no"/>
    <n v="0"/>
    <n v="1"/>
    <n v="0"/>
    <s v="no"/>
    <e v="#DIV/0!"/>
    <n v="70.7"/>
    <m/>
    <m/>
    <n v="70.7"/>
    <x v="5"/>
    <x v="3"/>
  </r>
  <r>
    <n v="1622"/>
    <n v="2466"/>
    <s v="T"/>
    <s v="WRIA 15 - Kitsap"/>
    <s v="Puget Sound (Kitsap) Basin"/>
    <s v="S Sinclair Inlet Subbasin"/>
    <s v="Gorst Creek"/>
    <s v="Washington State Department of Ecology"/>
    <s v="Regional Stormwater Monitoring Program Puget Lowland Ecoregion Streams"/>
    <s v="RSM06600-010503"/>
    <n v="47.530340000000002"/>
    <n v="-122.71502"/>
    <m/>
    <m/>
    <m/>
    <m/>
    <m/>
    <m/>
    <m/>
    <m/>
    <m/>
    <m/>
    <m/>
    <m/>
    <m/>
    <m/>
    <m/>
    <m/>
    <m/>
    <m/>
    <m/>
    <m/>
    <m/>
    <n v="70.7"/>
    <m/>
    <m/>
    <m/>
    <m/>
    <m/>
    <m/>
    <m/>
    <n v="1"/>
    <m/>
    <n v="0"/>
    <s v="no"/>
    <n v="0"/>
    <n v="1"/>
    <n v="0"/>
    <s v="no"/>
    <e v="#DIV/0!"/>
    <n v="70.7"/>
    <m/>
    <m/>
    <n v="70.7"/>
    <x v="5"/>
    <x v="3"/>
  </r>
  <r>
    <n v="2176"/>
    <n v="1899"/>
    <s v="T"/>
    <m/>
    <m/>
    <m/>
    <s v="Midway Creek"/>
    <s v="Washington State Department of Ecology"/>
    <s v="WatershedHealth_WAM0"/>
    <s v="WAM06600-003750"/>
    <n v="46.846719"/>
    <n v="-122.24628"/>
    <m/>
    <m/>
    <m/>
    <m/>
    <m/>
    <m/>
    <m/>
    <m/>
    <m/>
    <m/>
    <m/>
    <m/>
    <m/>
    <m/>
    <m/>
    <m/>
    <m/>
    <m/>
    <m/>
    <n v="71"/>
    <m/>
    <m/>
    <m/>
    <m/>
    <m/>
    <m/>
    <m/>
    <m/>
    <m/>
    <n v="1"/>
    <m/>
    <n v="0"/>
    <s v="no"/>
    <n v="0"/>
    <n v="1"/>
    <n v="0"/>
    <s v="no"/>
    <e v="#DIV/0!"/>
    <n v="71"/>
    <m/>
    <m/>
    <n v="71"/>
    <x v="5"/>
    <x v="3"/>
  </r>
  <r>
    <n v="2287"/>
    <n v="2274"/>
    <s v="T"/>
    <m/>
    <m/>
    <m/>
    <s v="Rowlands Creek"/>
    <s v="Snohomish County"/>
    <s v="Ambient"/>
    <s v="Rowland"/>
    <n v="47.777299999999997"/>
    <n v="-122.158801"/>
    <m/>
    <m/>
    <m/>
    <m/>
    <m/>
    <m/>
    <m/>
    <m/>
    <m/>
    <m/>
    <m/>
    <m/>
    <m/>
    <m/>
    <m/>
    <m/>
    <m/>
    <m/>
    <m/>
    <m/>
    <n v="74.5"/>
    <n v="67.5"/>
    <m/>
    <m/>
    <m/>
    <m/>
    <m/>
    <m/>
    <m/>
    <n v="2"/>
    <m/>
    <n v="0"/>
    <s v="no"/>
    <n v="0"/>
    <n v="2"/>
    <n v="0"/>
    <s v="no"/>
    <e v="#DIV/0!"/>
    <n v="71"/>
    <m/>
    <m/>
    <n v="71"/>
    <x v="5"/>
    <x v="3"/>
  </r>
  <r>
    <n v="341"/>
    <n v="534"/>
    <s v="T"/>
    <s v="WRIA 5 - Stillaguamish"/>
    <s v="S Fork Stillaguamish River Basin"/>
    <s v="Jim Creek Subbasin"/>
    <s v="Jim Creek"/>
    <s v="Adopt-A-Stream Foundation"/>
    <s v="Jim Creek"/>
    <s v="JimCAAS6S"/>
    <n v="48.222906999999999"/>
    <n v="-121.94914"/>
    <m/>
    <m/>
    <m/>
    <m/>
    <m/>
    <m/>
    <m/>
    <m/>
    <m/>
    <m/>
    <m/>
    <m/>
    <m/>
    <m/>
    <n v="60.3"/>
    <m/>
    <m/>
    <m/>
    <m/>
    <m/>
    <m/>
    <m/>
    <m/>
    <n v="71.099999999999994"/>
    <m/>
    <m/>
    <m/>
    <m/>
    <m/>
    <n v="2"/>
    <m/>
    <n v="0"/>
    <s v="no"/>
    <n v="1"/>
    <n v="1"/>
    <n v="1"/>
    <s v="yes"/>
    <n v="60.3"/>
    <n v="71.099999999999994"/>
    <n v="10.799999999999997"/>
    <m/>
    <n v="71.099999999999994"/>
    <x v="5"/>
    <x v="3"/>
  </r>
  <r>
    <n v="1960"/>
    <n v="1907"/>
    <s v="T"/>
    <m/>
    <m/>
    <m/>
    <s v="Canyon Creek"/>
    <s v="Washington State Department of Ecology"/>
    <s v="WatershedHealth_WAM0"/>
    <s v="WAM06600-007700"/>
    <n v="48.121819000000002"/>
    <n v="-121.932635"/>
    <m/>
    <m/>
    <m/>
    <m/>
    <m/>
    <m/>
    <m/>
    <m/>
    <m/>
    <m/>
    <m/>
    <m/>
    <m/>
    <m/>
    <m/>
    <m/>
    <m/>
    <m/>
    <m/>
    <n v="71.2"/>
    <m/>
    <m/>
    <m/>
    <m/>
    <m/>
    <m/>
    <m/>
    <m/>
    <m/>
    <n v="1"/>
    <m/>
    <n v="0"/>
    <s v="no"/>
    <n v="0"/>
    <n v="1"/>
    <n v="0"/>
    <s v="no"/>
    <e v="#DIV/0!"/>
    <n v="71.2"/>
    <m/>
    <m/>
    <n v="71.2"/>
    <x v="5"/>
    <x v="3"/>
  </r>
  <r>
    <n v="292"/>
    <n v="453"/>
    <s v="T"/>
    <s v="WRIA 5 - Stillaguamish"/>
    <s v="Main Stem Stillaguamish River Basin"/>
    <s v="Lower Stillaguamish River Subbasin"/>
    <s v="Glade Bekken"/>
    <s v="Snohomish County"/>
    <s v="Ambient"/>
    <s v="TR30"/>
    <n v="48.204383"/>
    <n v="-122.29006699999999"/>
    <m/>
    <m/>
    <m/>
    <m/>
    <m/>
    <m/>
    <m/>
    <m/>
    <m/>
    <m/>
    <m/>
    <m/>
    <m/>
    <n v="53.2"/>
    <m/>
    <m/>
    <m/>
    <n v="62.1"/>
    <m/>
    <m/>
    <n v="71.2"/>
    <m/>
    <m/>
    <m/>
    <m/>
    <m/>
    <m/>
    <m/>
    <m/>
    <n v="3"/>
    <m/>
    <n v="0"/>
    <s v="no"/>
    <n v="1"/>
    <n v="2"/>
    <n v="2"/>
    <s v="yes"/>
    <n v="53.2"/>
    <n v="66.650000000000006"/>
    <n v="13.450000000000003"/>
    <m/>
    <n v="71.2"/>
    <x v="5"/>
    <x v="3"/>
  </r>
  <r>
    <n v="412"/>
    <n v="1307"/>
    <s v="T"/>
    <s v="WRIA 7 - Snohomish"/>
    <s v="Lower Snoqualmie Basin"/>
    <s v="Griffin Creek Subbasin"/>
    <s v="Griffin Creek"/>
    <s v="King County - DNRP"/>
    <s v="WRIA08_WS_Survey"/>
    <s v="SEN06600-GRIF09"/>
    <n v="47.605170000000001"/>
    <n v="-121.8856"/>
    <m/>
    <m/>
    <m/>
    <m/>
    <m/>
    <m/>
    <m/>
    <m/>
    <m/>
    <m/>
    <m/>
    <m/>
    <m/>
    <m/>
    <m/>
    <m/>
    <m/>
    <n v="77"/>
    <n v="77"/>
    <n v="71.400000000000006"/>
    <m/>
    <m/>
    <m/>
    <m/>
    <m/>
    <m/>
    <m/>
    <m/>
    <m/>
    <n v="3"/>
    <m/>
    <n v="0"/>
    <s v="no"/>
    <n v="0"/>
    <n v="3"/>
    <n v="0"/>
    <s v="no"/>
    <e v="#DIV/0!"/>
    <n v="75.13333333333334"/>
    <m/>
    <m/>
    <n v="71.400000000000006"/>
    <x v="5"/>
    <x v="3"/>
  </r>
  <r>
    <n v="168"/>
    <n v="1846"/>
    <s v="T"/>
    <m/>
    <m/>
    <m/>
    <s v="Snoqualmie River"/>
    <s v="King County - DNRP"/>
    <s v="Rivers"/>
    <s v="MF_SNOQ_DSConf"/>
    <n v="47.522511999999999"/>
    <n v="-121.780928"/>
    <m/>
    <m/>
    <m/>
    <m/>
    <m/>
    <m/>
    <m/>
    <m/>
    <m/>
    <m/>
    <m/>
    <m/>
    <m/>
    <m/>
    <m/>
    <m/>
    <m/>
    <m/>
    <m/>
    <n v="71.7"/>
    <m/>
    <m/>
    <m/>
    <m/>
    <m/>
    <m/>
    <m/>
    <m/>
    <m/>
    <n v="1"/>
    <m/>
    <n v="0"/>
    <s v="no"/>
    <n v="0"/>
    <n v="1"/>
    <n v="0"/>
    <s v="no"/>
    <e v="#DIV/0!"/>
    <n v="71.7"/>
    <m/>
    <m/>
    <n v="71.7"/>
    <x v="5"/>
    <x v="3"/>
  </r>
  <r>
    <n v="195"/>
    <n v="2378"/>
    <s v="T"/>
    <m/>
    <m/>
    <m/>
    <s v="Tolt River"/>
    <s v="King County - DNRP"/>
    <s v="Ambient Monitoring"/>
    <s v="07STL195271"/>
    <n v="47.660432999999998"/>
    <n v="-121.870026"/>
    <m/>
    <m/>
    <m/>
    <m/>
    <m/>
    <m/>
    <m/>
    <m/>
    <m/>
    <m/>
    <m/>
    <m/>
    <m/>
    <m/>
    <m/>
    <m/>
    <m/>
    <m/>
    <m/>
    <m/>
    <m/>
    <n v="71.7"/>
    <m/>
    <m/>
    <m/>
    <m/>
    <m/>
    <m/>
    <m/>
    <n v="1"/>
    <m/>
    <n v="0"/>
    <s v="no"/>
    <n v="0"/>
    <n v="1"/>
    <n v="0"/>
    <s v="no"/>
    <e v="#DIV/0!"/>
    <n v="71.7"/>
    <m/>
    <m/>
    <n v="71.7"/>
    <x v="5"/>
    <x v="3"/>
  </r>
  <r>
    <n v="522"/>
    <n v="1064"/>
    <s v="T"/>
    <s v="WRIA 7 - Snohomish"/>
    <s v="Snohomish Basin"/>
    <s v="Quilceda Creek Subbasin"/>
    <s v="Quilceda Creek"/>
    <s v="Snohomish County"/>
    <s v="Ambient"/>
    <s v="QCWD"/>
    <n v="48.127125999999997"/>
    <n v="-122.138119"/>
    <m/>
    <m/>
    <m/>
    <m/>
    <m/>
    <m/>
    <m/>
    <m/>
    <m/>
    <m/>
    <m/>
    <m/>
    <m/>
    <m/>
    <m/>
    <m/>
    <n v="46.9"/>
    <m/>
    <m/>
    <n v="72.5"/>
    <n v="70.900000000000006"/>
    <m/>
    <m/>
    <m/>
    <m/>
    <m/>
    <m/>
    <m/>
    <m/>
    <n v="3"/>
    <m/>
    <n v="0"/>
    <s v="no"/>
    <n v="0"/>
    <n v="3"/>
    <n v="0"/>
    <s v="no"/>
    <e v="#DIV/0!"/>
    <n v="63.433333333333337"/>
    <m/>
    <m/>
    <n v="71.7"/>
    <x v="5"/>
    <x v="3"/>
  </r>
  <r>
    <n v="823"/>
    <n v="2245"/>
    <s v="T"/>
    <s v="WRIA 8 - Cedar-Sammamish"/>
    <s v="Sammamish River Basin"/>
    <s v="Bear Creek Subbasin"/>
    <s v="Cottage Lake Creek tributary"/>
    <s v="King County - DNRP"/>
    <s v="Bear Creek BP"/>
    <s v="E1264"/>
    <n v="47.730381999999999"/>
    <n v="-122.079114"/>
    <m/>
    <m/>
    <m/>
    <m/>
    <m/>
    <m/>
    <m/>
    <m/>
    <m/>
    <m/>
    <m/>
    <m/>
    <m/>
    <m/>
    <m/>
    <m/>
    <m/>
    <m/>
    <m/>
    <m/>
    <n v="67.7"/>
    <n v="76.400000000000006"/>
    <m/>
    <m/>
    <m/>
    <m/>
    <m/>
    <m/>
    <m/>
    <n v="2"/>
    <m/>
    <n v="0"/>
    <s v="no"/>
    <n v="0"/>
    <n v="2"/>
    <n v="0"/>
    <s v="no"/>
    <e v="#DIV/0!"/>
    <n v="72.050000000000011"/>
    <m/>
    <m/>
    <n v="72.050000000000011"/>
    <x v="5"/>
    <x v="3"/>
  </r>
  <r>
    <n v="808"/>
    <n v="918"/>
    <s v="T"/>
    <s v="WRIA 8 - Cedar-Sammamish"/>
    <s v="Sammamish River Basin"/>
    <s v="Bear Creek Subbasin"/>
    <s v="Bear Creek (Sammamish River)"/>
    <s v="King County - DNRP"/>
    <s v="WRIA08_WS_Survey"/>
    <s v="WAM06600-036971"/>
    <n v="47.746991000000001"/>
    <n v="-122.060936"/>
    <m/>
    <m/>
    <m/>
    <m/>
    <m/>
    <m/>
    <m/>
    <m/>
    <m/>
    <m/>
    <m/>
    <m/>
    <m/>
    <m/>
    <m/>
    <n v="63.9"/>
    <n v="68.3"/>
    <n v="68.8"/>
    <n v="75.5"/>
    <n v="68"/>
    <n v="75.400000000000006"/>
    <n v="72.900000000000006"/>
    <m/>
    <m/>
    <m/>
    <m/>
    <m/>
    <m/>
    <m/>
    <n v="7"/>
    <m/>
    <n v="0"/>
    <s v="no"/>
    <n v="1"/>
    <n v="6"/>
    <n v="6"/>
    <s v="yes"/>
    <n v="63.9"/>
    <n v="71.483333333333334"/>
    <n v="7.5833333333333357"/>
    <m/>
    <n v="72.100000000000009"/>
    <x v="5"/>
    <x v="3"/>
  </r>
  <r>
    <n v="44"/>
    <n v="2428"/>
    <s v="T"/>
    <m/>
    <m/>
    <m/>
    <s v="Deschutes River"/>
    <s v="Washington State Department of Ecology"/>
    <s v="Regional Stormwater Monitoring Program Puget Lowland Ecoregion Streams"/>
    <s v="RSM06600-001702"/>
    <n v="46.831628000000002"/>
    <n v="-122.54299"/>
    <m/>
    <m/>
    <m/>
    <m/>
    <m/>
    <m/>
    <m/>
    <m/>
    <m/>
    <m/>
    <m/>
    <m/>
    <m/>
    <m/>
    <m/>
    <m/>
    <m/>
    <m/>
    <m/>
    <m/>
    <m/>
    <n v="72.400000000000006"/>
    <m/>
    <m/>
    <m/>
    <m/>
    <m/>
    <m/>
    <m/>
    <n v="1"/>
    <m/>
    <n v="0"/>
    <s v="no"/>
    <n v="0"/>
    <n v="1"/>
    <n v="0"/>
    <s v="no"/>
    <e v="#DIV/0!"/>
    <n v="72.400000000000006"/>
    <m/>
    <m/>
    <n v="72.400000000000006"/>
    <x v="5"/>
    <x v="3"/>
  </r>
  <r>
    <n v="308"/>
    <n v="1243"/>
    <s v="T"/>
    <s v="WRIA 5 - Stillaguamish"/>
    <s v="N Fork Stillaguamish River Basin"/>
    <s v="Lower N Fork Stillaguamish Subbasin"/>
    <s v="Fry Creek"/>
    <s v="Snohomish County"/>
    <s v="Ambient"/>
    <s v="FRY"/>
    <n v="48.265253000000001"/>
    <n v="-121.913628"/>
    <m/>
    <m/>
    <m/>
    <m/>
    <m/>
    <m/>
    <m/>
    <m/>
    <m/>
    <m/>
    <m/>
    <m/>
    <m/>
    <n v="76.3"/>
    <m/>
    <m/>
    <m/>
    <n v="71.3"/>
    <m/>
    <m/>
    <n v="72.5"/>
    <m/>
    <m/>
    <m/>
    <m/>
    <m/>
    <m/>
    <m/>
    <m/>
    <n v="3"/>
    <m/>
    <n v="0"/>
    <s v="no"/>
    <n v="1"/>
    <n v="2"/>
    <n v="2"/>
    <s v="yes"/>
    <n v="76.3"/>
    <n v="71.900000000000006"/>
    <n v="-4.3999999999999915"/>
    <m/>
    <n v="72.5"/>
    <x v="5"/>
    <x v="3"/>
  </r>
  <r>
    <n v="301"/>
    <n v="1241"/>
    <s v="T"/>
    <s v="WRIA 5 - Stillaguamish"/>
    <s v="N Fork Stillaguamish River Basin"/>
    <s v="French Creek/Boulder River Subbasin"/>
    <s v="Boulder River"/>
    <s v="Snohomish County"/>
    <s v="Ambient"/>
    <s v="Boulder"/>
    <n v="48.277869000000003"/>
    <n v="-121.780953"/>
    <m/>
    <m/>
    <m/>
    <m/>
    <m/>
    <m/>
    <m/>
    <m/>
    <m/>
    <m/>
    <m/>
    <m/>
    <m/>
    <n v="86"/>
    <m/>
    <m/>
    <m/>
    <n v="66.099999999999994"/>
    <m/>
    <m/>
    <n v="72.599999999999994"/>
    <m/>
    <m/>
    <m/>
    <m/>
    <m/>
    <m/>
    <m/>
    <m/>
    <n v="3"/>
    <m/>
    <n v="0"/>
    <s v="no"/>
    <n v="1"/>
    <n v="2"/>
    <n v="2"/>
    <s v="yes"/>
    <n v="86"/>
    <n v="69.349999999999994"/>
    <n v="-16.650000000000006"/>
    <m/>
    <n v="72.599999999999994"/>
    <x v="5"/>
    <x v="3"/>
  </r>
  <r>
    <n v="15"/>
    <n v="1840"/>
    <s v="T"/>
    <m/>
    <m/>
    <m/>
    <s v="Cedar River"/>
    <s v="King County - DNRP"/>
    <s v="Rivers"/>
    <s v="CED_RIVERSIDE"/>
    <n v="47.476970000000001"/>
    <n v="-122.18108100000001"/>
    <m/>
    <m/>
    <m/>
    <m/>
    <m/>
    <m/>
    <m/>
    <m/>
    <m/>
    <m/>
    <m/>
    <m/>
    <m/>
    <m/>
    <m/>
    <m/>
    <m/>
    <m/>
    <m/>
    <n v="72.7"/>
    <m/>
    <m/>
    <m/>
    <m/>
    <m/>
    <m/>
    <m/>
    <m/>
    <m/>
    <n v="1"/>
    <m/>
    <n v="0"/>
    <s v="no"/>
    <n v="0"/>
    <n v="1"/>
    <n v="0"/>
    <s v="no"/>
    <e v="#DIV/0!"/>
    <n v="72.7"/>
    <m/>
    <m/>
    <n v="72.7"/>
    <x v="5"/>
    <x v="3"/>
  </r>
  <r>
    <n v="1451"/>
    <n v="2014"/>
    <s v="T"/>
    <s v="WRIA 14 - Kennedy-Goldsborough"/>
    <s v="Kennedy Creek/Goldsborough Creek Basin"/>
    <s v="Kennedy Creek Subbasin"/>
    <s v="Kennedy Creek"/>
    <s v="Thurston County"/>
    <s v="Environmental Health"/>
    <s v="KennedyThCoHealth"/>
    <n v="47.095283000000002"/>
    <n v="-123.09079300000001"/>
    <m/>
    <m/>
    <m/>
    <m/>
    <n v="40.9"/>
    <n v="67.3"/>
    <n v="69.2"/>
    <n v="70.7"/>
    <n v="70.7"/>
    <n v="75.8"/>
    <n v="51.6"/>
    <n v="75.400000000000006"/>
    <n v="68"/>
    <m/>
    <n v="58.4"/>
    <n v="72.5"/>
    <n v="61.5"/>
    <n v="74.099999999999994"/>
    <m/>
    <n v="81.5"/>
    <n v="64"/>
    <m/>
    <m/>
    <m/>
    <m/>
    <m/>
    <m/>
    <m/>
    <m/>
    <n v="15"/>
    <s v="yes"/>
    <n v="0"/>
    <s v="no"/>
    <n v="11"/>
    <n v="4"/>
    <n v="44"/>
    <s v="yes"/>
    <n v="65.5"/>
    <n v="70.275000000000006"/>
    <n v="4.7750000000000057"/>
    <m/>
    <n v="72.75"/>
    <x v="5"/>
    <x v="3"/>
  </r>
  <r>
    <n v="17"/>
    <n v="1842"/>
    <s v="T"/>
    <m/>
    <m/>
    <m/>
    <s v="Cedar River"/>
    <s v="King County - DNRP"/>
    <s v="Rivers"/>
    <s v="CED_RM13.6"/>
    <n v="47.424442999999997"/>
    <n v="-122.04631000000001"/>
    <m/>
    <m/>
    <m/>
    <m/>
    <m/>
    <m/>
    <m/>
    <m/>
    <m/>
    <m/>
    <m/>
    <m/>
    <m/>
    <m/>
    <m/>
    <m/>
    <m/>
    <m/>
    <m/>
    <n v="72.900000000000006"/>
    <m/>
    <m/>
    <m/>
    <m/>
    <m/>
    <m/>
    <m/>
    <m/>
    <m/>
    <n v="1"/>
    <m/>
    <n v="0"/>
    <s v="no"/>
    <n v="0"/>
    <n v="1"/>
    <n v="0"/>
    <s v="no"/>
    <e v="#DIV/0!"/>
    <n v="72.900000000000006"/>
    <m/>
    <m/>
    <n v="72.900000000000006"/>
    <x v="5"/>
    <x v="3"/>
  </r>
  <r>
    <n v="133"/>
    <n v="2382"/>
    <s v="T"/>
    <m/>
    <m/>
    <m/>
    <s v="Raging River"/>
    <s v="King County - DNRP"/>
    <s v="Ambient Monitoring"/>
    <s v="07RAG054215"/>
    <n v="47.565877"/>
    <n v="-121.883567"/>
    <m/>
    <m/>
    <m/>
    <m/>
    <m/>
    <m/>
    <m/>
    <m/>
    <m/>
    <m/>
    <m/>
    <m/>
    <m/>
    <m/>
    <m/>
    <m/>
    <m/>
    <m/>
    <m/>
    <m/>
    <m/>
    <n v="73.2"/>
    <m/>
    <m/>
    <m/>
    <m/>
    <m/>
    <m/>
    <m/>
    <n v="1"/>
    <m/>
    <n v="0"/>
    <s v="no"/>
    <n v="0"/>
    <n v="1"/>
    <n v="0"/>
    <s v="no"/>
    <e v="#DIV/0!"/>
    <n v="73.2"/>
    <m/>
    <m/>
    <n v="73.2"/>
    <x v="5"/>
    <x v="3"/>
  </r>
  <r>
    <n v="352"/>
    <n v="1240"/>
    <s v="T"/>
    <s v="WRIA 5 - Stillaguamish"/>
    <s v="S Fork Stillaguamish River Basin"/>
    <s v="Verlot Subbasin"/>
    <s v="Benson Creek (Stillaguamish)"/>
    <s v="Snohomish County"/>
    <s v="Ambient"/>
    <s v="Benson"/>
    <n v="48.091067000000002"/>
    <n v="-121.779031"/>
    <m/>
    <m/>
    <m/>
    <m/>
    <m/>
    <m/>
    <m/>
    <m/>
    <m/>
    <m/>
    <m/>
    <m/>
    <m/>
    <n v="61.5"/>
    <m/>
    <m/>
    <m/>
    <n v="76"/>
    <m/>
    <m/>
    <n v="73.2"/>
    <m/>
    <m/>
    <m/>
    <m/>
    <m/>
    <m/>
    <m/>
    <m/>
    <n v="3"/>
    <m/>
    <n v="0"/>
    <s v="no"/>
    <n v="1"/>
    <n v="2"/>
    <n v="2"/>
    <s v="yes"/>
    <n v="61.5"/>
    <n v="74.599999999999994"/>
    <n v="13.099999999999994"/>
    <m/>
    <n v="73.2"/>
    <x v="5"/>
    <x v="3"/>
  </r>
  <r>
    <n v="732"/>
    <n v="2574"/>
    <s v="T"/>
    <s v="WRIA 8 - Cedar-Sammamish"/>
    <s v="Cedar River / Lake Washington Basin"/>
    <s v="Upper Cedar River Subbasin"/>
    <s v="Rock Creek (Upper Cedar)"/>
    <s v="City of Seattle"/>
    <s v="Project Evaluation"/>
    <s v="CED_ROCK_NOAA_CW_R"/>
    <n v="47.403283999999999"/>
    <n v="-121.90023600000001"/>
    <m/>
    <m/>
    <m/>
    <m/>
    <m/>
    <m/>
    <m/>
    <m/>
    <m/>
    <m/>
    <m/>
    <m/>
    <m/>
    <m/>
    <m/>
    <m/>
    <m/>
    <m/>
    <m/>
    <m/>
    <m/>
    <n v="73.3"/>
    <m/>
    <m/>
    <m/>
    <m/>
    <m/>
    <m/>
    <m/>
    <n v="1"/>
    <m/>
    <n v="0"/>
    <s v="no"/>
    <n v="0"/>
    <n v="1"/>
    <n v="0"/>
    <s v="no"/>
    <e v="#DIV/0!"/>
    <n v="73.3"/>
    <m/>
    <m/>
    <n v="73.3"/>
    <x v="5"/>
    <x v="3"/>
  </r>
  <r>
    <n v="335"/>
    <n v="2211"/>
    <s v="T"/>
    <s v="WRIA 5 - Stillaguamish"/>
    <s v="S Fork Stillaguamish River Basin"/>
    <s v="Jim Creek Subbasin"/>
    <s v="Jim Creek"/>
    <s v="Snohomish County"/>
    <s v="Ambient"/>
    <s v="Audubon"/>
    <n v="48.211778000000002"/>
    <n v="-122.02388999999999"/>
    <m/>
    <m/>
    <m/>
    <m/>
    <m/>
    <m/>
    <m/>
    <m/>
    <m/>
    <m/>
    <m/>
    <m/>
    <m/>
    <m/>
    <m/>
    <m/>
    <m/>
    <m/>
    <m/>
    <m/>
    <n v="73.5"/>
    <m/>
    <m/>
    <m/>
    <m/>
    <m/>
    <m/>
    <m/>
    <m/>
    <n v="1"/>
    <m/>
    <n v="0"/>
    <s v="no"/>
    <n v="0"/>
    <n v="1"/>
    <n v="0"/>
    <s v="no"/>
    <e v="#DIV/0!"/>
    <n v="73.5"/>
    <m/>
    <m/>
    <n v="73.5"/>
    <x v="5"/>
    <x v="3"/>
  </r>
  <r>
    <n v="14"/>
    <n v="1838"/>
    <s v="T"/>
    <m/>
    <m/>
    <m/>
    <s v="Cedar River"/>
    <s v="King County - DNRP"/>
    <s v="Rivers"/>
    <s v="CED_LOGANRD"/>
    <n v="47.486077000000002"/>
    <n v="-122.209401"/>
    <m/>
    <m/>
    <m/>
    <m/>
    <m/>
    <m/>
    <m/>
    <m/>
    <m/>
    <m/>
    <m/>
    <m/>
    <m/>
    <m/>
    <m/>
    <m/>
    <m/>
    <m/>
    <m/>
    <n v="73.599999999999994"/>
    <m/>
    <m/>
    <m/>
    <m/>
    <m/>
    <m/>
    <m/>
    <m/>
    <m/>
    <n v="1"/>
    <m/>
    <n v="0"/>
    <s v="no"/>
    <n v="0"/>
    <n v="1"/>
    <n v="0"/>
    <s v="no"/>
    <e v="#DIV/0!"/>
    <n v="73.599999999999994"/>
    <m/>
    <m/>
    <n v="73.599999999999994"/>
    <x v="5"/>
    <x v="3"/>
  </r>
  <r>
    <n v="1239"/>
    <n v="2527"/>
    <s v="T"/>
    <s v="WRIA 9 - Duwamish-Green"/>
    <s v="Duwamish - Green River Basin"/>
    <s v="Newaukum Creek Subbasin"/>
    <s v="Newaukum Creek"/>
    <s v="Environmental Protection Agency"/>
    <s v="EPA Region 10, Office of Environmental Assessment Office, Aquatic Monitoring Team (AMT), Regional Applied Research Effort (RARE) project"/>
    <s v="EPA06600-NEWA01"/>
    <n v="47.212110000000003"/>
    <n v="-122.02015"/>
    <m/>
    <m/>
    <m/>
    <m/>
    <m/>
    <m/>
    <m/>
    <m/>
    <m/>
    <m/>
    <m/>
    <m/>
    <m/>
    <m/>
    <m/>
    <m/>
    <m/>
    <m/>
    <m/>
    <m/>
    <m/>
    <n v="73.599999999999994"/>
    <m/>
    <m/>
    <m/>
    <m/>
    <m/>
    <m/>
    <m/>
    <n v="1"/>
    <m/>
    <n v="0"/>
    <s v="no"/>
    <n v="0"/>
    <n v="1"/>
    <n v="0"/>
    <s v="no"/>
    <e v="#DIV/0!"/>
    <n v="73.599999999999994"/>
    <m/>
    <m/>
    <n v="73.599999999999994"/>
    <x v="5"/>
    <x v="3"/>
  </r>
  <r>
    <n v="19"/>
    <n v="1844"/>
    <s v="T"/>
    <m/>
    <m/>
    <m/>
    <s v="Cedar River"/>
    <s v="King County - DNRP"/>
    <s v="Rivers"/>
    <s v="CED_USDorreDon"/>
    <n v="47.389533999999998"/>
    <n v="-122.017154"/>
    <m/>
    <m/>
    <m/>
    <m/>
    <m/>
    <m/>
    <m/>
    <m/>
    <m/>
    <m/>
    <m/>
    <m/>
    <m/>
    <m/>
    <m/>
    <m/>
    <m/>
    <m/>
    <m/>
    <n v="73.8"/>
    <m/>
    <m/>
    <m/>
    <m/>
    <m/>
    <m/>
    <m/>
    <m/>
    <m/>
    <n v="1"/>
    <m/>
    <n v="0"/>
    <s v="no"/>
    <n v="0"/>
    <n v="1"/>
    <n v="0"/>
    <s v="no"/>
    <e v="#DIV/0!"/>
    <n v="73.8"/>
    <m/>
    <m/>
    <n v="73.8"/>
    <x v="5"/>
    <x v="3"/>
  </r>
  <r>
    <n v="466"/>
    <n v="2455"/>
    <s v="T"/>
    <s v="WRIA 7 - Snohomish"/>
    <s v="Lower Snoqualmie Basin"/>
    <s v="Tolt River Subbasin"/>
    <s v="Stossel Creek"/>
    <s v="Washington State Department of Ecology"/>
    <s v="Regional Stormwater Monitoring Program Puget Lowland Ecoregion Streams"/>
    <s v="RSM06600-005879"/>
    <n v="47.729177"/>
    <n v="-121.85173899999999"/>
    <m/>
    <m/>
    <m/>
    <m/>
    <m/>
    <m/>
    <m/>
    <m/>
    <m/>
    <m/>
    <m/>
    <m/>
    <m/>
    <m/>
    <m/>
    <m/>
    <m/>
    <m/>
    <m/>
    <m/>
    <m/>
    <n v="73.900000000000006"/>
    <m/>
    <m/>
    <m/>
    <m/>
    <m/>
    <m/>
    <m/>
    <n v="1"/>
    <m/>
    <n v="0"/>
    <s v="no"/>
    <n v="0"/>
    <n v="1"/>
    <n v="0"/>
    <s v="no"/>
    <e v="#DIV/0!"/>
    <n v="73.900000000000006"/>
    <m/>
    <m/>
    <n v="73.900000000000006"/>
    <x v="5"/>
    <x v="3"/>
  </r>
  <r>
    <n v="1316"/>
    <n v="1938"/>
    <s v="T"/>
    <s v="WRIA 9 - Duwamish-Green"/>
    <s v="Puget Sound (Duwamish-Green) Basin"/>
    <s v="Vashon-Maury Island Subbasin"/>
    <s v="Fisher Creek (Vashon)"/>
    <s v="Vashon Nature Center"/>
    <s v="Vashon Benthic Macroinvertebrate Sampling"/>
    <s v="FISHVNC2"/>
    <n v="47.387650000000001"/>
    <n v="-122.48466999999999"/>
    <m/>
    <m/>
    <m/>
    <m/>
    <m/>
    <m/>
    <m/>
    <m/>
    <m/>
    <m/>
    <m/>
    <m/>
    <m/>
    <m/>
    <m/>
    <m/>
    <m/>
    <m/>
    <m/>
    <n v="73.900000000000006"/>
    <m/>
    <m/>
    <m/>
    <m/>
    <m/>
    <m/>
    <m/>
    <m/>
    <m/>
    <n v="1"/>
    <m/>
    <n v="0"/>
    <s v="no"/>
    <n v="0"/>
    <n v="1"/>
    <n v="0"/>
    <s v="no"/>
    <e v="#DIV/0!"/>
    <n v="73.900000000000006"/>
    <m/>
    <m/>
    <n v="73.900000000000006"/>
    <x v="5"/>
    <x v="3"/>
  </r>
  <r>
    <n v="981"/>
    <n v="2391"/>
    <s v="T"/>
    <s v="WRIA 8 - Cedar-Sammamish"/>
    <s v="Sammamish River Basin"/>
    <s v="Little Bear Creek Subbasin"/>
    <s v="Little Bear Creek"/>
    <s v="Snohomish County"/>
    <s v="Ambient"/>
    <s v="LB224"/>
    <n v="47.794578999999999"/>
    <n v="-122.1439"/>
    <m/>
    <m/>
    <m/>
    <m/>
    <m/>
    <m/>
    <m/>
    <m/>
    <m/>
    <m/>
    <m/>
    <m/>
    <m/>
    <m/>
    <m/>
    <m/>
    <m/>
    <m/>
    <m/>
    <m/>
    <m/>
    <n v="74.400000000000006"/>
    <m/>
    <m/>
    <m/>
    <m/>
    <m/>
    <m/>
    <m/>
    <n v="1"/>
    <m/>
    <n v="0"/>
    <s v="no"/>
    <n v="0"/>
    <n v="1"/>
    <n v="0"/>
    <s v="no"/>
    <e v="#DIV/0!"/>
    <n v="74.400000000000006"/>
    <m/>
    <m/>
    <n v="74.400000000000006"/>
    <x v="5"/>
    <x v="3"/>
  </r>
  <r>
    <n v="947"/>
    <n v="921"/>
    <s v="T"/>
    <s v="WRIA 8 - Cedar-Sammamish"/>
    <s v="Sammamish River Basin"/>
    <s v="Issaquah Creek Subbasin"/>
    <s v="Issaquah Creek - E Fork"/>
    <s v="King County - DNRP"/>
    <s v="WRIA08_WS_Survey"/>
    <s v="WAM06600-041095"/>
    <n v="47.536088999999997"/>
    <n v="-121.97132000000001"/>
    <m/>
    <m/>
    <m/>
    <m/>
    <m/>
    <m/>
    <m/>
    <m/>
    <m/>
    <m/>
    <m/>
    <m/>
    <m/>
    <m/>
    <m/>
    <n v="72.2"/>
    <n v="66.099999999999994"/>
    <n v="61.3"/>
    <n v="80.400000000000006"/>
    <n v="74.400000000000006"/>
    <m/>
    <m/>
    <m/>
    <m/>
    <m/>
    <m/>
    <m/>
    <m/>
    <m/>
    <n v="5"/>
    <m/>
    <n v="0"/>
    <s v="no"/>
    <n v="1"/>
    <n v="4"/>
    <n v="4"/>
    <s v="yes"/>
    <n v="72.2"/>
    <n v="70.550000000000011"/>
    <n v="-1.6499999999999915"/>
    <m/>
    <n v="74.400000000000006"/>
    <x v="5"/>
    <x v="3"/>
  </r>
  <r>
    <n v="12"/>
    <n v="1836"/>
    <s v="T"/>
    <m/>
    <m/>
    <m/>
    <s v="Cedar River"/>
    <s v="King County - DNRP"/>
    <s v="Rivers"/>
    <s v="CED_BEL"/>
    <n v="47.458106999999998"/>
    <n v="-122.078368"/>
    <m/>
    <m/>
    <m/>
    <m/>
    <m/>
    <m/>
    <m/>
    <m/>
    <m/>
    <m/>
    <m/>
    <m/>
    <m/>
    <m/>
    <m/>
    <m/>
    <m/>
    <m/>
    <m/>
    <n v="74.5"/>
    <m/>
    <m/>
    <m/>
    <m/>
    <m/>
    <m/>
    <m/>
    <m/>
    <m/>
    <n v="1"/>
    <m/>
    <n v="0"/>
    <s v="no"/>
    <n v="0"/>
    <n v="1"/>
    <n v="0"/>
    <s v="no"/>
    <e v="#DIV/0!"/>
    <n v="74.5"/>
    <m/>
    <m/>
    <n v="74.5"/>
    <x v="5"/>
    <x v="3"/>
  </r>
  <r>
    <n v="20"/>
    <n v="1909"/>
    <s v="T"/>
    <m/>
    <m/>
    <m/>
    <s v="Cedar River"/>
    <s v="Washington State Department of Ecology"/>
    <s v="WatershedHealth_WAM0"/>
    <s v="WAM06600-008099"/>
    <n v="47.466270999999999"/>
    <n v="-122.164466"/>
    <m/>
    <m/>
    <m/>
    <m/>
    <m/>
    <m/>
    <m/>
    <m/>
    <m/>
    <m/>
    <m/>
    <m/>
    <m/>
    <m/>
    <m/>
    <m/>
    <m/>
    <m/>
    <m/>
    <n v="74.599999999999994"/>
    <m/>
    <m/>
    <m/>
    <m/>
    <m/>
    <m/>
    <m/>
    <m/>
    <m/>
    <n v="1"/>
    <m/>
    <n v="0"/>
    <s v="no"/>
    <n v="0"/>
    <n v="1"/>
    <n v="0"/>
    <s v="no"/>
    <e v="#DIV/0!"/>
    <n v="74.599999999999994"/>
    <m/>
    <m/>
    <n v="74.599999999999994"/>
    <x v="5"/>
    <x v="3"/>
  </r>
  <r>
    <n v="821"/>
    <n v="929"/>
    <s v="T"/>
    <s v="WRIA 8 - Cedar-Sammamish"/>
    <s v="Sammamish River Basin"/>
    <s v="Bear Creek Subbasin"/>
    <s v="Cottage Lake Creek"/>
    <s v="King County - DNRP"/>
    <s v="WRIA08_WS_Survey"/>
    <s v="WAM06600-076119"/>
    <n v="47.725774000000001"/>
    <n v="-122.079922"/>
    <m/>
    <m/>
    <m/>
    <m/>
    <m/>
    <m/>
    <m/>
    <m/>
    <m/>
    <m/>
    <m/>
    <m/>
    <m/>
    <m/>
    <m/>
    <n v="83.2"/>
    <n v="62.7"/>
    <n v="75.400000000000006"/>
    <n v="85.3"/>
    <n v="85.7"/>
    <n v="79.599999999999994"/>
    <n v="59.6"/>
    <m/>
    <m/>
    <m/>
    <m/>
    <m/>
    <m/>
    <m/>
    <n v="7"/>
    <m/>
    <n v="0"/>
    <s v="no"/>
    <n v="1"/>
    <n v="6"/>
    <n v="6"/>
    <s v="yes"/>
    <n v="83.2"/>
    <n v="74.716666666666683"/>
    <n v="-8.4833333333333201"/>
    <m/>
    <n v="74.966666666666669"/>
    <x v="5"/>
    <x v="3"/>
  </r>
  <r>
    <n v="38"/>
    <n v="1043"/>
    <s v="T"/>
    <m/>
    <m/>
    <m/>
    <s v="Deschutes River"/>
    <s v="Washington State Department of Ecology"/>
    <s v="Effectiveness Monitoring for the Deschutes River TMDL Project"/>
    <s v="DREM22.7"/>
    <n v="46.857979999999998"/>
    <n v="-122.7026"/>
    <m/>
    <m/>
    <m/>
    <m/>
    <m/>
    <m/>
    <m/>
    <m/>
    <m/>
    <m/>
    <m/>
    <m/>
    <m/>
    <m/>
    <m/>
    <n v="46"/>
    <n v="69.400000000000006"/>
    <m/>
    <n v="72.7"/>
    <n v="75"/>
    <m/>
    <m/>
    <m/>
    <m/>
    <m/>
    <m/>
    <m/>
    <m/>
    <m/>
    <n v="4"/>
    <m/>
    <n v="0"/>
    <s v="no"/>
    <n v="1"/>
    <n v="3"/>
    <n v="3"/>
    <s v="yes"/>
    <n v="46"/>
    <n v="72.366666666666674"/>
    <n v="26.366666666666674"/>
    <m/>
    <n v="75"/>
    <x v="5"/>
    <x v="3"/>
  </r>
  <r>
    <n v="149"/>
    <n v="1905"/>
    <s v="T"/>
    <m/>
    <m/>
    <m/>
    <s v="Skagit River"/>
    <s v="Washington State Department of Ecology"/>
    <s v="WatershedHealth_WAM0"/>
    <s v="WAM06600-006732"/>
    <n v="48.514719999999997"/>
    <n v="-122.112983"/>
    <m/>
    <m/>
    <m/>
    <m/>
    <m/>
    <m/>
    <m/>
    <m/>
    <m/>
    <m/>
    <m/>
    <m/>
    <m/>
    <m/>
    <m/>
    <m/>
    <m/>
    <m/>
    <m/>
    <n v="75.3"/>
    <m/>
    <m/>
    <m/>
    <m/>
    <m/>
    <m/>
    <m/>
    <m/>
    <m/>
    <n v="1"/>
    <m/>
    <n v="0"/>
    <s v="no"/>
    <n v="0"/>
    <n v="1"/>
    <n v="0"/>
    <s v="no"/>
    <e v="#DIV/0!"/>
    <n v="75.3"/>
    <m/>
    <m/>
    <n v="75.3"/>
    <x v="5"/>
    <x v="3"/>
  </r>
  <r>
    <n v="1485"/>
    <n v="1069"/>
    <s v="T"/>
    <s v="WRIA 15 - Kitsap"/>
    <s v="Hood Canal Basin"/>
    <s v="W Kitsap Subbasin"/>
    <s v="Big Beef Creek"/>
    <s v="King County - DNRP"/>
    <s v="WRIA08_WS_Survey"/>
    <s v="WAM06600-001639"/>
    <n v="47.640900000000002"/>
    <n v="-122.78501"/>
    <m/>
    <m/>
    <m/>
    <m/>
    <m/>
    <m/>
    <m/>
    <m/>
    <m/>
    <m/>
    <m/>
    <m/>
    <m/>
    <m/>
    <m/>
    <m/>
    <n v="82.6"/>
    <n v="38.200000000000003"/>
    <n v="57"/>
    <n v="75.5"/>
    <m/>
    <m/>
    <m/>
    <m/>
    <m/>
    <m/>
    <m/>
    <m/>
    <m/>
    <n v="4"/>
    <m/>
    <n v="0"/>
    <s v="no"/>
    <n v="0"/>
    <n v="4"/>
    <n v="0"/>
    <s v="no"/>
    <e v="#DIV/0!"/>
    <n v="63.325000000000003"/>
    <m/>
    <m/>
    <n v="75.5"/>
    <x v="5"/>
    <x v="3"/>
  </r>
  <r>
    <n v="141"/>
    <n v="1908"/>
    <s v="T"/>
    <m/>
    <m/>
    <m/>
    <s v="Sauk River"/>
    <s v="Washington State Department of Ecology"/>
    <s v="WatershedHealth_WAM0"/>
    <s v="WAM06600-008088"/>
    <n v="48.355342"/>
    <n v="-121.55309099999999"/>
    <m/>
    <m/>
    <m/>
    <m/>
    <m/>
    <m/>
    <m/>
    <m/>
    <m/>
    <m/>
    <m/>
    <m/>
    <m/>
    <m/>
    <m/>
    <m/>
    <m/>
    <m/>
    <m/>
    <n v="75.599999999999994"/>
    <m/>
    <m/>
    <m/>
    <m/>
    <m/>
    <m/>
    <m/>
    <m/>
    <m/>
    <n v="1"/>
    <m/>
    <n v="0"/>
    <s v="no"/>
    <n v="0"/>
    <n v="1"/>
    <n v="0"/>
    <s v="no"/>
    <e v="#DIV/0!"/>
    <n v="75.599999999999994"/>
    <m/>
    <m/>
    <n v="75.599999999999994"/>
    <x v="5"/>
    <x v="3"/>
  </r>
  <r>
    <n v="309"/>
    <n v="1244"/>
    <s v="T"/>
    <s v="WRIA 5 - Stillaguamish"/>
    <s v="N Fork Stillaguamish River Basin"/>
    <s v="Lower N Fork Stillaguamish Subbasin"/>
    <s v="Grant Creek"/>
    <s v="Snohomish County"/>
    <s v="Ambient"/>
    <s v="Grant"/>
    <n v="48.275371999999997"/>
    <n v="-122.01262800000001"/>
    <m/>
    <m/>
    <m/>
    <m/>
    <m/>
    <m/>
    <m/>
    <m/>
    <m/>
    <m/>
    <m/>
    <m/>
    <m/>
    <n v="59.6"/>
    <m/>
    <m/>
    <m/>
    <n v="59"/>
    <m/>
    <m/>
    <n v="75.7"/>
    <m/>
    <m/>
    <m/>
    <m/>
    <m/>
    <m/>
    <m/>
    <m/>
    <n v="3"/>
    <m/>
    <n v="0"/>
    <s v="no"/>
    <n v="1"/>
    <n v="2"/>
    <n v="2"/>
    <s v="yes"/>
    <n v="59.6"/>
    <n v="67.349999999999994"/>
    <n v="7.7499999999999929"/>
    <m/>
    <n v="75.7"/>
    <x v="5"/>
    <x v="3"/>
  </r>
  <r>
    <n v="45"/>
    <n v="2439"/>
    <s v="T"/>
    <m/>
    <m/>
    <m/>
    <s v="Deschutes River"/>
    <s v="Washington State Department of Ecology"/>
    <s v="Regional Stormwater Monitoring Program Puget Lowland Ecoregion Streams"/>
    <s v="RSM06600-003366"/>
    <n v="46.816180000000003"/>
    <n v="-122.52416700000001"/>
    <m/>
    <m/>
    <m/>
    <m/>
    <m/>
    <m/>
    <m/>
    <m/>
    <m/>
    <m/>
    <m/>
    <m/>
    <m/>
    <m/>
    <m/>
    <m/>
    <m/>
    <m/>
    <m/>
    <m/>
    <m/>
    <n v="76.3"/>
    <m/>
    <m/>
    <m/>
    <m/>
    <m/>
    <m/>
    <m/>
    <n v="1"/>
    <m/>
    <n v="0"/>
    <s v="no"/>
    <n v="0"/>
    <n v="1"/>
    <n v="0"/>
    <s v="no"/>
    <e v="#DIV/0!"/>
    <n v="76.3"/>
    <m/>
    <m/>
    <n v="76.3"/>
    <x v="5"/>
    <x v="3"/>
  </r>
  <r>
    <n v="170"/>
    <n v="1847"/>
    <s v="T"/>
    <m/>
    <m/>
    <m/>
    <s v="Snoqualmie River"/>
    <s v="King County - DNRP"/>
    <s v="Rivers"/>
    <s v="NF_SNOQ"/>
    <n v="47.521023"/>
    <n v="-121.772623"/>
    <m/>
    <m/>
    <m/>
    <m/>
    <m/>
    <m/>
    <m/>
    <m/>
    <m/>
    <m/>
    <m/>
    <m/>
    <m/>
    <m/>
    <m/>
    <m/>
    <m/>
    <m/>
    <m/>
    <n v="76.599999999999994"/>
    <m/>
    <m/>
    <m/>
    <m/>
    <m/>
    <m/>
    <m/>
    <m/>
    <m/>
    <n v="1"/>
    <m/>
    <n v="0"/>
    <s v="no"/>
    <n v="0"/>
    <n v="1"/>
    <n v="0"/>
    <s v="no"/>
    <e v="#DIV/0!"/>
    <n v="76.599999999999994"/>
    <m/>
    <m/>
    <n v="76.599999999999994"/>
    <x v="5"/>
    <x v="3"/>
  </r>
  <r>
    <n v="1347"/>
    <n v="1034"/>
    <s v="T"/>
    <s v="WRIA 10 - Puyallup-White"/>
    <s v="Green Waters Basin"/>
    <s v="Middle White River Subbasin"/>
    <s v="White River tributary (Middle White subbasin)"/>
    <s v="Washington State Department of Ecology"/>
    <s v="WatershedHealth_WAM0"/>
    <s v="WAM06600-001422"/>
    <n v="47.157783999999999"/>
    <n v="-121.783654"/>
    <m/>
    <m/>
    <m/>
    <m/>
    <m/>
    <m/>
    <m/>
    <m/>
    <m/>
    <m/>
    <m/>
    <m/>
    <m/>
    <m/>
    <m/>
    <n v="80.5"/>
    <m/>
    <m/>
    <m/>
    <n v="76.900000000000006"/>
    <m/>
    <m/>
    <m/>
    <m/>
    <m/>
    <m/>
    <m/>
    <m/>
    <m/>
    <n v="2"/>
    <m/>
    <n v="0"/>
    <s v="no"/>
    <n v="1"/>
    <n v="1"/>
    <n v="1"/>
    <s v="yes"/>
    <n v="80.5"/>
    <n v="76.900000000000006"/>
    <n v="-3.5999999999999943"/>
    <m/>
    <n v="76.900000000000006"/>
    <x v="5"/>
    <x v="3"/>
  </r>
  <r>
    <n v="972"/>
    <n v="1081"/>
    <s v="T"/>
    <s v="WRIA 8 - Cedar-Sammamish"/>
    <s v="Sammamish River Basin"/>
    <s v="Little Bear Creek Subbasin"/>
    <s v="Little Bear Creek"/>
    <s v="King County - DNRP"/>
    <s v="WRIA08_WS_Survey"/>
    <s v="ERR06600-091291"/>
    <n v="47.76961"/>
    <n v="-122.15685000000001"/>
    <m/>
    <m/>
    <m/>
    <m/>
    <m/>
    <m/>
    <m/>
    <m/>
    <m/>
    <m/>
    <m/>
    <m/>
    <m/>
    <m/>
    <m/>
    <m/>
    <n v="49.9"/>
    <n v="31.5"/>
    <n v="40"/>
    <n v="77"/>
    <m/>
    <m/>
    <m/>
    <m/>
    <m/>
    <m/>
    <m/>
    <m/>
    <m/>
    <n v="4"/>
    <m/>
    <n v="0"/>
    <s v="no"/>
    <n v="0"/>
    <n v="4"/>
    <n v="0"/>
    <s v="no"/>
    <e v="#DIV/0!"/>
    <n v="49.6"/>
    <m/>
    <m/>
    <n v="77"/>
    <x v="5"/>
    <x v="3"/>
  </r>
  <r>
    <n v="384"/>
    <n v="380"/>
    <s v="T"/>
    <s v="WRIA 7 - Snohomish"/>
    <s v="Lower Skykomish Basin"/>
    <s v="Youngs Creek Subbasin"/>
    <s v="Elwell Creek"/>
    <s v="Snohomish County"/>
    <s v="Ambient"/>
    <s v="elwell"/>
    <n v="47.836229000000003"/>
    <n v="-121.851106"/>
    <m/>
    <m/>
    <m/>
    <m/>
    <m/>
    <m/>
    <m/>
    <m/>
    <m/>
    <m/>
    <m/>
    <m/>
    <n v="65.400000000000006"/>
    <m/>
    <m/>
    <m/>
    <n v="74.8"/>
    <m/>
    <m/>
    <n v="77.400000000000006"/>
    <m/>
    <m/>
    <m/>
    <m/>
    <m/>
    <m/>
    <m/>
    <m/>
    <m/>
    <n v="3"/>
    <m/>
    <n v="0"/>
    <s v="no"/>
    <n v="1"/>
    <n v="2"/>
    <n v="2"/>
    <s v="yes"/>
    <n v="65.400000000000006"/>
    <n v="76.099999999999994"/>
    <n v="10.699999999999989"/>
    <m/>
    <n v="77.400000000000006"/>
    <x v="5"/>
    <x v="3"/>
  </r>
  <r>
    <n v="496"/>
    <n v="426"/>
    <s v="T"/>
    <s v="WRIA 7 - Snohomish"/>
    <s v="Pilchuck River (Snohomish) Basin"/>
    <s v="Upper Pilchuck River (Snohomish) Subbasin"/>
    <s v="Purdy Creek (Pilchuck River)"/>
    <s v="Snohomish County"/>
    <s v="Ambient"/>
    <s v="purdy"/>
    <n v="48.013478999999997"/>
    <n v="-121.911419"/>
    <m/>
    <m/>
    <m/>
    <m/>
    <m/>
    <m/>
    <m/>
    <m/>
    <m/>
    <m/>
    <m/>
    <m/>
    <n v="55"/>
    <m/>
    <m/>
    <m/>
    <n v="41.7"/>
    <m/>
    <m/>
    <n v="77.5"/>
    <m/>
    <m/>
    <m/>
    <m/>
    <m/>
    <m/>
    <m/>
    <m/>
    <m/>
    <n v="3"/>
    <m/>
    <n v="0"/>
    <s v="no"/>
    <n v="1"/>
    <n v="2"/>
    <n v="2"/>
    <s v="yes"/>
    <n v="55"/>
    <n v="59.6"/>
    <n v="4.6000000000000014"/>
    <m/>
    <n v="77.5"/>
    <x v="5"/>
    <x v="3"/>
  </r>
  <r>
    <n v="995"/>
    <n v="482"/>
    <s v="T"/>
    <s v="WRIA 8 - Cedar-Sammamish"/>
    <s v="Sammamish River Basin"/>
    <s v="Little Bear Creek Subbasin"/>
    <s v="Trout Creek"/>
    <s v="Snohomish County"/>
    <s v="Ambient"/>
    <s v="TROUT"/>
    <n v="47.841999999999999"/>
    <n v="-122.15900000000001"/>
    <m/>
    <m/>
    <m/>
    <m/>
    <m/>
    <m/>
    <m/>
    <m/>
    <m/>
    <m/>
    <m/>
    <m/>
    <m/>
    <m/>
    <n v="44.1"/>
    <m/>
    <m/>
    <m/>
    <n v="58.3"/>
    <n v="70.400000000000006"/>
    <n v="88.8"/>
    <n v="75"/>
    <m/>
    <m/>
    <m/>
    <m/>
    <m/>
    <m/>
    <m/>
    <n v="5"/>
    <m/>
    <n v="0"/>
    <s v="no"/>
    <n v="1"/>
    <n v="4"/>
    <n v="4"/>
    <s v="yes"/>
    <n v="44.1"/>
    <n v="73.125"/>
    <n v="29.024999999999999"/>
    <m/>
    <n v="78.066666666666663"/>
    <x v="5"/>
    <x v="3"/>
  </r>
  <r>
    <n v="1582"/>
    <n v="2400"/>
    <s v="T"/>
    <s v="WRIA 15 - Kitsap"/>
    <s v="Puget Sound (Kitsap) Basin"/>
    <s v="Key Peninsula Subbasin"/>
    <s v="Little Minter Creek"/>
    <s v="Pierce County"/>
    <s v="NPDES 2015 Pierce County Watershed Health Monitoring"/>
    <s v="KP_LMIN_1.39"/>
    <n v="47.389619000000003"/>
    <n v="-122.681363"/>
    <m/>
    <m/>
    <m/>
    <m/>
    <m/>
    <m/>
    <m/>
    <m/>
    <m/>
    <m/>
    <m/>
    <m/>
    <m/>
    <m/>
    <m/>
    <m/>
    <m/>
    <m/>
    <m/>
    <m/>
    <m/>
    <n v="78.5"/>
    <m/>
    <m/>
    <m/>
    <m/>
    <m/>
    <m/>
    <m/>
    <n v="1"/>
    <m/>
    <n v="0"/>
    <s v="no"/>
    <n v="0"/>
    <n v="1"/>
    <n v="0"/>
    <s v="no"/>
    <e v="#DIV/0!"/>
    <n v="78.5"/>
    <m/>
    <m/>
    <n v="78.5"/>
    <x v="5"/>
    <x v="3"/>
  </r>
  <r>
    <n v="932"/>
    <n v="922"/>
    <s v="T"/>
    <s v="WRIA 8 - Cedar-Sammamish"/>
    <s v="Sammamish River Basin"/>
    <s v="Issaquah Creek Subbasin"/>
    <s v="Issaquah Creek"/>
    <s v="King County - DNRP"/>
    <s v="WRIA08_WS_Survey"/>
    <s v="WAM06600-047779"/>
    <n v="47.461509"/>
    <n v="-122.015467"/>
    <m/>
    <m/>
    <m/>
    <m/>
    <m/>
    <m/>
    <m/>
    <m/>
    <m/>
    <m/>
    <m/>
    <m/>
    <m/>
    <m/>
    <m/>
    <n v="56.7"/>
    <n v="63.1"/>
    <n v="63"/>
    <n v="78.2"/>
    <n v="78.7"/>
    <m/>
    <m/>
    <m/>
    <m/>
    <m/>
    <m/>
    <m/>
    <m/>
    <m/>
    <n v="5"/>
    <m/>
    <n v="0"/>
    <s v="no"/>
    <n v="1"/>
    <n v="4"/>
    <n v="4"/>
    <s v="yes"/>
    <n v="56.7"/>
    <n v="70.75"/>
    <n v="14.049999999999997"/>
    <m/>
    <n v="78.7"/>
    <x v="5"/>
    <x v="3"/>
  </r>
  <r>
    <n v="1253"/>
    <n v="2467"/>
    <s v="T"/>
    <s v="WRIA 9 - Duwamish-Green"/>
    <s v="Duwamish - Green River Basin"/>
    <s v="Soos Creek Subbasin"/>
    <s v="Little Soos Creek"/>
    <s v="Washington State Department of Ecology"/>
    <s v="Regional Stormwater Monitoring Program Puget Lowland Ecoregion Streams"/>
    <s v="RSM06600-010563"/>
    <n v="47.357900000000001"/>
    <n v="-122.12576"/>
    <m/>
    <m/>
    <m/>
    <m/>
    <m/>
    <m/>
    <m/>
    <m/>
    <m/>
    <m/>
    <m/>
    <m/>
    <m/>
    <m/>
    <m/>
    <m/>
    <m/>
    <m/>
    <m/>
    <m/>
    <m/>
    <n v="78.8"/>
    <m/>
    <m/>
    <m/>
    <m/>
    <m/>
    <m/>
    <m/>
    <n v="1"/>
    <m/>
    <n v="0"/>
    <s v="no"/>
    <n v="0"/>
    <n v="1"/>
    <n v="0"/>
    <s v="no"/>
    <e v="#DIV/0!"/>
    <n v="78.8"/>
    <m/>
    <m/>
    <n v="78.8"/>
    <x v="5"/>
    <x v="3"/>
  </r>
  <r>
    <n v="1659"/>
    <n v="2418"/>
    <s v="T"/>
    <s v="WRIA 18 - Elwha-Dungeness"/>
    <s v="Dungeness River Basin"/>
    <s v="Lower Dungeness River Subbasin"/>
    <s v="Canyon Creek (Dungeness)"/>
    <s v="Washington State Department of Ecology"/>
    <s v="Regional Stormwater Monitoring Program Puget Lowland Ecoregion Streams"/>
    <s v="RSM06600-000831"/>
    <n v="48.024222000000002"/>
    <n v="-123.13820200000001"/>
    <m/>
    <m/>
    <m/>
    <m/>
    <m/>
    <m/>
    <m/>
    <m/>
    <m/>
    <m/>
    <m/>
    <m/>
    <m/>
    <m/>
    <m/>
    <m/>
    <m/>
    <m/>
    <m/>
    <m/>
    <m/>
    <n v="78.8"/>
    <m/>
    <m/>
    <m/>
    <m/>
    <m/>
    <m/>
    <m/>
    <n v="1"/>
    <m/>
    <n v="0"/>
    <s v="no"/>
    <n v="0"/>
    <n v="1"/>
    <n v="0"/>
    <s v="no"/>
    <e v="#DIV/0!"/>
    <n v="78.8"/>
    <m/>
    <m/>
    <n v="78.8"/>
    <x v="5"/>
    <x v="3"/>
  </r>
  <r>
    <n v="2118"/>
    <n v="2212"/>
    <s v="T"/>
    <m/>
    <m/>
    <m/>
    <s v="Kackman Creek"/>
    <s v="Snohomish County"/>
    <s v="Ambient"/>
    <s v="Kackman"/>
    <n v="48.215870000000002"/>
    <n v="-122.15416999999999"/>
    <m/>
    <m/>
    <m/>
    <m/>
    <m/>
    <m/>
    <m/>
    <m/>
    <m/>
    <m/>
    <m/>
    <m/>
    <m/>
    <m/>
    <m/>
    <m/>
    <m/>
    <m/>
    <m/>
    <m/>
    <n v="78.8"/>
    <m/>
    <m/>
    <m/>
    <m/>
    <m/>
    <m/>
    <m/>
    <m/>
    <n v="1"/>
    <m/>
    <n v="0"/>
    <s v="no"/>
    <n v="0"/>
    <n v="1"/>
    <n v="0"/>
    <s v="no"/>
    <e v="#DIV/0!"/>
    <n v="78.8"/>
    <m/>
    <m/>
    <n v="78.8"/>
    <x v="5"/>
    <x v="3"/>
  </r>
  <r>
    <n v="360"/>
    <n v="408"/>
    <s v="T"/>
    <s v="WRIA 7 - Snohomish"/>
    <s v="Lower Skykomish Basin"/>
    <s v="Olney Creek Subbasin"/>
    <s v="Olney Creek (Snohomish)"/>
    <s v="Snohomish County"/>
    <s v="Ambient"/>
    <s v="olneyfh"/>
    <n v="47.882114000000001"/>
    <n v="-121.710855"/>
    <m/>
    <m/>
    <m/>
    <m/>
    <m/>
    <m/>
    <m/>
    <m/>
    <m/>
    <m/>
    <m/>
    <m/>
    <n v="69.099999999999994"/>
    <m/>
    <m/>
    <m/>
    <m/>
    <m/>
    <m/>
    <n v="78.8"/>
    <m/>
    <m/>
    <m/>
    <m/>
    <m/>
    <m/>
    <m/>
    <m/>
    <m/>
    <n v="2"/>
    <m/>
    <n v="0"/>
    <s v="no"/>
    <n v="1"/>
    <n v="1"/>
    <n v="1"/>
    <s v="yes"/>
    <n v="69.099999999999994"/>
    <n v="78.8"/>
    <n v="9.7000000000000028"/>
    <m/>
    <n v="78.8"/>
    <x v="5"/>
    <x v="3"/>
  </r>
  <r>
    <n v="333"/>
    <n v="1248"/>
    <s v="T"/>
    <s v="WRIA 5 - Stillaguamish"/>
    <s v="S Fork Stillaguamish River Basin"/>
    <s v="Canyon Creek (Stillaguamish) Subbasin"/>
    <s v="Tiger Creek"/>
    <s v="Snohomish County"/>
    <s v="Ambient"/>
    <s v="Tiger"/>
    <n v="48.122247000000002"/>
    <n v="-121.919867"/>
    <m/>
    <m/>
    <m/>
    <m/>
    <m/>
    <m/>
    <m/>
    <m/>
    <m/>
    <m/>
    <m/>
    <m/>
    <m/>
    <n v="67.5"/>
    <m/>
    <m/>
    <m/>
    <n v="44.3"/>
    <m/>
    <m/>
    <n v="78.8"/>
    <m/>
    <m/>
    <m/>
    <m/>
    <m/>
    <m/>
    <m/>
    <m/>
    <n v="3"/>
    <m/>
    <n v="0"/>
    <s v="no"/>
    <n v="1"/>
    <n v="2"/>
    <n v="2"/>
    <s v="yes"/>
    <n v="67.5"/>
    <n v="61.55"/>
    <n v="-5.9500000000000028"/>
    <m/>
    <n v="78.8"/>
    <x v="5"/>
    <x v="3"/>
  </r>
  <r>
    <n v="950"/>
    <n v="934"/>
    <s v="T"/>
    <s v="WRIA 8 - Cedar-Sammamish"/>
    <s v="Sammamish River Basin"/>
    <s v="Issaquah Creek Subbasin"/>
    <s v="Issaquah Creek - E Fork"/>
    <s v="King County - DNRP"/>
    <s v="WRIA08_WS_Survey"/>
    <s v="WAM06600-108711"/>
    <n v="47.530420999999997"/>
    <n v="-121.94255099999999"/>
    <m/>
    <m/>
    <m/>
    <m/>
    <m/>
    <m/>
    <m/>
    <m/>
    <m/>
    <m/>
    <m/>
    <m/>
    <m/>
    <m/>
    <m/>
    <n v="59.1"/>
    <n v="78.5"/>
    <n v="71.2"/>
    <n v="84.7"/>
    <n v="78.8"/>
    <m/>
    <m/>
    <m/>
    <m/>
    <m/>
    <m/>
    <m/>
    <m/>
    <m/>
    <n v="5"/>
    <m/>
    <n v="0"/>
    <s v="no"/>
    <n v="1"/>
    <n v="4"/>
    <n v="4"/>
    <s v="yes"/>
    <n v="59.1"/>
    <n v="78.3"/>
    <n v="19.199999999999996"/>
    <m/>
    <n v="78.8"/>
    <x v="5"/>
    <x v="3"/>
  </r>
  <r>
    <n v="343"/>
    <n v="2210"/>
    <s v="T"/>
    <s v="WRIA 5 - Stillaguamish"/>
    <s v="S Fork Stillaguamish River Basin"/>
    <s v="Jim Creek Subbasin"/>
    <s v="Jim Creek"/>
    <s v="Snohomish County"/>
    <s v="Ambient"/>
    <s v="JimCr"/>
    <n v="48.211194999999996"/>
    <n v="-122.01667999999999"/>
    <m/>
    <m/>
    <m/>
    <m/>
    <m/>
    <m/>
    <m/>
    <m/>
    <m/>
    <m/>
    <m/>
    <m/>
    <m/>
    <m/>
    <m/>
    <m/>
    <m/>
    <m/>
    <m/>
    <m/>
    <n v="78.900000000000006"/>
    <m/>
    <m/>
    <m/>
    <m/>
    <m/>
    <m/>
    <m/>
    <m/>
    <n v="1"/>
    <m/>
    <n v="0"/>
    <s v="no"/>
    <n v="0"/>
    <n v="1"/>
    <n v="0"/>
    <s v="no"/>
    <e v="#DIV/0!"/>
    <n v="78.900000000000006"/>
    <m/>
    <m/>
    <n v="78.900000000000006"/>
    <x v="5"/>
    <x v="3"/>
  </r>
  <r>
    <n v="415"/>
    <n v="2422"/>
    <s v="T"/>
    <s v="WRIA 7 - Snohomish"/>
    <s v="Lower Snoqualmie Basin"/>
    <s v="Griffin Creek Subbasin"/>
    <s v="Mud Creek"/>
    <s v="Washington State Department of Ecology"/>
    <s v="Regional Stormwater Monitoring Program Puget Lowland Ecoregion Streams"/>
    <s v="RSM06600-001415"/>
    <n v="47.564723000000001"/>
    <n v="-121.85344499999999"/>
    <m/>
    <m/>
    <m/>
    <m/>
    <m/>
    <m/>
    <m/>
    <m/>
    <m/>
    <m/>
    <m/>
    <m/>
    <m/>
    <m/>
    <m/>
    <m/>
    <m/>
    <m/>
    <m/>
    <m/>
    <m/>
    <n v="79.099999999999994"/>
    <m/>
    <m/>
    <m/>
    <m/>
    <m/>
    <m/>
    <m/>
    <n v="1"/>
    <m/>
    <n v="0"/>
    <s v="no"/>
    <n v="0"/>
    <n v="1"/>
    <n v="0"/>
    <s v="no"/>
    <e v="#DIV/0!"/>
    <n v="79.099999999999994"/>
    <m/>
    <m/>
    <n v="79.099999999999994"/>
    <x v="5"/>
    <x v="3"/>
  </r>
  <r>
    <n v="159"/>
    <n v="1903"/>
    <s v="T"/>
    <m/>
    <m/>
    <m/>
    <s v="Skykomish River"/>
    <s v="Washington State Department of Ecology"/>
    <s v="WatershedHealth_WAM0"/>
    <s v="WAM06600-005995"/>
    <n v="47.842638999999998"/>
    <n v="-121.695824"/>
    <m/>
    <m/>
    <m/>
    <m/>
    <m/>
    <m/>
    <m/>
    <m/>
    <m/>
    <m/>
    <m/>
    <m/>
    <m/>
    <m/>
    <m/>
    <m/>
    <m/>
    <m/>
    <m/>
    <n v="79.3"/>
    <m/>
    <m/>
    <m/>
    <m/>
    <m/>
    <m/>
    <m/>
    <m/>
    <m/>
    <n v="1"/>
    <m/>
    <n v="0"/>
    <s v="no"/>
    <n v="0"/>
    <n v="1"/>
    <n v="0"/>
    <s v="no"/>
    <e v="#DIV/0!"/>
    <n v="79.3"/>
    <m/>
    <m/>
    <n v="79.3"/>
    <x v="5"/>
    <x v="3"/>
  </r>
  <r>
    <n v="171"/>
    <n v="1848"/>
    <s v="T"/>
    <m/>
    <m/>
    <m/>
    <s v="Snoqualmie River"/>
    <s v="King County - DNRP"/>
    <s v="Rivers"/>
    <s v="SF_SNOQ"/>
    <n v="47.489739"/>
    <n v="-121.785943"/>
    <m/>
    <m/>
    <m/>
    <m/>
    <m/>
    <m/>
    <m/>
    <m/>
    <m/>
    <m/>
    <m/>
    <m/>
    <m/>
    <m/>
    <m/>
    <m/>
    <m/>
    <m/>
    <m/>
    <n v="79.3"/>
    <m/>
    <m/>
    <m/>
    <m/>
    <m/>
    <m/>
    <m/>
    <m/>
    <m/>
    <n v="1"/>
    <m/>
    <n v="0"/>
    <s v="no"/>
    <n v="0"/>
    <n v="1"/>
    <n v="0"/>
    <s v="no"/>
    <e v="#DIV/0!"/>
    <n v="79.3"/>
    <m/>
    <m/>
    <n v="79.3"/>
    <x v="5"/>
    <x v="3"/>
  </r>
  <r>
    <n v="345"/>
    <n v="2437"/>
    <s v="T"/>
    <s v="WRIA 5 - Stillaguamish"/>
    <s v="S Fork Stillaguamish River Basin"/>
    <s v="Jim Creek Subbasin"/>
    <s v="Jim Creek"/>
    <s v="Washington State Department of Ecology"/>
    <s v="Regional Stormwater Monitoring Program Puget Lowland Ecoregion Streams"/>
    <s v="RSM06600-002596"/>
    <n v="48.168039"/>
    <n v="-122.05504500000001"/>
    <m/>
    <m/>
    <m/>
    <m/>
    <m/>
    <m/>
    <m/>
    <m/>
    <m/>
    <m/>
    <m/>
    <m/>
    <m/>
    <m/>
    <m/>
    <m/>
    <m/>
    <m/>
    <m/>
    <m/>
    <m/>
    <n v="79.5"/>
    <m/>
    <m/>
    <m/>
    <m/>
    <m/>
    <m/>
    <m/>
    <n v="1"/>
    <m/>
    <n v="0"/>
    <s v="no"/>
    <n v="0"/>
    <n v="1"/>
    <n v="0"/>
    <s v="no"/>
    <e v="#DIV/0!"/>
    <n v="79.5"/>
    <m/>
    <m/>
    <n v="79.5"/>
    <x v="5"/>
    <x v="3"/>
  </r>
  <r>
    <n v="809"/>
    <n v="926"/>
    <s v="T"/>
    <s v="WRIA 8 - Cedar-Sammamish"/>
    <s v="Sammamish River Basin"/>
    <s v="Bear Creek Subbasin"/>
    <s v="Bear Creek (Sammamish River)"/>
    <s v="King County - DNRP"/>
    <s v="WRIA08_WS_Survey"/>
    <s v="WAM06600-057527"/>
    <n v="47.693669999999997"/>
    <n v="-122.09201299999999"/>
    <m/>
    <m/>
    <m/>
    <m/>
    <m/>
    <m/>
    <m/>
    <m/>
    <m/>
    <m/>
    <m/>
    <m/>
    <m/>
    <m/>
    <m/>
    <n v="54.1"/>
    <n v="53.9"/>
    <n v="58.3"/>
    <n v="67.900000000000006"/>
    <n v="79.599999999999994"/>
    <m/>
    <m/>
    <m/>
    <m/>
    <m/>
    <m/>
    <m/>
    <m/>
    <m/>
    <n v="5"/>
    <m/>
    <n v="0"/>
    <s v="no"/>
    <n v="1"/>
    <n v="4"/>
    <n v="4"/>
    <s v="yes"/>
    <n v="54.1"/>
    <n v="64.924999999999997"/>
    <n v="10.824999999999996"/>
    <m/>
    <n v="79.599999999999994"/>
    <x v="5"/>
    <x v="3"/>
  </r>
  <r>
    <n v="2458"/>
    <n v="2417"/>
    <s v="T"/>
    <m/>
    <m/>
    <m/>
    <m/>
    <s v="Washington State Department of Ecology"/>
    <s v="Regional Stormwater Monitoring Program Puget Lowland Ecoregion Streams"/>
    <s v="RSM06600-000814"/>
    <n v="47.242882000000002"/>
    <n v="-121.937742"/>
    <m/>
    <m/>
    <m/>
    <m/>
    <m/>
    <m/>
    <m/>
    <m/>
    <m/>
    <m/>
    <m/>
    <m/>
    <m/>
    <m/>
    <m/>
    <m/>
    <m/>
    <m/>
    <m/>
    <m/>
    <m/>
    <n v="79.900000000000006"/>
    <m/>
    <m/>
    <m/>
    <m/>
    <m/>
    <m/>
    <m/>
    <n v="1"/>
    <m/>
    <n v="0"/>
    <s v="no"/>
    <n v="0"/>
    <n v="1"/>
    <n v="0"/>
    <s v="no"/>
    <e v="#DIV/0!"/>
    <n v="79.900000000000006"/>
    <m/>
    <m/>
    <n v="79.900000000000006"/>
    <x v="5"/>
    <x v="3"/>
  </r>
  <r>
    <n v="349"/>
    <n v="530"/>
    <s v="T"/>
    <s v="WRIA 5 - Stillaguamish"/>
    <s v="S Fork Stillaguamish River Basin"/>
    <s v="Jim Creek Subbasin"/>
    <s v="Rehab Creek"/>
    <s v="Adopt-A-Stream Foundation"/>
    <s v="Jim Creek"/>
    <s v="JimCAAS2R"/>
    <n v="48.210934000000002"/>
    <n v="-121.928415"/>
    <m/>
    <m/>
    <m/>
    <m/>
    <m/>
    <m/>
    <m/>
    <m/>
    <m/>
    <m/>
    <m/>
    <m/>
    <m/>
    <m/>
    <n v="78.900000000000006"/>
    <m/>
    <m/>
    <m/>
    <m/>
    <m/>
    <m/>
    <m/>
    <m/>
    <n v="79.900000000000006"/>
    <m/>
    <m/>
    <m/>
    <m/>
    <m/>
    <n v="2"/>
    <m/>
    <n v="0"/>
    <s v="no"/>
    <n v="1"/>
    <n v="1"/>
    <n v="1"/>
    <s v="yes"/>
    <n v="78.900000000000006"/>
    <n v="79.900000000000006"/>
    <n v="1"/>
    <m/>
    <n v="79.900000000000006"/>
    <x v="5"/>
    <x v="3"/>
  </r>
  <r>
    <n v="2252"/>
    <n v="1652"/>
    <s v="T"/>
    <m/>
    <m/>
    <m/>
    <s v="Quartz Creek"/>
    <s v="Washington State Department of Ecology"/>
    <s v="Ambient Freshwater Biological Monitoring Program"/>
    <s v="BIO06600-QUAR77"/>
    <n v="47.926270000000002"/>
    <n v="-121.27933"/>
    <m/>
    <m/>
    <m/>
    <m/>
    <m/>
    <m/>
    <m/>
    <m/>
    <m/>
    <m/>
    <m/>
    <m/>
    <m/>
    <m/>
    <m/>
    <m/>
    <m/>
    <m/>
    <n v="79.8"/>
    <m/>
    <m/>
    <n v="80.099999999999994"/>
    <m/>
    <m/>
    <m/>
    <m/>
    <m/>
    <m/>
    <m/>
    <n v="2"/>
    <m/>
    <n v="0"/>
    <s v="no"/>
    <n v="0"/>
    <n v="2"/>
    <n v="0"/>
    <s v="no"/>
    <e v="#DIV/0!"/>
    <n v="79.949999999999989"/>
    <m/>
    <m/>
    <n v="80.099999999999994"/>
    <x v="5"/>
    <x v="4"/>
  </r>
  <r>
    <n v="2446"/>
    <n v="1869"/>
    <s v="T"/>
    <m/>
    <m/>
    <m/>
    <s v="Youngs Creek"/>
    <s v="Washington State Department of Ecology"/>
    <s v="Ambient Freshwater Biological Monitoring Program"/>
    <s v="BIO06600-YOUN02"/>
    <n v="47.806550000000001"/>
    <n v="-121.82509"/>
    <m/>
    <m/>
    <m/>
    <m/>
    <m/>
    <m/>
    <m/>
    <m/>
    <m/>
    <m/>
    <m/>
    <m/>
    <m/>
    <m/>
    <m/>
    <m/>
    <m/>
    <m/>
    <m/>
    <n v="92.5"/>
    <m/>
    <m/>
    <m/>
    <n v="67.8"/>
    <m/>
    <m/>
    <m/>
    <m/>
    <m/>
    <n v="2"/>
    <m/>
    <n v="0"/>
    <s v="no"/>
    <n v="0"/>
    <n v="2"/>
    <n v="0"/>
    <s v="no"/>
    <e v="#DIV/0!"/>
    <n v="80.150000000000006"/>
    <m/>
    <m/>
    <n v="80.150000000000006"/>
    <x v="5"/>
    <x v="4"/>
  </r>
  <r>
    <n v="2465"/>
    <n v="2464"/>
    <s v="T"/>
    <m/>
    <m/>
    <m/>
    <m/>
    <s v="Washington State Department of Ecology"/>
    <s v="Regional Stormwater Monitoring Program Puget Lowland Ecoregion Streams"/>
    <s v="RSM06600-007971"/>
    <n v="47.434662000000003"/>
    <n v="-122.83478700000001"/>
    <m/>
    <m/>
    <m/>
    <m/>
    <m/>
    <m/>
    <m/>
    <m/>
    <m/>
    <m/>
    <m/>
    <m/>
    <m/>
    <m/>
    <m/>
    <m/>
    <m/>
    <m/>
    <m/>
    <m/>
    <m/>
    <n v="80.2"/>
    <m/>
    <m/>
    <m/>
    <m/>
    <m/>
    <m/>
    <m/>
    <n v="1"/>
    <m/>
    <n v="0"/>
    <s v="no"/>
    <n v="0"/>
    <n v="1"/>
    <n v="0"/>
    <s v="no"/>
    <e v="#DIV/0!"/>
    <n v="80.2"/>
    <m/>
    <m/>
    <n v="80.2"/>
    <x v="5"/>
    <x v="4"/>
  </r>
  <r>
    <n v="1581"/>
    <n v="2396"/>
    <s v="T"/>
    <s v="WRIA 15 - Kitsap"/>
    <s v="Puget Sound (Kitsap) Basin"/>
    <s v="Key Peninsula Subbasin"/>
    <s v="Little Minter Creek"/>
    <s v="Pierce County"/>
    <s v="NPDES 2015 Pierce County Watershed Health Monitoring"/>
    <s v="KP_LMIN_0.90"/>
    <n v="47.386536"/>
    <n v="-122.68784100000001"/>
    <m/>
    <m/>
    <m/>
    <m/>
    <m/>
    <m/>
    <m/>
    <m/>
    <m/>
    <m/>
    <m/>
    <m/>
    <m/>
    <m/>
    <m/>
    <m/>
    <m/>
    <m/>
    <m/>
    <m/>
    <m/>
    <n v="80.400000000000006"/>
    <m/>
    <m/>
    <m/>
    <m/>
    <m/>
    <m/>
    <m/>
    <n v="1"/>
    <m/>
    <n v="0"/>
    <s v="no"/>
    <n v="0"/>
    <n v="1"/>
    <n v="0"/>
    <s v="no"/>
    <e v="#DIV/0!"/>
    <n v="80.400000000000006"/>
    <m/>
    <m/>
    <n v="80.400000000000006"/>
    <x v="5"/>
    <x v="4"/>
  </r>
  <r>
    <n v="829"/>
    <n v="2238"/>
    <s v="T"/>
    <s v="WRIA 8 - Cedar-Sammamish"/>
    <s v="Sammamish River Basin"/>
    <s v="Bear Creek Subbasin"/>
    <s v="Mackey Creek"/>
    <s v="King County - DNRP"/>
    <s v="Bear Creek BP"/>
    <s v="MackRed107"/>
    <n v="47.696021000000002"/>
    <n v="-122.081867"/>
    <m/>
    <m/>
    <m/>
    <m/>
    <m/>
    <m/>
    <m/>
    <m/>
    <m/>
    <m/>
    <m/>
    <m/>
    <m/>
    <m/>
    <m/>
    <m/>
    <m/>
    <m/>
    <m/>
    <m/>
    <m/>
    <n v="80.5"/>
    <m/>
    <m/>
    <m/>
    <m/>
    <m/>
    <m/>
    <m/>
    <n v="1"/>
    <m/>
    <n v="0"/>
    <s v="no"/>
    <n v="0"/>
    <n v="1"/>
    <n v="0"/>
    <s v="no"/>
    <e v="#DIV/0!"/>
    <n v="80.5"/>
    <m/>
    <m/>
    <n v="80.5"/>
    <x v="5"/>
    <x v="4"/>
  </r>
  <r>
    <n v="307"/>
    <n v="1252"/>
    <s v="T"/>
    <s v="WRIA 5 - Stillaguamish"/>
    <s v="N Fork Stillaguamish River Basin"/>
    <s v="Hazel Subbasin"/>
    <s v="Segelsen Creek"/>
    <s v="Snohomish County"/>
    <s v="Ambient"/>
    <s v="Selgensen"/>
    <n v="48.283557000000002"/>
    <n v="-121.71471099999999"/>
    <m/>
    <m/>
    <m/>
    <m/>
    <m/>
    <m/>
    <m/>
    <m/>
    <m/>
    <m/>
    <m/>
    <m/>
    <m/>
    <n v="63"/>
    <m/>
    <m/>
    <m/>
    <n v="72.2"/>
    <m/>
    <m/>
    <n v="80.5"/>
    <m/>
    <m/>
    <m/>
    <m/>
    <m/>
    <m/>
    <m/>
    <m/>
    <n v="3"/>
    <m/>
    <n v="0"/>
    <s v="no"/>
    <n v="1"/>
    <n v="2"/>
    <n v="2"/>
    <s v="yes"/>
    <n v="63"/>
    <n v="76.349999999999994"/>
    <n v="13.349999999999994"/>
    <m/>
    <n v="80.5"/>
    <x v="5"/>
    <x v="4"/>
  </r>
  <r>
    <n v="231"/>
    <n v="1018"/>
    <s v="T"/>
    <s v="WRIA 1 - Nooksack"/>
    <s v="N Fork Nooksack River Basin"/>
    <s v="Racehorse Creek Subbasin"/>
    <s v="Racehorse Creek"/>
    <s v="Washington State Department of Ecology"/>
    <s v="WatershedHealth_WAM0"/>
    <s v="WAM06600-000672"/>
    <n v="48.850546000000001"/>
    <n v="-122.027492"/>
    <m/>
    <m/>
    <m/>
    <m/>
    <m/>
    <m/>
    <m/>
    <m/>
    <m/>
    <m/>
    <m/>
    <m/>
    <m/>
    <m/>
    <m/>
    <n v="90.8"/>
    <m/>
    <m/>
    <m/>
    <n v="80.900000000000006"/>
    <m/>
    <m/>
    <m/>
    <m/>
    <m/>
    <m/>
    <m/>
    <m/>
    <m/>
    <n v="2"/>
    <m/>
    <n v="0"/>
    <s v="no"/>
    <n v="1"/>
    <n v="1"/>
    <n v="1"/>
    <s v="yes"/>
    <n v="90.8"/>
    <n v="80.900000000000006"/>
    <n v="-9.8999999999999915"/>
    <m/>
    <n v="80.900000000000006"/>
    <x v="5"/>
    <x v="4"/>
  </r>
  <r>
    <n v="306"/>
    <n v="1242"/>
    <s v="T"/>
    <s v="WRIA 5 - Stillaguamish"/>
    <s v="N Fork Stillaguamish River Basin"/>
    <s v="Hazel Subbasin"/>
    <s v="Brooks Creek"/>
    <s v="Snohomish County"/>
    <s v="Ambient"/>
    <s v="Brooks"/>
    <n v="48.281694000000002"/>
    <n v="-121.90813300000001"/>
    <m/>
    <m/>
    <m/>
    <m/>
    <m/>
    <m/>
    <m/>
    <m/>
    <m/>
    <m/>
    <m/>
    <m/>
    <m/>
    <n v="75.900000000000006"/>
    <m/>
    <m/>
    <m/>
    <n v="57.3"/>
    <m/>
    <m/>
    <n v="81.3"/>
    <m/>
    <m/>
    <m/>
    <m/>
    <m/>
    <m/>
    <m/>
    <m/>
    <n v="3"/>
    <m/>
    <n v="0"/>
    <s v="no"/>
    <n v="1"/>
    <n v="2"/>
    <n v="2"/>
    <s v="yes"/>
    <n v="75.900000000000006"/>
    <n v="69.3"/>
    <n v="-6.6000000000000085"/>
    <m/>
    <n v="81.3"/>
    <x v="5"/>
    <x v="4"/>
  </r>
  <r>
    <n v="408"/>
    <n v="2375"/>
    <s v="T"/>
    <s v="WRIA 7 - Snohomish"/>
    <s v="Lower Snoqualmie Basin"/>
    <s v="Griffin Creek Subbasin"/>
    <s v="Griffin Creek"/>
    <s v="King County - DNRP"/>
    <s v="Ambient Monitoring"/>
    <s v="07GRN208791"/>
    <n v="47.605820000000001"/>
    <n v="-121.88639000000001"/>
    <m/>
    <m/>
    <m/>
    <m/>
    <m/>
    <m/>
    <m/>
    <m/>
    <m/>
    <m/>
    <m/>
    <m/>
    <m/>
    <m/>
    <m/>
    <m/>
    <m/>
    <m/>
    <m/>
    <m/>
    <m/>
    <n v="81.400000000000006"/>
    <m/>
    <m/>
    <m/>
    <m/>
    <m/>
    <m/>
    <m/>
    <n v="1"/>
    <m/>
    <n v="0"/>
    <s v="no"/>
    <n v="0"/>
    <n v="1"/>
    <n v="0"/>
    <s v="no"/>
    <e v="#DIV/0!"/>
    <n v="81.400000000000006"/>
    <m/>
    <m/>
    <n v="81.400000000000006"/>
    <x v="5"/>
    <x v="4"/>
  </r>
  <r>
    <n v="158"/>
    <n v="1021"/>
    <s v="T"/>
    <m/>
    <m/>
    <m/>
    <s v="Skykomish River"/>
    <s v="Washington State Department of Ecology"/>
    <s v="WatershedHealth_WAM0"/>
    <s v="WAM06600-001899"/>
    <n v="47.842256999999996"/>
    <n v="-121.69336199999999"/>
    <m/>
    <m/>
    <m/>
    <m/>
    <m/>
    <m/>
    <m/>
    <m/>
    <m/>
    <m/>
    <m/>
    <m/>
    <m/>
    <m/>
    <m/>
    <n v="73.900000000000006"/>
    <m/>
    <m/>
    <m/>
    <n v="81.400000000000006"/>
    <m/>
    <m/>
    <m/>
    <m/>
    <m/>
    <m/>
    <m/>
    <m/>
    <m/>
    <n v="2"/>
    <m/>
    <n v="0"/>
    <s v="no"/>
    <n v="1"/>
    <n v="1"/>
    <n v="1"/>
    <s v="yes"/>
    <n v="73.900000000000006"/>
    <n v="81.400000000000006"/>
    <n v="7.5"/>
    <m/>
    <n v="81.400000000000006"/>
    <x v="5"/>
    <x v="4"/>
  </r>
  <r>
    <n v="810"/>
    <n v="936"/>
    <s v="T"/>
    <s v="WRIA 8 - Cedar-Sammamish"/>
    <s v="Sammamish River Basin"/>
    <s v="Bear Creek Subbasin"/>
    <s v="Bear Creek (Sammamish River)"/>
    <s v="King County - DNRP"/>
    <s v="WRIA08_WS_Survey"/>
    <s v="WAM06600-111639"/>
    <n v="47.685836000000002"/>
    <n v="-122.081748"/>
    <m/>
    <m/>
    <m/>
    <m/>
    <m/>
    <m/>
    <m/>
    <m/>
    <m/>
    <m/>
    <m/>
    <m/>
    <m/>
    <m/>
    <m/>
    <n v="56.7"/>
    <n v="70.2"/>
    <n v="48.2"/>
    <n v="61.5"/>
    <n v="81.400000000000006"/>
    <m/>
    <m/>
    <m/>
    <m/>
    <m/>
    <m/>
    <m/>
    <m/>
    <m/>
    <n v="5"/>
    <m/>
    <n v="0"/>
    <s v="no"/>
    <n v="1"/>
    <n v="4"/>
    <n v="4"/>
    <s v="yes"/>
    <n v="56.7"/>
    <n v="65.325000000000003"/>
    <n v="8.625"/>
    <m/>
    <n v="81.400000000000006"/>
    <x v="5"/>
    <x v="4"/>
  </r>
  <r>
    <n v="931"/>
    <n v="917"/>
    <s v="T"/>
    <s v="WRIA 8 - Cedar-Sammamish"/>
    <s v="Sammamish River Basin"/>
    <s v="Issaquah Creek Subbasin"/>
    <s v="Issaquah Creek"/>
    <s v="King County - DNRP"/>
    <s v="WRIA08_WS_Survey"/>
    <s v="WAM06600-035623"/>
    <n v="47.531205999999997"/>
    <n v="-122.039812"/>
    <m/>
    <m/>
    <m/>
    <m/>
    <m/>
    <m/>
    <m/>
    <m/>
    <m/>
    <m/>
    <m/>
    <m/>
    <m/>
    <m/>
    <m/>
    <n v="44.5"/>
    <n v="57.9"/>
    <n v="57"/>
    <n v="73"/>
    <n v="81.7"/>
    <m/>
    <m/>
    <m/>
    <m/>
    <m/>
    <m/>
    <m/>
    <m/>
    <m/>
    <n v="5"/>
    <m/>
    <n v="0"/>
    <s v="no"/>
    <n v="1"/>
    <n v="4"/>
    <n v="4"/>
    <s v="yes"/>
    <n v="44.5"/>
    <n v="67.400000000000006"/>
    <n v="22.900000000000006"/>
    <m/>
    <n v="81.7"/>
    <x v="5"/>
    <x v="4"/>
  </r>
  <r>
    <n v="1399"/>
    <n v="2760"/>
    <s v="T"/>
    <s v="WRIA 11 - Nisqually"/>
    <s v="Mashel River/Ohop Creek Basin"/>
    <s v="Ohop Creek Subbasin"/>
    <s v="Twentyfive Mile Creek (Ohop)"/>
    <s v="Pierce County"/>
    <s v="Pierce County Watershed Health Monitoring (from 2016)"/>
    <s v="NI_25MI_0.24"/>
    <n v="46.926009999999998"/>
    <n v="-122.25823699999999"/>
    <m/>
    <m/>
    <m/>
    <m/>
    <m/>
    <m/>
    <m/>
    <m/>
    <m/>
    <m/>
    <m/>
    <m/>
    <m/>
    <m/>
    <m/>
    <m/>
    <m/>
    <m/>
    <m/>
    <m/>
    <m/>
    <m/>
    <n v="81.8"/>
    <m/>
    <m/>
    <m/>
    <m/>
    <m/>
    <m/>
    <n v="1"/>
    <m/>
    <n v="0"/>
    <s v="no"/>
    <n v="0"/>
    <n v="1"/>
    <n v="0"/>
    <s v="no"/>
    <e v="#DIV/0!"/>
    <n v="81.8"/>
    <m/>
    <m/>
    <n v="81.8"/>
    <x v="5"/>
    <x v="4"/>
  </r>
  <r>
    <n v="734"/>
    <n v="1087"/>
    <s v="T"/>
    <s v="WRIA 8 - Cedar-Sammamish"/>
    <s v="Cedar River / Lake Washington Basin"/>
    <s v="Upper Cedar River Subbasin"/>
    <s v="Rock Creek (Upper Cedar)"/>
    <s v="King County - DNRP"/>
    <s v="WRIA08_WS_Survey"/>
    <s v="WAM06600-027251"/>
    <n v="47.39922"/>
    <n v="-121.91942"/>
    <m/>
    <m/>
    <m/>
    <m/>
    <m/>
    <m/>
    <m/>
    <m/>
    <m/>
    <m/>
    <m/>
    <m/>
    <m/>
    <m/>
    <m/>
    <m/>
    <n v="89.4"/>
    <n v="84.3"/>
    <n v="86.1"/>
    <n v="82.2"/>
    <m/>
    <m/>
    <m/>
    <m/>
    <m/>
    <m/>
    <m/>
    <m/>
    <m/>
    <n v="4"/>
    <m/>
    <n v="0"/>
    <s v="no"/>
    <n v="0"/>
    <n v="4"/>
    <n v="0"/>
    <s v="no"/>
    <e v="#DIV/0!"/>
    <n v="85.499999999999986"/>
    <m/>
    <m/>
    <n v="82.2"/>
    <x v="5"/>
    <x v="4"/>
  </r>
  <r>
    <n v="656"/>
    <n v="2573"/>
    <s v="T"/>
    <s v="WRIA 8 - Cedar-Sammamish"/>
    <s v="Cedar River / Lake Washington Basin"/>
    <s v="Lower Cedar River Subbasin"/>
    <s v="Webster Creek - Upper (0341)"/>
    <s v="City of Seattle"/>
    <s v="Project Evaluation"/>
    <s v="CED_WEBSTER_NOAA_CR_R"/>
    <n v="47.412309999999998"/>
    <n v="-121.921514"/>
    <m/>
    <m/>
    <m/>
    <m/>
    <m/>
    <m/>
    <m/>
    <m/>
    <m/>
    <m/>
    <m/>
    <m/>
    <m/>
    <m/>
    <m/>
    <m/>
    <m/>
    <m/>
    <m/>
    <m/>
    <m/>
    <n v="82.6"/>
    <m/>
    <m/>
    <m/>
    <m/>
    <m/>
    <m/>
    <m/>
    <n v="1"/>
    <m/>
    <n v="0"/>
    <s v="no"/>
    <n v="0"/>
    <n v="1"/>
    <n v="0"/>
    <s v="no"/>
    <e v="#DIV/0!"/>
    <n v="82.6"/>
    <m/>
    <m/>
    <n v="82.6"/>
    <x v="5"/>
    <x v="4"/>
  </r>
  <r>
    <n v="1452"/>
    <n v="2413"/>
    <s v="T"/>
    <s v="WRIA 14 - Kennedy-Goldsborough"/>
    <s v="Kennedy Creek/Goldsborough Creek Basin"/>
    <s v="Mason Subbasin"/>
    <s v="Goldsborough Creek"/>
    <s v="Washington State Department of Ecology"/>
    <s v="Regional Stormwater Monitoring Program Puget Lowland Ecoregion Streams"/>
    <s v="RSM06600-000222"/>
    <n v="47.212238999999997"/>
    <n v="-123.13884299999999"/>
    <m/>
    <m/>
    <m/>
    <m/>
    <m/>
    <m/>
    <m/>
    <m/>
    <m/>
    <m/>
    <m/>
    <m/>
    <m/>
    <m/>
    <m/>
    <m/>
    <m/>
    <m/>
    <m/>
    <m/>
    <m/>
    <n v="82.6"/>
    <m/>
    <m/>
    <m/>
    <m/>
    <m/>
    <m/>
    <m/>
    <n v="1"/>
    <m/>
    <n v="0"/>
    <s v="no"/>
    <n v="0"/>
    <n v="1"/>
    <n v="0"/>
    <s v="no"/>
    <e v="#DIV/0!"/>
    <n v="82.6"/>
    <m/>
    <m/>
    <n v="82.6"/>
    <x v="5"/>
    <x v="4"/>
  </r>
  <r>
    <n v="2079"/>
    <n v="1888"/>
    <s v="T"/>
    <m/>
    <m/>
    <m/>
    <s v="Granite Creek"/>
    <s v="Washington State Department of Ecology"/>
    <s v="WatershedHealth_WAM0"/>
    <s v="WAM06600-002275"/>
    <n v="47.478684999999999"/>
    <n v="-121.62788"/>
    <m/>
    <m/>
    <m/>
    <m/>
    <m/>
    <m/>
    <m/>
    <m/>
    <m/>
    <m/>
    <m/>
    <m/>
    <m/>
    <m/>
    <m/>
    <m/>
    <m/>
    <m/>
    <m/>
    <n v="82.6"/>
    <m/>
    <m/>
    <m/>
    <m/>
    <m/>
    <m/>
    <m/>
    <m/>
    <m/>
    <n v="1"/>
    <m/>
    <n v="0"/>
    <s v="no"/>
    <n v="0"/>
    <n v="1"/>
    <n v="0"/>
    <s v="no"/>
    <e v="#DIV/0!"/>
    <n v="82.6"/>
    <m/>
    <m/>
    <n v="82.6"/>
    <x v="5"/>
    <x v="4"/>
  </r>
  <r>
    <n v="280"/>
    <n v="2426"/>
    <s v="T"/>
    <s v="WRIA 3 - Lower Skagit / Samish"/>
    <s v="Samish Basin"/>
    <s v="Samish River Subbasin"/>
    <s v="Thomas Creek (Samish)"/>
    <s v="Washington State Department of Ecology"/>
    <s v="Regional Stormwater Monitoring Program Puget Lowland Ecoregion Streams"/>
    <s v="RSM06600-001564"/>
    <n v="48.541156000000001"/>
    <n v="-122.267931"/>
    <m/>
    <m/>
    <m/>
    <m/>
    <m/>
    <m/>
    <m/>
    <m/>
    <m/>
    <m/>
    <m/>
    <m/>
    <m/>
    <m/>
    <m/>
    <m/>
    <m/>
    <m/>
    <m/>
    <m/>
    <m/>
    <n v="82.9"/>
    <m/>
    <m/>
    <m/>
    <m/>
    <m/>
    <m/>
    <m/>
    <n v="1"/>
    <m/>
    <n v="0"/>
    <s v="no"/>
    <n v="0"/>
    <n v="1"/>
    <n v="0"/>
    <s v="no"/>
    <e v="#DIV/0!"/>
    <n v="82.9"/>
    <m/>
    <m/>
    <n v="82.9"/>
    <x v="5"/>
    <x v="4"/>
  </r>
  <r>
    <n v="499"/>
    <n v="450"/>
    <s v="T"/>
    <s v="WRIA 7 - Snohomish"/>
    <s v="Pilchuck River (Snohomish) Basin"/>
    <s v="Upper Pilchuck River (Snohomish) Subbasin"/>
    <s v="Swartz Lake Creek"/>
    <s v="Snohomish County"/>
    <s v="Ambient"/>
    <s v="swlkrm"/>
    <n v="48.071716000000002"/>
    <n v="-121.963319"/>
    <m/>
    <m/>
    <m/>
    <m/>
    <m/>
    <m/>
    <m/>
    <m/>
    <m/>
    <m/>
    <m/>
    <m/>
    <n v="59.6"/>
    <m/>
    <m/>
    <m/>
    <m/>
    <m/>
    <m/>
    <n v="82.9"/>
    <m/>
    <m/>
    <m/>
    <m/>
    <m/>
    <m/>
    <m/>
    <m/>
    <m/>
    <n v="2"/>
    <m/>
    <n v="0"/>
    <s v="no"/>
    <n v="1"/>
    <n v="1"/>
    <n v="1"/>
    <s v="yes"/>
    <n v="59.6"/>
    <n v="82.9"/>
    <n v="23.300000000000004"/>
    <m/>
    <n v="82.9"/>
    <x v="5"/>
    <x v="4"/>
  </r>
  <r>
    <n v="2425"/>
    <n v="2453"/>
    <s v="T"/>
    <m/>
    <m/>
    <m/>
    <s v="White Creek"/>
    <s v="Washington State Department of Ecology"/>
    <s v="Regional Stormwater Monitoring Program Puget Lowland Ecoregion Streams"/>
    <s v="RSM06600-005652"/>
    <n v="48.098573000000002"/>
    <n v="-123.410056"/>
    <m/>
    <m/>
    <m/>
    <m/>
    <m/>
    <m/>
    <m/>
    <m/>
    <m/>
    <m/>
    <m/>
    <m/>
    <m/>
    <m/>
    <m/>
    <m/>
    <m/>
    <m/>
    <m/>
    <m/>
    <m/>
    <n v="83"/>
    <m/>
    <m/>
    <m/>
    <m/>
    <m/>
    <m/>
    <m/>
    <n v="1"/>
    <m/>
    <n v="0"/>
    <s v="no"/>
    <n v="0"/>
    <n v="1"/>
    <n v="0"/>
    <s v="no"/>
    <e v="#DIV/0!"/>
    <n v="83"/>
    <m/>
    <m/>
    <n v="83"/>
    <x v="5"/>
    <x v="4"/>
  </r>
  <r>
    <n v="39"/>
    <n v="1042"/>
    <s v="T"/>
    <m/>
    <m/>
    <m/>
    <s v="Deschutes River"/>
    <s v="Washington State Department of Ecology"/>
    <s v="Effectiveness Monitoring for the Deschutes River TMDL Project"/>
    <s v="DREM24.9"/>
    <n v="46.852060000000002"/>
    <n v="-122.66947"/>
    <m/>
    <m/>
    <m/>
    <m/>
    <m/>
    <m/>
    <m/>
    <m/>
    <m/>
    <m/>
    <m/>
    <m/>
    <m/>
    <m/>
    <m/>
    <n v="75.900000000000006"/>
    <n v="62.8"/>
    <m/>
    <n v="76.7"/>
    <n v="84"/>
    <m/>
    <m/>
    <m/>
    <m/>
    <m/>
    <m/>
    <m/>
    <m/>
    <m/>
    <n v="4"/>
    <m/>
    <n v="0"/>
    <s v="no"/>
    <n v="1"/>
    <n v="3"/>
    <n v="3"/>
    <s v="yes"/>
    <n v="75.900000000000006"/>
    <n v="74.5"/>
    <n v="-1.4000000000000057"/>
    <m/>
    <n v="84"/>
    <x v="5"/>
    <x v="4"/>
  </r>
  <r>
    <n v="904"/>
    <n v="147"/>
    <s v="T"/>
    <s v="WRIA 8 - Cedar-Sammamish"/>
    <s v="Sammamish River Basin"/>
    <s v="Evans Creek Subbasin"/>
    <s v="Rutherford Creek"/>
    <s v="King County - DNRP"/>
    <s v="Ambient Monitoring"/>
    <s v="08EVA4077"/>
    <n v="47.651646999999997"/>
    <n v="-122.04152999999999"/>
    <m/>
    <n v="20.5"/>
    <m/>
    <m/>
    <m/>
    <m/>
    <m/>
    <m/>
    <n v="68"/>
    <m/>
    <m/>
    <m/>
    <m/>
    <m/>
    <n v="46.8"/>
    <m/>
    <n v="57.9"/>
    <n v="64.5"/>
    <n v="78.3"/>
    <n v="84.1"/>
    <n v="84.1"/>
    <m/>
    <m/>
    <m/>
    <m/>
    <m/>
    <m/>
    <m/>
    <m/>
    <n v="8"/>
    <m/>
    <n v="0"/>
    <s v="no"/>
    <n v="3"/>
    <n v="5"/>
    <n v="15"/>
    <s v="yes"/>
    <n v="45.1"/>
    <n v="73.78"/>
    <n v="28.68"/>
    <m/>
    <n v="84.1"/>
    <x v="5"/>
    <x v="4"/>
  </r>
  <r>
    <n v="18"/>
    <n v="1843"/>
    <s v="T"/>
    <m/>
    <m/>
    <m/>
    <s v="Cedar River"/>
    <s v="King County - DNRP"/>
    <s v="Rivers"/>
    <s v="CED_ROTARYPK"/>
    <n v="47.405656999999998"/>
    <n v="-122.038848"/>
    <m/>
    <m/>
    <m/>
    <m/>
    <m/>
    <m/>
    <m/>
    <m/>
    <m/>
    <m/>
    <m/>
    <m/>
    <m/>
    <m/>
    <m/>
    <m/>
    <m/>
    <m/>
    <m/>
    <n v="84.3"/>
    <m/>
    <m/>
    <m/>
    <m/>
    <m/>
    <m/>
    <m/>
    <m/>
    <m/>
    <n v="1"/>
    <m/>
    <n v="0"/>
    <s v="no"/>
    <n v="0"/>
    <n v="1"/>
    <n v="0"/>
    <s v="no"/>
    <e v="#DIV/0!"/>
    <n v="84.3"/>
    <m/>
    <m/>
    <n v="84.3"/>
    <x v="5"/>
    <x v="4"/>
  </r>
  <r>
    <n v="1684"/>
    <n v="2431"/>
    <s v="T"/>
    <s v="WRIA 18 - Elwha-Dungeness"/>
    <s v="Port Angeles Basin"/>
    <s v="Morse Creek Subbasin"/>
    <s v="Surveyor Creek"/>
    <s v="Washington State Department of Ecology"/>
    <s v="Regional Stormwater Monitoring Program Puget Lowland Ecoregion Streams"/>
    <s v="RSM06600-001983"/>
    <n v="48.037725999999999"/>
    <n v="-123.348618"/>
    <m/>
    <m/>
    <m/>
    <m/>
    <m/>
    <m/>
    <m/>
    <m/>
    <m/>
    <m/>
    <m/>
    <m/>
    <m/>
    <m/>
    <m/>
    <m/>
    <m/>
    <m/>
    <m/>
    <m/>
    <m/>
    <n v="84.3"/>
    <m/>
    <m/>
    <m/>
    <m/>
    <m/>
    <m/>
    <m/>
    <n v="1"/>
    <m/>
    <n v="0"/>
    <s v="no"/>
    <n v="0"/>
    <n v="1"/>
    <n v="0"/>
    <s v="no"/>
    <e v="#DIV/0!"/>
    <n v="84.3"/>
    <m/>
    <m/>
    <n v="84.3"/>
    <x v="5"/>
    <x v="4"/>
  </r>
  <r>
    <n v="302"/>
    <n v="2042"/>
    <s v="T"/>
    <s v="WRIA 5 - Stillaguamish"/>
    <s v="N Fork Stillaguamish River Basin"/>
    <s v="French Creek/Boulder River Subbasin"/>
    <s v="Browns Creek"/>
    <s v="Snohomish County"/>
    <s v="Ambient"/>
    <s v="browns"/>
    <n v="48.239296000000003"/>
    <n v="-121.629797"/>
    <m/>
    <m/>
    <m/>
    <m/>
    <m/>
    <m/>
    <m/>
    <m/>
    <m/>
    <m/>
    <m/>
    <m/>
    <m/>
    <n v="84.8"/>
    <m/>
    <m/>
    <m/>
    <m/>
    <m/>
    <m/>
    <n v="84.6"/>
    <m/>
    <m/>
    <m/>
    <m/>
    <m/>
    <m/>
    <m/>
    <m/>
    <n v="2"/>
    <m/>
    <n v="0"/>
    <s v="no"/>
    <n v="1"/>
    <n v="1"/>
    <n v="1"/>
    <s v="yes"/>
    <n v="84.8"/>
    <n v="84.6"/>
    <n v="-0.20000000000000284"/>
    <m/>
    <n v="84.6"/>
    <x v="5"/>
    <x v="4"/>
  </r>
  <r>
    <n v="416"/>
    <n v="1011"/>
    <s v="T"/>
    <s v="WRIA 7 - Snohomish"/>
    <s v="Lower Snoqualmie Basin"/>
    <s v="Griffin Creek Subbasin"/>
    <s v="Mud Creek"/>
    <s v="Washington State Department of Ecology"/>
    <s v="WatershedHealth_WAM0"/>
    <s v="WAM06600-001415"/>
    <n v="47.564284000000001"/>
    <n v="-121.853897"/>
    <m/>
    <m/>
    <m/>
    <m/>
    <m/>
    <m/>
    <m/>
    <m/>
    <m/>
    <m/>
    <m/>
    <m/>
    <m/>
    <m/>
    <m/>
    <n v="45.4"/>
    <m/>
    <m/>
    <m/>
    <n v="84.6"/>
    <m/>
    <m/>
    <m/>
    <m/>
    <m/>
    <m/>
    <m/>
    <m/>
    <m/>
    <n v="2"/>
    <m/>
    <n v="0"/>
    <s v="no"/>
    <n v="1"/>
    <n v="1"/>
    <n v="1"/>
    <s v="yes"/>
    <n v="45.4"/>
    <n v="84.6"/>
    <n v="39.199999999999996"/>
    <m/>
    <n v="84.6"/>
    <x v="5"/>
    <x v="4"/>
  </r>
  <r>
    <n v="394"/>
    <n v="2441"/>
    <s v="T"/>
    <s v="WRIA 7 - Snohomish"/>
    <s v="Lower Snoqualmie Basin"/>
    <s v="Cherry Creek Subbasin"/>
    <s v="Cherry Creek - N Fork"/>
    <s v="Washington State Department of Ecology"/>
    <s v="Regional Stormwater Monitoring Program Puget Lowland Ecoregion Streams"/>
    <s v="RSM06600-003659"/>
    <n v="47.751424999999998"/>
    <n v="-121.911286"/>
    <m/>
    <m/>
    <m/>
    <m/>
    <m/>
    <m/>
    <m/>
    <m/>
    <m/>
    <m/>
    <m/>
    <m/>
    <m/>
    <m/>
    <m/>
    <m/>
    <m/>
    <m/>
    <m/>
    <m/>
    <m/>
    <n v="84.8"/>
    <m/>
    <m/>
    <m/>
    <m/>
    <m/>
    <m/>
    <m/>
    <n v="1"/>
    <m/>
    <n v="0"/>
    <s v="no"/>
    <n v="0"/>
    <n v="1"/>
    <n v="0"/>
    <s v="no"/>
    <e v="#DIV/0!"/>
    <n v="84.8"/>
    <m/>
    <m/>
    <n v="84.8"/>
    <x v="5"/>
    <x v="4"/>
  </r>
  <r>
    <n v="1724"/>
    <n v="2430"/>
    <s v="T"/>
    <s v="WRIA 18 - Elwha-Dungeness"/>
    <s v="Port Angeles Basin"/>
    <s v="Siebert/McDonald Creeks Subbasin"/>
    <s v="Bagley Creek"/>
    <s v="Washington State Department of Ecology"/>
    <s v="Regional Stormwater Monitoring Program Puget Lowland Ecoregion Streams"/>
    <s v="RSM06600-001796"/>
    <n v="48.052059999999997"/>
    <n v="-123.32468"/>
    <m/>
    <m/>
    <m/>
    <m/>
    <m/>
    <m/>
    <m/>
    <m/>
    <m/>
    <m/>
    <m/>
    <m/>
    <m/>
    <m/>
    <m/>
    <m/>
    <m/>
    <m/>
    <m/>
    <m/>
    <m/>
    <n v="84.9"/>
    <m/>
    <m/>
    <m/>
    <m/>
    <m/>
    <m/>
    <m/>
    <n v="1"/>
    <m/>
    <n v="0"/>
    <s v="no"/>
    <n v="0"/>
    <n v="1"/>
    <n v="0"/>
    <s v="no"/>
    <e v="#DIV/0!"/>
    <n v="84.9"/>
    <m/>
    <m/>
    <n v="84.9"/>
    <x v="5"/>
    <x v="4"/>
  </r>
  <r>
    <n v="1435"/>
    <n v="2010"/>
    <s v="T"/>
    <s v="WRIA 13 - Deschutes"/>
    <s v="Deschutes Prairie Basin"/>
    <s v="McLane Creek Subbasin"/>
    <s v="Perry Creek (Deschutes)"/>
    <s v="Thurston County"/>
    <s v="Environmental Health"/>
    <s v="PerryThCoHealth"/>
    <n v="47.049390000000002"/>
    <n v="-123.00530999999999"/>
    <m/>
    <m/>
    <m/>
    <m/>
    <n v="67.599999999999994"/>
    <n v="69.599999999999994"/>
    <n v="78.7"/>
    <n v="88.3"/>
    <n v="72.3"/>
    <n v="72.7"/>
    <n v="83.3"/>
    <n v="73.3"/>
    <n v="85.2"/>
    <n v="86.1"/>
    <n v="72.900000000000006"/>
    <n v="89.2"/>
    <n v="82.2"/>
    <n v="86"/>
    <m/>
    <n v="84.7"/>
    <n v="86.6"/>
    <m/>
    <m/>
    <m/>
    <m/>
    <m/>
    <m/>
    <m/>
    <m/>
    <n v="16"/>
    <s v="yes"/>
    <n v="0"/>
    <s v="no"/>
    <n v="12"/>
    <n v="4"/>
    <n v="48"/>
    <s v="yes"/>
    <n v="78.266666666666666"/>
    <n v="84.875"/>
    <n v="6.6083333333333343"/>
    <m/>
    <n v="85.65"/>
    <x v="5"/>
    <x v="4"/>
  </r>
  <r>
    <n v="2221"/>
    <n v="1891"/>
    <s v="T"/>
    <m/>
    <m/>
    <m/>
    <s v="Olney Creek tributary"/>
    <s v="Washington State Department of Ecology"/>
    <s v="WatershedHealth_WAM0"/>
    <s v="WAM06600-002335"/>
    <n v="47.939503999999999"/>
    <n v="-121.724278"/>
    <m/>
    <m/>
    <m/>
    <m/>
    <m/>
    <m/>
    <m/>
    <m/>
    <m/>
    <m/>
    <m/>
    <m/>
    <m/>
    <m/>
    <m/>
    <m/>
    <m/>
    <m/>
    <m/>
    <n v="85.8"/>
    <m/>
    <m/>
    <m/>
    <m/>
    <m/>
    <m/>
    <m/>
    <m/>
    <m/>
    <n v="1"/>
    <m/>
    <n v="0"/>
    <s v="no"/>
    <n v="0"/>
    <n v="1"/>
    <n v="0"/>
    <s v="no"/>
    <e v="#DIV/0!"/>
    <n v="85.8"/>
    <m/>
    <m/>
    <n v="85.8"/>
    <x v="5"/>
    <x v="4"/>
  </r>
  <r>
    <n v="317"/>
    <n v="1247"/>
    <s v="T"/>
    <s v="WRIA 5 - Stillaguamish"/>
    <s v="N Fork Stillaguamish River Basin"/>
    <s v="Lower N Fork Stillaguamish Subbasin"/>
    <s v="Stillaguamish River - N Fork tributary"/>
    <s v="Snohomish County"/>
    <s v="Ambient"/>
    <s v="stnftr115"/>
    <n v="48.230477999999998"/>
    <n v="-122.077969"/>
    <m/>
    <m/>
    <m/>
    <m/>
    <m/>
    <m/>
    <m/>
    <m/>
    <m/>
    <m/>
    <m/>
    <m/>
    <m/>
    <n v="53.1"/>
    <m/>
    <m/>
    <m/>
    <n v="89.5"/>
    <m/>
    <m/>
    <n v="85.8"/>
    <m/>
    <m/>
    <m/>
    <m/>
    <m/>
    <m/>
    <m/>
    <m/>
    <n v="3"/>
    <m/>
    <n v="0"/>
    <s v="no"/>
    <n v="1"/>
    <n v="2"/>
    <n v="2"/>
    <s v="yes"/>
    <n v="53.1"/>
    <n v="87.65"/>
    <n v="34.550000000000004"/>
    <m/>
    <n v="85.8"/>
    <x v="5"/>
    <x v="4"/>
  </r>
  <r>
    <n v="2456"/>
    <n v="2412"/>
    <s v="T"/>
    <m/>
    <m/>
    <m/>
    <m/>
    <s v="Washington State Department of Ecology"/>
    <s v="Regional Stormwater Monitoring Program Puget Lowland Ecoregion Streams"/>
    <s v="RSM06600-000211"/>
    <n v="47.407165999999997"/>
    <n v="-122.81759599999999"/>
    <m/>
    <m/>
    <m/>
    <m/>
    <m/>
    <m/>
    <m/>
    <m/>
    <m/>
    <m/>
    <m/>
    <m/>
    <m/>
    <m/>
    <m/>
    <m/>
    <m/>
    <m/>
    <m/>
    <m/>
    <m/>
    <n v="86.5"/>
    <m/>
    <m/>
    <m/>
    <m/>
    <m/>
    <m/>
    <m/>
    <n v="1"/>
    <m/>
    <n v="0"/>
    <s v="no"/>
    <n v="0"/>
    <n v="1"/>
    <n v="0"/>
    <s v="no"/>
    <e v="#DIV/0!"/>
    <n v="86.5"/>
    <m/>
    <m/>
    <n v="86.5"/>
    <x v="5"/>
    <x v="4"/>
  </r>
  <r>
    <n v="380"/>
    <n v="459"/>
    <s v="T"/>
    <s v="WRIA 7 - Snohomish"/>
    <s v="Lower Skykomish Basin"/>
    <s v="Woods Creek Subbasin"/>
    <s v="Woods Creek (Monroe) - W Fork"/>
    <s v="Snohomish County"/>
    <s v="Ambient"/>
    <s v="WOODS298"/>
    <n v="47.902231"/>
    <n v="-121.907884"/>
    <m/>
    <m/>
    <m/>
    <m/>
    <m/>
    <m/>
    <m/>
    <m/>
    <m/>
    <m/>
    <m/>
    <m/>
    <m/>
    <m/>
    <m/>
    <m/>
    <n v="87"/>
    <m/>
    <m/>
    <n v="86.5"/>
    <m/>
    <m/>
    <m/>
    <m/>
    <m/>
    <m/>
    <m/>
    <m/>
    <m/>
    <n v="2"/>
    <m/>
    <n v="0"/>
    <s v="no"/>
    <n v="0"/>
    <n v="2"/>
    <n v="0"/>
    <s v="no"/>
    <e v="#DIV/0!"/>
    <n v="86.75"/>
    <m/>
    <m/>
    <n v="86.5"/>
    <x v="5"/>
    <x v="4"/>
  </r>
  <r>
    <n v="1943"/>
    <n v="1894"/>
    <s v="T"/>
    <m/>
    <m/>
    <m/>
    <s v="Breckenridge Creek tributary"/>
    <s v="Washington State Department of Ecology"/>
    <s v="WatershedHealth_WAM0"/>
    <s v="WAM06600-002880"/>
    <n v="48.941896999999997"/>
    <n v="-122.20774900000001"/>
    <m/>
    <m/>
    <m/>
    <m/>
    <m/>
    <m/>
    <m/>
    <m/>
    <m/>
    <m/>
    <m/>
    <m/>
    <m/>
    <m/>
    <m/>
    <m/>
    <m/>
    <m/>
    <m/>
    <n v="86.7"/>
    <m/>
    <m/>
    <m/>
    <m/>
    <m/>
    <m/>
    <m/>
    <m/>
    <m/>
    <n v="1"/>
    <m/>
    <n v="0"/>
    <s v="no"/>
    <n v="0"/>
    <n v="1"/>
    <n v="0"/>
    <s v="no"/>
    <e v="#DIV/0!"/>
    <n v="86.7"/>
    <m/>
    <m/>
    <n v="86.7"/>
    <x v="5"/>
    <x v="4"/>
  </r>
  <r>
    <n v="1484"/>
    <n v="987"/>
    <s v="T"/>
    <s v="WRIA 15 - Kitsap"/>
    <s v="Hood Canal Basin"/>
    <s v="W Kitsap Subbasin"/>
    <s v="Big Beef Creek"/>
    <s v="Washington State Department of Ecology"/>
    <s v="EPA06600"/>
    <s v="WAM06600-001639"/>
    <n v="47.628771"/>
    <n v="-122.791571"/>
    <m/>
    <m/>
    <m/>
    <m/>
    <m/>
    <m/>
    <m/>
    <m/>
    <m/>
    <m/>
    <m/>
    <m/>
    <m/>
    <m/>
    <m/>
    <n v="88.7"/>
    <m/>
    <m/>
    <m/>
    <n v="86.7"/>
    <m/>
    <m/>
    <m/>
    <m/>
    <m/>
    <m/>
    <m/>
    <m/>
    <m/>
    <n v="2"/>
    <m/>
    <n v="0"/>
    <s v="no"/>
    <n v="1"/>
    <n v="1"/>
    <n v="1"/>
    <s v="yes"/>
    <n v="88.7"/>
    <n v="86.7"/>
    <n v="-2"/>
    <m/>
    <n v="86.7"/>
    <x v="5"/>
    <x v="4"/>
  </r>
  <r>
    <n v="402"/>
    <n v="427"/>
    <s v="T"/>
    <s v="WRIA 7 - Snohomish"/>
    <s v="Lower Snoqualmie Basin"/>
    <s v="Cherry Creek Subbasin"/>
    <s v="Ricci Creek"/>
    <s v="Snohomish County"/>
    <s v="Ambient"/>
    <s v="ricci"/>
    <n v="47.821204000000002"/>
    <n v="-122.03921099999999"/>
    <m/>
    <m/>
    <m/>
    <m/>
    <m/>
    <m/>
    <m/>
    <m/>
    <m/>
    <m/>
    <m/>
    <m/>
    <n v="78.900000000000006"/>
    <m/>
    <m/>
    <m/>
    <n v="66.8"/>
    <m/>
    <m/>
    <n v="86.9"/>
    <m/>
    <m/>
    <m/>
    <m/>
    <m/>
    <m/>
    <m/>
    <m/>
    <m/>
    <n v="3"/>
    <m/>
    <n v="0"/>
    <s v="no"/>
    <n v="1"/>
    <n v="2"/>
    <n v="2"/>
    <s v="yes"/>
    <n v="78.900000000000006"/>
    <n v="76.849999999999994"/>
    <n v="-2.0500000000000114"/>
    <m/>
    <n v="86.9"/>
    <x v="5"/>
    <x v="4"/>
  </r>
  <r>
    <n v="1704"/>
    <n v="2425"/>
    <s v="T"/>
    <s v="WRIA 18 - Elwha-Dungeness"/>
    <s v="Port Angeles Basin"/>
    <s v="Port Angeles Bay Subbasin"/>
    <s v="Tumwater Creek"/>
    <s v="Washington State Department of Ecology"/>
    <s v="Regional Stormwater Monitoring Program Puget Lowland Ecoregion Streams"/>
    <s v="RSM06600-001556"/>
    <n v="48.090743000000003"/>
    <n v="-123.47264699999999"/>
    <m/>
    <m/>
    <m/>
    <m/>
    <m/>
    <m/>
    <m/>
    <m/>
    <m/>
    <m/>
    <m/>
    <m/>
    <m/>
    <m/>
    <m/>
    <m/>
    <m/>
    <m/>
    <m/>
    <m/>
    <m/>
    <n v="87"/>
    <m/>
    <m/>
    <m/>
    <m/>
    <m/>
    <m/>
    <m/>
    <n v="1"/>
    <m/>
    <n v="0"/>
    <s v="no"/>
    <n v="0"/>
    <n v="1"/>
    <n v="0"/>
    <s v="no"/>
    <e v="#DIV/0!"/>
    <n v="87"/>
    <m/>
    <m/>
    <n v="87"/>
    <x v="5"/>
    <x v="4"/>
  </r>
  <r>
    <n v="735"/>
    <n v="1088"/>
    <s v="T"/>
    <s v="WRIA 8 - Cedar-Sammamish"/>
    <s v="Cedar River / Lake Washington Basin"/>
    <s v="Upper Cedar River Subbasin"/>
    <s v="Rock Creek (Upper Cedar)"/>
    <s v="King County - DNRP"/>
    <s v="WRIA08_WS_Survey"/>
    <s v="WAM06600-086867"/>
    <n v="47.431240000000003"/>
    <n v="-121.8759"/>
    <m/>
    <m/>
    <m/>
    <m/>
    <m/>
    <m/>
    <m/>
    <m/>
    <m/>
    <m/>
    <m/>
    <m/>
    <m/>
    <m/>
    <m/>
    <m/>
    <n v="69.099999999999994"/>
    <n v="85.6"/>
    <n v="82.9"/>
    <n v="87.1"/>
    <m/>
    <m/>
    <m/>
    <m/>
    <m/>
    <m/>
    <m/>
    <m/>
    <m/>
    <n v="4"/>
    <m/>
    <n v="0"/>
    <s v="no"/>
    <n v="0"/>
    <n v="4"/>
    <n v="0"/>
    <s v="no"/>
    <e v="#DIV/0!"/>
    <n v="81.174999999999997"/>
    <m/>
    <m/>
    <n v="87.1"/>
    <x v="5"/>
    <x v="4"/>
  </r>
  <r>
    <n v="310"/>
    <n v="2048"/>
    <s v="T"/>
    <s v="WRIA 5 - Stillaguamish"/>
    <s v="N Fork Stillaguamish River Basin"/>
    <s v="Lower N Fork Stillaguamish Subbasin"/>
    <s v="N Fork Stillaguamish Trib"/>
    <s v="Snohomish County"/>
    <s v="Ambient"/>
    <s v="stnftr99"/>
    <n v="48.253098999999999"/>
    <n v="-122.096189"/>
    <m/>
    <m/>
    <m/>
    <m/>
    <m/>
    <m/>
    <m/>
    <m/>
    <m/>
    <m/>
    <m/>
    <m/>
    <m/>
    <n v="73.8"/>
    <m/>
    <m/>
    <m/>
    <m/>
    <m/>
    <m/>
    <n v="87.3"/>
    <m/>
    <m/>
    <m/>
    <m/>
    <m/>
    <m/>
    <m/>
    <m/>
    <n v="2"/>
    <m/>
    <n v="0"/>
    <s v="no"/>
    <n v="1"/>
    <n v="1"/>
    <n v="1"/>
    <s v="yes"/>
    <n v="73.8"/>
    <n v="87.3"/>
    <n v="13.5"/>
    <m/>
    <n v="87.3"/>
    <x v="5"/>
    <x v="4"/>
  </r>
  <r>
    <n v="1360"/>
    <n v="990"/>
    <s v="T"/>
    <s v="WRIA 10 - Puyallup-White"/>
    <s v="Green Waters Basin"/>
    <s v="Mud Mt Lake Subbasin"/>
    <s v="Canyon Creek (White River)"/>
    <s v="Washington State Department of Ecology"/>
    <s v="WatershedHealth_WAM0"/>
    <s v="WAM06600-001402"/>
    <n v="47.093828999999999"/>
    <n v="-121.841855"/>
    <m/>
    <m/>
    <m/>
    <m/>
    <m/>
    <m/>
    <m/>
    <m/>
    <m/>
    <m/>
    <m/>
    <m/>
    <m/>
    <m/>
    <m/>
    <n v="96.6"/>
    <m/>
    <m/>
    <m/>
    <n v="87.3"/>
    <m/>
    <m/>
    <m/>
    <m/>
    <m/>
    <m/>
    <m/>
    <m/>
    <m/>
    <n v="2"/>
    <m/>
    <n v="0"/>
    <s v="no"/>
    <n v="1"/>
    <n v="1"/>
    <n v="1"/>
    <s v="yes"/>
    <n v="96.6"/>
    <n v="87.3"/>
    <n v="-9.2999999999999972"/>
    <m/>
    <n v="87.3"/>
    <x v="5"/>
    <x v="4"/>
  </r>
  <r>
    <n v="400"/>
    <n v="412"/>
    <s v="T"/>
    <s v="WRIA 7 - Snohomish"/>
    <s v="Lower Snoqualmie Basin"/>
    <s v="Cherry Creek Subbasin"/>
    <s v="Peoples Creek"/>
    <s v="Snohomish County"/>
    <s v="Ambient"/>
    <s v="peoples"/>
    <n v="47.802711000000002"/>
    <n v="-121.960954"/>
    <m/>
    <m/>
    <m/>
    <m/>
    <m/>
    <m/>
    <m/>
    <m/>
    <m/>
    <m/>
    <m/>
    <m/>
    <n v="77.7"/>
    <m/>
    <m/>
    <m/>
    <n v="66.5"/>
    <m/>
    <m/>
    <n v="87.4"/>
    <m/>
    <m/>
    <m/>
    <m/>
    <m/>
    <m/>
    <m/>
    <m/>
    <m/>
    <n v="3"/>
    <m/>
    <n v="0"/>
    <s v="no"/>
    <n v="1"/>
    <n v="2"/>
    <n v="2"/>
    <s v="yes"/>
    <n v="77.7"/>
    <n v="76.95"/>
    <n v="-0.75"/>
    <m/>
    <n v="87.4"/>
    <x v="5"/>
    <x v="4"/>
  </r>
  <r>
    <n v="387"/>
    <n v="2373"/>
    <s v="T"/>
    <s v="WRIA 7 - Snohomish"/>
    <s v="Lower Snoqualmie Basin"/>
    <s v="Cherry Creek Subbasin"/>
    <s v="Cherry Creek"/>
    <s v="King County - DNRP"/>
    <s v="Ambient Monitoring"/>
    <s v="07CHR013259"/>
    <n v="47.759269000000003"/>
    <n v="-121.884733"/>
    <m/>
    <m/>
    <m/>
    <m/>
    <m/>
    <m/>
    <m/>
    <m/>
    <m/>
    <m/>
    <m/>
    <m/>
    <m/>
    <m/>
    <m/>
    <m/>
    <m/>
    <m/>
    <m/>
    <m/>
    <m/>
    <n v="87.7"/>
    <m/>
    <m/>
    <m/>
    <m/>
    <m/>
    <m/>
    <m/>
    <n v="1"/>
    <m/>
    <n v="0"/>
    <s v="no"/>
    <n v="0"/>
    <n v="1"/>
    <n v="0"/>
    <s v="no"/>
    <e v="#DIV/0!"/>
    <n v="87.7"/>
    <m/>
    <m/>
    <n v="87.7"/>
    <x v="5"/>
    <x v="4"/>
  </r>
  <r>
    <n v="2359"/>
    <n v="1906"/>
    <s v="T"/>
    <m/>
    <m/>
    <m/>
    <s v="Taylor Creek"/>
    <s v="Washington State Department of Ecology"/>
    <s v="WatershedHealth_WAM0"/>
    <s v="WAM06600-007491"/>
    <n v="47.365881999999999"/>
    <n v="-121.825576"/>
    <m/>
    <m/>
    <m/>
    <m/>
    <m/>
    <m/>
    <m/>
    <m/>
    <m/>
    <m/>
    <m/>
    <m/>
    <m/>
    <m/>
    <m/>
    <m/>
    <m/>
    <m/>
    <m/>
    <n v="87.7"/>
    <m/>
    <m/>
    <m/>
    <m/>
    <m/>
    <m/>
    <m/>
    <m/>
    <m/>
    <n v="1"/>
    <m/>
    <n v="0"/>
    <s v="no"/>
    <n v="0"/>
    <n v="1"/>
    <n v="0"/>
    <s v="no"/>
    <e v="#DIV/0!"/>
    <n v="87.7"/>
    <m/>
    <m/>
    <n v="87.7"/>
    <x v="5"/>
    <x v="4"/>
  </r>
  <r>
    <n v="351"/>
    <n v="537"/>
    <s v="T"/>
    <s v="WRIA 5 - Stillaguamish"/>
    <s v="S Fork Stillaguamish River Basin"/>
    <s v="Jim Creek Subbasin"/>
    <s v="Twin Lakes tributary"/>
    <s v="Adopt-A-Stream Foundation"/>
    <s v="Jim Creek"/>
    <s v="JimCAAS9S"/>
    <n v="48.177850999999997"/>
    <n v="-121.945954"/>
    <m/>
    <m/>
    <m/>
    <m/>
    <m/>
    <m/>
    <m/>
    <m/>
    <m/>
    <m/>
    <m/>
    <m/>
    <m/>
    <m/>
    <n v="39.700000000000003"/>
    <m/>
    <m/>
    <m/>
    <m/>
    <m/>
    <m/>
    <m/>
    <m/>
    <n v="88.1"/>
    <m/>
    <m/>
    <m/>
    <m/>
    <m/>
    <n v="2"/>
    <m/>
    <n v="0"/>
    <s v="no"/>
    <n v="1"/>
    <n v="1"/>
    <n v="1"/>
    <s v="yes"/>
    <n v="39.700000000000003"/>
    <n v="88.1"/>
    <n v="48.399999999999991"/>
    <m/>
    <n v="88.1"/>
    <x v="5"/>
    <x v="4"/>
  </r>
  <r>
    <n v="934"/>
    <n v="933"/>
    <s v="T"/>
    <s v="WRIA 8 - Cedar-Sammamish"/>
    <s v="Sammamish River Basin"/>
    <s v="Issaquah Creek Subbasin"/>
    <s v="Issaquah Creek"/>
    <s v="King County - DNRP"/>
    <s v="WRIA08_WS_Survey"/>
    <s v="WAM06600-100519"/>
    <n v="47.536658000000003"/>
    <n v="-122.04083"/>
    <m/>
    <m/>
    <m/>
    <m/>
    <m/>
    <m/>
    <m/>
    <m/>
    <m/>
    <m/>
    <m/>
    <m/>
    <m/>
    <m/>
    <m/>
    <n v="41.7"/>
    <n v="43.9"/>
    <n v="46.4"/>
    <n v="56.5"/>
    <n v="88.1"/>
    <m/>
    <m/>
    <m/>
    <m/>
    <m/>
    <m/>
    <m/>
    <m/>
    <m/>
    <n v="5"/>
    <m/>
    <n v="0"/>
    <s v="no"/>
    <n v="1"/>
    <n v="4"/>
    <n v="4"/>
    <s v="yes"/>
    <n v="41.7"/>
    <n v="58.725000000000001"/>
    <n v="17.024999999999999"/>
    <m/>
    <n v="88.1"/>
    <x v="5"/>
    <x v="4"/>
  </r>
  <r>
    <n v="2461"/>
    <n v="2433"/>
    <s v="T"/>
    <m/>
    <m/>
    <m/>
    <m/>
    <s v="Washington State Department of Ecology"/>
    <s v="Regional Stormwater Monitoring Program Puget Lowland Ecoregion Streams"/>
    <s v="RSM06600-002027"/>
    <n v="47.849324000000003"/>
    <n v="-121.766255"/>
    <m/>
    <m/>
    <m/>
    <m/>
    <m/>
    <m/>
    <m/>
    <m/>
    <m/>
    <m/>
    <m/>
    <m/>
    <m/>
    <m/>
    <m/>
    <m/>
    <m/>
    <m/>
    <m/>
    <m/>
    <m/>
    <n v="88.3"/>
    <m/>
    <m/>
    <m/>
    <m/>
    <m/>
    <m/>
    <m/>
    <n v="1"/>
    <m/>
    <n v="0"/>
    <s v="no"/>
    <n v="0"/>
    <n v="1"/>
    <n v="0"/>
    <s v="no"/>
    <e v="#DIV/0!"/>
    <n v="88.3"/>
    <m/>
    <m/>
    <n v="88.3"/>
    <x v="5"/>
    <x v="4"/>
  </r>
  <r>
    <n v="919"/>
    <n v="932"/>
    <s v="T"/>
    <s v="WRIA 8 - Cedar-Sammamish"/>
    <s v="Sammamish River Basin"/>
    <s v="Issaquah Creek Subbasin"/>
    <s v="Holder Creek"/>
    <s v="King County - DNRP"/>
    <s v="WRIA08_WS_Survey"/>
    <s v="WAM06600-098963"/>
    <n v="47.469507"/>
    <n v="-121.96296700000001"/>
    <m/>
    <m/>
    <m/>
    <m/>
    <m/>
    <m/>
    <m/>
    <m/>
    <m/>
    <m/>
    <m/>
    <m/>
    <m/>
    <m/>
    <m/>
    <n v="87.9"/>
    <n v="93.2"/>
    <n v="94.2"/>
    <n v="92.1"/>
    <n v="88.3"/>
    <m/>
    <m/>
    <m/>
    <m/>
    <m/>
    <m/>
    <m/>
    <m/>
    <m/>
    <n v="5"/>
    <m/>
    <n v="0"/>
    <s v="no"/>
    <n v="1"/>
    <n v="4"/>
    <n v="4"/>
    <s v="yes"/>
    <n v="87.9"/>
    <n v="91.95"/>
    <n v="4.0499999999999972"/>
    <m/>
    <n v="88.3"/>
    <x v="5"/>
    <x v="4"/>
  </r>
  <r>
    <n v="303"/>
    <n v="1261"/>
    <s v="T"/>
    <s v="WRIA 5 - Stillaguamish"/>
    <s v="N Fork Stillaguamish River Basin"/>
    <s v="French Creek/Boulder River Subbasin"/>
    <s v="French Creek (Stillaguamish)"/>
    <s v="Snohomish County"/>
    <s v="Ambient"/>
    <s v="FrenchCr"/>
    <n v="48.277937999999999"/>
    <n v="-121.75346999999999"/>
    <m/>
    <m/>
    <m/>
    <m/>
    <m/>
    <m/>
    <m/>
    <m/>
    <m/>
    <m/>
    <m/>
    <m/>
    <m/>
    <m/>
    <m/>
    <m/>
    <m/>
    <n v="54.4"/>
    <m/>
    <m/>
    <n v="88.9"/>
    <m/>
    <m/>
    <m/>
    <m/>
    <m/>
    <m/>
    <m/>
    <m/>
    <n v="2"/>
    <m/>
    <n v="0"/>
    <s v="no"/>
    <n v="0"/>
    <n v="2"/>
    <n v="0"/>
    <s v="no"/>
    <e v="#DIV/0!"/>
    <n v="71.650000000000006"/>
    <m/>
    <m/>
    <n v="88.9"/>
    <x v="5"/>
    <x v="4"/>
  </r>
  <r>
    <n v="508"/>
    <n v="384"/>
    <s v="T"/>
    <s v="WRIA 7 - Snohomish"/>
    <s v="Snohomish Basin"/>
    <s v="Everett Subbasin"/>
    <s v="French Creek (Snohomish)"/>
    <s v="Snohomish County"/>
    <s v="Ambient"/>
    <s v="frspada"/>
    <n v="47.915396000000001"/>
    <n v="-121.990731"/>
    <m/>
    <m/>
    <m/>
    <m/>
    <m/>
    <m/>
    <m/>
    <m/>
    <m/>
    <m/>
    <m/>
    <m/>
    <n v="71.5"/>
    <m/>
    <m/>
    <m/>
    <n v="71.2"/>
    <m/>
    <m/>
    <n v="88.9"/>
    <m/>
    <m/>
    <m/>
    <m/>
    <m/>
    <m/>
    <m/>
    <m/>
    <m/>
    <n v="3"/>
    <m/>
    <n v="0"/>
    <s v="no"/>
    <n v="1"/>
    <n v="2"/>
    <n v="2"/>
    <s v="yes"/>
    <n v="71.5"/>
    <n v="80.050000000000011"/>
    <n v="8.5500000000000114"/>
    <m/>
    <n v="88.9"/>
    <x v="5"/>
    <x v="4"/>
  </r>
  <r>
    <n v="230"/>
    <n v="2534"/>
    <s v="T"/>
    <s v="WRIA 1 - Nooksack"/>
    <s v="N Fork Nooksack River Basin"/>
    <s v="Racehorse Creek Subbasin"/>
    <s v="Racehorse Creek"/>
    <s v="Washington State Department of Ecology"/>
    <s v="Ambient Freshwater Biological Monitoring Program"/>
    <s v="BIO06600-RACE77"/>
    <n v="48.867800000000003"/>
    <n v="-122.044"/>
    <m/>
    <m/>
    <m/>
    <m/>
    <m/>
    <m/>
    <m/>
    <m/>
    <m/>
    <m/>
    <m/>
    <m/>
    <m/>
    <m/>
    <m/>
    <m/>
    <m/>
    <m/>
    <m/>
    <m/>
    <m/>
    <n v="91.5"/>
    <m/>
    <n v="86.4"/>
    <m/>
    <m/>
    <m/>
    <m/>
    <m/>
    <n v="2"/>
    <m/>
    <n v="0"/>
    <s v="no"/>
    <n v="0"/>
    <n v="2"/>
    <n v="0"/>
    <s v="no"/>
    <e v="#DIV/0!"/>
    <n v="88.95"/>
    <m/>
    <m/>
    <n v="88.95"/>
    <x v="5"/>
    <x v="4"/>
  </r>
  <r>
    <n v="2042"/>
    <n v="2438"/>
    <s v="T"/>
    <m/>
    <m/>
    <m/>
    <s v="Dow Creek"/>
    <s v="Washington State Department of Ecology"/>
    <s v="Regional Stormwater Monitoring Program Puget Lowland Ecoregion Streams"/>
    <s v="RSM06600-002851"/>
    <n v="47.418367000000003"/>
    <n v="-123.195894"/>
    <m/>
    <m/>
    <m/>
    <m/>
    <m/>
    <m/>
    <m/>
    <m/>
    <m/>
    <m/>
    <m/>
    <m/>
    <m/>
    <m/>
    <m/>
    <m/>
    <m/>
    <m/>
    <m/>
    <m/>
    <m/>
    <n v="89.1"/>
    <m/>
    <m/>
    <m/>
    <m/>
    <m/>
    <m/>
    <m/>
    <n v="1"/>
    <m/>
    <n v="0"/>
    <s v="no"/>
    <n v="0"/>
    <n v="1"/>
    <n v="0"/>
    <s v="no"/>
    <e v="#DIV/0!"/>
    <n v="89.1"/>
    <m/>
    <m/>
    <n v="89.1"/>
    <x v="5"/>
    <x v="4"/>
  </r>
  <r>
    <n v="2219"/>
    <n v="1887"/>
    <s v="T"/>
    <m/>
    <m/>
    <m/>
    <s v="Ohop Creek North Fork"/>
    <s v="Washington State Department of Ecology"/>
    <s v="WatershedHealth_WAM0"/>
    <s v="WAM06600-002074"/>
    <n v="46.957433000000002"/>
    <n v="-122.146"/>
    <m/>
    <m/>
    <m/>
    <m/>
    <m/>
    <m/>
    <m/>
    <m/>
    <m/>
    <m/>
    <m/>
    <m/>
    <m/>
    <m/>
    <m/>
    <m/>
    <m/>
    <m/>
    <m/>
    <n v="89.4"/>
    <m/>
    <m/>
    <m/>
    <m/>
    <m/>
    <m/>
    <m/>
    <m/>
    <m/>
    <n v="1"/>
    <m/>
    <n v="0"/>
    <s v="no"/>
    <n v="0"/>
    <n v="1"/>
    <n v="0"/>
    <s v="no"/>
    <e v="#DIV/0!"/>
    <n v="89.4"/>
    <m/>
    <m/>
    <n v="89.4"/>
    <x v="5"/>
    <x v="4"/>
  </r>
  <r>
    <n v="465"/>
    <n v="2449"/>
    <s v="T"/>
    <s v="WRIA 7 - Snohomish"/>
    <s v="Lower Snoqualmie Basin"/>
    <s v="Tolt River Subbasin"/>
    <s v="Stossel Creek"/>
    <s v="Washington State Department of Ecology"/>
    <s v="Regional Stormwater Monitoring Program Puget Lowland Ecoregion Streams"/>
    <s v="RSM06600-004727"/>
    <n v="47.694965000000003"/>
    <n v="-121.831265"/>
    <m/>
    <m/>
    <m/>
    <m/>
    <m/>
    <m/>
    <m/>
    <m/>
    <m/>
    <m/>
    <m/>
    <m/>
    <m/>
    <m/>
    <m/>
    <m/>
    <m/>
    <m/>
    <m/>
    <m/>
    <m/>
    <n v="89.5"/>
    <m/>
    <m/>
    <m/>
    <m/>
    <m/>
    <m/>
    <m/>
    <n v="1"/>
    <m/>
    <n v="0"/>
    <s v="no"/>
    <n v="0"/>
    <n v="1"/>
    <n v="0"/>
    <s v="no"/>
    <e v="#DIV/0!"/>
    <n v="89.5"/>
    <m/>
    <m/>
    <n v="89.5"/>
    <x v="5"/>
    <x v="4"/>
  </r>
  <r>
    <n v="1740"/>
    <n v="2434"/>
    <s v="T"/>
    <s v="WRIA 19 - Lyre-Hoko"/>
    <s v="Hoko River/Clallam River Basin"/>
    <s v="Sekiu River Subbasin"/>
    <s v="Snow Creek"/>
    <s v="Washington State Department of Ecology"/>
    <s v="Regional Stormwater Monitoring Program Puget Lowland Ecoregion Streams"/>
    <s v="RSM06600-002079"/>
    <n v="47.937424999999998"/>
    <n v="-122.96386699999999"/>
    <m/>
    <m/>
    <m/>
    <m/>
    <m/>
    <m/>
    <m/>
    <m/>
    <m/>
    <m/>
    <m/>
    <m/>
    <m/>
    <m/>
    <m/>
    <m/>
    <m/>
    <m/>
    <m/>
    <m/>
    <m/>
    <n v="89.7"/>
    <m/>
    <m/>
    <m/>
    <m/>
    <m/>
    <m/>
    <m/>
    <n v="1"/>
    <m/>
    <n v="0"/>
    <s v="no"/>
    <n v="0"/>
    <n v="1"/>
    <n v="0"/>
    <s v="no"/>
    <e v="#DIV/0!"/>
    <n v="89.7"/>
    <m/>
    <m/>
    <n v="89.7"/>
    <x v="5"/>
    <x v="4"/>
  </r>
  <r>
    <n v="449"/>
    <n v="1020"/>
    <s v="T"/>
    <s v="WRIA 7 - Snohomish"/>
    <s v="Lower Snoqualmie Basin"/>
    <s v="Raging River Subbasin"/>
    <s v="Raging River tributary"/>
    <s v="Washington State Department of Ecology"/>
    <s v="WatershedHealth_WAM0"/>
    <s v="WAM06600-001251"/>
    <n v="47.463889000000002"/>
    <n v="-121.83835000000001"/>
    <m/>
    <m/>
    <m/>
    <m/>
    <m/>
    <m/>
    <m/>
    <m/>
    <m/>
    <m/>
    <m/>
    <m/>
    <m/>
    <m/>
    <m/>
    <n v="75.5"/>
    <m/>
    <m/>
    <m/>
    <n v="89.9"/>
    <m/>
    <m/>
    <m/>
    <m/>
    <m/>
    <m/>
    <m/>
    <m/>
    <m/>
    <n v="2"/>
    <m/>
    <n v="0"/>
    <s v="no"/>
    <n v="1"/>
    <n v="1"/>
    <n v="1"/>
    <s v="yes"/>
    <n v="75.5"/>
    <n v="89.9"/>
    <n v="14.400000000000006"/>
    <m/>
    <n v="89.9"/>
    <x v="5"/>
    <x v="4"/>
  </r>
  <r>
    <n v="1707"/>
    <n v="1030"/>
    <s v="T"/>
    <s v="WRIA 18 - Elwha-Dungeness"/>
    <s v="Port Angeles Basin"/>
    <s v="Port Angeles Bay Subbasin"/>
    <s v="Tumwater Creek"/>
    <s v="Washington State Department of Ecology"/>
    <s v="WatershedHealth_WAM0"/>
    <s v="WAM06600-001556"/>
    <n v="48.090744000000001"/>
    <n v="-123.47264699999999"/>
    <m/>
    <m/>
    <m/>
    <m/>
    <m/>
    <m/>
    <m/>
    <m/>
    <m/>
    <m/>
    <m/>
    <m/>
    <m/>
    <m/>
    <m/>
    <n v="99.1"/>
    <m/>
    <m/>
    <m/>
    <n v="90"/>
    <m/>
    <m/>
    <m/>
    <m/>
    <m/>
    <m/>
    <m/>
    <m/>
    <m/>
    <n v="2"/>
    <m/>
    <n v="0"/>
    <s v="no"/>
    <n v="1"/>
    <n v="1"/>
    <n v="1"/>
    <s v="yes"/>
    <n v="99.1"/>
    <n v="90"/>
    <n v="-9.0999999999999943"/>
    <m/>
    <n v="90"/>
    <x v="5"/>
    <x v="4"/>
  </r>
  <r>
    <n v="383"/>
    <n v="995"/>
    <s v="T"/>
    <s v="WRIA 7 - Snohomish"/>
    <s v="Lower Skykomish Basin"/>
    <s v="Youngs Creek Subbasin"/>
    <s v="Crandall Creek"/>
    <s v="Washington State Department of Ecology"/>
    <s v="WatershedHealth_WAM0"/>
    <s v="WAM06600-000987"/>
    <n v="47.803542"/>
    <n v="-121.821326"/>
    <m/>
    <m/>
    <m/>
    <m/>
    <m/>
    <m/>
    <m/>
    <m/>
    <m/>
    <m/>
    <m/>
    <m/>
    <m/>
    <m/>
    <m/>
    <n v="92"/>
    <m/>
    <m/>
    <m/>
    <n v="90.1"/>
    <m/>
    <m/>
    <m/>
    <m/>
    <m/>
    <m/>
    <m/>
    <m/>
    <m/>
    <n v="2"/>
    <m/>
    <n v="0"/>
    <s v="no"/>
    <n v="1"/>
    <n v="1"/>
    <n v="1"/>
    <s v="yes"/>
    <n v="92"/>
    <n v="90.1"/>
    <n v="-1.9000000000000057"/>
    <m/>
    <n v="90.1"/>
    <x v="5"/>
    <x v="4"/>
  </r>
  <r>
    <n v="451"/>
    <n v="2218"/>
    <s v="T"/>
    <s v="WRIA 7 - Snohomish"/>
    <s v="Lower Snoqualmie Basin"/>
    <s v="Raging River Subbasin"/>
    <s v="Snoqualmie River tributary (Raging River subbasin)"/>
    <s v="King County - DNRP"/>
    <s v="Ambient Monitoring"/>
    <s v="07RAG016851"/>
    <n v="47.457833999999998"/>
    <n v="-121.86572099999999"/>
    <m/>
    <m/>
    <m/>
    <m/>
    <m/>
    <m/>
    <m/>
    <m/>
    <m/>
    <m/>
    <m/>
    <m/>
    <m/>
    <m/>
    <m/>
    <m/>
    <m/>
    <m/>
    <m/>
    <m/>
    <n v="90.8"/>
    <m/>
    <m/>
    <m/>
    <m/>
    <m/>
    <m/>
    <m/>
    <m/>
    <n v="1"/>
    <m/>
    <n v="0"/>
    <s v="no"/>
    <n v="0"/>
    <n v="1"/>
    <n v="0"/>
    <s v="no"/>
    <e v="#DIV/0!"/>
    <n v="90.8"/>
    <m/>
    <m/>
    <n v="90.8"/>
    <x v="5"/>
    <x v="4"/>
  </r>
  <r>
    <n v="1929"/>
    <n v="1648"/>
    <s v="T"/>
    <m/>
    <m/>
    <m/>
    <s v="Big Creek"/>
    <s v="Washington State Department of Ecology"/>
    <s v="Ambient Freshwater Biological Monitoring Program"/>
    <s v="BIO06600-BIGC04"/>
    <n v="46.709339999999997"/>
    <n v="-121.87491"/>
    <m/>
    <m/>
    <m/>
    <m/>
    <m/>
    <m/>
    <m/>
    <m/>
    <m/>
    <m/>
    <m/>
    <m/>
    <m/>
    <m/>
    <m/>
    <m/>
    <m/>
    <m/>
    <n v="93.7"/>
    <m/>
    <m/>
    <n v="91.3"/>
    <m/>
    <m/>
    <m/>
    <m/>
    <m/>
    <m/>
    <m/>
    <n v="2"/>
    <m/>
    <n v="0"/>
    <s v="no"/>
    <n v="0"/>
    <n v="2"/>
    <n v="0"/>
    <s v="no"/>
    <e v="#DIV/0!"/>
    <n v="92.5"/>
    <m/>
    <m/>
    <n v="91.3"/>
    <x v="5"/>
    <x v="4"/>
  </r>
  <r>
    <n v="1400"/>
    <n v="1031"/>
    <s v="T"/>
    <s v="WRIA 11 - Nisqually"/>
    <s v="Mashel River/Ohop Creek Basin"/>
    <s v="Ohop Creek Subbasin"/>
    <s v="Twentyfive Mile Creek (Ohop)"/>
    <s v="Washington State Department of Ecology"/>
    <s v="WatershedHealth_WAM0"/>
    <s v="WAM06600-001418"/>
    <n v="46.924388999999998"/>
    <n v="-122.157444"/>
    <m/>
    <m/>
    <m/>
    <m/>
    <m/>
    <m/>
    <m/>
    <m/>
    <m/>
    <m/>
    <m/>
    <m/>
    <m/>
    <m/>
    <m/>
    <n v="78.599999999999994"/>
    <m/>
    <m/>
    <m/>
    <n v="91.6"/>
    <m/>
    <m/>
    <m/>
    <m/>
    <m/>
    <m/>
    <m/>
    <m/>
    <m/>
    <n v="2"/>
    <m/>
    <n v="0"/>
    <s v="no"/>
    <n v="1"/>
    <n v="1"/>
    <n v="1"/>
    <s v="yes"/>
    <n v="78.599999999999994"/>
    <n v="91.6"/>
    <n v="13"/>
    <m/>
    <n v="91.6"/>
    <x v="5"/>
    <x v="4"/>
  </r>
  <r>
    <n v="2463"/>
    <n v="2458"/>
    <s v="T"/>
    <m/>
    <m/>
    <m/>
    <m/>
    <s v="Washington State Department of Ecology"/>
    <s v="Regional Stormwater Monitoring Program Puget Lowland Ecoregion Streams"/>
    <s v="RSM06600-006407"/>
    <n v="47.528919999999999"/>
    <n v="-122.79398"/>
    <m/>
    <m/>
    <m/>
    <m/>
    <m/>
    <m/>
    <m/>
    <m/>
    <m/>
    <m/>
    <m/>
    <m/>
    <m/>
    <m/>
    <m/>
    <m/>
    <m/>
    <m/>
    <m/>
    <m/>
    <m/>
    <n v="92.1"/>
    <m/>
    <m/>
    <m/>
    <m/>
    <m/>
    <m/>
    <m/>
    <n v="1"/>
    <m/>
    <n v="0"/>
    <s v="no"/>
    <n v="0"/>
    <n v="1"/>
    <n v="0"/>
    <s v="no"/>
    <e v="#DIV/0!"/>
    <n v="92.1"/>
    <m/>
    <m/>
    <n v="92.1"/>
    <x v="5"/>
    <x v="4"/>
  </r>
  <r>
    <n v="946"/>
    <n v="920"/>
    <s v="T"/>
    <s v="WRIA 8 - Cedar-Sammamish"/>
    <s v="Sammamish River Basin"/>
    <s v="Issaquah Creek Subbasin"/>
    <s v="Issaquah Creek - E Fork"/>
    <s v="King County - DNRP"/>
    <s v="WRIA08_WS_Survey"/>
    <s v="WAM06600-039815"/>
    <n v="47.532713000000001"/>
    <n v="-121.993788"/>
    <m/>
    <m/>
    <m/>
    <m/>
    <m/>
    <m/>
    <m/>
    <m/>
    <m/>
    <m/>
    <m/>
    <m/>
    <m/>
    <m/>
    <m/>
    <n v="64.599999999999994"/>
    <n v="72.3"/>
    <n v="61.4"/>
    <n v="79.400000000000006"/>
    <n v="92.1"/>
    <m/>
    <m/>
    <m/>
    <m/>
    <m/>
    <m/>
    <m/>
    <m/>
    <m/>
    <n v="5"/>
    <m/>
    <n v="0"/>
    <s v="no"/>
    <n v="1"/>
    <n v="4"/>
    <n v="4"/>
    <s v="yes"/>
    <n v="64.599999999999994"/>
    <n v="76.3"/>
    <n v="11.700000000000003"/>
    <m/>
    <n v="92.1"/>
    <x v="5"/>
    <x v="4"/>
  </r>
  <r>
    <n v="949"/>
    <n v="931"/>
    <s v="T"/>
    <s v="WRIA 8 - Cedar-Sammamish"/>
    <s v="Sammamish River Basin"/>
    <s v="Issaquah Creek Subbasin"/>
    <s v="Issaquah Creek - E Fork"/>
    <s v="King County - DNRP"/>
    <s v="WRIA08_WS_Survey"/>
    <s v="WAM06600-082291"/>
    <n v="47.529744000000001"/>
    <n v="-121.977548"/>
    <m/>
    <m/>
    <m/>
    <m/>
    <m/>
    <m/>
    <m/>
    <m/>
    <m/>
    <m/>
    <m/>
    <m/>
    <m/>
    <m/>
    <m/>
    <n v="52.5"/>
    <n v="77.599999999999994"/>
    <n v="59.3"/>
    <n v="70.8"/>
    <n v="92.5"/>
    <m/>
    <m/>
    <m/>
    <m/>
    <m/>
    <m/>
    <m/>
    <m/>
    <m/>
    <n v="5"/>
    <m/>
    <n v="0"/>
    <s v="no"/>
    <n v="1"/>
    <n v="4"/>
    <n v="4"/>
    <s v="yes"/>
    <n v="52.5"/>
    <n v="75.05"/>
    <n v="22.549999999999997"/>
    <m/>
    <n v="92.5"/>
    <x v="5"/>
    <x v="4"/>
  </r>
  <r>
    <n v="1472"/>
    <n v="2444"/>
    <s v="T"/>
    <s v="WRIA 15 - Kitsap"/>
    <s v="Hood Canal Basin"/>
    <s v="Lynch Cove Subbasin"/>
    <s v="Stimson Creek"/>
    <s v="Washington State Department of Ecology"/>
    <s v="Regional Stormwater Monitoring Program Puget Lowland Ecoregion Streams"/>
    <s v="RSM06600-003875"/>
    <n v="47.423735000000001"/>
    <n v="-122.91399699999999"/>
    <m/>
    <m/>
    <m/>
    <m/>
    <m/>
    <m/>
    <m/>
    <m/>
    <m/>
    <m/>
    <m/>
    <m/>
    <m/>
    <m/>
    <m/>
    <m/>
    <m/>
    <m/>
    <m/>
    <m/>
    <m/>
    <n v="92.8"/>
    <m/>
    <m/>
    <m/>
    <m/>
    <m/>
    <m/>
    <m/>
    <n v="1"/>
    <m/>
    <n v="0"/>
    <s v="no"/>
    <n v="0"/>
    <n v="1"/>
    <n v="0"/>
    <s v="no"/>
    <e v="#DIV/0!"/>
    <n v="92.8"/>
    <m/>
    <m/>
    <n v="92.8"/>
    <x v="5"/>
    <x v="4"/>
  </r>
  <r>
    <n v="2354"/>
    <n v="1900"/>
    <s v="T"/>
    <m/>
    <m/>
    <m/>
    <s v="Sunday Creek"/>
    <s v="Washington State Department of Ecology"/>
    <s v="WatershedHealth_WAM0"/>
    <s v="WAM06600-004206"/>
    <n v="47.253568000000001"/>
    <n v="-121.383189"/>
    <m/>
    <m/>
    <m/>
    <m/>
    <m/>
    <m/>
    <m/>
    <m/>
    <m/>
    <m/>
    <m/>
    <m/>
    <m/>
    <m/>
    <m/>
    <m/>
    <m/>
    <m/>
    <m/>
    <n v="93"/>
    <m/>
    <m/>
    <m/>
    <m/>
    <m/>
    <m/>
    <m/>
    <m/>
    <m/>
    <n v="1"/>
    <m/>
    <n v="0"/>
    <s v="no"/>
    <n v="0"/>
    <n v="1"/>
    <n v="0"/>
    <s v="no"/>
    <e v="#DIV/0!"/>
    <n v="93"/>
    <m/>
    <m/>
    <n v="93"/>
    <x v="5"/>
    <x v="4"/>
  </r>
  <r>
    <n v="505"/>
    <n v="381"/>
    <s v="T"/>
    <s v="WRIA 7 - Snohomish"/>
    <s v="Snohomish Basin"/>
    <s v="Everett Subbasin"/>
    <s v="French Creek (Snohomish)"/>
    <s v="Snohomish County"/>
    <s v="Ambient"/>
    <s v="FCLU"/>
    <n v="47.905200000000001"/>
    <n v="-122.007508"/>
    <m/>
    <m/>
    <m/>
    <m/>
    <m/>
    <m/>
    <m/>
    <m/>
    <m/>
    <m/>
    <m/>
    <m/>
    <m/>
    <m/>
    <m/>
    <m/>
    <m/>
    <m/>
    <m/>
    <n v="93.4"/>
    <m/>
    <m/>
    <m/>
    <m/>
    <m/>
    <m/>
    <m/>
    <m/>
    <m/>
    <n v="1"/>
    <m/>
    <n v="0"/>
    <s v="no"/>
    <n v="0"/>
    <n v="1"/>
    <n v="0"/>
    <s v="no"/>
    <e v="#DIV/0!"/>
    <n v="93.4"/>
    <m/>
    <m/>
    <n v="93.4"/>
    <x v="5"/>
    <x v="4"/>
  </r>
  <r>
    <n v="134"/>
    <n v="2448"/>
    <s v="T"/>
    <m/>
    <m/>
    <m/>
    <s v="Raging River"/>
    <s v="Washington State Department of Ecology"/>
    <s v="Regional Stormwater Monitoring Program Puget Lowland Ecoregion Streams"/>
    <s v="RSM06600-004615"/>
    <n v="47.554470000000002"/>
    <n v="-121.90081000000001"/>
    <m/>
    <m/>
    <m/>
    <m/>
    <m/>
    <m/>
    <m/>
    <m/>
    <m/>
    <m/>
    <m/>
    <m/>
    <m/>
    <m/>
    <m/>
    <m/>
    <m/>
    <m/>
    <m/>
    <m/>
    <m/>
    <n v="93.7"/>
    <m/>
    <m/>
    <m/>
    <m/>
    <m/>
    <m/>
    <m/>
    <n v="1"/>
    <m/>
    <n v="0"/>
    <s v="no"/>
    <n v="0"/>
    <n v="1"/>
    <n v="0"/>
    <s v="no"/>
    <e v="#DIV/0!"/>
    <n v="93.7"/>
    <m/>
    <m/>
    <n v="93.7"/>
    <x v="5"/>
    <x v="4"/>
  </r>
  <r>
    <n v="1987"/>
    <n v="1895"/>
    <s v="T"/>
    <m/>
    <m/>
    <m/>
    <s v="Clallam River tributary"/>
    <s v="Washington State Department of Ecology"/>
    <s v="WatershedHealth_WAM0"/>
    <s v="WAM06600-002932"/>
    <n v="48.175795999999998"/>
    <n v="-124.266589"/>
    <m/>
    <m/>
    <m/>
    <m/>
    <m/>
    <m/>
    <m/>
    <m/>
    <m/>
    <m/>
    <m/>
    <m/>
    <m/>
    <m/>
    <m/>
    <m/>
    <m/>
    <m/>
    <m/>
    <n v="94"/>
    <m/>
    <m/>
    <m/>
    <m/>
    <m/>
    <m/>
    <m/>
    <m/>
    <m/>
    <n v="1"/>
    <m/>
    <n v="0"/>
    <s v="no"/>
    <n v="0"/>
    <n v="1"/>
    <n v="0"/>
    <s v="no"/>
    <e v="#DIV/0!"/>
    <n v="94"/>
    <m/>
    <m/>
    <n v="94"/>
    <x v="5"/>
    <x v="4"/>
  </r>
  <r>
    <n v="548"/>
    <n v="359"/>
    <s v="T"/>
    <s v="WRIA 7 - Snohomish"/>
    <s v="Upper Skykomish Basin"/>
    <s v="S Fork Skykomish Subbasin"/>
    <s v="Barclay Creek"/>
    <s v="Snohomish County"/>
    <s v="Ambient"/>
    <s v="BARCLAY"/>
    <n v="47.786726000000002"/>
    <n v="-121.5004"/>
    <m/>
    <m/>
    <m/>
    <m/>
    <m/>
    <m/>
    <m/>
    <m/>
    <m/>
    <m/>
    <m/>
    <m/>
    <n v="82.8"/>
    <m/>
    <m/>
    <m/>
    <n v="80.900000000000006"/>
    <m/>
    <m/>
    <n v="94.2"/>
    <m/>
    <m/>
    <m/>
    <m/>
    <m/>
    <m/>
    <m/>
    <m/>
    <m/>
    <n v="3"/>
    <m/>
    <n v="0"/>
    <s v="no"/>
    <n v="1"/>
    <n v="2"/>
    <n v="2"/>
    <s v="yes"/>
    <n v="82.8"/>
    <n v="87.550000000000011"/>
    <n v="4.7500000000000142"/>
    <m/>
    <n v="94.2"/>
    <x v="5"/>
    <x v="4"/>
  </r>
  <r>
    <n v="135"/>
    <n v="1893"/>
    <s v="T"/>
    <m/>
    <m/>
    <m/>
    <s v="Raging River"/>
    <s v="Washington State Department of Ecology"/>
    <s v="WatershedHealth_WAM0"/>
    <s v="WAM06600-002867"/>
    <n v="47.498103999999998"/>
    <n v="-121.919259"/>
    <m/>
    <m/>
    <m/>
    <m/>
    <m/>
    <m/>
    <m/>
    <m/>
    <m/>
    <m/>
    <m/>
    <m/>
    <m/>
    <m/>
    <m/>
    <m/>
    <m/>
    <m/>
    <m/>
    <n v="95.1"/>
    <m/>
    <m/>
    <m/>
    <m/>
    <m/>
    <m/>
    <m/>
    <m/>
    <m/>
    <n v="1"/>
    <m/>
    <n v="0"/>
    <s v="no"/>
    <n v="0"/>
    <n v="1"/>
    <n v="0"/>
    <s v="no"/>
    <e v="#DIV/0!"/>
    <n v="95.1"/>
    <m/>
    <m/>
    <n v="95.1"/>
    <x v="5"/>
    <x v="4"/>
  </r>
  <r>
    <n v="1993"/>
    <n v="1904"/>
    <s v="T"/>
    <m/>
    <m/>
    <m/>
    <s v="Coal Creek"/>
    <s v="Washington State Department of Ecology"/>
    <s v="WatershedHealth_WAM0"/>
    <s v="WAM06600-006574"/>
    <n v="47.276119000000001"/>
    <n v="-121.89704399999999"/>
    <m/>
    <m/>
    <m/>
    <m/>
    <m/>
    <m/>
    <m/>
    <m/>
    <m/>
    <m/>
    <m/>
    <m/>
    <m/>
    <m/>
    <m/>
    <m/>
    <m/>
    <m/>
    <m/>
    <n v="96.1"/>
    <m/>
    <m/>
    <m/>
    <m/>
    <m/>
    <m/>
    <m/>
    <m/>
    <m/>
    <n v="1"/>
    <m/>
    <n v="0"/>
    <s v="no"/>
    <n v="0"/>
    <n v="1"/>
    <n v="0"/>
    <s v="no"/>
    <e v="#DIV/0!"/>
    <n v="96.1"/>
    <m/>
    <m/>
    <n v="96.1"/>
    <x v="5"/>
    <x v="4"/>
  </r>
  <r>
    <n v="1614"/>
    <n v="2429"/>
    <s v="T"/>
    <s v="WRIA 15 - Kitsap"/>
    <s v="Puget Sound (Kitsap) Basin"/>
    <s v="S Sinclair Inlet Subbasin"/>
    <s v="Blackjack Creek"/>
    <s v="Washington State Department of Ecology"/>
    <s v="Regional Stormwater Monitoring Program Puget Lowland Ecoregion Streams"/>
    <s v="RSM06600-001715"/>
    <n v="47.508186000000002"/>
    <n v="-122.64458399999999"/>
    <m/>
    <m/>
    <m/>
    <m/>
    <m/>
    <m/>
    <m/>
    <m/>
    <m/>
    <m/>
    <m/>
    <m/>
    <m/>
    <m/>
    <m/>
    <m/>
    <m/>
    <m/>
    <m/>
    <m/>
    <m/>
    <n v="97.1"/>
    <m/>
    <m/>
    <m/>
    <m/>
    <m/>
    <m/>
    <m/>
    <n v="1"/>
    <m/>
    <n v="0"/>
    <s v="no"/>
    <n v="0"/>
    <n v="1"/>
    <n v="0"/>
    <s v="no"/>
    <e v="#DIV/0!"/>
    <n v="97.1"/>
    <m/>
    <m/>
    <n v="97.1"/>
    <x v="5"/>
    <x v="4"/>
  </r>
  <r>
    <n v="630"/>
    <n v="1089"/>
    <s v="T"/>
    <s v="WRIA 8 - Cedar-Sammamish"/>
    <s v="Cedar River / Lake Washington Basin"/>
    <s v="Lower Cedar River Subbasin"/>
    <s v="Hotel Creek (0342)"/>
    <s v="King County - DNRP"/>
    <s v="WRIA08_WS_Survey"/>
    <s v="WAM06600-083667"/>
    <n v="47.414160000000003"/>
    <n v="-121.91041"/>
    <m/>
    <m/>
    <m/>
    <m/>
    <m/>
    <m/>
    <m/>
    <m/>
    <m/>
    <m/>
    <m/>
    <m/>
    <m/>
    <m/>
    <m/>
    <m/>
    <n v="77.3"/>
    <n v="75.099999999999994"/>
    <n v="83.8"/>
    <n v="97.3"/>
    <m/>
    <m/>
    <m/>
    <m/>
    <m/>
    <m/>
    <m/>
    <m/>
    <m/>
    <n v="4"/>
    <m/>
    <n v="0"/>
    <s v="no"/>
    <n v="0"/>
    <n v="4"/>
    <n v="0"/>
    <s v="no"/>
    <e v="#DIV/0!"/>
    <n v="83.375"/>
    <m/>
    <m/>
    <n v="97.3"/>
    <x v="5"/>
    <x v="4"/>
  </r>
  <r>
    <n v="350"/>
    <n v="531"/>
    <s v="T"/>
    <s v="WRIA 5 - Stillaguamish"/>
    <s v="S Fork Stillaguamish River Basin"/>
    <s v="Jim Creek Subbasin"/>
    <s v="Rehab Creek"/>
    <s v="Adopt-A-Stream Foundation"/>
    <s v="Jim Creek"/>
    <s v="JimCAAS3S"/>
    <n v="48.212066"/>
    <n v="-121.919816"/>
    <m/>
    <m/>
    <m/>
    <m/>
    <m/>
    <m/>
    <m/>
    <m/>
    <m/>
    <m/>
    <m/>
    <m/>
    <m/>
    <m/>
    <n v="53.1"/>
    <m/>
    <m/>
    <m/>
    <m/>
    <m/>
    <m/>
    <m/>
    <m/>
    <n v="97.5"/>
    <m/>
    <m/>
    <m/>
    <m/>
    <m/>
    <n v="2"/>
    <m/>
    <n v="0"/>
    <s v="no"/>
    <n v="1"/>
    <n v="1"/>
    <n v="1"/>
    <s v="yes"/>
    <n v="53.1"/>
    <n v="97.5"/>
    <n v="44.4"/>
    <m/>
    <n v="97.5"/>
    <x v="5"/>
    <x v="4"/>
  </r>
  <r>
    <n v="737"/>
    <n v="1086"/>
    <s v="T"/>
    <s v="WRIA 8 - Cedar-Sammamish"/>
    <s v="Cedar River / Lake Washington Basin"/>
    <s v="Upper Cedar River Subbasin"/>
    <s v="Williams Creek"/>
    <s v="King County - DNRP"/>
    <s v="WRIA08_WS_Survey"/>
    <s v="WAM06600-015443"/>
    <n v="47.400530000000003"/>
    <n v="-121.85634"/>
    <m/>
    <m/>
    <m/>
    <m/>
    <m/>
    <m/>
    <m/>
    <m/>
    <m/>
    <m/>
    <m/>
    <m/>
    <m/>
    <m/>
    <m/>
    <m/>
    <n v="75.8"/>
    <n v="85"/>
    <n v="87.6"/>
    <n v="97.6"/>
    <m/>
    <m/>
    <m/>
    <m/>
    <m/>
    <m/>
    <m/>
    <m/>
    <m/>
    <n v="4"/>
    <m/>
    <n v="0"/>
    <s v="no"/>
    <n v="0"/>
    <n v="4"/>
    <n v="0"/>
    <s v="no"/>
    <e v="#DIV/0!"/>
    <n v="86.5"/>
    <m/>
    <m/>
    <n v="97.6"/>
    <x v="5"/>
    <x v="4"/>
  </r>
  <r>
    <n v="935"/>
    <n v="935"/>
    <s v="T"/>
    <s v="WRIA 8 - Cedar-Sammamish"/>
    <s v="Sammamish River Basin"/>
    <s v="Issaquah Creek Subbasin"/>
    <s v="Issaquah Creek"/>
    <s v="King County - DNRP"/>
    <s v="WRIA08_WS_Survey"/>
    <s v="WAM06600-110035"/>
    <n v="47.496644000000003"/>
    <n v="-122.026808"/>
    <m/>
    <m/>
    <m/>
    <m/>
    <m/>
    <m/>
    <m/>
    <m/>
    <m/>
    <m/>
    <m/>
    <m/>
    <m/>
    <m/>
    <m/>
    <n v="68.7"/>
    <n v="59.3"/>
    <n v="68.599999999999994"/>
    <n v="73.3"/>
    <n v="97.9"/>
    <m/>
    <m/>
    <m/>
    <m/>
    <m/>
    <m/>
    <m/>
    <m/>
    <m/>
    <n v="5"/>
    <m/>
    <n v="0"/>
    <s v="no"/>
    <n v="1"/>
    <n v="4"/>
    <n v="4"/>
    <s v="yes"/>
    <n v="68.7"/>
    <n v="74.775000000000006"/>
    <n v="6.0750000000000028"/>
    <m/>
    <n v="97.9"/>
    <x v="5"/>
    <x v="4"/>
  </r>
  <r>
    <n v="913"/>
    <n v="912"/>
    <s v="T"/>
    <s v="WRIA 8 - Cedar-Sammamish"/>
    <s v="Sammamish River Basin"/>
    <s v="Issaquah Creek Subbasin"/>
    <s v="Carey Creek"/>
    <s v="King County - DNRP"/>
    <s v="WRIA08_WS_Survey"/>
    <s v="WAM06600-006355"/>
    <n v="47.420867999999999"/>
    <n v="-121.93320300000001"/>
    <m/>
    <m/>
    <m/>
    <m/>
    <m/>
    <m/>
    <m/>
    <m/>
    <m/>
    <m/>
    <m/>
    <m/>
    <m/>
    <m/>
    <m/>
    <n v="82.7"/>
    <n v="91.6"/>
    <n v="70.2"/>
    <n v="83.3"/>
    <n v="98.6"/>
    <m/>
    <m/>
    <m/>
    <m/>
    <m/>
    <m/>
    <m/>
    <m/>
    <m/>
    <n v="5"/>
    <m/>
    <n v="0"/>
    <s v="no"/>
    <n v="1"/>
    <n v="4"/>
    <n v="4"/>
    <s v="yes"/>
    <n v="82.7"/>
    <n v="85.925000000000011"/>
    <n v="3.2250000000000085"/>
    <m/>
    <n v="98.6"/>
    <x v="5"/>
    <x v="4"/>
  </r>
  <r>
    <n v="363"/>
    <n v="1060"/>
    <s v="T"/>
    <s v="WRIA 7 - Snohomish"/>
    <s v="Lower Skykomish Basin"/>
    <s v="Upper Wallace River Subbasin"/>
    <s v="May Creek (Skykomish River)"/>
    <s v="Snohomish County"/>
    <s v="Ambient"/>
    <s v="MAY"/>
    <n v="47.850935999999997"/>
    <n v="-121.669858"/>
    <m/>
    <m/>
    <m/>
    <m/>
    <m/>
    <m/>
    <m/>
    <m/>
    <m/>
    <m/>
    <m/>
    <m/>
    <m/>
    <m/>
    <m/>
    <m/>
    <n v="43.5"/>
    <m/>
    <m/>
    <n v="99"/>
    <m/>
    <m/>
    <m/>
    <m/>
    <m/>
    <m/>
    <m/>
    <m/>
    <m/>
    <n v="2"/>
    <m/>
    <n v="0"/>
    <s v="no"/>
    <n v="0"/>
    <n v="2"/>
    <n v="0"/>
    <s v="no"/>
    <e v="#DIV/0!"/>
    <n v="71.25"/>
    <m/>
    <m/>
    <n v="99"/>
    <x v="5"/>
    <x v="4"/>
  </r>
  <r>
    <n v="447"/>
    <n v="2372"/>
    <s v="T"/>
    <s v="WRIA 7 - Snohomish"/>
    <s v="Lower Snoqualmie Basin"/>
    <s v="Raging River Subbasin"/>
    <s v="Raging River tributary"/>
    <s v="King County - DNRP"/>
    <s v="Ambient Monitoring"/>
    <s v="07RAG065475"/>
    <n v="47.458258000000001"/>
    <n v="-121.84507600000001"/>
    <m/>
    <m/>
    <m/>
    <m/>
    <m/>
    <m/>
    <m/>
    <m/>
    <m/>
    <m/>
    <m/>
    <m/>
    <m/>
    <m/>
    <m/>
    <m/>
    <m/>
    <m/>
    <m/>
    <m/>
    <m/>
    <n v="99.2"/>
    <m/>
    <m/>
    <m/>
    <m/>
    <m/>
    <m/>
    <m/>
    <n v="1"/>
    <m/>
    <n v="0"/>
    <s v="no"/>
    <n v="0"/>
    <n v="1"/>
    <n v="0"/>
    <s v="no"/>
    <e v="#DIV/0!"/>
    <n v="99.2"/>
    <m/>
    <m/>
    <n v="99.2"/>
    <x v="5"/>
    <x v="4"/>
  </r>
  <r>
    <n v="657"/>
    <n v="915"/>
    <s v="T"/>
    <s v="WRIA 8 - Cedar-Sammamish"/>
    <s v="Cedar River / Lake Washington Basin"/>
    <s v="Lower Cedar River Subbasin"/>
    <s v="Webster Creek - Upper (0341)"/>
    <s v="King County - DNRP"/>
    <s v="WRIA08_WS_Survey"/>
    <s v="WAM06600-022259"/>
    <n v="47.423667999999999"/>
    <n v="-121.912487"/>
    <m/>
    <m/>
    <m/>
    <m/>
    <m/>
    <m/>
    <m/>
    <m/>
    <m/>
    <m/>
    <m/>
    <m/>
    <m/>
    <m/>
    <m/>
    <n v="92.9"/>
    <n v="83"/>
    <n v="88.7"/>
    <n v="81.400000000000006"/>
    <n v="99.7"/>
    <m/>
    <m/>
    <m/>
    <m/>
    <m/>
    <m/>
    <m/>
    <m/>
    <m/>
    <n v="5"/>
    <m/>
    <n v="0"/>
    <s v="no"/>
    <n v="1"/>
    <n v="4"/>
    <n v="4"/>
    <s v="yes"/>
    <n v="92.9"/>
    <n v="88.2"/>
    <n v="-4.7000000000000028"/>
    <m/>
    <n v="99.7"/>
    <x v="5"/>
    <x v="4"/>
  </r>
  <r>
    <n v="391"/>
    <n v="2432"/>
    <s v="T"/>
    <s v="WRIA 7 - Snohomish"/>
    <s v="Lower Snoqualmie Basin"/>
    <s v="Cherry Creek Subbasin"/>
    <s v="Cherry Creek"/>
    <s v="Washington State Department of Ecology"/>
    <s v="Regional Stormwater Monitoring Program Puget Lowland Ecoregion Streams"/>
    <s v="RSM06600-001995"/>
    <n v="47.770558999999999"/>
    <n v="-121.850274"/>
    <m/>
    <m/>
    <m/>
    <m/>
    <m/>
    <m/>
    <m/>
    <m/>
    <m/>
    <m/>
    <m/>
    <m/>
    <m/>
    <m/>
    <m/>
    <m/>
    <m/>
    <m/>
    <m/>
    <m/>
    <m/>
    <n v="99.9"/>
    <m/>
    <m/>
    <m/>
    <m/>
    <m/>
    <m/>
    <m/>
    <n v="1"/>
    <m/>
    <n v="0"/>
    <s v="no"/>
    <n v="0"/>
    <n v="1"/>
    <n v="0"/>
    <s v="no"/>
    <e v="#DIV/0!"/>
    <n v="99.9"/>
    <m/>
    <m/>
    <n v="99.9"/>
    <x v="5"/>
    <x v="4"/>
  </r>
  <r>
    <n v="393"/>
    <n v="282"/>
    <s v="T"/>
    <s v="WRIA 7 - Snohomish"/>
    <s v="Lower Snoqualmie Basin"/>
    <s v="Cherry Creek Subbasin"/>
    <s v="Cherry Creek - N Fork"/>
    <s v="King County - Roads"/>
    <s v="ESA Water Quality"/>
    <s v="E1078"/>
    <n v="47.750501"/>
    <n v="-121.911981"/>
    <m/>
    <m/>
    <m/>
    <m/>
    <m/>
    <n v="20.5"/>
    <n v="40"/>
    <n v="70.400000000000006"/>
    <n v="78.599999999999994"/>
    <m/>
    <n v="66.099999999999994"/>
    <n v="76"/>
    <n v="76.5"/>
    <n v="90.6"/>
    <n v="87.3"/>
    <m/>
    <n v="62.8"/>
    <m/>
    <m/>
    <m/>
    <m/>
    <m/>
    <m/>
    <m/>
    <m/>
    <m/>
    <m/>
    <m/>
    <m/>
    <n v="10"/>
    <s v="yes"/>
    <n v="0"/>
    <s v="no"/>
    <n v="9"/>
    <n v="1"/>
    <n v="9"/>
    <s v="yes"/>
    <n v="67.333333333333329"/>
    <n v="62.8"/>
    <n v="-4.5333333333333314"/>
    <m/>
    <m/>
    <x v="5"/>
    <x v="5"/>
  </r>
  <r>
    <n v="403"/>
    <n v="343"/>
    <s v="T"/>
    <s v="WRIA 7 - Snohomish"/>
    <s v="Lower Snoqualmie Basin"/>
    <s v="Cherry Creek Subbasin"/>
    <s v="Snoqualmie River tributary (Cherry Creek subbasin)"/>
    <s v="King County - Roads"/>
    <s v="ESA Water Quality"/>
    <s v="E2052"/>
    <n v="47.737755"/>
    <n v="-122.01485599999999"/>
    <m/>
    <m/>
    <m/>
    <m/>
    <m/>
    <n v="16.7"/>
    <m/>
    <m/>
    <n v="46.7"/>
    <n v="15.2"/>
    <n v="38.200000000000003"/>
    <n v="42.8"/>
    <n v="53.4"/>
    <n v="44.5"/>
    <n v="40"/>
    <n v="61.4"/>
    <n v="63.8"/>
    <m/>
    <m/>
    <m/>
    <m/>
    <m/>
    <m/>
    <m/>
    <m/>
    <m/>
    <m/>
    <m/>
    <m/>
    <n v="10"/>
    <s v="yes"/>
    <n v="0"/>
    <s v="no"/>
    <n v="9"/>
    <n v="1"/>
    <n v="9"/>
    <s v="yes"/>
    <n v="39.877777777777773"/>
    <n v="63.8"/>
    <n v="23.922222222222224"/>
    <m/>
    <m/>
    <x v="5"/>
    <x v="5"/>
  </r>
  <r>
    <n v="419"/>
    <n v="340"/>
    <s v="T"/>
    <s v="WRIA 7 - Snohomish"/>
    <s v="Lower Snoqualmie Basin"/>
    <s v="Harris Creek Subbasin"/>
    <s v="Adair Creek tributary"/>
    <s v="King County - Roads"/>
    <s v="ESA Water Quality"/>
    <s v="E2072"/>
    <n v="47.709167000000001"/>
    <n v="-122.002589"/>
    <m/>
    <m/>
    <m/>
    <m/>
    <m/>
    <n v="5.9"/>
    <m/>
    <m/>
    <n v="12.6"/>
    <n v="4.5"/>
    <n v="8.1"/>
    <n v="5.3"/>
    <n v="2.1"/>
    <n v="9.3000000000000007"/>
    <n v="9"/>
    <n v="0.8"/>
    <n v="5.8"/>
    <m/>
    <m/>
    <m/>
    <m/>
    <m/>
    <m/>
    <m/>
    <m/>
    <m/>
    <m/>
    <m/>
    <m/>
    <n v="10"/>
    <s v="yes"/>
    <n v="0"/>
    <s v="no"/>
    <n v="9"/>
    <n v="1"/>
    <n v="9"/>
    <s v="yes"/>
    <n v="6.3999999999999995"/>
    <n v="5.8"/>
    <n v="-0.59999999999999964"/>
    <m/>
    <m/>
    <x v="5"/>
    <x v="5"/>
  </r>
  <r>
    <n v="424"/>
    <n v="303"/>
    <s v="T"/>
    <s v="WRIA 7 - Snohomish"/>
    <s v="Lower Snoqualmie Basin"/>
    <s v="Harris Creek Subbasin"/>
    <s v="Harris Creek"/>
    <s v="King County - Roads"/>
    <s v="ESA Water Quality"/>
    <s v="E1105"/>
    <n v="47.721953999999997"/>
    <n v="-121.87679199999999"/>
    <m/>
    <m/>
    <m/>
    <m/>
    <m/>
    <m/>
    <n v="42.6"/>
    <n v="75.8"/>
    <n v="79.5"/>
    <n v="41.2"/>
    <n v="39.200000000000003"/>
    <n v="63.7"/>
    <n v="51"/>
    <n v="48.5"/>
    <n v="71.900000000000006"/>
    <m/>
    <n v="63.9"/>
    <m/>
    <m/>
    <m/>
    <m/>
    <m/>
    <m/>
    <m/>
    <m/>
    <m/>
    <m/>
    <m/>
    <m/>
    <n v="10"/>
    <s v="yes"/>
    <n v="0"/>
    <s v="no"/>
    <n v="9"/>
    <n v="1"/>
    <n v="9"/>
    <s v="yes"/>
    <n v="57.044444444444444"/>
    <n v="63.9"/>
    <n v="6.8555555555555543"/>
    <m/>
    <m/>
    <x v="5"/>
    <x v="5"/>
  </r>
  <r>
    <n v="532"/>
    <n v="321"/>
    <s v="T"/>
    <s v="WRIA 7 - Snohomish"/>
    <s v="Snoqualmie Forks Basin"/>
    <s v="Lower Middle Fork Snoqualmie Subbasin"/>
    <s v="Snoqualmie River - Middle Fork tributary (Lower)"/>
    <s v="King County - Roads"/>
    <s v="ESA Water Quality"/>
    <s v="E1058"/>
    <n v="47.485745000000001"/>
    <n v="-121.733024"/>
    <m/>
    <m/>
    <m/>
    <m/>
    <m/>
    <n v="34.5"/>
    <n v="36.799999999999997"/>
    <n v="86.6"/>
    <n v="73.5"/>
    <n v="20.3"/>
    <n v="31.4"/>
    <n v="60.6"/>
    <n v="67.2"/>
    <m/>
    <n v="92.2"/>
    <m/>
    <n v="71.900000000000006"/>
    <m/>
    <m/>
    <m/>
    <m/>
    <m/>
    <m/>
    <m/>
    <m/>
    <m/>
    <m/>
    <m/>
    <m/>
    <n v="10"/>
    <s v="yes"/>
    <n v="0"/>
    <s v="no"/>
    <n v="9"/>
    <n v="1"/>
    <n v="9"/>
    <s v="yes"/>
    <n v="55.9"/>
    <n v="71.900000000000006"/>
    <n v="16.000000000000007"/>
    <m/>
    <m/>
    <x v="5"/>
    <x v="5"/>
  </r>
  <r>
    <n v="545"/>
    <n v="338"/>
    <s v="T"/>
    <s v="WRIA 7 - Snohomish"/>
    <s v="Upper Skykomish Basin"/>
    <s v="Foss River Subbasin"/>
    <s v="Foss River tributary"/>
    <s v="King County - Roads"/>
    <s v="ESA Water Quality"/>
    <s v="E2646"/>
    <n v="47.696367000000002"/>
    <n v="-121.29698999999999"/>
    <m/>
    <m/>
    <m/>
    <m/>
    <m/>
    <n v="22.5"/>
    <n v="58.3"/>
    <m/>
    <n v="50.2"/>
    <m/>
    <n v="19"/>
    <n v="53.4"/>
    <n v="65.099999999999994"/>
    <n v="49.6"/>
    <n v="81"/>
    <n v="64"/>
    <n v="91.4"/>
    <m/>
    <m/>
    <m/>
    <m/>
    <m/>
    <m/>
    <m/>
    <m/>
    <m/>
    <m/>
    <m/>
    <m/>
    <n v="10"/>
    <s v="yes"/>
    <n v="0"/>
    <s v="no"/>
    <n v="9"/>
    <n v="1"/>
    <n v="9"/>
    <s v="yes"/>
    <n v="51.455555555555556"/>
    <n v="91.4"/>
    <n v="39.94444444444445"/>
    <m/>
    <m/>
    <x v="5"/>
    <x v="5"/>
  </r>
  <r>
    <n v="650"/>
    <n v="318"/>
    <s v="T"/>
    <s v="WRIA 8 - Cedar-Sammamish"/>
    <s v="Cedar River / Lake Washington Basin"/>
    <s v="Lower Cedar River Subbasin"/>
    <s v="Taylor Creek/Jem Creek (Lower Cedar)"/>
    <s v="King County - Roads"/>
    <s v="ESA Water Quality"/>
    <s v="E701"/>
    <n v="47.420856000000001"/>
    <n v="-122.041304"/>
    <m/>
    <m/>
    <m/>
    <m/>
    <m/>
    <n v="41.2"/>
    <n v="54.4"/>
    <m/>
    <n v="82.1"/>
    <n v="60.9"/>
    <n v="18"/>
    <n v="36.4"/>
    <m/>
    <n v="33.6"/>
    <n v="76.400000000000006"/>
    <n v="69.400000000000006"/>
    <n v="64.900000000000006"/>
    <m/>
    <m/>
    <m/>
    <m/>
    <m/>
    <m/>
    <m/>
    <m/>
    <m/>
    <m/>
    <m/>
    <m/>
    <n v="10"/>
    <s v="yes"/>
    <n v="0"/>
    <s v="no"/>
    <n v="9"/>
    <n v="1"/>
    <n v="9"/>
    <s v="yes"/>
    <n v="52.488888888888887"/>
    <n v="64.900000000000006"/>
    <n v="12.411111111111119"/>
    <m/>
    <m/>
    <x v="5"/>
    <x v="5"/>
  </r>
  <r>
    <n v="653"/>
    <n v="126"/>
    <s v="T"/>
    <s v="WRIA 8 - Cedar-Sammamish"/>
    <s v="Cedar River / Lake Washington Basin"/>
    <s v="Lower Cedar River Subbasin"/>
    <s v="Walsh Lake Diversion"/>
    <s v="King County - DNRP"/>
    <s v="Ambient Monitoring"/>
    <s v="08CED4479"/>
    <n v="47.384811999999997"/>
    <n v="-121.98923499999999"/>
    <m/>
    <m/>
    <n v="42.5"/>
    <m/>
    <n v="58.1"/>
    <m/>
    <n v="87.5"/>
    <m/>
    <n v="87.2"/>
    <n v="78.5"/>
    <m/>
    <n v="73.5"/>
    <n v="69.7"/>
    <n v="71.7"/>
    <n v="79.5"/>
    <n v="67.400000000000006"/>
    <m/>
    <m/>
    <m/>
    <m/>
    <m/>
    <m/>
    <m/>
    <m/>
    <m/>
    <m/>
    <m/>
    <m/>
    <m/>
    <n v="10"/>
    <s v="yes"/>
    <n v="0"/>
    <s v="no"/>
    <n v="10"/>
    <n v="0"/>
    <n v="0"/>
    <s v="no"/>
    <n v="71.56"/>
    <e v="#DIV/0!"/>
    <m/>
    <m/>
    <m/>
    <x v="5"/>
    <x v="5"/>
  </r>
  <r>
    <n v="749"/>
    <n v="25"/>
    <s v="T"/>
    <s v="WRIA 8 - Cedar-Sammamish"/>
    <s v="Cedar River / Lake Washington Basin"/>
    <s v="W Lake Washington - Seattle S Subbasin"/>
    <s v="Taylor Creek (W Lake Washington)"/>
    <s v="City of Seattle"/>
    <s v="Status &amp; Trends"/>
    <s v="TA01"/>
    <n v="47.507916000000002"/>
    <n v="-122.247664"/>
    <n v="21.8"/>
    <n v="12.9"/>
    <n v="16.8"/>
    <m/>
    <n v="19.399999999999999"/>
    <n v="11.5"/>
    <n v="12.2"/>
    <n v="17.600000000000001"/>
    <n v="17"/>
    <m/>
    <n v="21.4"/>
    <m/>
    <n v="23.4"/>
    <m/>
    <m/>
    <m/>
    <m/>
    <m/>
    <m/>
    <m/>
    <m/>
    <m/>
    <m/>
    <m/>
    <m/>
    <m/>
    <m/>
    <m/>
    <m/>
    <n v="10"/>
    <s v="yes"/>
    <n v="0"/>
    <s v="no"/>
    <n v="10"/>
    <n v="0"/>
    <n v="0"/>
    <s v="no"/>
    <n v="17.400000000000002"/>
    <e v="#DIV/0!"/>
    <m/>
    <m/>
    <m/>
    <x v="5"/>
    <x v="5"/>
  </r>
  <r>
    <n v="905"/>
    <n v="301"/>
    <s v="T"/>
    <s v="WRIA 8 - Cedar-Sammamish"/>
    <s v="Sammamish River Basin"/>
    <s v="Evans Creek Subbasin"/>
    <s v="Rutherford Creek"/>
    <s v="King County - Roads"/>
    <s v="ESA Water Quality"/>
    <s v="E892"/>
    <n v="47.651716"/>
    <n v="-122.039827"/>
    <m/>
    <m/>
    <m/>
    <m/>
    <m/>
    <n v="37.6"/>
    <n v="40.6"/>
    <n v="66.7"/>
    <n v="55.3"/>
    <m/>
    <n v="10"/>
    <n v="41.3"/>
    <n v="18.5"/>
    <n v="69.400000000000006"/>
    <n v="62.3"/>
    <m/>
    <n v="54.8"/>
    <m/>
    <m/>
    <m/>
    <m/>
    <m/>
    <m/>
    <m/>
    <m/>
    <m/>
    <m/>
    <m/>
    <m/>
    <n v="10"/>
    <s v="yes"/>
    <n v="0"/>
    <s v="no"/>
    <n v="9"/>
    <n v="1"/>
    <n v="9"/>
    <s v="yes"/>
    <n v="44.633333333333333"/>
    <n v="54.8"/>
    <n v="10.166666666666664"/>
    <m/>
    <m/>
    <x v="5"/>
    <x v="5"/>
  </r>
  <r>
    <n v="957"/>
    <n v="154"/>
    <s v="T"/>
    <s v="WRIA 8 - Cedar-Sammamish"/>
    <s v="Sammamish River Basin"/>
    <s v="Issaquah Creek Subbasin"/>
    <s v="Issaquah Creek tributary (0203)"/>
    <s v="King County - DNRP"/>
    <s v="Ambient Monitoring"/>
    <s v="08ISS4373"/>
    <n v="47.501198000000002"/>
    <n v="-122.02213999999999"/>
    <m/>
    <n v="81.599999999999994"/>
    <n v="58.1"/>
    <m/>
    <n v="73.099999999999994"/>
    <m/>
    <n v="73"/>
    <m/>
    <n v="33.700000000000003"/>
    <n v="66.5"/>
    <m/>
    <m/>
    <n v="81.8"/>
    <m/>
    <n v="86.3"/>
    <m/>
    <n v="49.3"/>
    <n v="63.8"/>
    <m/>
    <m/>
    <m/>
    <m/>
    <m/>
    <m/>
    <m/>
    <m/>
    <m/>
    <m/>
    <m/>
    <n v="10"/>
    <s v="yes"/>
    <n v="0"/>
    <s v="no"/>
    <n v="8"/>
    <n v="2"/>
    <n v="16"/>
    <s v="yes"/>
    <n v="69.262499999999989"/>
    <n v="56.55"/>
    <n v="-12.712499999999991"/>
    <m/>
    <m/>
    <x v="5"/>
    <x v="5"/>
  </r>
  <r>
    <n v="1056"/>
    <n v="335"/>
    <s v="T"/>
    <s v="WRIA 8 - Cedar-Sammamish"/>
    <s v="Sammamish River Basin"/>
    <s v="Sammamish River Subbasin"/>
    <s v="High School Creek"/>
    <s v="King County - Roads"/>
    <s v="ESA Water Quality"/>
    <s v="Sammamish 1-A"/>
    <n v="47.710647000000002"/>
    <n v="-122.141904"/>
    <m/>
    <m/>
    <m/>
    <m/>
    <m/>
    <m/>
    <m/>
    <m/>
    <n v="10"/>
    <n v="9.4"/>
    <n v="20.100000000000001"/>
    <n v="13.2"/>
    <n v="9.9"/>
    <n v="6.2"/>
    <n v="7.7"/>
    <n v="4.0999999999999996"/>
    <n v="13.2"/>
    <n v="3.3"/>
    <m/>
    <m/>
    <m/>
    <m/>
    <m/>
    <m/>
    <m/>
    <m/>
    <m/>
    <m/>
    <m/>
    <n v="10"/>
    <s v="yes"/>
    <n v="0"/>
    <s v="no"/>
    <n v="8"/>
    <n v="2"/>
    <n v="16"/>
    <s v="yes"/>
    <n v="10.074999999999999"/>
    <n v="8.25"/>
    <n v="-1.8249999999999993"/>
    <m/>
    <m/>
    <x v="5"/>
    <x v="5"/>
  </r>
  <r>
    <n v="1058"/>
    <n v="337"/>
    <s v="T"/>
    <s v="WRIA 8 - Cedar-Sammamish"/>
    <s v="Sammamish River Basin"/>
    <s v="Sammamish River Subbasin"/>
    <s v="High School Creek"/>
    <s v="King County - Roads"/>
    <s v="ESA Water Quality"/>
    <s v="Sammamish 1-C"/>
    <n v="47.712305000000001"/>
    <n v="-122.13170100000001"/>
    <m/>
    <m/>
    <m/>
    <m/>
    <m/>
    <m/>
    <m/>
    <m/>
    <n v="14.4"/>
    <n v="8.3000000000000007"/>
    <n v="15.2"/>
    <n v="11.1"/>
    <n v="12.8"/>
    <n v="5.4"/>
    <n v="14.6"/>
    <n v="19.899999999999999"/>
    <n v="14.9"/>
    <n v="17.3"/>
    <m/>
    <m/>
    <m/>
    <m/>
    <m/>
    <m/>
    <m/>
    <m/>
    <m/>
    <m/>
    <m/>
    <n v="10"/>
    <s v="yes"/>
    <n v="0"/>
    <s v="no"/>
    <n v="8"/>
    <n v="2"/>
    <n v="16"/>
    <s v="yes"/>
    <n v="12.712500000000002"/>
    <n v="16.100000000000001"/>
    <n v="3.3874999999999993"/>
    <m/>
    <m/>
    <x v="5"/>
    <x v="5"/>
  </r>
  <r>
    <n v="1413"/>
    <n v="812"/>
    <s v="T"/>
    <s v="WRIA 13 - Deschutes"/>
    <s v="Deschutes Prairie Basin"/>
    <s v="Lower Deschutes River Subbasin"/>
    <s v="Ellis Creek (Deschutes)"/>
    <s v="Thurston County"/>
    <s v="Thurston County Benthic Macroinvertebrate Monitoring"/>
    <s v="EllisThCoPriestPt"/>
    <n v="47.076594999999998"/>
    <n v="-122.891136"/>
    <m/>
    <m/>
    <m/>
    <m/>
    <m/>
    <m/>
    <m/>
    <m/>
    <n v="82.3"/>
    <n v="79.2"/>
    <n v="80.099999999999994"/>
    <n v="70.5"/>
    <n v="76.599999999999994"/>
    <n v="69"/>
    <n v="62.9"/>
    <n v="80.7"/>
    <m/>
    <n v="73"/>
    <n v="75.900000000000006"/>
    <m/>
    <m/>
    <m/>
    <m/>
    <m/>
    <m/>
    <m/>
    <m/>
    <m/>
    <m/>
    <n v="10"/>
    <s v="yes"/>
    <n v="0"/>
    <s v="no"/>
    <n v="8"/>
    <n v="2"/>
    <n v="16"/>
    <s v="yes"/>
    <n v="75.162500000000009"/>
    <n v="74.45"/>
    <n v="-0.71250000000000568"/>
    <m/>
    <m/>
    <x v="5"/>
    <x v="5"/>
  </r>
  <r>
    <n v="1434"/>
    <n v="821"/>
    <s v="T"/>
    <s v="WRIA 13 - Deschutes"/>
    <s v="Deschutes Prairie Basin"/>
    <s v="McLane Creek Subbasin"/>
    <s v="Percival Creek"/>
    <s v="Thurston County"/>
    <s v="Thurston County Benthic Macroinvertebrate Monitoring"/>
    <s v="PercThCoSPSCC"/>
    <n v="47.024937999999999"/>
    <n v="-122.932743"/>
    <m/>
    <m/>
    <m/>
    <m/>
    <m/>
    <m/>
    <m/>
    <m/>
    <n v="46.6"/>
    <n v="62.7"/>
    <n v="55.8"/>
    <n v="41.3"/>
    <n v="55.9"/>
    <n v="57.9"/>
    <n v="52.2"/>
    <n v="47.9"/>
    <m/>
    <n v="42.1"/>
    <n v="38"/>
    <m/>
    <m/>
    <m/>
    <m/>
    <m/>
    <m/>
    <m/>
    <m/>
    <m/>
    <m/>
    <n v="10"/>
    <s v="yes"/>
    <n v="0"/>
    <s v="no"/>
    <n v="8"/>
    <n v="2"/>
    <n v="16"/>
    <s v="yes"/>
    <n v="52.537499999999994"/>
    <n v="40.049999999999997"/>
    <n v="-12.487499999999997"/>
    <m/>
    <m/>
    <x v="5"/>
    <x v="5"/>
  </r>
  <r>
    <n v="1449"/>
    <n v="824"/>
    <s v="T"/>
    <s v="WRIA 13 - Deschutes"/>
    <s v="Deschutes Prairie Basin"/>
    <s v="Woodland Creek Subbasin"/>
    <s v="Woodland Creek"/>
    <s v="Thurston County"/>
    <s v="Thurston County Benthic Macroinvertebrate Monitoring"/>
    <s v="WoodlandAThCoPGRd"/>
    <n v="47.071815999999998"/>
    <n v="-122.817257"/>
    <m/>
    <m/>
    <m/>
    <m/>
    <m/>
    <m/>
    <m/>
    <m/>
    <n v="49"/>
    <n v="34.1"/>
    <n v="42.6"/>
    <n v="39.6"/>
    <n v="33.9"/>
    <n v="29.2"/>
    <n v="39"/>
    <n v="39.9"/>
    <m/>
    <n v="39.6"/>
    <n v="58.7"/>
    <m/>
    <m/>
    <m/>
    <m/>
    <m/>
    <m/>
    <m/>
    <m/>
    <m/>
    <m/>
    <n v="10"/>
    <s v="yes"/>
    <n v="0"/>
    <s v="no"/>
    <n v="8"/>
    <n v="2"/>
    <n v="16"/>
    <s v="yes"/>
    <n v="38.412499999999994"/>
    <n v="49.150000000000006"/>
    <n v="10.737500000000011"/>
    <m/>
    <m/>
    <x v="5"/>
    <x v="5"/>
  </r>
  <r>
    <n v="433"/>
    <n v="342"/>
    <s v="T"/>
    <s v="WRIA 7 - Snohomish"/>
    <s v="Lower Snoqualmie Basin"/>
    <s v="Kimball Creek Subbasin"/>
    <s v="Brockway Creek"/>
    <s v="King County - Roads"/>
    <s v="ESA Water Quality"/>
    <s v="E2153"/>
    <n v="47.529513000000001"/>
    <n v="-121.802481"/>
    <m/>
    <m/>
    <m/>
    <m/>
    <m/>
    <n v="16.8"/>
    <n v="49"/>
    <m/>
    <n v="59.6"/>
    <n v="57.4"/>
    <n v="82.1"/>
    <n v="66.400000000000006"/>
    <n v="38.1"/>
    <n v="89"/>
    <n v="78.8"/>
    <n v="72.599999999999994"/>
    <n v="90"/>
    <m/>
    <m/>
    <m/>
    <m/>
    <m/>
    <m/>
    <m/>
    <m/>
    <m/>
    <m/>
    <m/>
    <m/>
    <n v="11"/>
    <s v="yes"/>
    <n v="0"/>
    <s v="no"/>
    <n v="10"/>
    <n v="1"/>
    <n v="10"/>
    <s v="yes"/>
    <n v="60.98"/>
    <n v="90"/>
    <n v="29.020000000000003"/>
    <m/>
    <m/>
    <x v="5"/>
    <x v="5"/>
  </r>
  <r>
    <n v="444"/>
    <n v="331"/>
    <s v="T"/>
    <s v="WRIA 7 - Snohomish"/>
    <s v="Lower Snoqualmie Basin"/>
    <s v="Patterson Creek Subbasin"/>
    <s v="Canyon Creek (Snoqualmie River)"/>
    <s v="King County - Roads"/>
    <s v="ESA Water Quality"/>
    <s v="E949"/>
    <n v="47.572257999999998"/>
    <n v="-121.973315"/>
    <m/>
    <m/>
    <m/>
    <m/>
    <m/>
    <n v="27.8"/>
    <n v="57.9"/>
    <m/>
    <n v="93.7"/>
    <n v="33.6"/>
    <n v="85.2"/>
    <n v="75.2"/>
    <n v="73.900000000000006"/>
    <n v="86.8"/>
    <n v="88.2"/>
    <n v="80.3"/>
    <n v="69.900000000000006"/>
    <m/>
    <m/>
    <m/>
    <m/>
    <m/>
    <m/>
    <m/>
    <m/>
    <m/>
    <m/>
    <m/>
    <m/>
    <n v="11"/>
    <s v="yes"/>
    <n v="0"/>
    <s v="no"/>
    <n v="10"/>
    <n v="1"/>
    <n v="10"/>
    <s v="yes"/>
    <n v="70.259999999999991"/>
    <n v="69.900000000000006"/>
    <n v="-0.35999999999998522"/>
    <m/>
    <m/>
    <x v="5"/>
    <x v="5"/>
  </r>
  <r>
    <n v="448"/>
    <n v="332"/>
    <s v="T"/>
    <s v="WRIA 7 - Snohomish"/>
    <s v="Lower Snoqualmie Basin"/>
    <s v="Raging River Subbasin"/>
    <s v="Raging River tributary"/>
    <s v="King County - Roads"/>
    <s v="ESA Water Quality"/>
    <s v="E818"/>
    <n v="47.503829000000003"/>
    <n v="-121.904076"/>
    <m/>
    <m/>
    <m/>
    <m/>
    <m/>
    <n v="31"/>
    <n v="66.400000000000006"/>
    <m/>
    <n v="80.7"/>
    <n v="66.900000000000006"/>
    <n v="79"/>
    <n v="60.7"/>
    <n v="88.4"/>
    <n v="88.3"/>
    <n v="86.2"/>
    <n v="82.9"/>
    <n v="74.099999999999994"/>
    <m/>
    <m/>
    <m/>
    <m/>
    <m/>
    <m/>
    <m/>
    <m/>
    <m/>
    <m/>
    <m/>
    <m/>
    <n v="11"/>
    <s v="yes"/>
    <n v="0"/>
    <s v="no"/>
    <n v="10"/>
    <n v="1"/>
    <n v="10"/>
    <s v="yes"/>
    <n v="73.05"/>
    <n v="74.099999999999994"/>
    <n v="1.0499999999999972"/>
    <m/>
    <m/>
    <x v="5"/>
    <x v="5"/>
  </r>
  <r>
    <n v="453"/>
    <n v="341"/>
    <s v="T"/>
    <s v="WRIA 7 - Snohomish"/>
    <s v="Lower Snoqualmie Basin"/>
    <s v="Raging River Subbasin"/>
    <s v="Snoqualmie River tributary (Raging River subbasin)"/>
    <s v="King County - Roads"/>
    <s v="ESA Water Quality"/>
    <s v="E2118"/>
    <n v="47.553046000000002"/>
    <n v="-121.877166"/>
    <m/>
    <m/>
    <m/>
    <m/>
    <m/>
    <n v="21.9"/>
    <n v="37"/>
    <m/>
    <n v="53.1"/>
    <n v="57.3"/>
    <n v="55.5"/>
    <n v="55.6"/>
    <n v="27.5"/>
    <n v="57.1"/>
    <n v="37.4"/>
    <n v="72.7"/>
    <n v="55.7"/>
    <m/>
    <m/>
    <m/>
    <m/>
    <m/>
    <m/>
    <m/>
    <m/>
    <m/>
    <m/>
    <m/>
    <m/>
    <n v="11"/>
    <s v="yes"/>
    <n v="0"/>
    <s v="no"/>
    <n v="10"/>
    <n v="1"/>
    <n v="10"/>
    <s v="yes"/>
    <n v="47.510000000000005"/>
    <n v="55.7"/>
    <n v="8.1899999999999977"/>
    <m/>
    <m/>
    <x v="5"/>
    <x v="5"/>
  </r>
  <r>
    <n v="459"/>
    <n v="350"/>
    <s v="T"/>
    <s v="WRIA 7 - Snohomish"/>
    <s v="Lower Snoqualmie Basin"/>
    <s v="Tokul Creek Subbasin"/>
    <s v="Tokul Creek"/>
    <s v="King County - Roads"/>
    <s v="ESA Water Quality"/>
    <s v="E1017"/>
    <n v="47.556448000000003"/>
    <n v="-121.818613"/>
    <m/>
    <m/>
    <m/>
    <m/>
    <m/>
    <n v="41.8"/>
    <m/>
    <n v="83.2"/>
    <n v="70.5"/>
    <n v="80.8"/>
    <n v="70.7"/>
    <n v="65.7"/>
    <n v="85.6"/>
    <n v="71.8"/>
    <n v="57.2"/>
    <n v="77.599999999999994"/>
    <n v="80.3"/>
    <m/>
    <m/>
    <m/>
    <m/>
    <m/>
    <m/>
    <m/>
    <m/>
    <m/>
    <m/>
    <m/>
    <m/>
    <n v="11"/>
    <s v="yes"/>
    <n v="0"/>
    <s v="no"/>
    <n v="10"/>
    <n v="1"/>
    <n v="10"/>
    <s v="yes"/>
    <n v="70.489999999999995"/>
    <n v="80.3"/>
    <n v="9.8100000000000023"/>
    <m/>
    <m/>
    <x v="5"/>
    <x v="5"/>
  </r>
  <r>
    <n v="536"/>
    <n v="347"/>
    <s v="T"/>
    <s v="WRIA 7 - Snohomish"/>
    <s v="Snoqualmie Forks Basin"/>
    <s v="S Fork Snoqualmie Subbasin"/>
    <s v="Boxley Creek tributary"/>
    <s v="King County - Roads"/>
    <s v="ESA Water Quality"/>
    <s v="E1045"/>
    <n v="47.445891000000003"/>
    <n v="-121.728739"/>
    <m/>
    <m/>
    <m/>
    <m/>
    <m/>
    <n v="24.4"/>
    <n v="49.2"/>
    <m/>
    <n v="57.4"/>
    <n v="63.1"/>
    <n v="73.7"/>
    <n v="47.9"/>
    <n v="69"/>
    <n v="95.2"/>
    <n v="80.099999999999994"/>
    <n v="89"/>
    <n v="53"/>
    <m/>
    <m/>
    <m/>
    <m/>
    <m/>
    <m/>
    <m/>
    <m/>
    <m/>
    <m/>
    <m/>
    <m/>
    <n v="11"/>
    <s v="yes"/>
    <n v="0"/>
    <s v="no"/>
    <n v="10"/>
    <n v="1"/>
    <n v="10"/>
    <s v="yes"/>
    <n v="64.900000000000006"/>
    <n v="53"/>
    <n v="-11.900000000000006"/>
    <m/>
    <m/>
    <x v="5"/>
    <x v="5"/>
  </r>
  <r>
    <n v="537"/>
    <n v="348"/>
    <s v="T"/>
    <s v="WRIA 7 - Snohomish"/>
    <s v="Snoqualmie Forks Basin"/>
    <s v="S Fork Snoqualmie Subbasin"/>
    <s v="Clough Creek"/>
    <s v="King County - Roads"/>
    <s v="ESA Water Quality"/>
    <s v="E1023"/>
    <n v="47.473740999999997"/>
    <n v="-121.78624000000001"/>
    <m/>
    <m/>
    <m/>
    <m/>
    <m/>
    <n v="28.4"/>
    <n v="76"/>
    <m/>
    <n v="71.7"/>
    <n v="80.7"/>
    <n v="58"/>
    <n v="79.400000000000006"/>
    <n v="63.6"/>
    <n v="78.2"/>
    <n v="79.3"/>
    <n v="57"/>
    <n v="68.2"/>
    <m/>
    <m/>
    <m/>
    <m/>
    <m/>
    <m/>
    <m/>
    <m/>
    <m/>
    <m/>
    <m/>
    <m/>
    <n v="11"/>
    <s v="yes"/>
    <n v="0"/>
    <s v="no"/>
    <n v="10"/>
    <n v="1"/>
    <n v="10"/>
    <s v="yes"/>
    <n v="67.23"/>
    <n v="68.2"/>
    <n v="0.96999999999999886"/>
    <m/>
    <m/>
    <x v="5"/>
    <x v="5"/>
  </r>
  <r>
    <n v="623"/>
    <n v="319"/>
    <s v="T"/>
    <s v="WRIA 8 - Cedar-Sammamish"/>
    <s v="Cedar River / Lake Washington Basin"/>
    <s v="Lower Cedar River Subbasin"/>
    <s v="Cedar River - Lower tributary"/>
    <s v="King County - Roads"/>
    <s v="ESA Water Quality"/>
    <s v="E716"/>
    <n v="47.433416000000001"/>
    <n v="-122.05021499999999"/>
    <m/>
    <m/>
    <m/>
    <m/>
    <m/>
    <n v="30.3"/>
    <n v="30.9"/>
    <m/>
    <n v="74"/>
    <n v="61"/>
    <n v="76.599999999999994"/>
    <n v="71"/>
    <n v="66.099999999999994"/>
    <n v="88.3"/>
    <n v="60"/>
    <n v="76.099999999999994"/>
    <n v="74.599999999999994"/>
    <m/>
    <m/>
    <m/>
    <m/>
    <m/>
    <m/>
    <m/>
    <m/>
    <m/>
    <m/>
    <m/>
    <m/>
    <n v="11"/>
    <s v="yes"/>
    <n v="0"/>
    <s v="no"/>
    <n v="10"/>
    <n v="1"/>
    <n v="10"/>
    <s v="yes"/>
    <n v="63.430000000000007"/>
    <n v="74.599999999999994"/>
    <n v="11.169999999999987"/>
    <m/>
    <m/>
    <x v="5"/>
    <x v="5"/>
  </r>
  <r>
    <n v="649"/>
    <n v="317"/>
    <s v="T"/>
    <s v="WRIA 8 - Cedar-Sammamish"/>
    <s v="Cedar River / Lake Washington Basin"/>
    <s v="Lower Cedar River Subbasin"/>
    <s v="Taylor Creek/Jem Creek (Lower Cedar)"/>
    <s v="King County - Roads"/>
    <s v="ESA Water Quality"/>
    <s v="E660"/>
    <n v="47.408664999999999"/>
    <n v="-122.026802"/>
    <m/>
    <m/>
    <m/>
    <m/>
    <m/>
    <n v="30.8"/>
    <n v="71.7"/>
    <m/>
    <n v="75"/>
    <n v="74.3"/>
    <n v="74.3"/>
    <n v="43"/>
    <n v="79.2"/>
    <n v="69.099999999999994"/>
    <n v="83.9"/>
    <n v="72.900000000000006"/>
    <n v="91.3"/>
    <m/>
    <m/>
    <m/>
    <m/>
    <m/>
    <m/>
    <m/>
    <m/>
    <m/>
    <m/>
    <m/>
    <m/>
    <n v="11"/>
    <s v="yes"/>
    <n v="0"/>
    <s v="no"/>
    <n v="10"/>
    <n v="1"/>
    <n v="10"/>
    <s v="yes"/>
    <n v="67.419999999999987"/>
    <n v="91.3"/>
    <n v="23.88000000000001"/>
    <m/>
    <m/>
    <x v="5"/>
    <x v="5"/>
  </r>
  <r>
    <n v="854"/>
    <n v="279"/>
    <s v="T"/>
    <s v="WRIA 8 - Cedar-Sammamish"/>
    <s v="Sammamish River Basin"/>
    <s v="Bear Creek Subbasin"/>
    <s v="Stensland Creek"/>
    <s v="King County - Roads"/>
    <s v="ESA Water Quality"/>
    <s v="E2897"/>
    <n v="47.685647000000003"/>
    <n v="-122.08204600000001"/>
    <m/>
    <m/>
    <m/>
    <m/>
    <m/>
    <m/>
    <n v="28.5"/>
    <n v="59.6"/>
    <n v="58.9"/>
    <n v="45.9"/>
    <n v="41.6"/>
    <n v="46.3"/>
    <n v="49.6"/>
    <n v="50.1"/>
    <n v="55.1"/>
    <n v="52.1"/>
    <n v="58.8"/>
    <m/>
    <m/>
    <m/>
    <m/>
    <m/>
    <m/>
    <m/>
    <m/>
    <m/>
    <m/>
    <m/>
    <m/>
    <n v="11"/>
    <s v="yes"/>
    <n v="0"/>
    <s v="no"/>
    <n v="10"/>
    <n v="1"/>
    <n v="10"/>
    <s v="yes"/>
    <n v="48.77000000000001"/>
    <n v="58.8"/>
    <n v="10.029999999999987"/>
    <m/>
    <m/>
    <x v="5"/>
    <x v="5"/>
  </r>
  <r>
    <n v="1163"/>
    <n v="285"/>
    <s v="T"/>
    <s v="WRIA 9 - Duwamish-Green"/>
    <s v="Duwamish - Green River Basin"/>
    <s v="Coal Creek (Green) Subbasin"/>
    <s v="Coal Creek (Green River)"/>
    <s v="King County - Roads"/>
    <s v="ESA Water Quality"/>
    <s v="E375"/>
    <n v="47.268726999999998"/>
    <n v="-121.915521"/>
    <m/>
    <m/>
    <m/>
    <m/>
    <m/>
    <n v="23.7"/>
    <n v="71.7"/>
    <n v="87.4"/>
    <n v="76.8"/>
    <m/>
    <n v="67"/>
    <n v="86"/>
    <n v="85.2"/>
    <n v="64.2"/>
    <n v="85.7"/>
    <n v="89.5"/>
    <n v="86.3"/>
    <m/>
    <m/>
    <m/>
    <m/>
    <m/>
    <m/>
    <m/>
    <m/>
    <m/>
    <m/>
    <m/>
    <m/>
    <n v="11"/>
    <s v="yes"/>
    <n v="0"/>
    <s v="no"/>
    <n v="10"/>
    <n v="1"/>
    <n v="10"/>
    <s v="yes"/>
    <n v="73.72"/>
    <n v="86.3"/>
    <n v="12.579999999999998"/>
    <m/>
    <m/>
    <x v="5"/>
    <x v="5"/>
  </r>
  <r>
    <n v="1315"/>
    <n v="355"/>
    <s v="T"/>
    <s v="WRIA 9 - Duwamish-Green"/>
    <s v="Puget Sound (Duwamish-Green) Basin"/>
    <s v="Vashon-Maury Island Subbasin"/>
    <s v="Fisher Creek (Vashon)"/>
    <s v="King County - Roads"/>
    <s v="ESA Water Quality"/>
    <s v="E1227"/>
    <n v="47.384003"/>
    <n v="-122.481435"/>
    <m/>
    <m/>
    <m/>
    <m/>
    <m/>
    <n v="17.399999999999999"/>
    <n v="40.200000000000003"/>
    <m/>
    <n v="36.799999999999997"/>
    <n v="57.5"/>
    <n v="23"/>
    <n v="39.299999999999997"/>
    <n v="67.5"/>
    <n v="59.5"/>
    <n v="64.599999999999994"/>
    <n v="57.5"/>
    <n v="26.1"/>
    <m/>
    <m/>
    <m/>
    <m/>
    <m/>
    <m/>
    <m/>
    <m/>
    <m/>
    <m/>
    <m/>
    <m/>
    <n v="11"/>
    <s v="yes"/>
    <n v="0"/>
    <s v="no"/>
    <n v="10"/>
    <n v="1"/>
    <n v="10"/>
    <s v="yes"/>
    <n v="46.33"/>
    <n v="26.1"/>
    <n v="-20.229999999999997"/>
    <m/>
    <m/>
    <x v="5"/>
    <x v="5"/>
  </r>
  <r>
    <n v="1354"/>
    <n v="357"/>
    <s v="T"/>
    <s v="WRIA 10 - Puyallup-White"/>
    <s v="Green Waters Basin"/>
    <s v="Mud Mt Lake Subbasin"/>
    <s v="Boise Creek"/>
    <s v="King County - Roads"/>
    <s v="ESA Water Quality"/>
    <s v="E2154"/>
    <n v="47.185431999999999"/>
    <n v="-121.96325400000001"/>
    <m/>
    <m/>
    <m/>
    <m/>
    <m/>
    <n v="26.7"/>
    <n v="73.2"/>
    <m/>
    <n v="65.900000000000006"/>
    <n v="74.599999999999994"/>
    <n v="65.099999999999994"/>
    <n v="47.5"/>
    <n v="61.8"/>
    <n v="72.099999999999994"/>
    <n v="64.900000000000006"/>
    <n v="86.4"/>
    <n v="70.099999999999994"/>
    <m/>
    <m/>
    <m/>
    <m/>
    <m/>
    <m/>
    <m/>
    <m/>
    <m/>
    <m/>
    <m/>
    <m/>
    <n v="11"/>
    <s v="yes"/>
    <n v="0"/>
    <s v="no"/>
    <n v="10"/>
    <n v="1"/>
    <n v="10"/>
    <s v="yes"/>
    <n v="63.819999999999993"/>
    <n v="70.099999999999994"/>
    <n v="6.2800000000000011"/>
    <m/>
    <m/>
    <x v="5"/>
    <x v="5"/>
  </r>
  <r>
    <n v="1355"/>
    <n v="356"/>
    <s v="T"/>
    <s v="WRIA 10 - Puyallup-White"/>
    <s v="Green Waters Basin"/>
    <s v="Mud Mt Lake Subbasin"/>
    <s v="Boise Creek"/>
    <s v="King County - Roads"/>
    <s v="ESA Water Quality"/>
    <s v="E2168"/>
    <n v="47.176169999999999"/>
    <n v="-122.018457"/>
    <m/>
    <m/>
    <m/>
    <m/>
    <m/>
    <n v="21.8"/>
    <n v="43.9"/>
    <m/>
    <n v="50.7"/>
    <n v="43.9"/>
    <n v="49"/>
    <n v="51.6"/>
    <n v="56"/>
    <n v="58.6"/>
    <n v="63.9"/>
    <n v="64.2"/>
    <n v="26.3"/>
    <m/>
    <m/>
    <m/>
    <m/>
    <m/>
    <m/>
    <m/>
    <m/>
    <m/>
    <m/>
    <m/>
    <m/>
    <n v="11"/>
    <s v="yes"/>
    <n v="0"/>
    <s v="no"/>
    <n v="10"/>
    <n v="1"/>
    <n v="10"/>
    <s v="yes"/>
    <n v="50.36"/>
    <n v="26.3"/>
    <n v="-24.06"/>
    <m/>
    <m/>
    <x v="5"/>
    <x v="5"/>
  </r>
  <r>
    <n v="390"/>
    <n v="284"/>
    <s v="T"/>
    <s v="WRIA 7 - Snohomish"/>
    <s v="Lower Snoqualmie Basin"/>
    <s v="Cherry Creek Subbasin"/>
    <s v="Cherry Creek"/>
    <s v="King County - Roads"/>
    <s v="ESA Water Quality"/>
    <s v="E1238"/>
    <n v="47.743547"/>
    <n v="-121.941534"/>
    <m/>
    <m/>
    <m/>
    <m/>
    <m/>
    <n v="29.6"/>
    <n v="27.1"/>
    <n v="64.400000000000006"/>
    <n v="67.099999999999994"/>
    <n v="52"/>
    <n v="56.7"/>
    <n v="43.4"/>
    <n v="71.5"/>
    <n v="70.400000000000006"/>
    <n v="34"/>
    <n v="18.3"/>
    <n v="53.2"/>
    <m/>
    <m/>
    <m/>
    <m/>
    <m/>
    <m/>
    <m/>
    <m/>
    <m/>
    <m/>
    <m/>
    <m/>
    <n v="12"/>
    <s v="yes"/>
    <n v="0"/>
    <s v="no"/>
    <n v="11"/>
    <n v="1"/>
    <n v="11"/>
    <s v="yes"/>
    <n v="48.590909090909079"/>
    <n v="53.2"/>
    <n v="4.6090909090909236"/>
    <m/>
    <m/>
    <x v="5"/>
    <x v="5"/>
  </r>
  <r>
    <n v="396"/>
    <n v="283"/>
    <s v="T"/>
    <s v="WRIA 7 - Snohomish"/>
    <s v="Lower Snoqualmie Basin"/>
    <s v="Cherry Creek Subbasin"/>
    <s v="Cherry Creek tributary"/>
    <s v="King County - Roads"/>
    <s v="ESA Water Quality"/>
    <s v="E1076"/>
    <n v="47.740329000000003"/>
    <n v="-121.906761"/>
    <m/>
    <m/>
    <m/>
    <m/>
    <m/>
    <n v="34.5"/>
    <n v="78.2"/>
    <n v="69.400000000000006"/>
    <n v="89.1"/>
    <n v="78.7"/>
    <n v="83.8"/>
    <n v="75.599999999999994"/>
    <n v="64.400000000000006"/>
    <n v="86.8"/>
    <n v="82.9"/>
    <n v="61.8"/>
    <n v="83.1"/>
    <m/>
    <m/>
    <m/>
    <m/>
    <m/>
    <m/>
    <m/>
    <m/>
    <m/>
    <m/>
    <m/>
    <m/>
    <n v="12"/>
    <s v="yes"/>
    <n v="0"/>
    <s v="no"/>
    <n v="11"/>
    <n v="1"/>
    <n v="11"/>
    <s v="yes"/>
    <n v="73.199999999999989"/>
    <n v="83.1"/>
    <n v="9.9000000000000057"/>
    <m/>
    <m/>
    <x v="5"/>
    <x v="5"/>
  </r>
  <r>
    <n v="543"/>
    <n v="346"/>
    <s v="T"/>
    <s v="WRIA 7 - Snohomish"/>
    <s v="Snoqualmie Forks Basin"/>
    <s v="S Fork Snoqualmie Subbasin"/>
    <s v="Snoqualmie River - S Fork tributary"/>
    <s v="King County - Roads"/>
    <s v="ESA Water Quality"/>
    <s v="E1031"/>
    <n v="47.464866999999998"/>
    <n v="-121.758054"/>
    <m/>
    <m/>
    <m/>
    <m/>
    <m/>
    <n v="14.6"/>
    <n v="39.299999999999997"/>
    <n v="53.7"/>
    <n v="63.8"/>
    <n v="63.7"/>
    <n v="53.8"/>
    <n v="32.1"/>
    <n v="54.8"/>
    <n v="64.599999999999994"/>
    <n v="53.8"/>
    <n v="68.3"/>
    <n v="43.1"/>
    <m/>
    <m/>
    <m/>
    <m/>
    <m/>
    <m/>
    <m/>
    <m/>
    <m/>
    <m/>
    <m/>
    <m/>
    <n v="12"/>
    <s v="yes"/>
    <n v="0"/>
    <s v="no"/>
    <n v="11"/>
    <n v="1"/>
    <n v="11"/>
    <s v="yes"/>
    <n v="51.136363636363633"/>
    <n v="43.1"/>
    <n v="-8.0363636363636317"/>
    <m/>
    <m/>
    <x v="5"/>
    <x v="5"/>
  </r>
  <r>
    <n v="580"/>
    <n v="296"/>
    <s v="T"/>
    <s v="WRIA 8 - Cedar-Sammamish"/>
    <s v="Cedar River / Lake Washington Basin"/>
    <s v="E Lake Washington - Kenmore S Subbasin"/>
    <s v="Denny Creek"/>
    <s v="King County - Roads"/>
    <s v="ESA Water Quality"/>
    <s v="E1111"/>
    <n v="47.709246"/>
    <n v="-122.249657"/>
    <m/>
    <m/>
    <m/>
    <m/>
    <m/>
    <n v="9.3000000000000007"/>
    <n v="17.5"/>
    <n v="24.1"/>
    <n v="31.6"/>
    <n v="21.6"/>
    <n v="32.9"/>
    <n v="1.6"/>
    <n v="24.5"/>
    <n v="19.7"/>
    <n v="16.5"/>
    <n v="26.9"/>
    <n v="29.2"/>
    <m/>
    <m/>
    <m/>
    <m/>
    <m/>
    <m/>
    <m/>
    <m/>
    <m/>
    <m/>
    <m/>
    <m/>
    <n v="12"/>
    <s v="yes"/>
    <n v="0"/>
    <s v="no"/>
    <n v="11"/>
    <n v="1"/>
    <n v="11"/>
    <s v="yes"/>
    <n v="20.563636363636363"/>
    <n v="29.2"/>
    <n v="8.6363636363636367"/>
    <m/>
    <m/>
    <x v="5"/>
    <x v="5"/>
  </r>
  <r>
    <n v="818"/>
    <n v="278"/>
    <s v="T"/>
    <s v="WRIA 8 - Cedar-Sammamish"/>
    <s v="Sammamish River Basin"/>
    <s v="Bear Creek Subbasin"/>
    <s v="Cottage Lake Creek"/>
    <s v="King County - Roads"/>
    <s v="ESA Water Quality"/>
    <s v="E1168"/>
    <n v="47.743004999999997"/>
    <n v="-122.084012"/>
    <m/>
    <m/>
    <m/>
    <m/>
    <m/>
    <n v="26.8"/>
    <n v="68.8"/>
    <n v="51.6"/>
    <n v="41"/>
    <n v="50.9"/>
    <n v="39.200000000000003"/>
    <n v="51.4"/>
    <n v="45.6"/>
    <n v="66.2"/>
    <n v="50.8"/>
    <n v="63.9"/>
    <n v="58.6"/>
    <m/>
    <m/>
    <m/>
    <m/>
    <m/>
    <m/>
    <m/>
    <m/>
    <m/>
    <m/>
    <m/>
    <m/>
    <n v="12"/>
    <s v="yes"/>
    <n v="0"/>
    <s v="no"/>
    <n v="11"/>
    <n v="1"/>
    <n v="11"/>
    <s v="yes"/>
    <n v="50.56363636363637"/>
    <n v="58.6"/>
    <n v="8.0363636363636317"/>
    <m/>
    <m/>
    <x v="5"/>
    <x v="5"/>
  </r>
  <r>
    <n v="822"/>
    <n v="277"/>
    <s v="T"/>
    <s v="WRIA 8 - Cedar-Sammamish"/>
    <s v="Sammamish River Basin"/>
    <s v="Bear Creek Subbasin"/>
    <s v="Cottage Lake Creek tributary"/>
    <s v="King County - Roads"/>
    <s v="ESA Water Quality"/>
    <s v="E1264"/>
    <n v="47.730381999999999"/>
    <n v="-122.079114"/>
    <m/>
    <m/>
    <m/>
    <m/>
    <m/>
    <n v="32.5"/>
    <n v="27.7"/>
    <n v="48.9"/>
    <n v="74.8"/>
    <n v="50.6"/>
    <n v="62.5"/>
    <n v="60.3"/>
    <n v="39.9"/>
    <n v="71"/>
    <n v="70.7"/>
    <n v="76.5"/>
    <n v="84.5"/>
    <m/>
    <m/>
    <m/>
    <m/>
    <m/>
    <m/>
    <m/>
    <m/>
    <m/>
    <m/>
    <m/>
    <m/>
    <n v="12"/>
    <s v="yes"/>
    <n v="0"/>
    <s v="no"/>
    <n v="11"/>
    <n v="1"/>
    <n v="11"/>
    <s v="yes"/>
    <n v="55.945454545454545"/>
    <n v="84.5"/>
    <n v="28.554545454545455"/>
    <m/>
    <m/>
    <x v="5"/>
    <x v="5"/>
  </r>
  <r>
    <n v="895"/>
    <n v="300"/>
    <s v="T"/>
    <s v="WRIA 8 - Cedar-Sammamish"/>
    <s v="Sammamish River Basin"/>
    <s v="Evans Creek Subbasin"/>
    <s v="Evans Creek tributary (0108)"/>
    <s v="King County - Roads"/>
    <s v="ESA Water Quality"/>
    <s v="E882"/>
    <n v="47.672051000000003"/>
    <n v="-122.079016"/>
    <m/>
    <m/>
    <m/>
    <m/>
    <m/>
    <n v="2.5"/>
    <n v="15.8"/>
    <n v="24.3"/>
    <n v="31.7"/>
    <n v="38.4"/>
    <n v="11.5"/>
    <n v="41.3"/>
    <n v="64.5"/>
    <n v="50.6"/>
    <n v="48.2"/>
    <n v="44.7"/>
    <n v="40.700000000000003"/>
    <m/>
    <m/>
    <m/>
    <m/>
    <m/>
    <m/>
    <m/>
    <m/>
    <m/>
    <m/>
    <m/>
    <m/>
    <n v="12"/>
    <s v="yes"/>
    <n v="0"/>
    <s v="no"/>
    <n v="11"/>
    <n v="1"/>
    <n v="11"/>
    <s v="yes"/>
    <n v="33.954545454545453"/>
    <n v="40.700000000000003"/>
    <n v="6.7454545454545496"/>
    <m/>
    <m/>
    <x v="5"/>
    <x v="5"/>
  </r>
  <r>
    <n v="915"/>
    <n v="306"/>
    <s v="T"/>
    <s v="WRIA 8 - Cedar-Sammamish"/>
    <s v="Sammamish River Basin"/>
    <s v="Issaquah Creek Subbasin"/>
    <s v="Fifteenmile Creek"/>
    <s v="King County - Roads"/>
    <s v="ESA Water Quality"/>
    <s v="E1139"/>
    <n v="47.483739"/>
    <n v="-122.029482"/>
    <m/>
    <m/>
    <m/>
    <m/>
    <m/>
    <n v="41.7"/>
    <n v="42.9"/>
    <n v="77.900000000000006"/>
    <n v="85.6"/>
    <n v="48.7"/>
    <n v="63.6"/>
    <n v="79.900000000000006"/>
    <n v="83.4"/>
    <n v="79.5"/>
    <n v="89"/>
    <n v="74.7"/>
    <n v="61.4"/>
    <m/>
    <m/>
    <m/>
    <m/>
    <m/>
    <m/>
    <m/>
    <m/>
    <m/>
    <m/>
    <m/>
    <m/>
    <n v="12"/>
    <s v="yes"/>
    <n v="0"/>
    <s v="no"/>
    <n v="11"/>
    <n v="1"/>
    <n v="11"/>
    <s v="yes"/>
    <n v="69.718181818181833"/>
    <n v="61.4"/>
    <n v="-8.3181818181818343"/>
    <m/>
    <m/>
    <x v="5"/>
    <x v="5"/>
  </r>
  <r>
    <n v="918"/>
    <n v="304"/>
    <s v="T"/>
    <s v="WRIA 8 - Cedar-Sammamish"/>
    <s v="Sammamish River Basin"/>
    <s v="Issaquah Creek Subbasin"/>
    <s v="Holder Creek"/>
    <s v="King County - Roads"/>
    <s v="ESA Water Quality"/>
    <s v="E1161"/>
    <n v="47.434505000000001"/>
    <n v="-121.97287900000001"/>
    <m/>
    <m/>
    <m/>
    <m/>
    <m/>
    <n v="25.8"/>
    <n v="56.6"/>
    <n v="35.200000000000003"/>
    <n v="57.8"/>
    <n v="64.3"/>
    <n v="23.5"/>
    <n v="66.2"/>
    <n v="65.3"/>
    <n v="69.8"/>
    <n v="57.5"/>
    <n v="66.5"/>
    <n v="60.2"/>
    <m/>
    <m/>
    <m/>
    <m/>
    <m/>
    <m/>
    <m/>
    <m/>
    <m/>
    <m/>
    <m/>
    <m/>
    <n v="12"/>
    <s v="yes"/>
    <n v="0"/>
    <s v="no"/>
    <n v="11"/>
    <n v="1"/>
    <n v="11"/>
    <s v="yes"/>
    <n v="53.5"/>
    <n v="60.2"/>
    <n v="6.7000000000000028"/>
    <m/>
    <m/>
    <x v="5"/>
    <x v="5"/>
  </r>
  <r>
    <n v="939"/>
    <n v="294"/>
    <s v="T"/>
    <s v="WRIA 8 - Cedar-Sammamish"/>
    <s v="Sammamish River Basin"/>
    <s v="Issaquah Creek Subbasin"/>
    <s v="Issaquah Creek - E Fork"/>
    <s v="King County - Roads"/>
    <s v="ESA Water Quality"/>
    <s v="E182"/>
    <n v="47.532350999999998"/>
    <n v="-121.980214"/>
    <m/>
    <m/>
    <m/>
    <m/>
    <m/>
    <n v="31.4"/>
    <n v="63.9"/>
    <n v="77.2"/>
    <n v="54.6"/>
    <n v="66.2"/>
    <n v="49.9"/>
    <n v="61.9"/>
    <n v="59.7"/>
    <n v="89.6"/>
    <n v="82.7"/>
    <n v="70.900000000000006"/>
    <n v="70.8"/>
    <m/>
    <m/>
    <m/>
    <m/>
    <m/>
    <m/>
    <m/>
    <m/>
    <m/>
    <m/>
    <m/>
    <m/>
    <n v="12"/>
    <s v="yes"/>
    <n v="0"/>
    <s v="no"/>
    <n v="11"/>
    <n v="1"/>
    <n v="11"/>
    <s v="yes"/>
    <n v="64.36363636363636"/>
    <n v="70.8"/>
    <n v="6.4363636363636374"/>
    <m/>
    <m/>
    <x v="5"/>
    <x v="5"/>
  </r>
  <r>
    <n v="940"/>
    <n v="293"/>
    <s v="T"/>
    <s v="WRIA 8 - Cedar-Sammamish"/>
    <s v="Sammamish River Basin"/>
    <s v="Issaquah Creek Subbasin"/>
    <s v="Issaquah Creek - E Fork"/>
    <s v="King County - Roads"/>
    <s v="ESA Water Quality"/>
    <s v="E186"/>
    <n v="47.532328"/>
    <n v="-121.97592400000001"/>
    <m/>
    <m/>
    <m/>
    <m/>
    <m/>
    <n v="32.200000000000003"/>
    <n v="76.400000000000006"/>
    <n v="84"/>
    <n v="61.4"/>
    <n v="53.4"/>
    <n v="51.5"/>
    <n v="72.400000000000006"/>
    <n v="66.900000000000006"/>
    <n v="82.9"/>
    <n v="89"/>
    <n v="48.4"/>
    <n v="72.3"/>
    <m/>
    <m/>
    <m/>
    <m/>
    <m/>
    <m/>
    <m/>
    <m/>
    <m/>
    <m/>
    <m/>
    <m/>
    <n v="12"/>
    <s v="yes"/>
    <n v="0"/>
    <s v="no"/>
    <n v="11"/>
    <n v="1"/>
    <n v="11"/>
    <s v="yes"/>
    <n v="65.318181818181813"/>
    <n v="72.3"/>
    <n v="6.9818181818181841"/>
    <m/>
    <m/>
    <x v="5"/>
    <x v="5"/>
  </r>
  <r>
    <n v="941"/>
    <n v="292"/>
    <s v="T"/>
    <s v="WRIA 8 - Cedar-Sammamish"/>
    <s v="Sammamish River Basin"/>
    <s v="Issaquah Creek Subbasin"/>
    <s v="Issaquah Creek - E Fork"/>
    <s v="King County - Roads"/>
    <s v="ESA Water Quality"/>
    <s v="E195"/>
    <n v="47.526245000000003"/>
    <n v="-121.940341"/>
    <m/>
    <m/>
    <m/>
    <m/>
    <m/>
    <n v="30"/>
    <n v="94.3"/>
    <n v="85.7"/>
    <n v="44.1"/>
    <n v="81.099999999999994"/>
    <n v="46.3"/>
    <n v="60.1"/>
    <n v="65.900000000000006"/>
    <n v="84.8"/>
    <n v="84"/>
    <n v="72.5"/>
    <n v="77.3"/>
    <m/>
    <m/>
    <m/>
    <m/>
    <m/>
    <m/>
    <m/>
    <m/>
    <m/>
    <m/>
    <m/>
    <m/>
    <n v="12"/>
    <s v="yes"/>
    <n v="0"/>
    <s v="no"/>
    <n v="11"/>
    <n v="1"/>
    <n v="11"/>
    <s v="yes"/>
    <n v="68.072727272727263"/>
    <n v="77.3"/>
    <n v="9.2272727272727337"/>
    <m/>
    <m/>
    <x v="5"/>
    <x v="5"/>
  </r>
  <r>
    <n v="1171"/>
    <n v="287"/>
    <s v="T"/>
    <s v="WRIA 9 - Duwamish-Green"/>
    <s v="Duwamish - Green River Basin"/>
    <s v="Covington Creek Subbasin"/>
    <s v="Covington Creek"/>
    <s v="King County - Roads"/>
    <s v="ESA Water Quality"/>
    <s v="E333"/>
    <n v="47.326202000000002"/>
    <n v="-122.00109999999999"/>
    <m/>
    <m/>
    <m/>
    <m/>
    <m/>
    <n v="37.6"/>
    <n v="77.5"/>
    <n v="76"/>
    <n v="72"/>
    <n v="83.3"/>
    <n v="72.7"/>
    <n v="69.5"/>
    <n v="68.599999999999994"/>
    <n v="74.7"/>
    <n v="57.6"/>
    <n v="85.8"/>
    <n v="77.900000000000006"/>
    <m/>
    <m/>
    <m/>
    <m/>
    <m/>
    <m/>
    <m/>
    <m/>
    <m/>
    <m/>
    <m/>
    <m/>
    <n v="12"/>
    <s v="yes"/>
    <n v="0"/>
    <s v="no"/>
    <n v="11"/>
    <n v="1"/>
    <n v="11"/>
    <s v="yes"/>
    <n v="70.481818181818184"/>
    <n v="77.900000000000006"/>
    <n v="7.4181818181818215"/>
    <m/>
    <m/>
    <x v="5"/>
    <x v="5"/>
  </r>
  <r>
    <n v="1222"/>
    <n v="323"/>
    <s v="T"/>
    <s v="WRIA 9 - Duwamish-Green"/>
    <s v="Duwamish - Green River Basin"/>
    <s v="Middle Green River Subbasin"/>
    <s v="Green River - Middle tributary"/>
    <s v="King County - Roads"/>
    <s v="ESA Water Quality"/>
    <s v="E2538"/>
    <n v="47.320439"/>
    <n v="-121.886233"/>
    <m/>
    <m/>
    <m/>
    <m/>
    <m/>
    <n v="35.6"/>
    <n v="41.8"/>
    <n v="52.9"/>
    <n v="66.599999999999994"/>
    <n v="51.1"/>
    <n v="67"/>
    <n v="62.7"/>
    <n v="52.6"/>
    <n v="88.5"/>
    <n v="78.8"/>
    <n v="93.1"/>
    <n v="64.099999999999994"/>
    <m/>
    <m/>
    <m/>
    <m/>
    <m/>
    <m/>
    <m/>
    <m/>
    <m/>
    <m/>
    <m/>
    <m/>
    <n v="12"/>
    <s v="yes"/>
    <n v="0"/>
    <s v="no"/>
    <n v="11"/>
    <n v="1"/>
    <n v="11"/>
    <s v="yes"/>
    <n v="62.790909090909082"/>
    <n v="64.099999999999994"/>
    <n v="1.3090909090909122"/>
    <m/>
    <m/>
    <x v="5"/>
    <x v="5"/>
  </r>
  <r>
    <n v="1324"/>
    <n v="297"/>
    <s v="T"/>
    <s v="WRIA 9 - Duwamish-Green"/>
    <s v="Puget Sound (Duwamish-Green) Basin"/>
    <s v="Vashon-Maury Island Subbasin"/>
    <s v="McCormick Creek (Vashon)"/>
    <s v="King County - Roads"/>
    <s v="ESA Water Quality"/>
    <s v="E1219"/>
    <n v="47.482269000000002"/>
    <n v="-122.477836"/>
    <m/>
    <m/>
    <m/>
    <m/>
    <m/>
    <n v="26.8"/>
    <n v="26.8"/>
    <n v="55.8"/>
    <n v="51.7"/>
    <n v="54.9"/>
    <n v="53"/>
    <n v="55.7"/>
    <n v="58.5"/>
    <n v="55.4"/>
    <n v="56.8"/>
    <n v="42.7"/>
    <n v="44.7"/>
    <m/>
    <m/>
    <m/>
    <m/>
    <m/>
    <m/>
    <m/>
    <m/>
    <m/>
    <m/>
    <m/>
    <m/>
    <n v="12"/>
    <s v="yes"/>
    <n v="0"/>
    <s v="no"/>
    <n v="11"/>
    <n v="1"/>
    <n v="11"/>
    <s v="yes"/>
    <n v="48.918181818181822"/>
    <n v="44.7"/>
    <n v="-4.2181818181818187"/>
    <m/>
    <m/>
    <x v="5"/>
    <x v="5"/>
  </r>
  <r>
    <n v="1"/>
    <n v="594"/>
    <s v="T"/>
    <m/>
    <m/>
    <m/>
    <s v="Big Quilcene River"/>
    <s v="Washington State Department of Ecology"/>
    <s v="Ambient"/>
    <s v="BigQuilcene_ECY_551"/>
    <n v="47.818199999999997"/>
    <n v="-122.8753"/>
    <m/>
    <m/>
    <m/>
    <m/>
    <m/>
    <m/>
    <m/>
    <m/>
    <m/>
    <m/>
    <n v="45.1"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45.1"/>
    <e v="#DIV/0!"/>
    <m/>
    <m/>
    <m/>
    <x v="5"/>
    <x v="5"/>
  </r>
  <r>
    <n v="10"/>
    <n v="1979"/>
    <s v="T"/>
    <m/>
    <m/>
    <m/>
    <s v="Cedar River"/>
    <s v="King County - DNRP"/>
    <s v="KC Historical"/>
    <s v="A438 Cedar"/>
    <n v="47.458052000000002"/>
    <n v="-122.078289"/>
    <m/>
    <m/>
    <m/>
    <m/>
    <m/>
    <m/>
    <m/>
    <n v="66.599999999999994"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66.599999999999994"/>
    <e v="#DIV/0!"/>
    <m/>
    <m/>
    <m/>
    <x v="5"/>
    <x v="5"/>
  </r>
  <r>
    <n v="50"/>
    <n v="997"/>
    <s v="T"/>
    <m/>
    <m/>
    <m/>
    <s v="Deschutes River"/>
    <s v="Washington State Department of Ecology"/>
    <s v="WatershedHealth_WAM0"/>
    <s v="WAM06600-001702"/>
    <n v="46.831628000000002"/>
    <n v="-122.542991"/>
    <m/>
    <m/>
    <m/>
    <m/>
    <m/>
    <m/>
    <m/>
    <m/>
    <m/>
    <m/>
    <m/>
    <m/>
    <m/>
    <m/>
    <m/>
    <n v="84.2"/>
    <m/>
    <m/>
    <m/>
    <m/>
    <m/>
    <m/>
    <m/>
    <m/>
    <m/>
    <m/>
    <m/>
    <m/>
    <m/>
    <n v="1"/>
    <m/>
    <n v="0"/>
    <s v="no"/>
    <n v="1"/>
    <n v="0"/>
    <n v="0"/>
    <s v="no"/>
    <n v="84.2"/>
    <e v="#DIV/0!"/>
    <m/>
    <m/>
    <m/>
    <x v="5"/>
    <x v="5"/>
  </r>
  <r>
    <n v="57"/>
    <n v="2098"/>
    <s v="T"/>
    <m/>
    <m/>
    <m/>
    <s v="Dungeness River"/>
    <s v="Clallam County"/>
    <s v="Streamkeepers"/>
    <s v="Dungeness 03.0"/>
    <n v="48.118651999999997"/>
    <n v="-123.147717"/>
    <m/>
    <m/>
    <m/>
    <m/>
    <m/>
    <m/>
    <m/>
    <m/>
    <m/>
    <m/>
    <m/>
    <m/>
    <m/>
    <n v="73.3"/>
    <m/>
    <m/>
    <m/>
    <m/>
    <m/>
    <m/>
    <m/>
    <m/>
    <m/>
    <m/>
    <m/>
    <m/>
    <m/>
    <m/>
    <m/>
    <n v="1"/>
    <m/>
    <n v="0"/>
    <s v="no"/>
    <n v="1"/>
    <n v="0"/>
    <n v="0"/>
    <s v="no"/>
    <n v="73.3"/>
    <e v="#DIV/0!"/>
    <m/>
    <m/>
    <m/>
    <x v="5"/>
    <x v="5"/>
  </r>
  <r>
    <n v="60"/>
    <n v="2101"/>
    <s v="T"/>
    <m/>
    <m/>
    <m/>
    <s v="Dungeness River"/>
    <s v="Clallam County"/>
    <s v="Streamkeepers"/>
    <s v="Dungeness 07.8"/>
    <n v="48.060820999999997"/>
    <n v="-123.152787"/>
    <m/>
    <m/>
    <m/>
    <m/>
    <m/>
    <m/>
    <m/>
    <m/>
    <m/>
    <m/>
    <m/>
    <n v="62.2"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62.2"/>
    <e v="#DIV/0!"/>
    <m/>
    <m/>
    <m/>
    <x v="5"/>
    <x v="5"/>
  </r>
  <r>
    <n v="61"/>
    <n v="2102"/>
    <s v="T"/>
    <m/>
    <m/>
    <m/>
    <s v="Dungeness River"/>
    <s v="Clallam County"/>
    <s v="Streamkeepers"/>
    <s v="Dungeness 11.6"/>
    <n v="48.015535999999997"/>
    <n v="-123.130475"/>
    <m/>
    <m/>
    <m/>
    <m/>
    <m/>
    <m/>
    <m/>
    <m/>
    <m/>
    <m/>
    <n v="70.3"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70.3"/>
    <e v="#DIV/0!"/>
    <m/>
    <m/>
    <m/>
    <x v="5"/>
    <x v="5"/>
  </r>
  <r>
    <n v="62"/>
    <n v="2103"/>
    <s v="T"/>
    <m/>
    <m/>
    <m/>
    <s v="Dungeness River"/>
    <s v="Clallam County"/>
    <s v="Streamkeepers"/>
    <s v="Dungeness 15.7"/>
    <n v="47.975852000000003"/>
    <n v="-123.111991"/>
    <m/>
    <m/>
    <m/>
    <m/>
    <m/>
    <m/>
    <m/>
    <m/>
    <m/>
    <m/>
    <m/>
    <n v="75.5"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75.5"/>
    <e v="#DIV/0!"/>
    <m/>
    <m/>
    <m/>
    <x v="5"/>
    <x v="5"/>
  </r>
  <r>
    <n v="70"/>
    <n v="1976"/>
    <s v="T"/>
    <m/>
    <m/>
    <m/>
    <s v="Green River"/>
    <s v="King County - DNRP"/>
    <s v="KC Historical"/>
    <s v="A319 Green River"/>
    <n v="47.302255000000002"/>
    <n v="-122.17561600000001"/>
    <m/>
    <m/>
    <m/>
    <m/>
    <m/>
    <m/>
    <m/>
    <n v="36.700000000000003"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36.700000000000003"/>
    <e v="#DIV/0!"/>
    <m/>
    <m/>
    <m/>
    <x v="5"/>
    <x v="5"/>
  </r>
  <r>
    <n v="71"/>
    <n v="1986"/>
    <s v="T"/>
    <m/>
    <m/>
    <m/>
    <s v="Green River"/>
    <s v="King County - DNRP"/>
    <s v="KC Historical"/>
    <s v="B319 Green Whitney"/>
    <n v="47.282513000000002"/>
    <n v="-122.055482"/>
    <m/>
    <m/>
    <m/>
    <m/>
    <m/>
    <m/>
    <m/>
    <n v="60.9"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60.9"/>
    <e v="#DIV/0!"/>
    <m/>
    <m/>
    <m/>
    <x v="5"/>
    <x v="5"/>
  </r>
  <r>
    <n v="72"/>
    <n v="1004"/>
    <s v="T"/>
    <m/>
    <m/>
    <m/>
    <s v="Green River"/>
    <s v="Washington State Department of Ecology"/>
    <s v="WatershedHealth_WAM0"/>
    <s v="WAM06600-006467"/>
    <n v="47.366137000000002"/>
    <n v="-122.22402700000001"/>
    <m/>
    <m/>
    <m/>
    <m/>
    <m/>
    <m/>
    <m/>
    <m/>
    <m/>
    <m/>
    <m/>
    <m/>
    <m/>
    <m/>
    <m/>
    <n v="12.3"/>
    <m/>
    <m/>
    <m/>
    <m/>
    <m/>
    <m/>
    <m/>
    <m/>
    <m/>
    <m/>
    <m/>
    <m/>
    <m/>
    <n v="1"/>
    <m/>
    <n v="0"/>
    <s v="no"/>
    <n v="1"/>
    <n v="0"/>
    <n v="0"/>
    <s v="no"/>
    <n v="12.3"/>
    <e v="#DIV/0!"/>
    <m/>
    <m/>
    <m/>
    <x v="5"/>
    <x v="5"/>
  </r>
  <r>
    <n v="75"/>
    <n v="2117"/>
    <s v="T"/>
    <m/>
    <m/>
    <m/>
    <s v="Hoko River"/>
    <s v="Clallam County"/>
    <s v="Streamkeepers"/>
    <s v="Hoko 03.2"/>
    <n v="48.258899999999997"/>
    <n v="-124.352434"/>
    <m/>
    <m/>
    <m/>
    <m/>
    <m/>
    <m/>
    <m/>
    <m/>
    <m/>
    <m/>
    <m/>
    <m/>
    <m/>
    <m/>
    <m/>
    <n v="74"/>
    <m/>
    <m/>
    <m/>
    <m/>
    <m/>
    <m/>
    <m/>
    <m/>
    <m/>
    <m/>
    <m/>
    <m/>
    <m/>
    <n v="1"/>
    <m/>
    <n v="0"/>
    <s v="no"/>
    <n v="1"/>
    <n v="0"/>
    <n v="0"/>
    <s v="no"/>
    <n v="74"/>
    <e v="#DIV/0!"/>
    <m/>
    <m/>
    <m/>
    <x v="5"/>
    <x v="5"/>
  </r>
  <r>
    <n v="76"/>
    <n v="2118"/>
    <s v="T"/>
    <m/>
    <m/>
    <m/>
    <s v="Hoko River"/>
    <s v="Clallam County"/>
    <s v="WRIA 19"/>
    <s v="Hoko 03.2a"/>
    <n v="48.258471999999998"/>
    <n v="-124.35213899999999"/>
    <m/>
    <m/>
    <m/>
    <m/>
    <m/>
    <m/>
    <m/>
    <m/>
    <m/>
    <m/>
    <n v="45.1"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45.1"/>
    <e v="#DIV/0!"/>
    <m/>
    <m/>
    <m/>
    <x v="5"/>
    <x v="5"/>
  </r>
  <r>
    <n v="77"/>
    <n v="2119"/>
    <s v="T"/>
    <m/>
    <m/>
    <m/>
    <s v="Hoko River"/>
    <s v="Clallam County"/>
    <s v="WRIA 19"/>
    <s v="Hoko 09.5"/>
    <n v="48.203122"/>
    <n v="-124.426941"/>
    <m/>
    <m/>
    <m/>
    <m/>
    <m/>
    <m/>
    <m/>
    <m/>
    <m/>
    <m/>
    <n v="61.5"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61.5"/>
    <e v="#DIV/0!"/>
    <m/>
    <m/>
    <m/>
    <x v="5"/>
    <x v="5"/>
  </r>
  <r>
    <n v="78"/>
    <n v="2120"/>
    <s v="T"/>
    <m/>
    <m/>
    <m/>
    <s v="Hoko River"/>
    <s v="Clallam County"/>
    <s v="Streamkeepers"/>
    <s v="Hoko 09.5a"/>
    <n v="48.201233999999999"/>
    <n v="-124.428662"/>
    <m/>
    <m/>
    <m/>
    <m/>
    <m/>
    <m/>
    <m/>
    <m/>
    <m/>
    <m/>
    <m/>
    <m/>
    <m/>
    <m/>
    <m/>
    <m/>
    <n v="69.2"/>
    <m/>
    <m/>
    <m/>
    <m/>
    <m/>
    <m/>
    <m/>
    <m/>
    <m/>
    <m/>
    <m/>
    <m/>
    <n v="1"/>
    <m/>
    <n v="0"/>
    <s v="no"/>
    <n v="0"/>
    <n v="1"/>
    <n v="0"/>
    <s v="no"/>
    <e v="#DIV/0!"/>
    <n v="69.2"/>
    <m/>
    <m/>
    <m/>
    <x v="5"/>
    <x v="5"/>
  </r>
  <r>
    <n v="115"/>
    <n v="1012"/>
    <s v="T"/>
    <m/>
    <m/>
    <m/>
    <s v="Nooksack River"/>
    <s v="Washington State Department of Ecology"/>
    <s v="WatershedHealth_WAM0"/>
    <s v="WAM06600-003728"/>
    <n v="48.770558000000001"/>
    <n v="-122.05090199999999"/>
    <m/>
    <m/>
    <m/>
    <m/>
    <m/>
    <m/>
    <m/>
    <m/>
    <m/>
    <m/>
    <m/>
    <m/>
    <m/>
    <m/>
    <m/>
    <n v="29.9"/>
    <m/>
    <m/>
    <m/>
    <m/>
    <m/>
    <m/>
    <m/>
    <m/>
    <m/>
    <m/>
    <m/>
    <m/>
    <m/>
    <n v="1"/>
    <m/>
    <n v="0"/>
    <s v="no"/>
    <n v="1"/>
    <n v="0"/>
    <n v="0"/>
    <s v="no"/>
    <n v="29.9"/>
    <e v="#DIV/0!"/>
    <m/>
    <m/>
    <m/>
    <x v="5"/>
    <x v="5"/>
  </r>
  <r>
    <n v="127"/>
    <n v="1017"/>
    <s v="T"/>
    <m/>
    <m/>
    <m/>
    <s v="Puyallup River"/>
    <s v="Washington State Department of Ecology"/>
    <s v="WatershedHealth_WAM0"/>
    <s v="WAM06600-003022"/>
    <n v="47.185020999999999"/>
    <n v="-122.23066900000001"/>
    <m/>
    <m/>
    <m/>
    <m/>
    <m/>
    <m/>
    <m/>
    <m/>
    <m/>
    <m/>
    <m/>
    <m/>
    <m/>
    <m/>
    <m/>
    <n v="31.1"/>
    <m/>
    <m/>
    <m/>
    <m/>
    <m/>
    <m/>
    <m/>
    <m/>
    <m/>
    <m/>
    <m/>
    <m/>
    <m/>
    <n v="1"/>
    <m/>
    <n v="0"/>
    <s v="no"/>
    <n v="1"/>
    <n v="0"/>
    <n v="0"/>
    <s v="no"/>
    <n v="31.1"/>
    <e v="#DIV/0!"/>
    <m/>
    <m/>
    <m/>
    <x v="5"/>
    <x v="5"/>
  </r>
  <r>
    <n v="152"/>
    <n v="592"/>
    <s v="T"/>
    <m/>
    <m/>
    <m/>
    <s v="Skokomish River"/>
    <s v="Washington State Department of Ecology"/>
    <s v="Ambient"/>
    <s v="Skokomish_ECY_549"/>
    <n v="47.3142"/>
    <n v="-123.18219999999999"/>
    <m/>
    <m/>
    <m/>
    <m/>
    <m/>
    <m/>
    <m/>
    <m/>
    <m/>
    <m/>
    <n v="34.4"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34.4"/>
    <e v="#DIV/0!"/>
    <m/>
    <m/>
    <m/>
    <x v="5"/>
    <x v="5"/>
  </r>
  <r>
    <n v="153"/>
    <n v="607"/>
    <s v="T"/>
    <m/>
    <m/>
    <m/>
    <s v="Skokomish River"/>
    <s v="Skokomish Tribal Nation"/>
    <s v="Skokomish River Basin Benthic Invertebrates"/>
    <s v="SkokSkokTrb101"/>
    <n v="47.309980000000003"/>
    <n v="-123.176394"/>
    <m/>
    <m/>
    <m/>
    <m/>
    <m/>
    <m/>
    <m/>
    <m/>
    <m/>
    <m/>
    <m/>
    <m/>
    <n v="49.2"/>
    <m/>
    <m/>
    <m/>
    <m/>
    <m/>
    <m/>
    <m/>
    <m/>
    <m/>
    <m/>
    <m/>
    <m/>
    <m/>
    <m/>
    <m/>
    <m/>
    <n v="1"/>
    <m/>
    <n v="0"/>
    <s v="no"/>
    <n v="1"/>
    <n v="0"/>
    <n v="0"/>
    <s v="no"/>
    <n v="49.2"/>
    <e v="#DIV/0!"/>
    <m/>
    <m/>
    <m/>
    <x v="5"/>
    <x v="5"/>
  </r>
  <r>
    <n v="154"/>
    <n v="608"/>
    <s v="T"/>
    <m/>
    <m/>
    <m/>
    <s v="Skokomish River"/>
    <s v="Skokomish Tribal Nation"/>
    <s v="Skokomish River Basin Benthic Invertebrates"/>
    <s v="SkokSkokTrbRB"/>
    <n v="47.318111999999999"/>
    <n v="-123.202057"/>
    <m/>
    <m/>
    <m/>
    <m/>
    <m/>
    <m/>
    <m/>
    <m/>
    <m/>
    <m/>
    <m/>
    <m/>
    <n v="63.2"/>
    <m/>
    <m/>
    <m/>
    <m/>
    <m/>
    <m/>
    <m/>
    <m/>
    <m/>
    <m/>
    <m/>
    <m/>
    <m/>
    <m/>
    <m/>
    <m/>
    <n v="1"/>
    <m/>
    <n v="0"/>
    <s v="no"/>
    <n v="1"/>
    <n v="0"/>
    <n v="0"/>
    <s v="no"/>
    <n v="63.2"/>
    <e v="#DIV/0!"/>
    <m/>
    <m/>
    <m/>
    <x v="5"/>
    <x v="5"/>
  </r>
  <r>
    <n v="177"/>
    <n v="1014"/>
    <s v="T"/>
    <m/>
    <m/>
    <m/>
    <s v="Snoqualmie River"/>
    <s v="Washington State Department of Ecology"/>
    <s v="WatershedHealth_WAM0"/>
    <s v="WAM06600-002007"/>
    <n v="47.637245"/>
    <n v="-121.697113"/>
    <m/>
    <m/>
    <m/>
    <m/>
    <m/>
    <m/>
    <m/>
    <m/>
    <m/>
    <m/>
    <m/>
    <m/>
    <m/>
    <m/>
    <m/>
    <n v="62.8"/>
    <m/>
    <m/>
    <m/>
    <m/>
    <m/>
    <m/>
    <m/>
    <m/>
    <m/>
    <m/>
    <m/>
    <m/>
    <m/>
    <n v="1"/>
    <m/>
    <n v="0"/>
    <s v="no"/>
    <n v="1"/>
    <n v="0"/>
    <n v="0"/>
    <s v="no"/>
    <n v="62.8"/>
    <e v="#DIV/0!"/>
    <m/>
    <m/>
    <m/>
    <x v="5"/>
    <x v="5"/>
  </r>
  <r>
    <n v="178"/>
    <n v="1023"/>
    <s v="T"/>
    <m/>
    <m/>
    <m/>
    <s v="Snoqualmie River"/>
    <s v="Washington State Department of Ecology"/>
    <s v="WatershedHealth_WAM0"/>
    <s v="WAM06600-005067"/>
    <n v="47.755544"/>
    <n v="-121.98033599999999"/>
    <m/>
    <m/>
    <m/>
    <m/>
    <m/>
    <m/>
    <m/>
    <m/>
    <m/>
    <m/>
    <m/>
    <m/>
    <m/>
    <m/>
    <m/>
    <n v="25.4"/>
    <m/>
    <m/>
    <m/>
    <m/>
    <m/>
    <m/>
    <m/>
    <m/>
    <m/>
    <m/>
    <m/>
    <m/>
    <m/>
    <n v="1"/>
    <m/>
    <n v="0"/>
    <s v="no"/>
    <n v="1"/>
    <n v="0"/>
    <n v="0"/>
    <s v="no"/>
    <n v="25.4"/>
    <e v="#DIV/0!"/>
    <m/>
    <m/>
    <m/>
    <x v="5"/>
    <x v="5"/>
  </r>
  <r>
    <n v="184"/>
    <n v="2050"/>
    <s v="T"/>
    <m/>
    <m/>
    <m/>
    <s v="Stillaguamish River"/>
    <s v="Snohomish County"/>
    <s v="Ambient"/>
    <s v="NFStilly"/>
    <n v="48.238959999999999"/>
    <n v="-122.08520300000001"/>
    <m/>
    <m/>
    <m/>
    <m/>
    <m/>
    <m/>
    <m/>
    <m/>
    <m/>
    <m/>
    <m/>
    <m/>
    <m/>
    <n v="63.5"/>
    <m/>
    <m/>
    <m/>
    <m/>
    <m/>
    <m/>
    <m/>
    <m/>
    <m/>
    <m/>
    <m/>
    <m/>
    <m/>
    <m/>
    <m/>
    <n v="1"/>
    <m/>
    <n v="0"/>
    <s v="no"/>
    <n v="1"/>
    <n v="0"/>
    <n v="0"/>
    <s v="no"/>
    <n v="63.5"/>
    <e v="#DIV/0!"/>
    <m/>
    <m/>
    <m/>
    <x v="5"/>
    <x v="5"/>
  </r>
  <r>
    <n v="228"/>
    <n v="1026"/>
    <s v="T"/>
    <s v="WRIA 1 - Nooksack"/>
    <s v="Middle, S Forks Nooksack River Basin"/>
    <s v="Howard Creek Subbasin"/>
    <s v="Nooksack River - S Fork tributary"/>
    <s v="Washington State Department of Ecology"/>
    <s v="WatershedHealth_WAM0"/>
    <s v="WAM06600-000988"/>
    <n v="48.604695"/>
    <n v="-121.963048"/>
    <m/>
    <m/>
    <m/>
    <m/>
    <m/>
    <m/>
    <m/>
    <m/>
    <m/>
    <m/>
    <m/>
    <m/>
    <m/>
    <m/>
    <m/>
    <n v="43.4"/>
    <m/>
    <m/>
    <m/>
    <m/>
    <m/>
    <m/>
    <m/>
    <m/>
    <m/>
    <m/>
    <m/>
    <m/>
    <m/>
    <n v="1"/>
    <m/>
    <n v="0"/>
    <s v="no"/>
    <n v="1"/>
    <n v="0"/>
    <n v="0"/>
    <s v="no"/>
    <n v="43.4"/>
    <e v="#DIV/0!"/>
    <m/>
    <m/>
    <m/>
    <x v="5"/>
    <x v="5"/>
  </r>
  <r>
    <n v="229"/>
    <n v="1007"/>
    <s v="T"/>
    <s v="WRIA 1 - Nooksack"/>
    <s v="N Fork Nooksack River Basin"/>
    <s v="Racehorse Creek Subbasin"/>
    <s v="Kenney Creek tributary"/>
    <s v="Washington State Department of Ecology"/>
    <s v="WatershedHealth_WAM0"/>
    <s v="WAM06600-000992"/>
    <n v="48.857138999999997"/>
    <n v="-122.121388"/>
    <m/>
    <m/>
    <m/>
    <m/>
    <m/>
    <m/>
    <m/>
    <m/>
    <m/>
    <m/>
    <m/>
    <m/>
    <m/>
    <m/>
    <m/>
    <n v="67.5"/>
    <m/>
    <m/>
    <m/>
    <m/>
    <m/>
    <m/>
    <m/>
    <m/>
    <m/>
    <m/>
    <m/>
    <m/>
    <m/>
    <n v="1"/>
    <m/>
    <n v="0"/>
    <s v="no"/>
    <n v="1"/>
    <n v="0"/>
    <n v="0"/>
    <s v="no"/>
    <n v="67.5"/>
    <e v="#DIV/0!"/>
    <m/>
    <m/>
    <m/>
    <x v="5"/>
    <x v="5"/>
  </r>
  <r>
    <n v="232"/>
    <n v="1019"/>
    <s v="T"/>
    <s v="WRIA 1 - Nooksack"/>
    <s v="N Fork Nooksack River Basin"/>
    <s v="Racehorse Creek Subbasin"/>
    <s v="Racehorse Creek"/>
    <s v="Washington State Department of Ecology"/>
    <s v="WatershedHealth_WAM0"/>
    <s v="WAM06600-005232"/>
    <n v="48.874766999999999"/>
    <n v="-122.062089"/>
    <m/>
    <m/>
    <m/>
    <m/>
    <m/>
    <m/>
    <m/>
    <m/>
    <m/>
    <m/>
    <m/>
    <m/>
    <m/>
    <m/>
    <m/>
    <n v="41.3"/>
    <m/>
    <m/>
    <m/>
    <m/>
    <m/>
    <m/>
    <m/>
    <m/>
    <m/>
    <m/>
    <m/>
    <m/>
    <m/>
    <n v="1"/>
    <m/>
    <n v="0"/>
    <s v="no"/>
    <n v="1"/>
    <n v="0"/>
    <n v="0"/>
    <s v="no"/>
    <n v="41.3"/>
    <e v="#DIV/0!"/>
    <m/>
    <m/>
    <m/>
    <x v="5"/>
    <x v="5"/>
  </r>
  <r>
    <n v="233"/>
    <n v="1623"/>
    <s v="T"/>
    <s v="WRIA 1 - Nooksack"/>
    <s v="Nooksack River Delta Basin"/>
    <s v="Squalicum Creek Subbasin"/>
    <s v="Squalicum Creek"/>
    <s v="Washington State Department of Ecology"/>
    <s v="TMDL Studies"/>
    <s v="At Baker Creek"/>
    <n v="48.776800000000001"/>
    <n v="-122.49123299999999"/>
    <m/>
    <m/>
    <m/>
    <m/>
    <m/>
    <m/>
    <m/>
    <m/>
    <m/>
    <m/>
    <m/>
    <m/>
    <m/>
    <m/>
    <m/>
    <m/>
    <m/>
    <m/>
    <n v="0.4"/>
    <m/>
    <m/>
    <m/>
    <m/>
    <m/>
    <m/>
    <m/>
    <m/>
    <m/>
    <m/>
    <n v="1"/>
    <m/>
    <n v="0"/>
    <s v="no"/>
    <n v="0"/>
    <n v="1"/>
    <n v="0"/>
    <s v="no"/>
    <e v="#DIV/0!"/>
    <n v="0.4"/>
    <m/>
    <m/>
    <m/>
    <x v="5"/>
    <x v="5"/>
  </r>
  <r>
    <n v="242"/>
    <n v="1624"/>
    <s v="T"/>
    <s v="WRIA 1 - Nooksack"/>
    <s v="Nooksack River Delta Basin"/>
    <s v="Squalicum Creek Subbasin"/>
    <s v="Squalicum Creek"/>
    <s v="Washington State Department of Ecology"/>
    <s v="TMDL Studies"/>
    <s v="Squalicum Creek Above Cornwall Park"/>
    <n v="48.776432999999997"/>
    <n v="-122.48035"/>
    <m/>
    <m/>
    <m/>
    <m/>
    <m/>
    <m/>
    <m/>
    <m/>
    <m/>
    <m/>
    <m/>
    <m/>
    <m/>
    <m/>
    <m/>
    <m/>
    <m/>
    <m/>
    <n v="7.1"/>
    <m/>
    <m/>
    <m/>
    <m/>
    <m/>
    <m/>
    <m/>
    <m/>
    <m/>
    <m/>
    <n v="1"/>
    <m/>
    <n v="0"/>
    <s v="no"/>
    <n v="0"/>
    <n v="1"/>
    <n v="0"/>
    <s v="no"/>
    <e v="#DIV/0!"/>
    <n v="7.1"/>
    <m/>
    <m/>
    <m/>
    <x v="5"/>
    <x v="5"/>
  </r>
  <r>
    <n v="243"/>
    <n v="1626"/>
    <s v="T"/>
    <s v="WRIA 1 - Nooksack"/>
    <s v="Nooksack River Delta Basin"/>
    <s v="Squalicum Creek Subbasin"/>
    <s v="Squalicum Creek"/>
    <s v="Washington State Department of Ecology"/>
    <s v="TMDL Studies"/>
    <s v="Squalicum Creek Above SR 542"/>
    <n v="48.800164000000002"/>
    <n v="-122.401557"/>
    <m/>
    <m/>
    <m/>
    <m/>
    <m/>
    <m/>
    <m/>
    <m/>
    <m/>
    <m/>
    <m/>
    <m/>
    <m/>
    <m/>
    <m/>
    <m/>
    <m/>
    <m/>
    <n v="85.3"/>
    <m/>
    <m/>
    <m/>
    <m/>
    <m/>
    <m/>
    <m/>
    <m/>
    <m/>
    <m/>
    <n v="1"/>
    <m/>
    <n v="0"/>
    <s v="no"/>
    <n v="0"/>
    <n v="1"/>
    <n v="0"/>
    <s v="no"/>
    <e v="#DIV/0!"/>
    <n v="85.3"/>
    <m/>
    <m/>
    <m/>
    <x v="5"/>
    <x v="5"/>
  </r>
  <r>
    <n v="244"/>
    <n v="1622"/>
    <s v="T"/>
    <s v="WRIA 1 - Nooksack"/>
    <s v="Nooksack River Delta Basin"/>
    <s v="Squalicum Creek Subbasin"/>
    <s v="Squalicum Creek"/>
    <s v="Washington State Department of Ecology"/>
    <s v="TMDL Studies"/>
    <s v="Squalicum Creek at West St."/>
    <n v="48.766133000000004"/>
    <n v="-122.4999"/>
    <m/>
    <m/>
    <m/>
    <m/>
    <m/>
    <m/>
    <m/>
    <m/>
    <m/>
    <m/>
    <m/>
    <m/>
    <m/>
    <m/>
    <m/>
    <m/>
    <m/>
    <m/>
    <n v="8.4"/>
    <m/>
    <m/>
    <m/>
    <m/>
    <m/>
    <m/>
    <m/>
    <m/>
    <m/>
    <m/>
    <n v="1"/>
    <m/>
    <n v="0"/>
    <s v="no"/>
    <n v="0"/>
    <n v="1"/>
    <n v="0"/>
    <s v="no"/>
    <e v="#DIV/0!"/>
    <n v="8.4"/>
    <m/>
    <m/>
    <m/>
    <x v="5"/>
    <x v="5"/>
  </r>
  <r>
    <n v="245"/>
    <n v="1625"/>
    <s v="T"/>
    <s v="WRIA 1 - Nooksack"/>
    <s v="Nooksack River Delta Basin"/>
    <s v="Squalicum Creek Subbasin"/>
    <s v="Squalicum Creek"/>
    <s v="Washington State Department of Ecology"/>
    <s v="TMDL Studies"/>
    <s v="Squalicum Creek Below Hannegan Rd"/>
    <n v="48.787782999999997"/>
    <n v="-122.439483"/>
    <m/>
    <m/>
    <m/>
    <m/>
    <m/>
    <m/>
    <m/>
    <m/>
    <m/>
    <m/>
    <m/>
    <m/>
    <m/>
    <m/>
    <m/>
    <m/>
    <m/>
    <m/>
    <n v="14.3"/>
    <m/>
    <m/>
    <m/>
    <m/>
    <m/>
    <m/>
    <m/>
    <m/>
    <m/>
    <m/>
    <n v="1"/>
    <m/>
    <n v="0"/>
    <s v="no"/>
    <n v="0"/>
    <n v="1"/>
    <n v="0"/>
    <s v="no"/>
    <e v="#DIV/0!"/>
    <n v="14.3"/>
    <m/>
    <m/>
    <m/>
    <x v="5"/>
    <x v="5"/>
  </r>
  <r>
    <n v="246"/>
    <n v="1627"/>
    <s v="T"/>
    <s v="WRIA 1 - Nooksack"/>
    <s v="Nooksack River Delta Basin"/>
    <s v="Squalicum Creek Subbasin"/>
    <s v="Squalicum Creek"/>
    <s v="Washington State Department of Ecology"/>
    <s v="TMDL Studies"/>
    <s v="Upper Squalicum Creek"/>
    <n v="48.801360000000003"/>
    <n v="-122.39014400000001"/>
    <m/>
    <m/>
    <m/>
    <m/>
    <m/>
    <m/>
    <m/>
    <m/>
    <m/>
    <m/>
    <m/>
    <m/>
    <m/>
    <m/>
    <m/>
    <m/>
    <m/>
    <m/>
    <n v="61.1"/>
    <m/>
    <m/>
    <m/>
    <m/>
    <m/>
    <m/>
    <m/>
    <m/>
    <m/>
    <m/>
    <n v="1"/>
    <m/>
    <n v="0"/>
    <s v="no"/>
    <n v="0"/>
    <n v="1"/>
    <n v="0"/>
    <s v="no"/>
    <e v="#DIV/0!"/>
    <n v="61.1"/>
    <m/>
    <m/>
    <m/>
    <x v="5"/>
    <x v="5"/>
  </r>
  <r>
    <n v="252"/>
    <n v="2538"/>
    <s v="T"/>
    <s v="WRIA 1 - Nooksack"/>
    <s v="Whatcom-Chuckanut Basin"/>
    <s v="Bellingham Bay Subbasin"/>
    <s v="Chuckanut Creek"/>
    <s v="Washington State Department of Ecology"/>
    <s v="Ambient Freshwater Biological Monitoring Program"/>
    <s v="BIO06600-CHUD02"/>
    <n v="48.701700000000002"/>
    <n v="-122.488"/>
    <m/>
    <m/>
    <m/>
    <m/>
    <m/>
    <m/>
    <m/>
    <m/>
    <m/>
    <m/>
    <m/>
    <m/>
    <m/>
    <m/>
    <m/>
    <m/>
    <n v="86.4"/>
    <m/>
    <m/>
    <m/>
    <m/>
    <m/>
    <m/>
    <m/>
    <m/>
    <m/>
    <m/>
    <m/>
    <m/>
    <n v="1"/>
    <m/>
    <n v="0"/>
    <s v="no"/>
    <n v="0"/>
    <n v="1"/>
    <n v="0"/>
    <s v="no"/>
    <e v="#DIV/0!"/>
    <n v="86.4"/>
    <m/>
    <m/>
    <m/>
    <x v="5"/>
    <x v="5"/>
  </r>
  <r>
    <n v="255"/>
    <n v="1596"/>
    <s v="T"/>
    <s v="WRIA 1 - Nooksack"/>
    <s v="Whatcom-Chuckanut Basin"/>
    <s v="Bellingham Bay Subbasin"/>
    <s v="Chuckanut Creek"/>
    <s v="City of Bellingham"/>
    <s v="Miscellaneous Macroinvertebrate Monitoring"/>
    <s v="CHCR_0.83"/>
    <n v="48.701664000000001"/>
    <n v="-122.4807"/>
    <m/>
    <m/>
    <m/>
    <m/>
    <m/>
    <m/>
    <m/>
    <m/>
    <m/>
    <m/>
    <m/>
    <m/>
    <m/>
    <m/>
    <m/>
    <m/>
    <m/>
    <n v="76"/>
    <m/>
    <m/>
    <m/>
    <m/>
    <m/>
    <m/>
    <m/>
    <m/>
    <m/>
    <m/>
    <m/>
    <n v="1"/>
    <m/>
    <n v="0"/>
    <s v="no"/>
    <n v="0"/>
    <n v="1"/>
    <n v="0"/>
    <s v="no"/>
    <e v="#DIV/0!"/>
    <n v="76"/>
    <m/>
    <m/>
    <m/>
    <x v="5"/>
    <x v="5"/>
  </r>
  <r>
    <n v="266"/>
    <n v="749"/>
    <s v="T"/>
    <s v="WRIA 1 - Nooksack"/>
    <s v="Whatcom-Chuckanut Basin"/>
    <s v="Bellingham Bay Subbasin"/>
    <s v="Padden Creek"/>
    <s v="City of Bellingham"/>
    <s v="Miscellaneous Macroinvertebrate Monitoring"/>
    <s v="PACR_4.13"/>
    <n v="48.697330000000001"/>
    <n v="-122.44154899999999"/>
    <m/>
    <m/>
    <m/>
    <m/>
    <m/>
    <m/>
    <m/>
    <n v="54.8"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54.8"/>
    <e v="#DIV/0!"/>
    <m/>
    <m/>
    <m/>
    <x v="5"/>
    <x v="5"/>
  </r>
  <r>
    <n v="278"/>
    <n v="1094"/>
    <s v="T"/>
    <s v="WRIA 1 - Nooksack"/>
    <s v="Whatcom-Chuckanut Basin"/>
    <s v="Samish Bay Subbasin"/>
    <s v="Oyster Creek"/>
    <s v="King County - DNRP"/>
    <s v="WRIA08_WS_Survey"/>
    <s v="EPA06600-OYST01"/>
    <n v="48.618659999999998"/>
    <n v="-122.4395"/>
    <m/>
    <m/>
    <m/>
    <m/>
    <m/>
    <m/>
    <m/>
    <m/>
    <m/>
    <m/>
    <m/>
    <m/>
    <m/>
    <m/>
    <m/>
    <m/>
    <n v="81.3"/>
    <m/>
    <m/>
    <m/>
    <m/>
    <m/>
    <m/>
    <m/>
    <m/>
    <m/>
    <m/>
    <m/>
    <m/>
    <n v="1"/>
    <m/>
    <n v="0"/>
    <s v="no"/>
    <n v="0"/>
    <n v="1"/>
    <n v="0"/>
    <s v="no"/>
    <e v="#DIV/0!"/>
    <n v="81.3"/>
    <m/>
    <m/>
    <m/>
    <x v="5"/>
    <x v="5"/>
  </r>
  <r>
    <n v="279"/>
    <n v="991"/>
    <s v="T"/>
    <s v="WRIA 3 - Lower Skagit / Samish"/>
    <s v="Lower Skagit River Delta Basin"/>
    <s v="Carpenter Creek Subbasin"/>
    <s v="Carpenter Creek (Skagit)"/>
    <s v="Washington State Department of Ecology"/>
    <s v="WatershedHealth_WAM0"/>
    <s v="WAM06600-001192"/>
    <n v="48.379444999999997"/>
    <n v="-122.306605"/>
    <m/>
    <m/>
    <m/>
    <m/>
    <m/>
    <m/>
    <m/>
    <m/>
    <m/>
    <m/>
    <m/>
    <m/>
    <m/>
    <m/>
    <m/>
    <n v="34.1"/>
    <m/>
    <m/>
    <m/>
    <m/>
    <m/>
    <m/>
    <m/>
    <m/>
    <m/>
    <m/>
    <m/>
    <m/>
    <m/>
    <n v="1"/>
    <m/>
    <n v="0"/>
    <s v="no"/>
    <n v="1"/>
    <n v="0"/>
    <n v="0"/>
    <s v="no"/>
    <n v="34.1"/>
    <e v="#DIV/0!"/>
    <m/>
    <m/>
    <m/>
    <x v="5"/>
    <x v="5"/>
  </r>
  <r>
    <n v="281"/>
    <n v="1035"/>
    <s v="T"/>
    <s v="WRIA 3 - Lower Skagit / Samish"/>
    <s v="Samish Basin"/>
    <s v="Samish River Subbasin"/>
    <s v="Willard Creek"/>
    <s v="Washington State Department of Ecology"/>
    <s v="WatershedHealth_WAM0"/>
    <s v="WAM06600-001228"/>
    <n v="48.528191"/>
    <n v="-122.27893"/>
    <m/>
    <m/>
    <m/>
    <m/>
    <m/>
    <m/>
    <m/>
    <m/>
    <m/>
    <m/>
    <m/>
    <m/>
    <m/>
    <m/>
    <m/>
    <n v="34"/>
    <m/>
    <m/>
    <m/>
    <m/>
    <m/>
    <m/>
    <m/>
    <m/>
    <m/>
    <m/>
    <m/>
    <m/>
    <m/>
    <n v="1"/>
    <m/>
    <n v="0"/>
    <s v="no"/>
    <n v="1"/>
    <n v="0"/>
    <n v="0"/>
    <s v="no"/>
    <n v="34"/>
    <e v="#DIV/0!"/>
    <m/>
    <m/>
    <m/>
    <x v="5"/>
    <x v="5"/>
  </r>
  <r>
    <n v="289"/>
    <n v="2043"/>
    <s v="T"/>
    <s v="WRIA 5 - Stillaguamish"/>
    <s v="Main Stem Stillaguamish River Basin"/>
    <s v="Church Creek Subbasin"/>
    <s v="Douglas Creek"/>
    <s v="Snohomish County"/>
    <s v="Ambient"/>
    <s v="dougstill"/>
    <n v="48.258665999999998"/>
    <n v="-122.341618"/>
    <m/>
    <m/>
    <m/>
    <m/>
    <m/>
    <m/>
    <m/>
    <m/>
    <m/>
    <m/>
    <m/>
    <m/>
    <m/>
    <n v="43"/>
    <m/>
    <m/>
    <m/>
    <m/>
    <m/>
    <m/>
    <m/>
    <m/>
    <m/>
    <m/>
    <m/>
    <m/>
    <m/>
    <m/>
    <m/>
    <n v="1"/>
    <m/>
    <n v="0"/>
    <s v="no"/>
    <n v="1"/>
    <n v="0"/>
    <n v="0"/>
    <s v="no"/>
    <n v="43"/>
    <e v="#DIV/0!"/>
    <m/>
    <m/>
    <m/>
    <x v="5"/>
    <x v="5"/>
  </r>
  <r>
    <n v="294"/>
    <n v="2044"/>
    <s v="T"/>
    <s v="WRIA 5 - Stillaguamish"/>
    <s v="Main Stem Stillaguamish River Basin"/>
    <s v="Stillaguamish Flats Subbasin"/>
    <s v="Cougar Creek"/>
    <s v="Snohomish County"/>
    <s v="Ambient"/>
    <s v="fishres"/>
    <n v="48.153872"/>
    <n v="-122.240982"/>
    <m/>
    <m/>
    <m/>
    <m/>
    <m/>
    <m/>
    <m/>
    <m/>
    <m/>
    <m/>
    <m/>
    <m/>
    <m/>
    <n v="62.7"/>
    <m/>
    <m/>
    <m/>
    <m/>
    <m/>
    <m/>
    <m/>
    <m/>
    <m/>
    <m/>
    <m/>
    <m/>
    <m/>
    <m/>
    <m/>
    <n v="1"/>
    <m/>
    <n v="0"/>
    <s v="no"/>
    <n v="1"/>
    <n v="0"/>
    <n v="0"/>
    <s v="no"/>
    <n v="62.7"/>
    <e v="#DIV/0!"/>
    <m/>
    <m/>
    <m/>
    <x v="5"/>
    <x v="5"/>
  </r>
  <r>
    <n v="295"/>
    <n v="2045"/>
    <s v="T"/>
    <s v="WRIA 5 - Stillaguamish"/>
    <s v="Main Stem Stillaguamish River Basin"/>
    <s v="Stillaguamish Flats Subbasin"/>
    <s v="Cougar Creek Trib"/>
    <s v="Snohomish County"/>
    <s v="Ambient"/>
    <s v="fishtr"/>
    <n v="48.168269000000002"/>
    <n v="-122.260595"/>
    <m/>
    <m/>
    <m/>
    <m/>
    <m/>
    <m/>
    <m/>
    <m/>
    <m/>
    <m/>
    <m/>
    <m/>
    <m/>
    <n v="78.7"/>
    <m/>
    <m/>
    <m/>
    <m/>
    <m/>
    <m/>
    <m/>
    <m/>
    <m/>
    <m/>
    <m/>
    <m/>
    <m/>
    <m/>
    <m/>
    <n v="1"/>
    <m/>
    <n v="0"/>
    <s v="no"/>
    <n v="1"/>
    <n v="0"/>
    <n v="0"/>
    <s v="no"/>
    <n v="78.7"/>
    <e v="#DIV/0!"/>
    <m/>
    <m/>
    <m/>
    <x v="5"/>
    <x v="5"/>
  </r>
  <r>
    <n v="314"/>
    <n v="1255"/>
    <s v="T"/>
    <s v="WRIA 5 - Stillaguamish"/>
    <s v="N Fork Stillaguamish River Basin"/>
    <s v="Lower N Fork Stillaguamish Subbasin"/>
    <s v="Stillaguamish River - N Fork tributary"/>
    <s v="Snohomish County"/>
    <s v="Ambient"/>
    <s v="91STAVE"/>
    <n v="48.264285999999998"/>
    <n v="-122.105155"/>
    <m/>
    <m/>
    <m/>
    <m/>
    <m/>
    <m/>
    <m/>
    <m/>
    <m/>
    <m/>
    <m/>
    <m/>
    <m/>
    <m/>
    <m/>
    <m/>
    <m/>
    <n v="74.5"/>
    <m/>
    <m/>
    <m/>
    <m/>
    <m/>
    <m/>
    <m/>
    <m/>
    <m/>
    <m/>
    <m/>
    <n v="1"/>
    <m/>
    <n v="0"/>
    <s v="no"/>
    <n v="0"/>
    <n v="1"/>
    <n v="0"/>
    <s v="no"/>
    <e v="#DIV/0!"/>
    <n v="74.5"/>
    <m/>
    <m/>
    <m/>
    <x v="5"/>
    <x v="5"/>
  </r>
  <r>
    <n v="315"/>
    <n v="1264"/>
    <s v="T"/>
    <s v="WRIA 5 - Stillaguamish"/>
    <s v="N Fork Stillaguamish River Basin"/>
    <s v="Lower N Fork Stillaguamish Subbasin"/>
    <s v="Stillaguamish River - N Fork tributary"/>
    <s v="Snohomish County"/>
    <s v="Ambient"/>
    <s v="MCGOV"/>
    <n v="48.280771999999999"/>
    <n v="-121.993854"/>
    <m/>
    <m/>
    <m/>
    <m/>
    <m/>
    <m/>
    <m/>
    <m/>
    <m/>
    <m/>
    <m/>
    <m/>
    <m/>
    <m/>
    <m/>
    <m/>
    <m/>
    <n v="59.8"/>
    <m/>
    <m/>
    <m/>
    <m/>
    <m/>
    <m/>
    <m/>
    <m/>
    <m/>
    <m/>
    <m/>
    <n v="1"/>
    <m/>
    <n v="0"/>
    <s v="no"/>
    <n v="0"/>
    <n v="1"/>
    <n v="0"/>
    <s v="no"/>
    <e v="#DIV/0!"/>
    <n v="59.8"/>
    <m/>
    <m/>
    <m/>
    <x v="5"/>
    <x v="5"/>
  </r>
  <r>
    <n v="316"/>
    <n v="1260"/>
    <s v="T"/>
    <s v="WRIA 5 - Stillaguamish"/>
    <s v="N Fork Stillaguamish River Basin"/>
    <s v="Lower N Fork Stillaguamish Subbasin"/>
    <s v="Stillaguamish River - N Fork tributary"/>
    <s v="Snohomish County"/>
    <s v="Ambient"/>
    <s v="SR530"/>
    <n v="48.226484999999997"/>
    <n v="-122.089579"/>
    <m/>
    <m/>
    <m/>
    <m/>
    <m/>
    <m/>
    <m/>
    <m/>
    <m/>
    <m/>
    <m/>
    <m/>
    <m/>
    <m/>
    <m/>
    <m/>
    <m/>
    <n v="58.2"/>
    <m/>
    <m/>
    <m/>
    <m/>
    <m/>
    <m/>
    <m/>
    <m/>
    <m/>
    <m/>
    <m/>
    <n v="1"/>
    <m/>
    <n v="0"/>
    <s v="no"/>
    <n v="0"/>
    <n v="1"/>
    <n v="0"/>
    <s v="no"/>
    <e v="#DIV/0!"/>
    <n v="58.2"/>
    <m/>
    <m/>
    <m/>
    <x v="5"/>
    <x v="5"/>
  </r>
  <r>
    <n v="322"/>
    <n v="2047"/>
    <s v="T"/>
    <s v="WRIA 5 - Stillaguamish"/>
    <s v="Pilchuck Creek (Stillaguamish) Basin"/>
    <s v="Lower Pilchuck Creek (Stillaguamish) Subbasin"/>
    <s v="Pilchuck Creek (Stillaguamish)"/>
    <s v="Snohomish County"/>
    <s v="Ambient"/>
    <s v="pili5"/>
    <n v="48.214772000000004"/>
    <n v="-122.217026"/>
    <m/>
    <m/>
    <m/>
    <m/>
    <m/>
    <m/>
    <m/>
    <m/>
    <m/>
    <m/>
    <m/>
    <m/>
    <m/>
    <n v="64.5"/>
    <m/>
    <m/>
    <m/>
    <m/>
    <m/>
    <m/>
    <m/>
    <m/>
    <m/>
    <m/>
    <m/>
    <m/>
    <m/>
    <m/>
    <m/>
    <n v="1"/>
    <m/>
    <n v="0"/>
    <s v="no"/>
    <n v="1"/>
    <n v="0"/>
    <n v="0"/>
    <s v="no"/>
    <n v="64.5"/>
    <e v="#DIV/0!"/>
    <m/>
    <m/>
    <m/>
    <x v="5"/>
    <x v="5"/>
  </r>
  <r>
    <n v="324"/>
    <n v="1263"/>
    <s v="T"/>
    <s v="WRIA 5 - Stillaguamish"/>
    <s v="Pilchuck Creek (Stillaguamish) Basin"/>
    <s v="Lower Pilchuck Creek (Stillaguamish) Subbasin"/>
    <s v="Pilchuck Creek (Stillaguamish) tributary"/>
    <s v="Snohomish County"/>
    <s v="Ambient"/>
    <s v="15AVENE"/>
    <n v="48.253169999999997"/>
    <n v="-122.20914399999999"/>
    <m/>
    <m/>
    <m/>
    <m/>
    <m/>
    <m/>
    <m/>
    <m/>
    <m/>
    <m/>
    <m/>
    <m/>
    <m/>
    <m/>
    <m/>
    <m/>
    <m/>
    <n v="62"/>
    <m/>
    <m/>
    <m/>
    <m/>
    <m/>
    <m/>
    <m/>
    <m/>
    <m/>
    <m/>
    <m/>
    <n v="1"/>
    <m/>
    <n v="0"/>
    <s v="no"/>
    <n v="0"/>
    <n v="1"/>
    <n v="0"/>
    <s v="no"/>
    <e v="#DIV/0!"/>
    <n v="62"/>
    <m/>
    <m/>
    <m/>
    <x v="5"/>
    <x v="5"/>
  </r>
  <r>
    <n v="327"/>
    <n v="1253"/>
    <s v="T"/>
    <s v="WRIA 5 - Stillaguamish"/>
    <s v="Pilchuck Creek (Stillaguamish) Basin"/>
    <s v="Lower Pilchuck Creek (Stillaguamish) Subbasin"/>
    <s v="Pilchuck Creek (Stillaguamish) tributary"/>
    <s v="Snohomish County"/>
    <s v="Ambient"/>
    <s v="Nettle"/>
    <n v="48.237949"/>
    <n v="-122.245729"/>
    <m/>
    <m/>
    <m/>
    <m/>
    <m/>
    <m/>
    <m/>
    <m/>
    <m/>
    <m/>
    <m/>
    <m/>
    <m/>
    <m/>
    <m/>
    <m/>
    <m/>
    <n v="61.2"/>
    <m/>
    <m/>
    <m/>
    <m/>
    <m/>
    <m/>
    <m/>
    <m/>
    <m/>
    <m/>
    <m/>
    <n v="1"/>
    <m/>
    <n v="0"/>
    <s v="no"/>
    <n v="0"/>
    <n v="1"/>
    <n v="0"/>
    <s v="no"/>
    <e v="#DIV/0!"/>
    <n v="61.2"/>
    <m/>
    <m/>
    <m/>
    <x v="5"/>
    <x v="5"/>
  </r>
  <r>
    <n v="328"/>
    <n v="2046"/>
    <s v="T"/>
    <s v="WRIA 5 - Stillaguamish"/>
    <s v="Pilchuck Creek (Stillaguamish) Basin"/>
    <s v="Lower Pilchuck Creek (Stillaguamish) Subbasin"/>
    <s v="Pilchuck Creek (Stillaguamish) tributary"/>
    <s v="Snohomish County"/>
    <s v="Ambient"/>
    <s v="pilctr"/>
    <n v="48.229202999999998"/>
    <n v="-122.22385199999999"/>
    <m/>
    <m/>
    <m/>
    <m/>
    <m/>
    <m/>
    <m/>
    <m/>
    <m/>
    <m/>
    <m/>
    <m/>
    <m/>
    <n v="77"/>
    <m/>
    <m/>
    <m/>
    <m/>
    <m/>
    <m/>
    <m/>
    <m/>
    <m/>
    <m/>
    <m/>
    <m/>
    <m/>
    <m/>
    <m/>
    <n v="1"/>
    <m/>
    <n v="0"/>
    <s v="no"/>
    <n v="1"/>
    <n v="0"/>
    <n v="0"/>
    <s v="no"/>
    <n v="77"/>
    <e v="#DIV/0!"/>
    <m/>
    <m/>
    <m/>
    <x v="5"/>
    <x v="5"/>
  </r>
  <r>
    <n v="330"/>
    <n v="1821"/>
    <s v="T"/>
    <s v="WRIA 5 - Stillaguamish"/>
    <s v="Pilchuck Creek (Stillaguamish) Basin"/>
    <s v="Lower Pilchuck Creek (Stillaguamish) Subbasin"/>
    <s v="Secret Creek"/>
    <s v="Stillaguamish Tribe"/>
    <s v="Stilly WQ"/>
    <n v="208"/>
    <n v="48.226337999999998"/>
    <n v="-122.224199"/>
    <m/>
    <m/>
    <m/>
    <m/>
    <m/>
    <m/>
    <m/>
    <m/>
    <m/>
    <m/>
    <m/>
    <m/>
    <m/>
    <m/>
    <m/>
    <m/>
    <n v="44.1"/>
    <m/>
    <m/>
    <m/>
    <m/>
    <m/>
    <m/>
    <m/>
    <m/>
    <m/>
    <m/>
    <m/>
    <m/>
    <n v="1"/>
    <m/>
    <n v="0"/>
    <s v="no"/>
    <n v="0"/>
    <n v="1"/>
    <n v="0"/>
    <s v="no"/>
    <e v="#DIV/0!"/>
    <n v="44.1"/>
    <m/>
    <m/>
    <m/>
    <x v="5"/>
    <x v="5"/>
  </r>
  <r>
    <n v="331"/>
    <n v="1822"/>
    <s v="T"/>
    <s v="WRIA 5 - Stillaguamish"/>
    <s v="S Fork Stillaguamish River Basin"/>
    <s v="Burn Hill Road Drainage Subbasin"/>
    <s v="Brenner Creek"/>
    <s v="Stillaguamish Tribe"/>
    <s v="Stilly WQ"/>
    <n v="209"/>
    <n v="48.096299999999999"/>
    <n v="-122.006516"/>
    <m/>
    <m/>
    <m/>
    <m/>
    <m/>
    <m/>
    <m/>
    <m/>
    <m/>
    <m/>
    <m/>
    <m/>
    <m/>
    <m/>
    <m/>
    <m/>
    <n v="40.299999999999997"/>
    <m/>
    <m/>
    <m/>
    <m/>
    <m/>
    <m/>
    <m/>
    <m/>
    <m/>
    <m/>
    <m/>
    <m/>
    <n v="1"/>
    <m/>
    <n v="0"/>
    <s v="no"/>
    <n v="0"/>
    <n v="1"/>
    <n v="0"/>
    <s v="no"/>
    <e v="#DIV/0!"/>
    <n v="40.299999999999997"/>
    <m/>
    <m/>
    <m/>
    <x v="5"/>
    <x v="5"/>
  </r>
  <r>
    <n v="332"/>
    <n v="1259"/>
    <s v="T"/>
    <s v="WRIA 5 - Stillaguamish"/>
    <s v="S Fork Stillaguamish River Basin"/>
    <s v="Canyon Creek (Stillaguamish) Subbasin"/>
    <s v="Canyon Creek (Stillaguamish)"/>
    <s v="Snohomish County"/>
    <s v="Ambient"/>
    <s v="Masonic"/>
    <n v="48.123767999999998"/>
    <n v="-121.892864"/>
    <m/>
    <m/>
    <m/>
    <m/>
    <m/>
    <m/>
    <m/>
    <m/>
    <m/>
    <m/>
    <m/>
    <m/>
    <m/>
    <m/>
    <m/>
    <m/>
    <m/>
    <n v="59.4"/>
    <m/>
    <m/>
    <m/>
    <m/>
    <m/>
    <m/>
    <m/>
    <m/>
    <m/>
    <m/>
    <m/>
    <n v="1"/>
    <m/>
    <n v="0"/>
    <s v="no"/>
    <n v="0"/>
    <n v="1"/>
    <n v="0"/>
    <s v="no"/>
    <e v="#DIV/0!"/>
    <n v="59.4"/>
    <m/>
    <m/>
    <m/>
    <x v="5"/>
    <x v="5"/>
  </r>
  <r>
    <n v="337"/>
    <n v="2041"/>
    <s v="T"/>
    <s v="WRIA 5 - Stillaguamish"/>
    <s v="S Fork Stillaguamish River Basin"/>
    <s v="Jim Creek Subbasin"/>
    <s v="Jim Creek"/>
    <s v="Snohomish County"/>
    <s v="Ambient"/>
    <s v="JIM208"/>
    <n v="48.184080000000002"/>
    <n v="-122.040998"/>
    <m/>
    <m/>
    <m/>
    <m/>
    <m/>
    <m/>
    <m/>
    <m/>
    <m/>
    <m/>
    <m/>
    <m/>
    <m/>
    <n v="64.7"/>
    <m/>
    <m/>
    <m/>
    <m/>
    <m/>
    <m/>
    <m/>
    <m/>
    <m/>
    <m/>
    <m/>
    <m/>
    <m/>
    <m/>
    <m/>
    <n v="1"/>
    <m/>
    <n v="0"/>
    <s v="no"/>
    <n v="1"/>
    <n v="0"/>
    <n v="0"/>
    <s v="no"/>
    <n v="64.7"/>
    <e v="#DIV/0!"/>
    <m/>
    <m/>
    <m/>
    <x v="5"/>
    <x v="5"/>
  </r>
  <r>
    <n v="338"/>
    <n v="1257"/>
    <s v="T"/>
    <s v="WRIA 5 - Stillaguamish"/>
    <s v="S Fork Stillaguamish River Basin"/>
    <s v="Jim Creek Subbasin"/>
    <s v="Jim Creek"/>
    <s v="Snohomish County"/>
    <s v="Ambient"/>
    <s v="JIM227"/>
    <n v="48.201751000000002"/>
    <n v="-122.030075"/>
    <m/>
    <m/>
    <m/>
    <m/>
    <m/>
    <m/>
    <m/>
    <m/>
    <m/>
    <m/>
    <m/>
    <m/>
    <m/>
    <m/>
    <m/>
    <m/>
    <m/>
    <n v="53.2"/>
    <m/>
    <m/>
    <m/>
    <m/>
    <m/>
    <m/>
    <m/>
    <m/>
    <m/>
    <m/>
    <m/>
    <n v="1"/>
    <m/>
    <n v="0"/>
    <s v="no"/>
    <n v="0"/>
    <n v="1"/>
    <n v="0"/>
    <s v="no"/>
    <e v="#DIV/0!"/>
    <n v="53.2"/>
    <m/>
    <m/>
    <m/>
    <x v="5"/>
    <x v="5"/>
  </r>
  <r>
    <n v="347"/>
    <n v="1006"/>
    <s v="T"/>
    <s v="WRIA 5 - Stillaguamish"/>
    <s v="S Fork Stillaguamish River Basin"/>
    <s v="Jim Creek Subbasin"/>
    <s v="Jim Creek"/>
    <s v="Washington State Department of Ecology"/>
    <s v="WatershedHealth_WAM0"/>
    <s v="WAM06600-002596"/>
    <n v="48.167673999999998"/>
    <n v="-122.058519"/>
    <m/>
    <m/>
    <m/>
    <m/>
    <m/>
    <m/>
    <m/>
    <m/>
    <m/>
    <m/>
    <m/>
    <m/>
    <m/>
    <m/>
    <m/>
    <n v="69.8"/>
    <m/>
    <m/>
    <m/>
    <m/>
    <m/>
    <m/>
    <m/>
    <m/>
    <m/>
    <m/>
    <m/>
    <m/>
    <m/>
    <n v="1"/>
    <m/>
    <n v="0"/>
    <s v="no"/>
    <n v="1"/>
    <n v="0"/>
    <n v="0"/>
    <s v="no"/>
    <n v="69.8"/>
    <e v="#DIV/0!"/>
    <m/>
    <m/>
    <m/>
    <x v="5"/>
    <x v="5"/>
  </r>
  <r>
    <n v="356"/>
    <n v="385"/>
    <s v="T"/>
    <s v="WRIA 7 - Snohomish"/>
    <s v="Lower Skykomish Basin"/>
    <s v="Haystack Skykomish Subbasin"/>
    <s v="Hogarty Creek"/>
    <s v="Snohomish County"/>
    <s v="Ambient"/>
    <s v="hogarty"/>
    <n v="47.834550999999998"/>
    <n v="-121.603571"/>
    <m/>
    <m/>
    <m/>
    <m/>
    <m/>
    <m/>
    <m/>
    <m/>
    <m/>
    <m/>
    <m/>
    <m/>
    <n v="79.3"/>
    <m/>
    <m/>
    <m/>
    <m/>
    <m/>
    <m/>
    <m/>
    <m/>
    <m/>
    <m/>
    <m/>
    <m/>
    <m/>
    <m/>
    <m/>
    <m/>
    <n v="1"/>
    <m/>
    <n v="0"/>
    <s v="no"/>
    <n v="1"/>
    <n v="0"/>
    <n v="0"/>
    <s v="no"/>
    <n v="79.3"/>
    <e v="#DIV/0!"/>
    <m/>
    <m/>
    <m/>
    <x v="5"/>
    <x v="5"/>
  </r>
  <r>
    <n v="357"/>
    <n v="439"/>
    <s v="T"/>
    <s v="WRIA 7 - Snohomish"/>
    <s v="Lower Skykomish Basin"/>
    <s v="Haystack Skykomish Subbasin"/>
    <s v="Skykomish River - Haystack"/>
    <s v="Snohomish County"/>
    <s v="Ambient"/>
    <s v="skygb"/>
    <n v="47.851559000000002"/>
    <n v="-121.69417199999999"/>
    <m/>
    <m/>
    <m/>
    <m/>
    <m/>
    <m/>
    <m/>
    <m/>
    <m/>
    <m/>
    <m/>
    <m/>
    <n v="13.9"/>
    <m/>
    <m/>
    <m/>
    <m/>
    <m/>
    <m/>
    <m/>
    <m/>
    <m/>
    <m/>
    <m/>
    <m/>
    <m/>
    <m/>
    <m/>
    <m/>
    <n v="1"/>
    <m/>
    <n v="0"/>
    <s v="no"/>
    <n v="1"/>
    <n v="0"/>
    <n v="0"/>
    <s v="no"/>
    <n v="13.9"/>
    <e v="#DIV/0!"/>
    <m/>
    <m/>
    <m/>
    <x v="5"/>
    <x v="5"/>
  </r>
  <r>
    <n v="362"/>
    <n v="1065"/>
    <s v="T"/>
    <s v="WRIA 7 - Snohomish"/>
    <s v="Lower Skykomish Basin"/>
    <s v="Olney Creek Subbasin"/>
    <s v="Wallace River (lower)"/>
    <s v="Snohomish County"/>
    <s v="Ambient"/>
    <s v="WALL363"/>
    <n v="47.866070999999998"/>
    <n v="-121.744985"/>
    <m/>
    <m/>
    <m/>
    <m/>
    <m/>
    <m/>
    <m/>
    <m/>
    <m/>
    <m/>
    <m/>
    <m/>
    <m/>
    <m/>
    <m/>
    <m/>
    <n v="71.400000000000006"/>
    <m/>
    <m/>
    <m/>
    <m/>
    <m/>
    <m/>
    <m/>
    <m/>
    <m/>
    <m/>
    <m/>
    <m/>
    <n v="1"/>
    <m/>
    <n v="0"/>
    <s v="no"/>
    <n v="0"/>
    <n v="1"/>
    <n v="0"/>
    <s v="no"/>
    <e v="#DIV/0!"/>
    <n v="71.400000000000006"/>
    <m/>
    <m/>
    <m/>
    <x v="5"/>
    <x v="5"/>
  </r>
  <r>
    <n v="365"/>
    <n v="1009"/>
    <s v="T"/>
    <s v="WRIA 7 - Snohomish"/>
    <s v="Lower Skykomish Basin"/>
    <s v="Upper Wallace River Subbasin"/>
    <s v="May Creek (Skykomish River)"/>
    <s v="Washington State Department of Ecology"/>
    <s v="WatershedHealth_WAM0"/>
    <s v="WAM06600-006123"/>
    <n v="47.859073000000002"/>
    <n v="-121.69331099999999"/>
    <m/>
    <m/>
    <m/>
    <m/>
    <m/>
    <m/>
    <m/>
    <m/>
    <m/>
    <m/>
    <m/>
    <m/>
    <m/>
    <m/>
    <m/>
    <n v="80.2"/>
    <m/>
    <m/>
    <m/>
    <m/>
    <m/>
    <m/>
    <m/>
    <m/>
    <m/>
    <m/>
    <m/>
    <m/>
    <m/>
    <n v="1"/>
    <m/>
    <n v="0"/>
    <s v="no"/>
    <n v="1"/>
    <n v="0"/>
    <n v="0"/>
    <s v="no"/>
    <n v="80.2"/>
    <e v="#DIV/0!"/>
    <m/>
    <m/>
    <m/>
    <x v="5"/>
    <x v="5"/>
  </r>
  <r>
    <n v="366"/>
    <n v="497"/>
    <s v="T"/>
    <s v="WRIA 7 - Snohomish"/>
    <s v="Lower Skykomish Basin"/>
    <s v="Woods Creek Subbasin"/>
    <s v="Carpenter Creek (Woods Creek)"/>
    <s v="Snohomish County"/>
    <s v="Critical Area Regulations Monitoring Program"/>
    <s v="CAR1B"/>
    <n v="48.008299999999998"/>
    <n v="-121.93985600000001"/>
    <m/>
    <m/>
    <m/>
    <m/>
    <m/>
    <m/>
    <m/>
    <m/>
    <m/>
    <m/>
    <m/>
    <m/>
    <m/>
    <m/>
    <n v="80.7"/>
    <m/>
    <m/>
    <m/>
    <m/>
    <m/>
    <m/>
    <m/>
    <m/>
    <m/>
    <m/>
    <m/>
    <m/>
    <m/>
    <m/>
    <n v="1"/>
    <m/>
    <n v="0"/>
    <s v="no"/>
    <n v="1"/>
    <n v="0"/>
    <n v="0"/>
    <s v="no"/>
    <n v="80.7"/>
    <e v="#DIV/0!"/>
    <m/>
    <m/>
    <m/>
    <x v="5"/>
    <x v="5"/>
  </r>
  <r>
    <n v="367"/>
    <n v="362"/>
    <s v="T"/>
    <s v="WRIA 7 - Snohomish"/>
    <s v="Lower Skykomish Basin"/>
    <s v="Woods Creek Subbasin"/>
    <s v="Carpenter Creek (Woods Creek)"/>
    <s v="Snohomish County"/>
    <s v="Ambient"/>
    <s v="carpup"/>
    <n v="47.983843999999998"/>
    <n v="-121.96440200000001"/>
    <m/>
    <m/>
    <m/>
    <m/>
    <m/>
    <m/>
    <m/>
    <m/>
    <m/>
    <m/>
    <m/>
    <m/>
    <n v="59.8"/>
    <m/>
    <m/>
    <m/>
    <m/>
    <m/>
    <m/>
    <m/>
    <m/>
    <m/>
    <m/>
    <m/>
    <m/>
    <m/>
    <m/>
    <m/>
    <m/>
    <n v="1"/>
    <m/>
    <n v="0"/>
    <s v="no"/>
    <n v="1"/>
    <n v="0"/>
    <n v="0"/>
    <s v="no"/>
    <n v="59.8"/>
    <e v="#DIV/0!"/>
    <m/>
    <m/>
    <m/>
    <x v="5"/>
    <x v="5"/>
  </r>
  <r>
    <n v="372"/>
    <n v="1055"/>
    <s v="T"/>
    <s v="WRIA 7 - Snohomish"/>
    <s v="Lower Skykomish Basin"/>
    <s v="Woods Creek Subbasin"/>
    <s v="Richardson Creek"/>
    <s v="Snohomish County"/>
    <s v="Ambient"/>
    <s v="Richardson"/>
    <n v="47.889003000000002"/>
    <n v="-121.95011599999999"/>
    <m/>
    <m/>
    <m/>
    <m/>
    <m/>
    <m/>
    <m/>
    <m/>
    <m/>
    <m/>
    <m/>
    <m/>
    <m/>
    <m/>
    <m/>
    <m/>
    <n v="55.9"/>
    <m/>
    <m/>
    <m/>
    <m/>
    <m/>
    <m/>
    <m/>
    <m/>
    <m/>
    <m/>
    <m/>
    <m/>
    <n v="1"/>
    <m/>
    <n v="0"/>
    <s v="no"/>
    <n v="0"/>
    <n v="1"/>
    <n v="0"/>
    <s v="no"/>
    <e v="#DIV/0!"/>
    <n v="55.9"/>
    <m/>
    <m/>
    <m/>
    <x v="5"/>
    <x v="5"/>
  </r>
  <r>
    <n v="373"/>
    <n v="1066"/>
    <s v="T"/>
    <s v="WRIA 7 - Snohomish"/>
    <s v="Lower Skykomish Basin"/>
    <s v="Woods Creek Subbasin"/>
    <s v="Woods Creek (Monroe) - E Fork"/>
    <s v="Snohomish County"/>
    <s v="Ambient"/>
    <s v="WCFA"/>
    <n v="47.869942000000002"/>
    <n v="-121.893317"/>
    <m/>
    <m/>
    <m/>
    <m/>
    <m/>
    <m/>
    <m/>
    <m/>
    <m/>
    <m/>
    <m/>
    <m/>
    <m/>
    <m/>
    <m/>
    <m/>
    <n v="71.5"/>
    <m/>
    <m/>
    <m/>
    <m/>
    <m/>
    <m/>
    <m/>
    <m/>
    <m/>
    <m/>
    <m/>
    <m/>
    <n v="1"/>
    <m/>
    <n v="0"/>
    <s v="no"/>
    <n v="0"/>
    <n v="1"/>
    <n v="0"/>
    <s v="no"/>
    <e v="#DIV/0!"/>
    <n v="71.5"/>
    <m/>
    <m/>
    <m/>
    <x v="5"/>
    <x v="5"/>
  </r>
  <r>
    <n v="375"/>
    <n v="458"/>
    <s v="T"/>
    <s v="WRIA 7 - Snohomish"/>
    <s v="Lower Skykomish Basin"/>
    <s v="Woods Creek Subbasin"/>
    <s v="Woods Creek (Monroe) - E Fork"/>
    <s v="Snohomish County"/>
    <s v="Ambient"/>
    <s v="WOODPIPE"/>
    <n v="47.901415"/>
    <n v="-121.87539599999999"/>
    <m/>
    <m/>
    <m/>
    <m/>
    <m/>
    <m/>
    <m/>
    <m/>
    <m/>
    <m/>
    <m/>
    <m/>
    <m/>
    <m/>
    <m/>
    <m/>
    <n v="47.5"/>
    <m/>
    <m/>
    <m/>
    <m/>
    <m/>
    <m/>
    <m/>
    <m/>
    <m/>
    <m/>
    <m/>
    <m/>
    <n v="1"/>
    <m/>
    <n v="0"/>
    <s v="no"/>
    <n v="0"/>
    <n v="1"/>
    <n v="0"/>
    <s v="no"/>
    <e v="#DIV/0!"/>
    <n v="47.5"/>
    <m/>
    <m/>
    <m/>
    <x v="5"/>
    <x v="5"/>
  </r>
  <r>
    <n v="376"/>
    <n v="1067"/>
    <s v="T"/>
    <s v="WRIA 7 - Snohomish"/>
    <s v="Lower Skykomish Basin"/>
    <s v="Woods Creek Subbasin"/>
    <s v="Woods Creek (Monroe) - E Fork"/>
    <s v="Snohomish County"/>
    <s v="Ambient"/>
    <s v="Woods446"/>
    <n v="47.943838"/>
    <n v="-121.89455599999999"/>
    <m/>
    <m/>
    <m/>
    <m/>
    <m/>
    <m/>
    <m/>
    <m/>
    <m/>
    <m/>
    <m/>
    <m/>
    <m/>
    <m/>
    <m/>
    <m/>
    <n v="82.3"/>
    <m/>
    <m/>
    <m/>
    <m/>
    <m/>
    <m/>
    <m/>
    <m/>
    <m/>
    <m/>
    <m/>
    <m/>
    <n v="1"/>
    <m/>
    <n v="0"/>
    <s v="no"/>
    <n v="0"/>
    <n v="1"/>
    <n v="0"/>
    <s v="no"/>
    <e v="#DIV/0!"/>
    <n v="82.3"/>
    <m/>
    <m/>
    <m/>
    <x v="5"/>
    <x v="5"/>
  </r>
  <r>
    <n v="378"/>
    <n v="457"/>
    <s v="T"/>
    <s v="WRIA 7 - Snohomish"/>
    <s v="Lower Skykomish Basin"/>
    <s v="Woods Creek Subbasin"/>
    <s v="Woods Creek (Monroe) - W Fork"/>
    <s v="Snohomish County"/>
    <s v="Ambient"/>
    <s v="WCWF"/>
    <n v="47.877985000000002"/>
    <n v="-121.914863"/>
    <m/>
    <m/>
    <m/>
    <m/>
    <m/>
    <m/>
    <m/>
    <m/>
    <m/>
    <m/>
    <m/>
    <m/>
    <n v="80.400000000000006"/>
    <m/>
    <m/>
    <m/>
    <m/>
    <m/>
    <m/>
    <m/>
    <m/>
    <m/>
    <m/>
    <m/>
    <m/>
    <m/>
    <m/>
    <m/>
    <m/>
    <n v="1"/>
    <m/>
    <n v="0"/>
    <s v="no"/>
    <n v="1"/>
    <n v="0"/>
    <n v="0"/>
    <s v="no"/>
    <n v="80.400000000000006"/>
    <e v="#DIV/0!"/>
    <m/>
    <m/>
    <m/>
    <x v="5"/>
    <x v="5"/>
  </r>
  <r>
    <n v="379"/>
    <n v="2051"/>
    <s v="T"/>
    <s v="WRIA 7 - Snohomish"/>
    <s v="Lower Skykomish Basin"/>
    <s v="Woods Creek Subbasin"/>
    <s v="Woods Creek (Monroe) - W Fork"/>
    <s v="Snohomish County"/>
    <s v="Ambient"/>
    <s v="WOODS211"/>
    <n v="47.954895"/>
    <n v="-121.951016"/>
    <m/>
    <m/>
    <m/>
    <m/>
    <m/>
    <m/>
    <m/>
    <m/>
    <m/>
    <m/>
    <m/>
    <m/>
    <m/>
    <n v="74.099999999999994"/>
    <m/>
    <m/>
    <m/>
    <m/>
    <m/>
    <m/>
    <m/>
    <m/>
    <m/>
    <m/>
    <m/>
    <m/>
    <m/>
    <m/>
    <m/>
    <n v="1"/>
    <m/>
    <n v="0"/>
    <s v="no"/>
    <n v="1"/>
    <n v="0"/>
    <n v="0"/>
    <s v="no"/>
    <n v="74.099999999999994"/>
    <e v="#DIV/0!"/>
    <m/>
    <m/>
    <m/>
    <x v="5"/>
    <x v="5"/>
  </r>
  <r>
    <n v="381"/>
    <n v="1056"/>
    <s v="T"/>
    <s v="WRIA 7 - Snohomish"/>
    <s v="Lower Skykomish Basin"/>
    <s v="Woods Creek Subbasin"/>
    <s v="Woods Creek (Monroe) - W Fork"/>
    <s v="Snohomish County"/>
    <s v="Ambient"/>
    <s v="Woodscres"/>
    <n v="47.979433999999998"/>
    <n v="-121.971863"/>
    <m/>
    <m/>
    <m/>
    <m/>
    <m/>
    <m/>
    <m/>
    <m/>
    <m/>
    <m/>
    <m/>
    <m/>
    <m/>
    <m/>
    <m/>
    <m/>
    <n v="61.1"/>
    <m/>
    <m/>
    <m/>
    <m/>
    <m/>
    <m/>
    <m/>
    <m/>
    <m/>
    <m/>
    <m/>
    <m/>
    <n v="1"/>
    <m/>
    <n v="0"/>
    <s v="no"/>
    <n v="0"/>
    <n v="1"/>
    <n v="0"/>
    <s v="no"/>
    <e v="#DIV/0!"/>
    <n v="61.1"/>
    <m/>
    <m/>
    <m/>
    <x v="5"/>
    <x v="5"/>
  </r>
  <r>
    <n v="385"/>
    <n v="383"/>
    <s v="T"/>
    <s v="WRIA 7 - Snohomish"/>
    <s v="Lower Skykomish Basin"/>
    <s v="Youngs Creek Subbasin"/>
    <s v="Foye Creek"/>
    <s v="Snohomish County"/>
    <s v="Ambient"/>
    <s v="foye"/>
    <n v="47.822448000000001"/>
    <n v="-121.970885"/>
    <m/>
    <m/>
    <m/>
    <m/>
    <m/>
    <m/>
    <m/>
    <m/>
    <m/>
    <m/>
    <m/>
    <m/>
    <n v="68"/>
    <m/>
    <m/>
    <m/>
    <m/>
    <m/>
    <m/>
    <m/>
    <m/>
    <m/>
    <m/>
    <m/>
    <m/>
    <m/>
    <m/>
    <m/>
    <m/>
    <n v="1"/>
    <m/>
    <n v="0"/>
    <s v="no"/>
    <n v="1"/>
    <n v="0"/>
    <n v="0"/>
    <s v="no"/>
    <n v="68"/>
    <e v="#DIV/0!"/>
    <m/>
    <m/>
    <m/>
    <x v="5"/>
    <x v="5"/>
  </r>
  <r>
    <n v="392"/>
    <n v="992"/>
    <s v="T"/>
    <s v="WRIA 7 - Snohomish"/>
    <s v="Lower Snoqualmie Basin"/>
    <s v="Cherry Creek Subbasin"/>
    <s v="Cherry Creek"/>
    <s v="Washington State Department of Ecology"/>
    <s v="WatershedHealth_WAM0"/>
    <s v="WAM06600-001995"/>
    <n v="47.769359999999999"/>
    <n v="-121.84831800000001"/>
    <m/>
    <m/>
    <m/>
    <m/>
    <m/>
    <m/>
    <m/>
    <m/>
    <m/>
    <m/>
    <m/>
    <m/>
    <m/>
    <m/>
    <m/>
    <n v="92.4"/>
    <m/>
    <m/>
    <m/>
    <m/>
    <m/>
    <m/>
    <m/>
    <m/>
    <m/>
    <m/>
    <m/>
    <m/>
    <m/>
    <n v="1"/>
    <m/>
    <n v="0"/>
    <s v="no"/>
    <n v="1"/>
    <n v="0"/>
    <n v="0"/>
    <s v="no"/>
    <n v="92.4"/>
    <e v="#DIV/0!"/>
    <m/>
    <m/>
    <m/>
    <x v="5"/>
    <x v="5"/>
  </r>
  <r>
    <n v="429"/>
    <n v="1961"/>
    <s v="T"/>
    <s v="WRIA 7 - Snohomish"/>
    <s v="Lower Snoqualmie Basin"/>
    <s v="Harris Creek Subbasin"/>
    <s v="Weiss Creek"/>
    <s v="Wild Fish Conservancy"/>
    <s v="Weiss"/>
    <s v="Weiss A"/>
    <n v="47.690621999999998"/>
    <n v="-121.94614199999999"/>
    <m/>
    <m/>
    <m/>
    <m/>
    <m/>
    <n v="34.299999999999997"/>
    <m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34.299999999999997"/>
    <e v="#DIV/0!"/>
    <m/>
    <m/>
    <m/>
    <x v="5"/>
    <x v="5"/>
  </r>
  <r>
    <n v="430"/>
    <n v="1962"/>
    <s v="T"/>
    <s v="WRIA 7 - Snohomish"/>
    <s v="Lower Snoqualmie Basin"/>
    <s v="Harris Creek Subbasin"/>
    <s v="Weiss Creek"/>
    <s v="Wild Fish Conservancy"/>
    <s v="Weiss"/>
    <s v="Weiss D"/>
    <n v="47.690703999999997"/>
    <n v="-121.94521400000001"/>
    <m/>
    <m/>
    <m/>
    <m/>
    <m/>
    <n v="56.4"/>
    <m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56.4"/>
    <e v="#DIV/0!"/>
    <m/>
    <m/>
    <m/>
    <x v="5"/>
    <x v="5"/>
  </r>
  <r>
    <n v="431"/>
    <n v="1964"/>
    <s v="T"/>
    <s v="WRIA 7 - Snohomish"/>
    <s v="Lower Snoqualmie Basin"/>
    <s v="Harris Creek Subbasin"/>
    <s v="Weiss Creek"/>
    <s v="Wild Fish Conservancy"/>
    <s v="Weiss"/>
    <s v="Weiss DS"/>
    <n v="47.690714"/>
    <n v="-121.945532"/>
    <m/>
    <m/>
    <m/>
    <m/>
    <m/>
    <m/>
    <n v="44.8"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44.8"/>
    <e v="#DIV/0!"/>
    <m/>
    <m/>
    <m/>
    <x v="5"/>
    <x v="5"/>
  </r>
  <r>
    <n v="432"/>
    <n v="1963"/>
    <s v="T"/>
    <s v="WRIA 7 - Snohomish"/>
    <s v="Lower Snoqualmie Basin"/>
    <s v="Harris Creek Subbasin"/>
    <s v="Weiss Creek"/>
    <s v="Wild Fish Conservancy"/>
    <s v="Weiss"/>
    <s v="Weiss US"/>
    <n v="47.690747999999999"/>
    <n v="-121.945373"/>
    <m/>
    <m/>
    <m/>
    <m/>
    <m/>
    <m/>
    <n v="44.3"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44.3"/>
    <e v="#DIV/0!"/>
    <m/>
    <m/>
    <m/>
    <x v="5"/>
    <x v="5"/>
  </r>
  <r>
    <n v="472"/>
    <n v="379"/>
    <s v="T"/>
    <s v="WRIA 7 - Snohomish"/>
    <s v="Pilchuck River (Snohomish) Basin"/>
    <s v="Lower Pilchuck River (Snohomish) Subbasin"/>
    <s v="Dubuque Creek"/>
    <s v="Snohomish County"/>
    <s v="Ambient"/>
    <s v="dubqnew"/>
    <n v="48.026057999999999"/>
    <n v="-122.000561"/>
    <m/>
    <m/>
    <m/>
    <m/>
    <m/>
    <m/>
    <m/>
    <m/>
    <m/>
    <m/>
    <m/>
    <m/>
    <n v="21.2"/>
    <m/>
    <m/>
    <m/>
    <m/>
    <m/>
    <m/>
    <m/>
    <m/>
    <m/>
    <m/>
    <m/>
    <m/>
    <m/>
    <m/>
    <m/>
    <m/>
    <n v="1"/>
    <m/>
    <n v="0"/>
    <s v="no"/>
    <n v="1"/>
    <n v="0"/>
    <n v="0"/>
    <s v="no"/>
    <n v="21.2"/>
    <e v="#DIV/0!"/>
    <m/>
    <m/>
    <m/>
    <x v="5"/>
    <x v="5"/>
  </r>
  <r>
    <n v="474"/>
    <n v="1059"/>
    <s v="T"/>
    <s v="WRIA 7 - Snohomish"/>
    <s v="Pilchuck River (Snohomish) Basin"/>
    <s v="Lower Pilchuck River (Snohomish) Subbasin"/>
    <s v="Little Pilchuck Creek (Snohomish)"/>
    <s v="Snohomish County"/>
    <s v="Ambient"/>
    <s v="LPIL147"/>
    <n v="48.077092"/>
    <n v="-122.03203999999999"/>
    <m/>
    <m/>
    <m/>
    <m/>
    <m/>
    <m/>
    <m/>
    <m/>
    <m/>
    <m/>
    <m/>
    <m/>
    <m/>
    <m/>
    <m/>
    <m/>
    <n v="48.3"/>
    <m/>
    <m/>
    <m/>
    <m/>
    <m/>
    <m/>
    <m/>
    <m/>
    <m/>
    <m/>
    <m/>
    <m/>
    <n v="1"/>
    <m/>
    <n v="0"/>
    <s v="no"/>
    <n v="0"/>
    <n v="1"/>
    <n v="0"/>
    <s v="no"/>
    <e v="#DIV/0!"/>
    <n v="48.3"/>
    <m/>
    <m/>
    <m/>
    <x v="5"/>
    <x v="5"/>
  </r>
  <r>
    <n v="477"/>
    <n v="491"/>
    <s v="T"/>
    <s v="WRIA 7 - Snohomish"/>
    <s v="Pilchuck River (Snohomish) Basin"/>
    <s v="Lower Pilchuck River (Snohomish) Subbasin"/>
    <s v="Lundeen Creek"/>
    <s v="Snohomish County"/>
    <s v="Ambient"/>
    <s v="LUNDEEN1"/>
    <n v="48.02"/>
    <n v="-122.093"/>
    <m/>
    <m/>
    <m/>
    <m/>
    <m/>
    <m/>
    <m/>
    <m/>
    <m/>
    <m/>
    <m/>
    <m/>
    <m/>
    <m/>
    <n v="20.3"/>
    <m/>
    <m/>
    <m/>
    <m/>
    <m/>
    <m/>
    <m/>
    <m/>
    <m/>
    <m/>
    <m/>
    <m/>
    <m/>
    <m/>
    <n v="1"/>
    <m/>
    <n v="0"/>
    <s v="no"/>
    <n v="1"/>
    <n v="0"/>
    <n v="0"/>
    <s v="no"/>
    <n v="20.3"/>
    <e v="#DIV/0!"/>
    <m/>
    <m/>
    <m/>
    <x v="5"/>
    <x v="5"/>
  </r>
  <r>
    <n v="478"/>
    <n v="492"/>
    <s v="T"/>
    <s v="WRIA 7 - Snohomish"/>
    <s v="Pilchuck River (Snohomish) Basin"/>
    <s v="Lower Pilchuck River (Snohomish) Subbasin"/>
    <s v="Lundeen Creek"/>
    <s v="Snohomish County"/>
    <s v="Ambient"/>
    <s v="LUNDEEN2"/>
    <n v="48.021999999999998"/>
    <n v="-122.093"/>
    <m/>
    <m/>
    <m/>
    <m/>
    <m/>
    <m/>
    <m/>
    <m/>
    <m/>
    <m/>
    <m/>
    <m/>
    <m/>
    <m/>
    <n v="40.1"/>
    <m/>
    <m/>
    <m/>
    <m/>
    <m/>
    <m/>
    <m/>
    <m/>
    <m/>
    <m/>
    <m/>
    <m/>
    <m/>
    <m/>
    <n v="1"/>
    <m/>
    <n v="0"/>
    <s v="no"/>
    <n v="1"/>
    <n v="0"/>
    <n v="0"/>
    <s v="no"/>
    <n v="40.1"/>
    <e v="#DIV/0!"/>
    <m/>
    <m/>
    <m/>
    <x v="5"/>
    <x v="5"/>
  </r>
  <r>
    <n v="479"/>
    <n v="493"/>
    <s v="T"/>
    <s v="WRIA 7 - Snohomish"/>
    <s v="Pilchuck River (Snohomish) Basin"/>
    <s v="Lower Pilchuck River (Snohomish) Subbasin"/>
    <s v="Lundeen Creek"/>
    <s v="Snohomish County"/>
    <s v="Ambient"/>
    <s v="LUNDEEN3"/>
    <n v="48.021999999999998"/>
    <n v="-122.092"/>
    <m/>
    <m/>
    <m/>
    <m/>
    <m/>
    <m/>
    <m/>
    <m/>
    <m/>
    <m/>
    <m/>
    <m/>
    <m/>
    <m/>
    <n v="36"/>
    <m/>
    <m/>
    <m/>
    <m/>
    <m/>
    <m/>
    <m/>
    <m/>
    <m/>
    <m/>
    <m/>
    <m/>
    <m/>
    <m/>
    <n v="1"/>
    <m/>
    <n v="0"/>
    <s v="no"/>
    <n v="1"/>
    <n v="0"/>
    <n v="0"/>
    <s v="no"/>
    <n v="36"/>
    <e v="#DIV/0!"/>
    <m/>
    <m/>
    <m/>
    <x v="5"/>
    <x v="5"/>
  </r>
  <r>
    <n v="480"/>
    <n v="494"/>
    <s v="T"/>
    <s v="WRIA 7 - Snohomish"/>
    <s v="Pilchuck River (Snohomish) Basin"/>
    <s v="Lower Pilchuck River (Snohomish) Subbasin"/>
    <s v="Lundeen Creek"/>
    <s v="Snohomish County"/>
    <s v="Ambient"/>
    <s v="LUNDEEN4"/>
    <n v="48.021999999999998"/>
    <n v="-122.09399999999999"/>
    <m/>
    <m/>
    <m/>
    <m/>
    <m/>
    <m/>
    <m/>
    <m/>
    <m/>
    <m/>
    <m/>
    <m/>
    <m/>
    <m/>
    <n v="31.6"/>
    <m/>
    <m/>
    <m/>
    <m/>
    <m/>
    <m/>
    <m/>
    <m/>
    <m/>
    <m/>
    <m/>
    <m/>
    <m/>
    <m/>
    <n v="1"/>
    <m/>
    <n v="0"/>
    <s v="no"/>
    <n v="1"/>
    <n v="0"/>
    <n v="0"/>
    <s v="no"/>
    <n v="31.6"/>
    <e v="#DIV/0!"/>
    <m/>
    <m/>
    <m/>
    <x v="5"/>
    <x v="5"/>
  </r>
  <r>
    <n v="481"/>
    <n v="495"/>
    <s v="T"/>
    <s v="WRIA 7 - Snohomish"/>
    <s v="Pilchuck River (Snohomish) Basin"/>
    <s v="Lower Pilchuck River (Snohomish) Subbasin"/>
    <s v="Lundeen Creek"/>
    <s v="Snohomish County"/>
    <s v="Ambient"/>
    <s v="LUNDEEN5"/>
    <n v="48.023000000000003"/>
    <n v="-122.093"/>
    <m/>
    <m/>
    <m/>
    <m/>
    <m/>
    <m/>
    <m/>
    <m/>
    <m/>
    <m/>
    <m/>
    <m/>
    <m/>
    <m/>
    <n v="44"/>
    <m/>
    <m/>
    <m/>
    <m/>
    <m/>
    <m/>
    <m/>
    <m/>
    <m/>
    <m/>
    <m/>
    <m/>
    <m/>
    <m/>
    <n v="1"/>
    <m/>
    <n v="0"/>
    <s v="no"/>
    <n v="1"/>
    <n v="0"/>
    <n v="0"/>
    <s v="no"/>
    <n v="44"/>
    <e v="#DIV/0!"/>
    <m/>
    <m/>
    <m/>
    <x v="5"/>
    <x v="5"/>
  </r>
  <r>
    <n v="482"/>
    <n v="1061"/>
    <s v="T"/>
    <s v="WRIA 7 - Snohomish"/>
    <s v="Pilchuck River (Snohomish) Basin"/>
    <s v="Lower Pilchuck River (Snohomish) Subbasin"/>
    <s v="Panther Creek (Pilchuck River)"/>
    <s v="Snohomish County"/>
    <s v="Ambient"/>
    <s v="PantherD"/>
    <n v="47.963500000000003"/>
    <n v="-122.02030600000001"/>
    <m/>
    <m/>
    <m/>
    <m/>
    <m/>
    <m/>
    <m/>
    <m/>
    <m/>
    <m/>
    <m/>
    <m/>
    <m/>
    <m/>
    <m/>
    <m/>
    <n v="56.8"/>
    <m/>
    <m/>
    <m/>
    <m/>
    <m/>
    <m/>
    <m/>
    <m/>
    <m/>
    <m/>
    <m/>
    <m/>
    <n v="1"/>
    <m/>
    <n v="0"/>
    <s v="no"/>
    <n v="0"/>
    <n v="1"/>
    <n v="0"/>
    <s v="no"/>
    <e v="#DIV/0!"/>
    <n v="56.8"/>
    <m/>
    <m/>
    <m/>
    <x v="5"/>
    <x v="5"/>
  </r>
  <r>
    <n v="484"/>
    <n v="417"/>
    <s v="T"/>
    <s v="WRIA 7 - Snohomish"/>
    <s v="Pilchuck River (Snohomish) Basin"/>
    <s v="Lower Pilchuck River (Snohomish) Subbasin"/>
    <s v="Pilchuck River (lower)"/>
    <s v="Snohomish County"/>
    <s v="Ambient"/>
    <s v="pilmach"/>
    <n v="47.975458000000003"/>
    <n v="-122.04902199999999"/>
    <m/>
    <m/>
    <m/>
    <m/>
    <m/>
    <m/>
    <m/>
    <m/>
    <m/>
    <m/>
    <m/>
    <m/>
    <n v="25.7"/>
    <m/>
    <m/>
    <m/>
    <m/>
    <m/>
    <m/>
    <m/>
    <m/>
    <m/>
    <m/>
    <m/>
    <m/>
    <m/>
    <m/>
    <m/>
    <m/>
    <n v="1"/>
    <m/>
    <n v="0"/>
    <s v="no"/>
    <n v="1"/>
    <n v="0"/>
    <n v="0"/>
    <s v="no"/>
    <n v="25.7"/>
    <e v="#DIV/0!"/>
    <m/>
    <m/>
    <m/>
    <x v="5"/>
    <x v="5"/>
  </r>
  <r>
    <n v="486"/>
    <n v="421"/>
    <s v="T"/>
    <s v="WRIA 7 - Snohomish"/>
    <s v="Pilchuck River (Snohomish) Basin"/>
    <s v="Lower Pilchuck River (Snohomish) Subbasin"/>
    <s v="Pilchuck River (lower)"/>
    <s v="Snohomish County"/>
    <s v="Ambient"/>
    <s v="pilruss"/>
    <n v="48.014471999999998"/>
    <n v="-122.027961"/>
    <m/>
    <m/>
    <m/>
    <m/>
    <m/>
    <m/>
    <m/>
    <m/>
    <m/>
    <m/>
    <m/>
    <m/>
    <n v="38.1"/>
    <m/>
    <m/>
    <m/>
    <m/>
    <m/>
    <m/>
    <m/>
    <m/>
    <m/>
    <m/>
    <m/>
    <m/>
    <m/>
    <m/>
    <m/>
    <m/>
    <n v="1"/>
    <m/>
    <n v="0"/>
    <s v="no"/>
    <n v="1"/>
    <n v="0"/>
    <n v="0"/>
    <s v="no"/>
    <n v="38.1"/>
    <e v="#DIV/0!"/>
    <m/>
    <m/>
    <m/>
    <x v="5"/>
    <x v="5"/>
  </r>
  <r>
    <n v="488"/>
    <n v="442"/>
    <s v="T"/>
    <s v="WRIA 7 - Snohomish"/>
    <s v="Pilchuck River (Snohomish) Basin"/>
    <s v="Lower Pilchuck River (Snohomish) Subbasin"/>
    <s v="Sexton Creek"/>
    <s v="Snohomish County"/>
    <s v="Ambient"/>
    <s v="star"/>
    <n v="47.928038999999998"/>
    <n v="-122.039258"/>
    <m/>
    <m/>
    <m/>
    <m/>
    <m/>
    <m/>
    <m/>
    <m/>
    <m/>
    <m/>
    <m/>
    <m/>
    <n v="83.3"/>
    <m/>
    <m/>
    <m/>
    <m/>
    <m/>
    <m/>
    <m/>
    <m/>
    <m/>
    <m/>
    <m/>
    <m/>
    <m/>
    <m/>
    <m/>
    <m/>
    <n v="1"/>
    <m/>
    <n v="0"/>
    <s v="no"/>
    <n v="1"/>
    <n v="0"/>
    <n v="0"/>
    <s v="no"/>
    <n v="83.3"/>
    <e v="#DIV/0!"/>
    <m/>
    <m/>
    <m/>
    <x v="5"/>
    <x v="5"/>
  </r>
  <r>
    <n v="489"/>
    <n v="443"/>
    <s v="T"/>
    <s v="WRIA 7 - Snohomish"/>
    <s v="Pilchuck River (Snohomish) Basin"/>
    <s v="Lower Pilchuck River (Snohomish) Subbasin"/>
    <s v="Stevens Creek"/>
    <s v="Snohomish County"/>
    <s v="Ambient"/>
    <s v="stevenscr"/>
    <n v="48.028624999999998"/>
    <n v="-122.099616"/>
    <m/>
    <m/>
    <m/>
    <m/>
    <m/>
    <m/>
    <m/>
    <m/>
    <m/>
    <m/>
    <m/>
    <m/>
    <n v="13.1"/>
    <m/>
    <m/>
    <m/>
    <m/>
    <m/>
    <m/>
    <m/>
    <m/>
    <m/>
    <m/>
    <m/>
    <m/>
    <m/>
    <m/>
    <m/>
    <m/>
    <n v="1"/>
    <m/>
    <n v="0"/>
    <s v="no"/>
    <n v="1"/>
    <n v="0"/>
    <n v="0"/>
    <s v="no"/>
    <n v="13.1"/>
    <e v="#DIV/0!"/>
    <m/>
    <m/>
    <m/>
    <x v="5"/>
    <x v="5"/>
  </r>
  <r>
    <n v="490"/>
    <n v="1057"/>
    <s v="T"/>
    <s v="WRIA 7 - Snohomish"/>
    <s v="Pilchuck River (Snohomish) Basin"/>
    <s v="Upper Pilchuck River (Snohomish) Subbasin"/>
    <s v="Bosworth Lake Creek"/>
    <s v="Snohomish County"/>
    <s v="Ambient"/>
    <s v="48THST"/>
    <n v="48.039982000000002"/>
    <n v="-121.975815"/>
    <m/>
    <m/>
    <m/>
    <m/>
    <m/>
    <m/>
    <m/>
    <m/>
    <m/>
    <m/>
    <m/>
    <m/>
    <m/>
    <m/>
    <m/>
    <m/>
    <n v="53.5"/>
    <m/>
    <m/>
    <m/>
    <m/>
    <m/>
    <m/>
    <m/>
    <m/>
    <m/>
    <m/>
    <m/>
    <m/>
    <n v="1"/>
    <m/>
    <n v="0"/>
    <s v="no"/>
    <n v="0"/>
    <n v="1"/>
    <n v="0"/>
    <s v="no"/>
    <e v="#DIV/0!"/>
    <n v="53.5"/>
    <m/>
    <m/>
    <m/>
    <x v="5"/>
    <x v="5"/>
  </r>
  <r>
    <n v="493"/>
    <n v="999"/>
    <s v="T"/>
    <s v="WRIA 7 - Snohomish"/>
    <s v="Pilchuck River (Snohomish) Basin"/>
    <s v="Upper Pilchuck River (Snohomish) Subbasin"/>
    <s v="Dick Creek"/>
    <s v="Washington State Department of Ecology"/>
    <s v="WatershedHealth_WAM0"/>
    <s v="WAM06600-000815"/>
    <n v="47.995972999999999"/>
    <n v="-121.725227"/>
    <m/>
    <m/>
    <m/>
    <m/>
    <m/>
    <m/>
    <m/>
    <m/>
    <m/>
    <m/>
    <m/>
    <m/>
    <m/>
    <m/>
    <m/>
    <n v="38.4"/>
    <m/>
    <m/>
    <m/>
    <m/>
    <m/>
    <m/>
    <m/>
    <m/>
    <m/>
    <m/>
    <m/>
    <m/>
    <m/>
    <n v="1"/>
    <m/>
    <n v="0"/>
    <s v="no"/>
    <n v="1"/>
    <n v="0"/>
    <n v="0"/>
    <s v="no"/>
    <n v="38.4"/>
    <e v="#DIV/0!"/>
    <m/>
    <m/>
    <m/>
    <x v="5"/>
    <x v="5"/>
  </r>
  <r>
    <n v="495"/>
    <n v="1063"/>
    <s v="T"/>
    <s v="WRIA 7 - Snohomish"/>
    <s v="Pilchuck River (Snohomish) Basin"/>
    <s v="Upper Pilchuck River (Snohomish) Subbasin"/>
    <s v="Pilchuck River (upper)"/>
    <s v="Snohomish County"/>
    <s v="Ambient"/>
    <s v="PILCRM"/>
    <n v="48.054963999999998"/>
    <n v="-121.957539"/>
    <m/>
    <m/>
    <m/>
    <m/>
    <m/>
    <m/>
    <m/>
    <m/>
    <m/>
    <m/>
    <m/>
    <m/>
    <m/>
    <m/>
    <m/>
    <m/>
    <n v="49.8"/>
    <m/>
    <m/>
    <m/>
    <m/>
    <m/>
    <m/>
    <m/>
    <m/>
    <m/>
    <m/>
    <m/>
    <m/>
    <n v="1"/>
    <m/>
    <n v="0"/>
    <s v="no"/>
    <n v="0"/>
    <n v="1"/>
    <n v="0"/>
    <s v="no"/>
    <e v="#DIV/0!"/>
    <n v="49.8"/>
    <m/>
    <m/>
    <m/>
    <x v="5"/>
    <x v="5"/>
  </r>
  <r>
    <n v="498"/>
    <n v="449"/>
    <s v="T"/>
    <s v="WRIA 7 - Snohomish"/>
    <s v="Pilchuck River (Snohomish) Basin"/>
    <s v="Upper Pilchuck River (Snohomish) Subbasin"/>
    <s v="Swartz Lake Creek"/>
    <s v="Snohomish County"/>
    <s v="Ambient"/>
    <s v="swlkmen"/>
    <n v="48.078012999999999"/>
    <n v="-121.95180499999999"/>
    <m/>
    <m/>
    <m/>
    <m/>
    <m/>
    <m/>
    <m/>
    <m/>
    <m/>
    <m/>
    <m/>
    <m/>
    <n v="68.400000000000006"/>
    <m/>
    <m/>
    <m/>
    <m/>
    <m/>
    <m/>
    <m/>
    <m/>
    <m/>
    <m/>
    <m/>
    <m/>
    <m/>
    <m/>
    <m/>
    <m/>
    <n v="1"/>
    <m/>
    <n v="0"/>
    <s v="no"/>
    <n v="1"/>
    <n v="0"/>
    <n v="0"/>
    <s v="no"/>
    <n v="68.400000000000006"/>
    <e v="#DIV/0!"/>
    <m/>
    <m/>
    <m/>
    <x v="5"/>
    <x v="5"/>
  </r>
  <r>
    <n v="500"/>
    <n v="451"/>
    <s v="T"/>
    <s v="WRIA 7 - Snohomish"/>
    <s v="Pilchuck River (Snohomish) Basin"/>
    <s v="Upper Pilchuck River (Snohomish) Subbasin"/>
    <s v="Swartz Lake Creek"/>
    <s v="Snohomish County"/>
    <s v="Ambient"/>
    <s v="swlktr"/>
    <n v="48.068308999999999"/>
    <n v="-121.953934"/>
    <m/>
    <m/>
    <m/>
    <m/>
    <m/>
    <m/>
    <m/>
    <m/>
    <m/>
    <m/>
    <m/>
    <m/>
    <n v="63.7"/>
    <m/>
    <m/>
    <m/>
    <m/>
    <m/>
    <m/>
    <m/>
    <m/>
    <m/>
    <m/>
    <m/>
    <m/>
    <m/>
    <m/>
    <m/>
    <m/>
    <n v="1"/>
    <m/>
    <n v="0"/>
    <s v="no"/>
    <n v="1"/>
    <n v="0"/>
    <n v="0"/>
    <s v="no"/>
    <n v="63.7"/>
    <e v="#DIV/0!"/>
    <m/>
    <m/>
    <m/>
    <x v="5"/>
    <x v="5"/>
  </r>
  <r>
    <n v="502"/>
    <n v="367"/>
    <s v="T"/>
    <s v="WRIA 7 - Snohomish"/>
    <s v="Snohomish Basin"/>
    <s v="Everett Subbasin"/>
    <s v="Cripple Creek"/>
    <s v="Snohomish County"/>
    <s v="Ambient"/>
    <s v="ccls"/>
    <n v="47.873193999999998"/>
    <n v="-121.990058"/>
    <m/>
    <m/>
    <m/>
    <m/>
    <m/>
    <m/>
    <m/>
    <m/>
    <m/>
    <m/>
    <m/>
    <m/>
    <n v="60.9"/>
    <m/>
    <m/>
    <m/>
    <m/>
    <m/>
    <m/>
    <m/>
    <m/>
    <m/>
    <m/>
    <m/>
    <m/>
    <m/>
    <m/>
    <m/>
    <m/>
    <n v="1"/>
    <m/>
    <n v="0"/>
    <s v="no"/>
    <n v="1"/>
    <n v="0"/>
    <n v="0"/>
    <s v="no"/>
    <n v="60.9"/>
    <e v="#DIV/0!"/>
    <m/>
    <m/>
    <m/>
    <x v="5"/>
    <x v="5"/>
  </r>
  <r>
    <n v="506"/>
    <n v="1053"/>
    <s v="T"/>
    <s v="WRIA 7 - Snohomish"/>
    <s v="Snohomish Basin"/>
    <s v="Everett Subbasin"/>
    <s v="French Creek (Snohomish)"/>
    <s v="Snohomish County"/>
    <s v="Ambient"/>
    <s v="FR100"/>
    <n v="47.906956999999998"/>
    <n v="-122.002234"/>
    <m/>
    <m/>
    <m/>
    <m/>
    <m/>
    <m/>
    <m/>
    <m/>
    <m/>
    <m/>
    <m/>
    <m/>
    <m/>
    <m/>
    <m/>
    <m/>
    <n v="79.2"/>
    <m/>
    <m/>
    <m/>
    <m/>
    <m/>
    <m/>
    <m/>
    <m/>
    <m/>
    <m/>
    <m/>
    <m/>
    <n v="1"/>
    <m/>
    <n v="0"/>
    <s v="no"/>
    <n v="0"/>
    <n v="1"/>
    <n v="0"/>
    <s v="no"/>
    <e v="#DIV/0!"/>
    <n v="79.2"/>
    <m/>
    <m/>
    <m/>
    <x v="5"/>
    <x v="5"/>
  </r>
  <r>
    <n v="507"/>
    <n v="1054"/>
    <s v="T"/>
    <s v="WRIA 7 - Snohomish"/>
    <s v="Snohomish Basin"/>
    <s v="Everett Subbasin"/>
    <s v="French Creek (Snohomish)"/>
    <s v="Snohomish County"/>
    <s v="Ambient"/>
    <s v="French"/>
    <n v="47.916860999999997"/>
    <n v="-121.990008"/>
    <m/>
    <m/>
    <m/>
    <m/>
    <m/>
    <m/>
    <m/>
    <m/>
    <m/>
    <m/>
    <m/>
    <m/>
    <m/>
    <m/>
    <m/>
    <m/>
    <n v="77"/>
    <m/>
    <m/>
    <m/>
    <m/>
    <m/>
    <m/>
    <m/>
    <m/>
    <m/>
    <m/>
    <m/>
    <m/>
    <n v="1"/>
    <m/>
    <n v="0"/>
    <s v="no"/>
    <n v="0"/>
    <n v="1"/>
    <n v="0"/>
    <s v="no"/>
    <e v="#DIV/0!"/>
    <n v="77"/>
    <m/>
    <m/>
    <m/>
    <x v="5"/>
    <x v="5"/>
  </r>
  <r>
    <n v="523"/>
    <n v="1078"/>
    <s v="T"/>
    <s v="WRIA 7 - Snohomish"/>
    <s v="Snohomish Basin"/>
    <s v="Tulalip Creek Subbasin"/>
    <s v="Battle (Mission) Creek"/>
    <s v="King County - DNRP"/>
    <s v="WRIA08_WS_Survey"/>
    <s v="WAM06600-BATTLE"/>
    <n v="48.059049999999999"/>
    <n v="-122.26675"/>
    <m/>
    <m/>
    <m/>
    <m/>
    <m/>
    <m/>
    <m/>
    <m/>
    <m/>
    <m/>
    <m/>
    <m/>
    <m/>
    <m/>
    <m/>
    <m/>
    <n v="41.6"/>
    <m/>
    <m/>
    <m/>
    <m/>
    <m/>
    <m/>
    <m/>
    <m/>
    <m/>
    <m/>
    <m/>
    <m/>
    <n v="1"/>
    <m/>
    <n v="0"/>
    <s v="no"/>
    <n v="0"/>
    <n v="1"/>
    <n v="0"/>
    <s v="no"/>
    <e v="#DIV/0!"/>
    <n v="41.6"/>
    <m/>
    <m/>
    <m/>
    <x v="5"/>
    <x v="5"/>
  </r>
  <r>
    <n v="546"/>
    <n v="1058"/>
    <s v="T"/>
    <s v="WRIA 7 - Snohomish"/>
    <s v="Upper Skykomish Basin"/>
    <s v="Lower N Fork Skykomish Subbasin"/>
    <s v="Lewis Creek (Skykomish)"/>
    <s v="Snohomish County"/>
    <s v="Ambient"/>
    <s v="Lewis648"/>
    <n v="47.821230999999997"/>
    <n v="-121.52243900000001"/>
    <m/>
    <m/>
    <m/>
    <m/>
    <m/>
    <m/>
    <m/>
    <m/>
    <m/>
    <m/>
    <m/>
    <m/>
    <m/>
    <m/>
    <m/>
    <m/>
    <n v="85.5"/>
    <m/>
    <m/>
    <m/>
    <m/>
    <m/>
    <m/>
    <m/>
    <m/>
    <m/>
    <m/>
    <m/>
    <m/>
    <n v="1"/>
    <m/>
    <n v="0"/>
    <s v="no"/>
    <n v="0"/>
    <n v="1"/>
    <n v="0"/>
    <s v="no"/>
    <e v="#DIV/0!"/>
    <n v="85.5"/>
    <m/>
    <m/>
    <m/>
    <x v="5"/>
    <x v="5"/>
  </r>
  <r>
    <n v="547"/>
    <n v="438"/>
    <s v="T"/>
    <s v="WRIA 7 - Snohomish"/>
    <s v="Upper Skykomish Basin"/>
    <s v="Lower N Fork Skykomish Subbasin"/>
    <s v="Skykomish River - Lower N Fork"/>
    <s v="Snohomish County"/>
    <s v="Ambient"/>
    <s v="skychan"/>
    <n v="47.816538999999999"/>
    <n v="-121.570251"/>
    <m/>
    <m/>
    <m/>
    <m/>
    <m/>
    <m/>
    <m/>
    <m/>
    <m/>
    <m/>
    <m/>
    <m/>
    <n v="56.1"/>
    <m/>
    <m/>
    <m/>
    <m/>
    <m/>
    <m/>
    <m/>
    <m/>
    <m/>
    <m/>
    <m/>
    <m/>
    <m/>
    <m/>
    <m/>
    <m/>
    <n v="1"/>
    <m/>
    <n v="0"/>
    <s v="no"/>
    <n v="1"/>
    <n v="0"/>
    <n v="0"/>
    <s v="no"/>
    <n v="56.1"/>
    <e v="#DIV/0!"/>
    <m/>
    <m/>
    <m/>
    <x v="5"/>
    <x v="5"/>
  </r>
  <r>
    <n v="549"/>
    <n v="2006"/>
    <s v="T"/>
    <s v="WRIA 8 - Cedar-Sammamish"/>
    <s v="Cedar River / Lake Washington Basin"/>
    <s v="Coal Creek (Cedar) Subbasin"/>
    <s v="Coal Creek (Lake Wash.)"/>
    <s v="King County - DNRP"/>
    <s v="KC Historical"/>
    <s v="0442 Coal"/>
    <n v="47.566242000000003"/>
    <n v="-122.178955"/>
    <m/>
    <m/>
    <m/>
    <m/>
    <m/>
    <m/>
    <m/>
    <n v="39.200000000000003"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39.200000000000003"/>
    <e v="#DIV/0!"/>
    <m/>
    <m/>
    <m/>
    <x v="5"/>
    <x v="5"/>
  </r>
  <r>
    <n v="570"/>
    <n v="1974"/>
    <s v="T"/>
    <s v="WRIA 8 - Cedar-Sammamish"/>
    <s v="Cedar River / Lake Washington Basin"/>
    <s v="E Lake Washington - Bellevue N Subbasin"/>
    <s v="Fairweather Creek"/>
    <s v="King County - DNRP"/>
    <s v="KC Historical"/>
    <s v="0498 Fairweather"/>
    <n v="47.636710000000001"/>
    <n v="-122.230875"/>
    <m/>
    <m/>
    <m/>
    <m/>
    <m/>
    <m/>
    <m/>
    <n v="13"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13"/>
    <e v="#DIV/0!"/>
    <m/>
    <m/>
    <m/>
    <x v="5"/>
    <x v="5"/>
  </r>
  <r>
    <n v="571"/>
    <n v="1980"/>
    <s v="T"/>
    <s v="WRIA 8 - Cedar-Sammamish"/>
    <s v="Cedar River / Lake Washington Basin"/>
    <s v="E Lake Washington - Bellevue N Subbasin"/>
    <s v="Yarrow Creek Subbasin"/>
    <s v="King County - DNRP"/>
    <s v="KC Historical"/>
    <s v="A499 Yarrow"/>
    <n v="47.644647999999997"/>
    <n v="-122.20210299999999"/>
    <m/>
    <m/>
    <m/>
    <m/>
    <m/>
    <m/>
    <m/>
    <n v="14.8"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14.8"/>
    <e v="#DIV/0!"/>
    <m/>
    <m/>
    <m/>
    <x v="5"/>
    <x v="5"/>
  </r>
  <r>
    <n v="579"/>
    <n v="1601"/>
    <s v="T"/>
    <s v="WRIA 8 - Cedar-Sammamish"/>
    <s v="Cedar River / Lake Washington Basin"/>
    <s v="E Lake Washington - Kenmore S Subbasin"/>
    <s v="Denny Creek"/>
    <s v="City of Kirkland"/>
    <s v="B-IBI"/>
    <s v="E1108"/>
    <n v="47.720500000000001"/>
    <n v="-122.238"/>
    <m/>
    <m/>
    <m/>
    <m/>
    <m/>
    <m/>
    <m/>
    <m/>
    <m/>
    <m/>
    <m/>
    <m/>
    <m/>
    <m/>
    <m/>
    <m/>
    <m/>
    <n v="12.3"/>
    <m/>
    <m/>
    <m/>
    <m/>
    <m/>
    <m/>
    <m/>
    <m/>
    <m/>
    <m/>
    <m/>
    <n v="1"/>
    <m/>
    <n v="0"/>
    <s v="no"/>
    <n v="0"/>
    <n v="1"/>
    <n v="0"/>
    <s v="no"/>
    <e v="#DIV/0!"/>
    <n v="12.3"/>
    <m/>
    <m/>
    <m/>
    <x v="5"/>
    <x v="5"/>
  </r>
  <r>
    <n v="585"/>
    <n v="1970"/>
    <s v="T"/>
    <s v="WRIA 8 - Cedar-Sammamish"/>
    <s v="Cedar River / Lake Washington Basin"/>
    <s v="Juanita Creek Subbasin"/>
    <s v="Juanita Creek"/>
    <s v="King County - DNRP"/>
    <s v="KC Historical"/>
    <s v="0446 Juan"/>
    <n v="47.705348000000001"/>
    <n v="-122.216795"/>
    <m/>
    <m/>
    <m/>
    <m/>
    <m/>
    <m/>
    <m/>
    <n v="5.4"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5.4"/>
    <e v="#DIV/0!"/>
    <m/>
    <m/>
    <m/>
    <x v="5"/>
    <x v="5"/>
  </r>
  <r>
    <n v="590"/>
    <n v="2024"/>
    <s v="T"/>
    <s v="WRIA 8 - Cedar-Sammamish"/>
    <s v="Cedar River / Lake Washington Basin"/>
    <s v="Juanita Creek Subbasin"/>
    <s v="Juanita Creek"/>
    <s v="University of Washington"/>
    <s v="B. Kleindl's Thesis"/>
    <s v="JU1"/>
    <n v="47.717160999999997"/>
    <n v="-122.206112"/>
    <n v="14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14"/>
    <e v="#DIV/0!"/>
    <m/>
    <m/>
    <m/>
    <x v="5"/>
    <x v="5"/>
  </r>
  <r>
    <n v="591"/>
    <n v="2025"/>
    <s v="T"/>
    <s v="WRIA 8 - Cedar-Sammamish"/>
    <s v="Cedar River / Lake Washington Basin"/>
    <s v="Juanita Creek Subbasin"/>
    <s v="Juanita Creek"/>
    <s v="University of Washington"/>
    <s v="B. Kleindl's Thesis"/>
    <s v="JU2"/>
    <n v="47.714945"/>
    <n v="-122.208349"/>
    <n v="12.6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12.6"/>
    <e v="#DIV/0!"/>
    <m/>
    <m/>
    <m/>
    <x v="5"/>
    <x v="5"/>
  </r>
  <r>
    <n v="592"/>
    <n v="2026"/>
    <s v="T"/>
    <s v="WRIA 8 - Cedar-Sammamish"/>
    <s v="Cedar River / Lake Washington Basin"/>
    <s v="Juanita Creek Subbasin"/>
    <s v="Juanita Creek"/>
    <s v="University of Washington"/>
    <s v="B. Kleindl's Thesis"/>
    <s v="JU3"/>
    <n v="47.71143"/>
    <n v="-122.210278"/>
    <n v="9.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9.1"/>
    <e v="#DIV/0!"/>
    <m/>
    <m/>
    <m/>
    <x v="5"/>
    <x v="5"/>
  </r>
  <r>
    <n v="593"/>
    <n v="2027"/>
    <s v="T"/>
    <s v="WRIA 8 - Cedar-Sammamish"/>
    <s v="Cedar River / Lake Washington Basin"/>
    <s v="Juanita Creek Subbasin"/>
    <s v="Juanita Creek"/>
    <s v="University of Washington"/>
    <s v="B. Kleindl's Thesis"/>
    <s v="JU4"/>
    <n v="47.709856000000002"/>
    <n v="-122.210289"/>
    <n v="17.3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17.3"/>
    <e v="#DIV/0!"/>
    <m/>
    <m/>
    <m/>
    <x v="5"/>
    <x v="5"/>
  </r>
  <r>
    <n v="605"/>
    <n v="1227"/>
    <s v="T"/>
    <s v="WRIA 8 - Cedar-Sammamish"/>
    <s v="Cedar River / Lake Washington Basin"/>
    <s v="Kelsey Creek Subbasin"/>
    <s v="Goff Creek"/>
    <s v="City of Bellevue"/>
    <s v="Macroinvertebrates"/>
    <s v="GoffMouthRM0.1"/>
    <n v="47.618909000000002"/>
    <n v="-122.16884"/>
    <m/>
    <m/>
    <m/>
    <m/>
    <m/>
    <m/>
    <m/>
    <m/>
    <m/>
    <m/>
    <m/>
    <m/>
    <m/>
    <m/>
    <m/>
    <m/>
    <n v="6.4"/>
    <m/>
    <m/>
    <m/>
    <m/>
    <m/>
    <m/>
    <m/>
    <m/>
    <m/>
    <m/>
    <m/>
    <m/>
    <n v="1"/>
    <m/>
    <n v="0"/>
    <s v="no"/>
    <n v="0"/>
    <n v="1"/>
    <n v="0"/>
    <s v="no"/>
    <e v="#DIV/0!"/>
    <n v="6.4"/>
    <m/>
    <m/>
    <m/>
    <x v="5"/>
    <x v="5"/>
  </r>
  <r>
    <n v="608"/>
    <n v="1990"/>
    <s v="T"/>
    <s v="WRIA 8 - Cedar-Sammamish"/>
    <s v="Cedar River / Lake Washington Basin"/>
    <s v="Kelsey Creek Subbasin"/>
    <s v="Kelsey Creek"/>
    <s v="King County - DNRP"/>
    <s v="KC Historical"/>
    <s v="D444 Kelsey"/>
    <n v="47.605882000000001"/>
    <n v="-122.16202800000001"/>
    <m/>
    <m/>
    <m/>
    <m/>
    <m/>
    <m/>
    <m/>
    <n v="9.4"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9.4"/>
    <e v="#DIV/0!"/>
    <m/>
    <m/>
    <m/>
    <x v="5"/>
    <x v="5"/>
  </r>
  <r>
    <n v="632"/>
    <n v="1995"/>
    <s v="T"/>
    <s v="WRIA 8 - Cedar-Sammamish"/>
    <s v="Cedar River / Lake Washington Basin"/>
    <s v="Lower Cedar River Subbasin"/>
    <s v="Madsen Creek"/>
    <s v="King County - DNRP"/>
    <s v="KC Historical"/>
    <s v="Cedar09"/>
    <n v="47.456235999999997"/>
    <n v="-122.140685"/>
    <m/>
    <m/>
    <m/>
    <m/>
    <m/>
    <m/>
    <m/>
    <m/>
    <n v="22.3"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22.3"/>
    <e v="#DIV/0!"/>
    <m/>
    <m/>
    <m/>
    <x v="5"/>
    <x v="5"/>
  </r>
  <r>
    <n v="633"/>
    <n v="1923"/>
    <s v="T"/>
    <s v="WRIA 8 - Cedar-Sammamish"/>
    <s v="Cedar River / Lake Washington Basin"/>
    <s v="Lower Cedar River Subbasin"/>
    <s v="Madsen Creek"/>
    <s v="King County - DNRP"/>
    <s v="KC Historical"/>
    <s v="cedar10"/>
    <n v="47.452995999999999"/>
    <n v="-122.13812299999999"/>
    <m/>
    <m/>
    <m/>
    <m/>
    <m/>
    <m/>
    <n v="13.7"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13.7"/>
    <e v="#DIV/0!"/>
    <m/>
    <m/>
    <m/>
    <x v="5"/>
    <x v="5"/>
  </r>
  <r>
    <n v="645"/>
    <n v="124"/>
    <s v="T"/>
    <s v="WRIA 8 - Cedar-Sammamish"/>
    <s v="Cedar River / Lake Washington Basin"/>
    <s v="Lower Cedar River Subbasin"/>
    <s v="Taylor Creek/Jem Creek (Lower Cedar)"/>
    <s v="King County - DNRP"/>
    <s v="Ambient Monitoring"/>
    <s v="08CED4115"/>
    <n v="47.414138999999999"/>
    <n v="-122.01711"/>
    <m/>
    <m/>
    <m/>
    <m/>
    <m/>
    <m/>
    <m/>
    <m/>
    <n v="55.6"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55.6"/>
    <e v="#DIV/0!"/>
    <m/>
    <m/>
    <m/>
    <x v="5"/>
    <x v="5"/>
  </r>
  <r>
    <n v="658"/>
    <n v="1967"/>
    <s v="T"/>
    <s v="WRIA 8 - Cedar-Sammamish"/>
    <s v="Cedar River / Lake Washington Basin"/>
    <s v="Lyon Creek Subbasin"/>
    <s v="Lyon Creek"/>
    <s v="King County - DNRP"/>
    <s v="KC Historical"/>
    <s v="0430 Lyons"/>
    <n v="47.752901000000001"/>
    <n v="-122.277207"/>
    <m/>
    <m/>
    <m/>
    <m/>
    <m/>
    <m/>
    <m/>
    <n v="32.200000000000003"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32.200000000000003"/>
    <e v="#DIV/0!"/>
    <m/>
    <m/>
    <m/>
    <x v="5"/>
    <x v="5"/>
  </r>
  <r>
    <n v="663"/>
    <n v="1969"/>
    <s v="T"/>
    <s v="WRIA 8 - Cedar-Sammamish"/>
    <s v="Cedar River / Lake Washington Basin"/>
    <s v="May Creek Subbasin"/>
    <s v="May Creek (Lake Washington)"/>
    <s v="King County - DNRP"/>
    <s v="KC Historical"/>
    <s v="0440 May"/>
    <n v="47.530011000000002"/>
    <n v="-122.201617"/>
    <m/>
    <m/>
    <m/>
    <m/>
    <m/>
    <m/>
    <m/>
    <n v="57.9"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57.9"/>
    <e v="#DIV/0!"/>
    <m/>
    <m/>
    <m/>
    <x v="5"/>
    <x v="5"/>
  </r>
  <r>
    <n v="671"/>
    <n v="1833"/>
    <s v="T"/>
    <s v="WRIA 8 - Cedar-Sammamish"/>
    <s v="Cedar River / Lake Washington Basin"/>
    <s v="McAleer Creek Subbasin"/>
    <s v="Ballinger Creek"/>
    <s v="City of Shoreline"/>
    <s v="Biological Assessment of Shoreline Streams"/>
    <s v="BL-1"/>
    <n v="47.772016999999998"/>
    <n v="-122.30312000000001"/>
    <m/>
    <m/>
    <m/>
    <m/>
    <m/>
    <m/>
    <m/>
    <m/>
    <n v="11.2"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11.2"/>
    <e v="#DIV/0!"/>
    <m/>
    <m/>
    <m/>
    <x v="5"/>
    <x v="5"/>
  </r>
  <r>
    <n v="674"/>
    <n v="1978"/>
    <s v="T"/>
    <s v="WRIA 8 - Cedar-Sammamish"/>
    <s v="Cedar River / Lake Washington Basin"/>
    <s v="McAleer Creek Subbasin"/>
    <s v="McAleer Creek"/>
    <s v="King County - DNRP"/>
    <s v="KC Historical"/>
    <s v="A432 McAleer"/>
    <n v="47.751899999999999"/>
    <n v="-122.281367"/>
    <m/>
    <m/>
    <m/>
    <m/>
    <m/>
    <m/>
    <m/>
    <n v="36.700000000000003"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36.700000000000003"/>
    <e v="#DIV/0!"/>
    <m/>
    <m/>
    <m/>
    <x v="5"/>
    <x v="5"/>
  </r>
  <r>
    <n v="675"/>
    <n v="1829"/>
    <s v="T"/>
    <s v="WRIA 8 - Cedar-Sammamish"/>
    <s v="Cedar River / Lake Washington Basin"/>
    <s v="McAleer Creek Subbasin"/>
    <s v="McAleer Creek"/>
    <s v="City of Shoreline"/>
    <s v="Biological Assessment of Shoreline Streams"/>
    <s v="MC-2"/>
    <n v="47.772440000000003"/>
    <n v="-122.31376299999999"/>
    <m/>
    <m/>
    <m/>
    <m/>
    <m/>
    <m/>
    <m/>
    <m/>
    <n v="16.5"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16.5"/>
    <e v="#DIV/0!"/>
    <m/>
    <m/>
    <m/>
    <x v="5"/>
    <x v="5"/>
  </r>
  <r>
    <n v="676"/>
    <n v="1615"/>
    <s v="T"/>
    <s v="WRIA 8 - Cedar-Sammamish"/>
    <s v="Cedar River / Lake Washington Basin"/>
    <s v="McAleer Creek Subbasin"/>
    <s v="McAleer Creek"/>
    <s v="City of Lake Forest Park"/>
    <s v="EPA_3v8"/>
    <s v="McAleer_187"/>
    <n v="47.764127999999999"/>
    <n v="-122.303422"/>
    <m/>
    <m/>
    <m/>
    <m/>
    <m/>
    <m/>
    <m/>
    <m/>
    <m/>
    <m/>
    <m/>
    <m/>
    <m/>
    <m/>
    <m/>
    <m/>
    <m/>
    <n v="32.799999999999997"/>
    <m/>
    <m/>
    <m/>
    <m/>
    <m/>
    <m/>
    <m/>
    <m/>
    <m/>
    <m/>
    <m/>
    <n v="1"/>
    <m/>
    <n v="0"/>
    <s v="no"/>
    <n v="0"/>
    <n v="1"/>
    <n v="0"/>
    <s v="no"/>
    <e v="#DIV/0!"/>
    <n v="32.799999999999997"/>
    <m/>
    <m/>
    <m/>
    <x v="5"/>
    <x v="5"/>
  </r>
  <r>
    <n v="684"/>
    <n v="67"/>
    <s v="T"/>
    <s v="WRIA 8 - Cedar-Sammamish"/>
    <s v="Cedar River / Lake Washington Basin"/>
    <s v="Mercer Is. Subbasin"/>
    <s v="Mercer Is. unnamed tributary"/>
    <s v="King County - DNRP"/>
    <s v="Mercer Island"/>
    <s v="MERCER32"/>
    <n v="47.539924999999997"/>
    <n v="-122.24227999999999"/>
    <m/>
    <m/>
    <m/>
    <m/>
    <m/>
    <m/>
    <m/>
    <m/>
    <n v="10.7"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10.7"/>
    <e v="#DIV/0!"/>
    <m/>
    <m/>
    <m/>
    <x v="5"/>
    <x v="5"/>
  </r>
  <r>
    <n v="686"/>
    <n v="1802"/>
    <s v="T"/>
    <s v="WRIA 8 - Cedar-Sammamish"/>
    <s v="Cedar River / Lake Washington Basin"/>
    <s v="Mercer Slough Subbasin"/>
    <s v="Richards Creek"/>
    <s v="City of Bellevue"/>
    <s v="Macroinvertebrates"/>
    <s v="RichBelRM0.9"/>
    <n v="47.594000000000001"/>
    <n v="-122.16379999999999"/>
    <m/>
    <m/>
    <m/>
    <m/>
    <n v="15.3"/>
    <m/>
    <m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15.3"/>
    <e v="#DIV/0!"/>
    <m/>
    <m/>
    <m/>
    <x v="5"/>
    <x v="5"/>
  </r>
  <r>
    <n v="690"/>
    <n v="1835"/>
    <s v="T"/>
    <s v="WRIA 8 - Cedar-Sammamish"/>
    <s v="Cedar River / Lake Washington Basin"/>
    <s v="Thornton Creek Subbasin"/>
    <s v="Littles Creek"/>
    <s v="City of Shoreline"/>
    <s v="Biological Assessment of Shoreline Streams"/>
    <s v="LT-1"/>
    <n v="47.736289999999997"/>
    <n v="-122.317747"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2"/>
    <e v="#DIV/0!"/>
    <m/>
    <m/>
    <m/>
    <x v="5"/>
    <x v="5"/>
  </r>
  <r>
    <n v="692"/>
    <n v="1960"/>
    <s v="T"/>
    <s v="WRIA 8 - Cedar-Sammamish"/>
    <s v="Cedar River / Lake Washington Basin"/>
    <s v="Thornton Creek Subbasin"/>
    <s v="Maple Leaf Creek"/>
    <s v="City of Seattle"/>
    <s v="Status &amp; Trends"/>
    <s v="TW02"/>
    <n v="47.699807"/>
    <n v="-122.30149400000001"/>
    <m/>
    <m/>
    <m/>
    <m/>
    <m/>
    <n v="1.2"/>
    <m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1.2"/>
    <e v="#DIV/0!"/>
    <m/>
    <m/>
    <m/>
    <x v="5"/>
    <x v="5"/>
  </r>
  <r>
    <n v="693"/>
    <n v="1968"/>
    <s v="T"/>
    <s v="WRIA 8 - Cedar-Sammamish"/>
    <s v="Cedar River / Lake Washington Basin"/>
    <s v="Thornton Creek Subbasin"/>
    <s v="Thornton Creek"/>
    <s v="King County - DNRP"/>
    <s v="KC Historical"/>
    <s v="0434 Thornton"/>
    <n v="47.696232000000002"/>
    <n v="-122.276456"/>
    <m/>
    <m/>
    <m/>
    <m/>
    <m/>
    <m/>
    <m/>
    <n v="10.4"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10.4"/>
    <e v="#DIV/0!"/>
    <m/>
    <m/>
    <m/>
    <x v="5"/>
    <x v="5"/>
  </r>
  <r>
    <n v="707"/>
    <n v="2034"/>
    <s v="T"/>
    <s v="WRIA 8 - Cedar-Sammamish"/>
    <s v="Cedar River / Lake Washington Basin"/>
    <s v="Thornton Creek Subbasin"/>
    <s v="Thornton Creek"/>
    <s v="University of Washington"/>
    <s v="B. Kleindl's Thesis"/>
    <s v="TH1"/>
    <n v="47.723909999999997"/>
    <n v="-122.31878399999999"/>
    <n v="9.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9.1"/>
    <e v="#DIV/0!"/>
    <m/>
    <m/>
    <m/>
    <x v="5"/>
    <x v="5"/>
  </r>
  <r>
    <n v="708"/>
    <n v="1828"/>
    <s v="T"/>
    <s v="WRIA 8 - Cedar-Sammamish"/>
    <s v="Cedar River / Lake Washington Basin"/>
    <s v="Thornton Creek Subbasin"/>
    <s v="Thornton Creek"/>
    <s v="City of Shoreline"/>
    <s v="Biological Assessment of Shoreline Streams"/>
    <s v="TH-1"/>
    <n v="47.741128000000003"/>
    <n v="-122.330725"/>
    <m/>
    <m/>
    <m/>
    <m/>
    <m/>
    <m/>
    <m/>
    <m/>
    <n v="1.4"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1.4"/>
    <e v="#DIV/0!"/>
    <m/>
    <m/>
    <m/>
    <x v="5"/>
    <x v="5"/>
  </r>
  <r>
    <n v="709"/>
    <n v="2035"/>
    <s v="T"/>
    <s v="WRIA 8 - Cedar-Sammamish"/>
    <s v="Cedar River / Lake Washington Basin"/>
    <s v="Thornton Creek Subbasin"/>
    <s v="Thornton Creek"/>
    <s v="University of Washington"/>
    <s v="B. Kleindl's Thesis"/>
    <s v="TH2"/>
    <n v="47.722178"/>
    <n v="-122.307315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2.2000000000000002"/>
    <e v="#DIV/0!"/>
    <m/>
    <m/>
    <m/>
    <x v="5"/>
    <x v="5"/>
  </r>
  <r>
    <n v="710"/>
    <n v="2036"/>
    <s v="T"/>
    <s v="WRIA 8 - Cedar-Sammamish"/>
    <s v="Cedar River / Lake Washington Basin"/>
    <s v="Thornton Creek Subbasin"/>
    <s v="Thornton Creek"/>
    <s v="University of Washington"/>
    <s v="B. Kleindl's Thesis"/>
    <s v="TH3"/>
    <n v="47.706037000000002"/>
    <n v="-122.31478199999999"/>
    <n v="6.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6.1"/>
    <e v="#DIV/0!"/>
    <m/>
    <m/>
    <m/>
    <x v="5"/>
    <x v="5"/>
  </r>
  <r>
    <n v="711"/>
    <n v="2037"/>
    <s v="T"/>
    <s v="WRIA 8 - Cedar-Sammamish"/>
    <s v="Cedar River / Lake Washington Basin"/>
    <s v="Thornton Creek Subbasin"/>
    <s v="Thornton Creek"/>
    <s v="University of Washington"/>
    <s v="B. Kleindl's Thesis"/>
    <s v="TH4"/>
    <n v="47.705185"/>
    <n v="-122.288357"/>
    <n v="4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4"/>
    <e v="#DIV/0!"/>
    <m/>
    <m/>
    <m/>
    <x v="5"/>
    <x v="5"/>
  </r>
  <r>
    <n v="738"/>
    <n v="3117"/>
    <s v="T"/>
    <s v="WRIA 8 - Cedar-Sammamish"/>
    <s v="Cedar River / Lake Washington Basin"/>
    <s v="W Lake Washington - Seattle N Subbasin"/>
    <s v="Licton Springs"/>
    <s v="City of Seattle"/>
    <s v="Status &amp; Trends"/>
    <s v="LS01"/>
    <n v="47.697816000000003"/>
    <n v="-122.338725"/>
    <m/>
    <m/>
    <m/>
    <m/>
    <m/>
    <m/>
    <m/>
    <m/>
    <m/>
    <n v="0.5"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0.5"/>
    <e v="#DIV/0!"/>
    <m/>
    <m/>
    <m/>
    <x v="5"/>
    <x v="5"/>
  </r>
  <r>
    <n v="746"/>
    <n v="16"/>
    <s v="T"/>
    <s v="WRIA 8 - Cedar-Sammamish"/>
    <s v="Cedar River / Lake Washington Basin"/>
    <s v="W Lake Washington - Seattle S Subbasin"/>
    <s v="Mapes Creek"/>
    <s v="City of Seattle"/>
    <s v="Status &amp; Trends"/>
    <s v="MA02"/>
    <n v="47.515439000000001"/>
    <n v="-122.267836"/>
    <m/>
    <m/>
    <m/>
    <m/>
    <m/>
    <m/>
    <m/>
    <m/>
    <m/>
    <m/>
    <m/>
    <m/>
    <n v="23.9"/>
    <m/>
    <m/>
    <m/>
    <m/>
    <m/>
    <m/>
    <m/>
    <m/>
    <m/>
    <m/>
    <m/>
    <m/>
    <m/>
    <m/>
    <m/>
    <m/>
    <n v="1"/>
    <m/>
    <n v="0"/>
    <s v="no"/>
    <n v="1"/>
    <n v="0"/>
    <n v="0"/>
    <s v="no"/>
    <n v="23.9"/>
    <e v="#DIV/0!"/>
    <m/>
    <m/>
    <m/>
    <x v="5"/>
    <x v="5"/>
  </r>
  <r>
    <n v="758"/>
    <n v="1831"/>
    <s v="T"/>
    <s v="WRIA 8 - Cedar-Sammamish"/>
    <s v="Puget Sound (Cedar-Sammamish) Basin"/>
    <s v="Boeing Creek Subbasin"/>
    <s v="Boeing Creek"/>
    <s v="City of Shoreline"/>
    <s v="Biological Assessment of Shoreline Streams"/>
    <s v="BC-2"/>
    <n v="47.750331000000003"/>
    <n v="-122.366366"/>
    <m/>
    <m/>
    <m/>
    <m/>
    <m/>
    <m/>
    <m/>
    <m/>
    <n v="11.6"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11.6"/>
    <e v="#DIV/0!"/>
    <m/>
    <m/>
    <m/>
    <x v="5"/>
    <x v="5"/>
  </r>
  <r>
    <n v="759"/>
    <n v="1834"/>
    <s v="T"/>
    <s v="WRIA 8 - Cedar-Sammamish"/>
    <s v="Puget Sound (Cedar-Sammamish) Basin"/>
    <s v="Boeing Creek Subbasin"/>
    <s v="Boeing Creek"/>
    <s v="City of Shoreline"/>
    <s v="Biological Assessment of Shoreline Streams"/>
    <s v="BC-A"/>
    <n v="47.760696000000003"/>
    <n v="-122.380979"/>
    <m/>
    <m/>
    <m/>
    <m/>
    <m/>
    <m/>
    <m/>
    <m/>
    <n v="1.4"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1.4"/>
    <e v="#DIV/0!"/>
    <m/>
    <m/>
    <m/>
    <x v="5"/>
    <x v="5"/>
  </r>
  <r>
    <n v="771"/>
    <n v="1832"/>
    <s v="T"/>
    <s v="WRIA 8 - Cedar-Sammamish"/>
    <s v="Puget Sound (Cedar-Sammamish) Basin"/>
    <s v="Middle Puget Sound - Shoreline Subbasin"/>
    <s v="Storm Creek"/>
    <s v="City of Shoreline"/>
    <s v="Biological Assessment of Shoreline Streams"/>
    <s v="ST-1"/>
    <n v="47.761909000000003"/>
    <n v="-122.382299"/>
    <m/>
    <m/>
    <m/>
    <m/>
    <m/>
    <m/>
    <m/>
    <m/>
    <n v="2.7"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2.7"/>
    <e v="#DIV/0!"/>
    <m/>
    <m/>
    <m/>
    <x v="5"/>
    <x v="5"/>
  </r>
  <r>
    <n v="774"/>
    <n v="1994"/>
    <s v="T"/>
    <s v="WRIA 8 - Cedar-Sammamish"/>
    <s v="Puget Sound (Cedar-Sammamish) Basin"/>
    <s v="Pipers Creek Subbasin"/>
    <s v="Pipers Creek"/>
    <s v="King County - DNRP"/>
    <s v="KC Historical"/>
    <s v="KTHA03 Pipers"/>
    <n v="47.710824000000002"/>
    <n v="-122.371927"/>
    <m/>
    <m/>
    <m/>
    <m/>
    <m/>
    <m/>
    <m/>
    <n v="22.7"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22.7"/>
    <e v="#DIV/0!"/>
    <m/>
    <m/>
    <m/>
    <x v="5"/>
    <x v="5"/>
  </r>
  <r>
    <n v="778"/>
    <n v="1793"/>
    <s v="T"/>
    <s v="WRIA 8 - Cedar-Sammamish"/>
    <s v="Puget Sound (Cedar-Sammamish) Basin"/>
    <s v="Pipers Creek Subbasin"/>
    <s v="Pipers Creek"/>
    <s v="City of Seattle"/>
    <s v="Status &amp; Trends"/>
    <s v="PI04"/>
    <n v="47.710621000000003"/>
    <n v="-122.370949"/>
    <m/>
    <m/>
    <m/>
    <m/>
    <m/>
    <m/>
    <n v="10.3"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10.3"/>
    <e v="#DIV/0!"/>
    <m/>
    <m/>
    <m/>
    <x v="5"/>
    <x v="5"/>
  </r>
  <r>
    <n v="785"/>
    <n v="59"/>
    <s v="T"/>
    <s v="WRIA 8 - Cedar-Sammamish"/>
    <s v="Puget Sound (Cedar-Sammamish) Basin"/>
    <s v="Pipers Creek Subbasin"/>
    <s v="Venema Creek"/>
    <s v="City of Seattle"/>
    <s v="Status &amp; Trends"/>
    <s v="PV02"/>
    <n v="47.712128999999997"/>
    <n v="-122.370553"/>
    <m/>
    <m/>
    <m/>
    <m/>
    <n v="30.6"/>
    <m/>
    <m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30.6"/>
    <e v="#DIV/0!"/>
    <m/>
    <m/>
    <m/>
    <x v="5"/>
    <x v="5"/>
  </r>
  <r>
    <n v="793"/>
    <n v="2017"/>
    <s v="T"/>
    <s v="WRIA 8 - Cedar-Sammamish"/>
    <s v="Sammamish River Basin"/>
    <s v="Bear Creek Subbasin"/>
    <s v="Bear Creek (Sammamish River)"/>
    <s v="University of Washington"/>
    <s v="B. Kleindl's Thesis"/>
    <s v="BB1"/>
    <n v="47.746898000000002"/>
    <n v="-122.060959"/>
    <n v="55.7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55.7"/>
    <e v="#DIV/0!"/>
    <m/>
    <m/>
    <m/>
    <x v="5"/>
    <x v="5"/>
  </r>
  <r>
    <n v="794"/>
    <n v="2018"/>
    <s v="T"/>
    <s v="WRIA 8 - Cedar-Sammamish"/>
    <s v="Sammamish River Basin"/>
    <s v="Bear Creek Subbasin"/>
    <s v="Bear Creek (Sammamish River)"/>
    <s v="University of Washington"/>
    <s v="B. Kleindl's Thesis"/>
    <s v="BB2"/>
    <n v="47.743971000000002"/>
    <n v="-122.062569"/>
    <n v="56.5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56.5"/>
    <e v="#DIV/0!"/>
    <m/>
    <m/>
    <m/>
    <x v="5"/>
    <x v="5"/>
  </r>
  <r>
    <n v="795"/>
    <n v="2019"/>
    <s v="T"/>
    <s v="WRIA 8 - Cedar-Sammamish"/>
    <s v="Sammamish River Basin"/>
    <s v="Bear Creek Subbasin"/>
    <s v="Bear Creek (Sammamish River)"/>
    <s v="University of Washington"/>
    <s v="B. Kleindl's Thesis"/>
    <s v="BB3"/>
    <n v="47.736235000000001"/>
    <n v="-122.06653799999999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40.299999999999997"/>
    <e v="#DIV/0!"/>
    <m/>
    <m/>
    <m/>
    <x v="5"/>
    <x v="5"/>
  </r>
  <r>
    <n v="796"/>
    <n v="2020"/>
    <s v="T"/>
    <s v="WRIA 8 - Cedar-Sammamish"/>
    <s v="Sammamish River Basin"/>
    <s v="Bear Creek Subbasin"/>
    <s v="Bear Creek (Sammamish River)"/>
    <s v="University of Washington"/>
    <s v="B. Kleindl's Thesis"/>
    <s v="BB4"/>
    <n v="47.718857999999997"/>
    <n v="-122.07623700000001"/>
    <n v="39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39"/>
    <e v="#DIV/0!"/>
    <m/>
    <m/>
    <m/>
    <x v="5"/>
    <x v="5"/>
  </r>
  <r>
    <n v="799"/>
    <n v="1251"/>
    <s v="T"/>
    <s v="WRIA 8 - Cedar-Sammamish"/>
    <s v="Sammamish River Basin"/>
    <s v="Bear Creek Subbasin"/>
    <s v="Bear Creek (Sammamish River)"/>
    <s v="City of Redmond"/>
    <s v="Annual Benthic Monitoring"/>
    <s v="BearCr188"/>
    <n v="47.688600000000001"/>
    <n v="-122.08969999999999"/>
    <m/>
    <m/>
    <m/>
    <m/>
    <m/>
    <m/>
    <m/>
    <m/>
    <m/>
    <m/>
    <m/>
    <m/>
    <m/>
    <m/>
    <m/>
    <m/>
    <n v="56.9"/>
    <m/>
    <m/>
    <m/>
    <m/>
    <m/>
    <m/>
    <m/>
    <m/>
    <m/>
    <m/>
    <m/>
    <m/>
    <n v="1"/>
    <m/>
    <n v="0"/>
    <s v="no"/>
    <n v="0"/>
    <n v="1"/>
    <n v="0"/>
    <s v="no"/>
    <e v="#DIV/0!"/>
    <n v="56.9"/>
    <m/>
    <m/>
    <m/>
    <x v="5"/>
    <x v="5"/>
  </r>
  <r>
    <n v="802"/>
    <n v="1609"/>
    <s v="T"/>
    <s v="WRIA 8 - Cedar-Sammamish"/>
    <s v="Sammamish River Basin"/>
    <s v="Bear Creek Subbasin"/>
    <s v="Bear Creek (Sammamish River)"/>
    <s v="City of Redmond"/>
    <s v="City of Redmond Annual Benthic Monitoring"/>
    <s v="BearRed215"/>
    <n v="47.677399999999999"/>
    <n v="-122.099137"/>
    <m/>
    <m/>
    <m/>
    <m/>
    <m/>
    <m/>
    <m/>
    <m/>
    <m/>
    <m/>
    <m/>
    <m/>
    <m/>
    <m/>
    <m/>
    <m/>
    <m/>
    <n v="25"/>
    <m/>
    <m/>
    <m/>
    <m/>
    <m/>
    <m/>
    <m/>
    <m/>
    <m/>
    <m/>
    <m/>
    <n v="1"/>
    <m/>
    <n v="0"/>
    <s v="no"/>
    <n v="0"/>
    <n v="1"/>
    <n v="0"/>
    <s v="no"/>
    <e v="#DIV/0!"/>
    <n v="25"/>
    <m/>
    <m/>
    <m/>
    <x v="5"/>
    <x v="5"/>
  </r>
  <r>
    <n v="803"/>
    <n v="1610"/>
    <s v="T"/>
    <s v="WRIA 8 - Cedar-Sammamish"/>
    <s v="Sammamish River Basin"/>
    <s v="Bear Creek Subbasin"/>
    <s v="Bear Creek (Sammamish River)"/>
    <s v="City of Redmond"/>
    <s v="City of Redmond Annual Benthic Monitoring"/>
    <s v="BearRed223"/>
    <n v="47.7179"/>
    <n v="-122.077"/>
    <m/>
    <m/>
    <m/>
    <m/>
    <m/>
    <m/>
    <m/>
    <m/>
    <m/>
    <m/>
    <m/>
    <m/>
    <m/>
    <m/>
    <m/>
    <m/>
    <m/>
    <n v="70.900000000000006"/>
    <m/>
    <m/>
    <m/>
    <m/>
    <m/>
    <m/>
    <m/>
    <m/>
    <m/>
    <m/>
    <m/>
    <n v="1"/>
    <m/>
    <n v="0"/>
    <s v="no"/>
    <n v="0"/>
    <n v="1"/>
    <n v="0"/>
    <s v="no"/>
    <e v="#DIV/0!"/>
    <n v="70.900000000000006"/>
    <m/>
    <m/>
    <m/>
    <x v="5"/>
    <x v="5"/>
  </r>
  <r>
    <n v="864"/>
    <n v="631"/>
    <s v="T"/>
    <s v="WRIA 8 - Cedar-Sammamish"/>
    <s v="Sammamish River Basin"/>
    <s v="Bear Creek Subbasin"/>
    <s v="Tylers Creek"/>
    <s v="City of Redmond"/>
    <s v="Annual Benthic Monitoring"/>
    <s v="EssexRed98"/>
    <n v="47.697313999999999"/>
    <n v="-122.09598800000001"/>
    <m/>
    <m/>
    <m/>
    <m/>
    <m/>
    <m/>
    <m/>
    <m/>
    <m/>
    <m/>
    <m/>
    <n v="12.8"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12.8"/>
    <e v="#DIV/0!"/>
    <m/>
    <m/>
    <m/>
    <x v="5"/>
    <x v="5"/>
  </r>
  <r>
    <n v="868"/>
    <n v="2008"/>
    <s v="T"/>
    <s v="WRIA 8 - Cedar-Sammamish"/>
    <s v="Sammamish River Basin"/>
    <s v="E Lake Sammamish Subbasin"/>
    <s v="Ebright Creek"/>
    <s v="King County - DNRP"/>
    <s v="KC Historical"/>
    <s v="A685 Ebright"/>
    <n v="47.608460999999998"/>
    <n v="-122.07281999999999"/>
    <m/>
    <m/>
    <m/>
    <m/>
    <m/>
    <m/>
    <m/>
    <n v="60"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60"/>
    <e v="#DIV/0!"/>
    <m/>
    <m/>
    <m/>
    <x v="5"/>
    <x v="5"/>
  </r>
  <r>
    <n v="875"/>
    <n v="1985"/>
    <s v="T"/>
    <s v="WRIA 8 - Cedar-Sammamish"/>
    <s v="Sammamish River Basin"/>
    <s v="E Lake Sammamish Subbasin"/>
    <s v="Eden/George Davis Creek"/>
    <s v="King County - DNRP"/>
    <s v="KC Historical"/>
    <s v="A690 Eden"/>
    <n v="47.615637"/>
    <n v="-122.068039"/>
    <m/>
    <m/>
    <m/>
    <m/>
    <m/>
    <m/>
    <m/>
    <n v="35.9"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35.9"/>
    <e v="#DIV/0!"/>
    <m/>
    <m/>
    <m/>
    <x v="5"/>
    <x v="5"/>
  </r>
  <r>
    <n v="880"/>
    <n v="1984"/>
    <s v="T"/>
    <s v="WRIA 8 - Cedar-Sammamish"/>
    <s v="Sammamish River Basin"/>
    <s v="E Lake Sammamish Subbasin"/>
    <s v="Pine Lake Creek"/>
    <s v="King County - DNRP"/>
    <s v="KC Historical"/>
    <s v="A680 Pine Lake"/>
    <n v="47.600920000000002"/>
    <n v="-122.080051"/>
    <m/>
    <m/>
    <m/>
    <m/>
    <m/>
    <m/>
    <m/>
    <n v="52"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52"/>
    <e v="#DIV/0!"/>
    <m/>
    <m/>
    <m/>
    <x v="5"/>
    <x v="5"/>
  </r>
  <r>
    <n v="885"/>
    <n v="941"/>
    <s v="T"/>
    <s v="WRIA 8 - Cedar-Sammamish"/>
    <s v="Sammamish River Basin"/>
    <s v="Evans Creek Subbasin"/>
    <s v="Evans Creek"/>
    <s v="King County - DNRP"/>
    <s v="Ambient Monitoring"/>
    <s v="08EVA3474"/>
    <n v="47.678826999999998"/>
    <n v="-122.092251"/>
    <m/>
    <m/>
    <m/>
    <m/>
    <m/>
    <m/>
    <m/>
    <m/>
    <n v="12.9"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12.9"/>
    <e v="#DIV/0!"/>
    <m/>
    <m/>
    <m/>
    <x v="5"/>
    <x v="5"/>
  </r>
  <r>
    <n v="889"/>
    <n v="1915"/>
    <s v="T"/>
    <s v="WRIA 8 - Cedar-Sammamish"/>
    <s v="Sammamish River Basin"/>
    <s v="Evans Creek Subbasin"/>
    <s v="Evans Creek"/>
    <s v="King County - DNRP"/>
    <s v="KC Historical"/>
    <s v="bear11"/>
    <n v="47.649140000000003"/>
    <n v="-122.028706"/>
    <m/>
    <n v="58.9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58.9"/>
    <e v="#DIV/0!"/>
    <m/>
    <m/>
    <m/>
    <x v="5"/>
    <x v="5"/>
  </r>
  <r>
    <n v="903"/>
    <n v="148"/>
    <s v="T"/>
    <s v="WRIA 8 - Cedar-Sammamish"/>
    <s v="Sammamish River Basin"/>
    <s v="Evans Creek Subbasin"/>
    <s v="Evans Creek tributary (0112)"/>
    <s v="King County - DNRP"/>
    <s v="Ambient Monitoring"/>
    <s v="08EVA4165"/>
    <n v="47.650089999999999"/>
    <n v="-122.026425"/>
    <m/>
    <m/>
    <m/>
    <m/>
    <m/>
    <m/>
    <m/>
    <m/>
    <m/>
    <m/>
    <m/>
    <m/>
    <m/>
    <n v="10"/>
    <m/>
    <m/>
    <m/>
    <m/>
    <m/>
    <m/>
    <m/>
    <m/>
    <m/>
    <m/>
    <m/>
    <m/>
    <m/>
    <m/>
    <m/>
    <n v="1"/>
    <m/>
    <n v="0"/>
    <s v="no"/>
    <n v="1"/>
    <n v="0"/>
    <n v="0"/>
    <s v="no"/>
    <n v="10"/>
    <e v="#DIV/0!"/>
    <m/>
    <m/>
    <m/>
    <x v="5"/>
    <x v="5"/>
  </r>
  <r>
    <n v="910"/>
    <n v="1996"/>
    <s v="T"/>
    <s v="WRIA 8 - Cedar-Sammamish"/>
    <s v="Sammamish River Basin"/>
    <s v="Issaquah Creek Subbasin"/>
    <s v="Carey Creek"/>
    <s v="King County - DNRP"/>
    <s v="KC Historical"/>
    <s v="Issaq05"/>
    <n v="47.427684999999997"/>
    <n v="-121.972082"/>
    <m/>
    <m/>
    <m/>
    <m/>
    <m/>
    <m/>
    <m/>
    <m/>
    <n v="79.400000000000006"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79.400000000000006"/>
    <e v="#DIV/0!"/>
    <m/>
    <m/>
    <m/>
    <x v="5"/>
    <x v="5"/>
  </r>
  <r>
    <n v="921"/>
    <n v="1975"/>
    <s v="T"/>
    <s v="WRIA 8 - Cedar-Sammamish"/>
    <s v="Sammamish River Basin"/>
    <s v="Issaquah Creek Subbasin"/>
    <s v="Issaquah Creek"/>
    <s v="King County - DNRP"/>
    <s v="KC Historical"/>
    <s v="0631 Issaquah"/>
    <n v="47.552231999999997"/>
    <n v="-122.047951"/>
    <m/>
    <m/>
    <m/>
    <m/>
    <m/>
    <m/>
    <m/>
    <n v="55.6"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55.6"/>
    <e v="#DIV/0!"/>
    <m/>
    <m/>
    <m/>
    <x v="5"/>
    <x v="5"/>
  </r>
  <r>
    <n v="924"/>
    <n v="1983"/>
    <s v="T"/>
    <s v="WRIA 8 - Cedar-Sammamish"/>
    <s v="Sammamish River Basin"/>
    <s v="Issaquah Creek Subbasin"/>
    <s v="Issaquah Creek"/>
    <s v="King County - DNRP"/>
    <s v="KC Historical"/>
    <s v="A631 Issaquah"/>
    <n v="47.527247000000003"/>
    <n v="-122.038549"/>
    <m/>
    <m/>
    <m/>
    <m/>
    <m/>
    <m/>
    <m/>
    <n v="81.599999999999994"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81.599999999999994"/>
    <e v="#DIV/0!"/>
    <m/>
    <m/>
    <m/>
    <x v="5"/>
    <x v="5"/>
  </r>
  <r>
    <n v="948"/>
    <n v="928"/>
    <s v="T"/>
    <s v="WRIA 8 - Cedar-Sammamish"/>
    <s v="Sammamish River Basin"/>
    <s v="Issaquah Creek Subbasin"/>
    <s v="Issaquah Creek - E Fork"/>
    <s v="King County - DNRP"/>
    <s v="WRIA08_WS_Survey"/>
    <s v="WAM06600-074259"/>
    <n v="47.526090000000003"/>
    <n v="-121.93997299999999"/>
    <m/>
    <m/>
    <m/>
    <m/>
    <m/>
    <m/>
    <m/>
    <m/>
    <m/>
    <m/>
    <m/>
    <m/>
    <m/>
    <m/>
    <m/>
    <n v="82.7"/>
    <m/>
    <m/>
    <m/>
    <m/>
    <m/>
    <m/>
    <m/>
    <m/>
    <m/>
    <m/>
    <m/>
    <m/>
    <m/>
    <n v="1"/>
    <m/>
    <n v="0"/>
    <s v="no"/>
    <n v="1"/>
    <n v="0"/>
    <n v="0"/>
    <s v="no"/>
    <n v="82.7"/>
    <e v="#DIV/0!"/>
    <m/>
    <m/>
    <m/>
    <x v="5"/>
    <x v="5"/>
  </r>
  <r>
    <n v="953"/>
    <n v="774"/>
    <s v="T"/>
    <s v="WRIA 8 - Cedar-Sammamish"/>
    <s v="Sammamish River Basin"/>
    <s v="Issaquah Creek Subbasin"/>
    <s v="Issaquah Creek - N Fork"/>
    <s v="City of Issaquah"/>
    <s v="Aquatic Resources Monitoring"/>
    <s v="NFIssDown"/>
    <n v="47.548555"/>
    <n v="-122.04414800000001"/>
    <m/>
    <m/>
    <m/>
    <m/>
    <m/>
    <m/>
    <m/>
    <m/>
    <n v="21.8"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21.8"/>
    <e v="#DIV/0!"/>
    <m/>
    <m/>
    <m/>
    <x v="5"/>
    <x v="5"/>
  </r>
  <r>
    <n v="963"/>
    <n v="1973"/>
    <s v="T"/>
    <s v="WRIA 8 - Cedar-Sammamish"/>
    <s v="Sammamish River Basin"/>
    <s v="Little Bear Creek Subbasin"/>
    <s v="Little Bear Creek"/>
    <s v="King County - DNRP"/>
    <s v="KC Historical"/>
    <s v="0478 Lil Bear"/>
    <n v="47.756571000000001"/>
    <n v="-122.166473"/>
    <m/>
    <m/>
    <m/>
    <m/>
    <m/>
    <m/>
    <m/>
    <n v="17.2"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17.2"/>
    <e v="#DIV/0!"/>
    <m/>
    <m/>
    <m/>
    <x v="5"/>
    <x v="5"/>
  </r>
  <r>
    <n v="974"/>
    <n v="389"/>
    <s v="T"/>
    <s v="WRIA 8 - Cedar-Sammamish"/>
    <s v="Sammamish River Basin"/>
    <s v="Little Bear Creek Subbasin"/>
    <s v="Little Bear Creek"/>
    <s v="Snohomish County"/>
    <s v="Ambient"/>
    <s v="LB162"/>
    <n v="47.850651999999997"/>
    <n v="-122.16300200000001"/>
    <m/>
    <m/>
    <m/>
    <m/>
    <m/>
    <m/>
    <m/>
    <m/>
    <m/>
    <m/>
    <m/>
    <n v="38.9"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38.9"/>
    <e v="#DIV/0!"/>
    <m/>
    <m/>
    <m/>
    <x v="5"/>
    <x v="5"/>
  </r>
  <r>
    <n v="976"/>
    <n v="390"/>
    <s v="T"/>
    <s v="WRIA 8 - Cedar-Sammamish"/>
    <s v="Sammamish River Basin"/>
    <s v="Little Bear Creek Subbasin"/>
    <s v="Little Bear Creek"/>
    <s v="Snohomish County"/>
    <s v="Ambient"/>
    <s v="LB180"/>
    <n v="47.834345999999996"/>
    <n v="-122.16141399999999"/>
    <m/>
    <m/>
    <m/>
    <m/>
    <m/>
    <m/>
    <m/>
    <m/>
    <m/>
    <m/>
    <m/>
    <n v="44.5"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44.5"/>
    <e v="#DIV/0!"/>
    <m/>
    <m/>
    <m/>
    <x v="5"/>
    <x v="5"/>
  </r>
  <r>
    <n v="977"/>
    <n v="391"/>
    <s v="T"/>
    <s v="WRIA 8 - Cedar-Sammamish"/>
    <s v="Sammamish River Basin"/>
    <s v="Little Bear Creek Subbasin"/>
    <s v="Little Bear Creek"/>
    <s v="Snohomish County"/>
    <s v="Ambient"/>
    <s v="LB189"/>
    <n v="47.826096999999997"/>
    <n v="-122.161445"/>
    <m/>
    <m/>
    <m/>
    <m/>
    <m/>
    <m/>
    <m/>
    <m/>
    <m/>
    <m/>
    <m/>
    <n v="54.8"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54.8"/>
    <e v="#DIV/0!"/>
    <m/>
    <m/>
    <m/>
    <x v="5"/>
    <x v="5"/>
  </r>
  <r>
    <n v="978"/>
    <n v="1639"/>
    <s v="T"/>
    <s v="WRIA 8 - Cedar-Sammamish"/>
    <s v="Sammamish River Basin"/>
    <s v="Little Bear Creek Subbasin"/>
    <s v="Little Bear Creek"/>
    <s v="Snohomish County"/>
    <s v="Ambient"/>
    <s v="LB196"/>
    <n v="47.819727"/>
    <n v="-122.15952"/>
    <m/>
    <m/>
    <m/>
    <m/>
    <m/>
    <m/>
    <m/>
    <m/>
    <m/>
    <m/>
    <m/>
    <m/>
    <m/>
    <m/>
    <m/>
    <m/>
    <m/>
    <m/>
    <n v="73"/>
    <m/>
    <m/>
    <m/>
    <m/>
    <m/>
    <m/>
    <m/>
    <m/>
    <m/>
    <m/>
    <n v="1"/>
    <m/>
    <n v="0"/>
    <s v="no"/>
    <n v="0"/>
    <n v="1"/>
    <n v="0"/>
    <s v="no"/>
    <e v="#DIV/0!"/>
    <n v="73"/>
    <m/>
    <m/>
    <m/>
    <x v="5"/>
    <x v="5"/>
  </r>
  <r>
    <n v="998"/>
    <n v="1972"/>
    <s v="T"/>
    <s v="WRIA 8 - Cedar-Sammamish"/>
    <s v="Sammamish River Basin"/>
    <s v="North Creek Subbasin"/>
    <s v="North Creek"/>
    <s v="King County - DNRP"/>
    <s v="KC Historical"/>
    <s v="0474 North"/>
    <n v="47.756542000000003"/>
    <n v="-122.18873600000001"/>
    <m/>
    <m/>
    <m/>
    <m/>
    <m/>
    <m/>
    <m/>
    <n v="35"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35"/>
    <e v="#DIV/0!"/>
    <m/>
    <m/>
    <m/>
    <x v="5"/>
    <x v="5"/>
  </r>
  <r>
    <n v="1010"/>
    <n v="488"/>
    <s v="T"/>
    <s v="WRIA 8 - Cedar-Sammamish"/>
    <s v="Sammamish River Basin"/>
    <s v="North Creek Subbasin"/>
    <s v="North Creek"/>
    <s v="Snohomish County"/>
    <s v="Ambient"/>
    <s v="NC192"/>
    <n v="47.823999999999998"/>
    <n v="-122.21899999999999"/>
    <m/>
    <m/>
    <m/>
    <m/>
    <m/>
    <m/>
    <m/>
    <m/>
    <m/>
    <m/>
    <m/>
    <m/>
    <m/>
    <m/>
    <n v="46.6"/>
    <m/>
    <m/>
    <m/>
    <m/>
    <m/>
    <m/>
    <m/>
    <m/>
    <m/>
    <m/>
    <m/>
    <m/>
    <m/>
    <m/>
    <n v="1"/>
    <m/>
    <n v="0"/>
    <s v="no"/>
    <n v="1"/>
    <n v="0"/>
    <n v="0"/>
    <s v="no"/>
    <n v="46.6"/>
    <e v="#DIV/0!"/>
    <m/>
    <m/>
    <m/>
    <x v="5"/>
    <x v="5"/>
  </r>
  <r>
    <n v="1014"/>
    <n v="949"/>
    <s v="T"/>
    <s v="WRIA 8 - Cedar-Sammamish"/>
    <s v="Sammamish River Basin"/>
    <s v="North Creek Subbasin"/>
    <s v="North Creek"/>
    <s v="Snohomish County"/>
    <s v="Ambient"/>
    <s v="NCcontrol"/>
    <n v="47.813460999999997"/>
    <n v="-122.212878"/>
    <m/>
    <m/>
    <m/>
    <m/>
    <m/>
    <m/>
    <m/>
    <m/>
    <m/>
    <m/>
    <m/>
    <m/>
    <m/>
    <m/>
    <m/>
    <n v="33.700000000000003"/>
    <m/>
    <m/>
    <m/>
    <m/>
    <m/>
    <m/>
    <m/>
    <m/>
    <m/>
    <m/>
    <m/>
    <m/>
    <m/>
    <n v="1"/>
    <m/>
    <n v="0"/>
    <s v="no"/>
    <n v="1"/>
    <n v="0"/>
    <n v="0"/>
    <s v="no"/>
    <n v="33.700000000000003"/>
    <e v="#DIV/0!"/>
    <m/>
    <m/>
    <m/>
    <x v="5"/>
    <x v="5"/>
  </r>
  <r>
    <n v="1032"/>
    <n v="486"/>
    <s v="T"/>
    <s v="WRIA 8 - Cedar-Sammamish"/>
    <s v="Sammamish River Basin"/>
    <s v="North Creek Subbasin"/>
    <s v="Silver Creek"/>
    <s v="Snohomish County"/>
    <s v="Ambient"/>
    <s v="SILVR180"/>
    <n v="47.834000000000003"/>
    <n v="-122.20399999999999"/>
    <m/>
    <m/>
    <m/>
    <m/>
    <m/>
    <m/>
    <m/>
    <m/>
    <m/>
    <m/>
    <m/>
    <m/>
    <m/>
    <m/>
    <n v="3.7"/>
    <m/>
    <m/>
    <m/>
    <m/>
    <m/>
    <m/>
    <m/>
    <m/>
    <m/>
    <m/>
    <m/>
    <m/>
    <m/>
    <m/>
    <n v="1"/>
    <m/>
    <n v="0"/>
    <s v="no"/>
    <n v="1"/>
    <n v="0"/>
    <n v="0"/>
    <s v="no"/>
    <n v="3.7"/>
    <e v="#DIV/0!"/>
    <m/>
    <m/>
    <m/>
    <x v="5"/>
    <x v="5"/>
  </r>
  <r>
    <n v="1034"/>
    <n v="437"/>
    <s v="T"/>
    <s v="WRIA 8 - Cedar-Sammamish"/>
    <s v="Sammamish River Basin"/>
    <s v="North Creek Subbasin"/>
    <s v="Silver Creek"/>
    <s v="Snohomish County"/>
    <s v="Ambient"/>
    <s v="SILVR208"/>
    <n v="47.811579999999999"/>
    <n v="-122.20968999999999"/>
    <m/>
    <m/>
    <m/>
    <m/>
    <m/>
    <m/>
    <m/>
    <m/>
    <m/>
    <m/>
    <m/>
    <n v="22.3"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22.3"/>
    <e v="#DIV/0!"/>
    <m/>
    <m/>
    <m/>
    <x v="5"/>
    <x v="5"/>
  </r>
  <r>
    <n v="1035"/>
    <n v="478"/>
    <s v="T"/>
    <s v="WRIA 8 - Cedar-Sammamish"/>
    <s v="Sammamish River Basin"/>
    <s v="North Creek Subbasin"/>
    <s v="Silver Creek"/>
    <s v="Snohomish County"/>
    <s v="Ambient"/>
    <s v="SILVR527"/>
    <n v="47.811999999999998"/>
    <n v="-122.208"/>
    <m/>
    <m/>
    <m/>
    <m/>
    <m/>
    <m/>
    <m/>
    <m/>
    <m/>
    <m/>
    <m/>
    <m/>
    <m/>
    <m/>
    <n v="21.4"/>
    <m/>
    <m/>
    <m/>
    <m/>
    <m/>
    <m/>
    <m/>
    <m/>
    <m/>
    <m/>
    <m/>
    <m/>
    <m/>
    <m/>
    <n v="1"/>
    <m/>
    <n v="0"/>
    <s v="no"/>
    <n v="1"/>
    <n v="0"/>
    <n v="0"/>
    <s v="no"/>
    <n v="21.4"/>
    <e v="#DIV/0!"/>
    <m/>
    <m/>
    <m/>
    <x v="5"/>
    <x v="5"/>
  </r>
  <r>
    <n v="1036"/>
    <n v="444"/>
    <s v="T"/>
    <s v="WRIA 8 - Cedar-Sammamish"/>
    <s v="Sammamish River Basin"/>
    <s v="North Creek Subbasin"/>
    <s v="Sulphur Springs Creek"/>
    <s v="Snohomish County"/>
    <s v="Ambient"/>
    <s v="SULPHUR"/>
    <n v="47.814900000000002"/>
    <n v="-122.20131000000001"/>
    <m/>
    <m/>
    <m/>
    <m/>
    <m/>
    <m/>
    <m/>
    <m/>
    <m/>
    <m/>
    <m/>
    <n v="51"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51"/>
    <e v="#DIV/0!"/>
    <m/>
    <m/>
    <m/>
    <x v="5"/>
    <x v="5"/>
  </r>
  <r>
    <n v="1039"/>
    <n v="1708"/>
    <s v="T"/>
    <s v="WRIA 8 - Cedar-Sammamish"/>
    <s v="Sammamish River Basin"/>
    <s v="Sammamish River Subbasin"/>
    <s v="Clise Creek"/>
    <s v="City of Redmond"/>
    <s v="City of Redmond Annual Benthic Monitoring"/>
    <s v="CLBCT219"/>
    <n v="47.660089999999997"/>
    <n v="-122.12669699999999"/>
    <m/>
    <m/>
    <m/>
    <m/>
    <m/>
    <m/>
    <m/>
    <m/>
    <m/>
    <m/>
    <m/>
    <m/>
    <m/>
    <m/>
    <m/>
    <m/>
    <m/>
    <m/>
    <n v="43.7"/>
    <m/>
    <m/>
    <m/>
    <m/>
    <m/>
    <m/>
    <m/>
    <m/>
    <m/>
    <m/>
    <n v="1"/>
    <m/>
    <n v="0"/>
    <s v="no"/>
    <n v="0"/>
    <n v="1"/>
    <n v="0"/>
    <s v="no"/>
    <e v="#DIV/0!"/>
    <n v="43.7"/>
    <m/>
    <m/>
    <m/>
    <x v="5"/>
    <x v="5"/>
  </r>
  <r>
    <n v="1041"/>
    <n v="638"/>
    <s v="T"/>
    <s v="WRIA 8 - Cedar-Sammamish"/>
    <s v="Sammamish River Basin"/>
    <s v="Sammamish River Subbasin"/>
    <s v="Country Creek"/>
    <s v="City of Redmond"/>
    <s v="Annual Benthic Monitoring"/>
    <s v="CCRed128"/>
    <n v="47.650613999999997"/>
    <n v="-122.114698"/>
    <m/>
    <m/>
    <m/>
    <m/>
    <m/>
    <m/>
    <m/>
    <m/>
    <m/>
    <m/>
    <m/>
    <m/>
    <m/>
    <m/>
    <n v="12.4"/>
    <m/>
    <m/>
    <m/>
    <m/>
    <m/>
    <m/>
    <m/>
    <m/>
    <m/>
    <m/>
    <m/>
    <m/>
    <m/>
    <m/>
    <n v="1"/>
    <m/>
    <n v="0"/>
    <s v="no"/>
    <n v="1"/>
    <n v="0"/>
    <n v="0"/>
    <s v="no"/>
    <n v="12.4"/>
    <e v="#DIV/0!"/>
    <m/>
    <m/>
    <m/>
    <x v="5"/>
    <x v="5"/>
  </r>
  <r>
    <n v="1054"/>
    <n v="1785"/>
    <s v="T"/>
    <s v="WRIA 8 - Cedar-Sammamish"/>
    <s v="Sammamish River Basin"/>
    <s v="Sammamish River Subbasin"/>
    <s v="High School Creek"/>
    <s v="City of Redmond"/>
    <s v="City of Redmond Annual Benthic Monitoring"/>
    <s v="RHSSTB184"/>
    <n v="47.704476999999997"/>
    <n v="-122.120664"/>
    <m/>
    <m/>
    <m/>
    <m/>
    <m/>
    <m/>
    <m/>
    <m/>
    <m/>
    <m/>
    <m/>
    <m/>
    <m/>
    <m/>
    <m/>
    <m/>
    <m/>
    <m/>
    <n v="13.3"/>
    <m/>
    <m/>
    <m/>
    <m/>
    <m/>
    <m/>
    <m/>
    <m/>
    <m/>
    <m/>
    <n v="1"/>
    <m/>
    <n v="0"/>
    <s v="no"/>
    <n v="0"/>
    <n v="1"/>
    <n v="0"/>
    <s v="no"/>
    <e v="#DIV/0!"/>
    <n v="13.3"/>
    <m/>
    <m/>
    <m/>
    <x v="5"/>
    <x v="5"/>
  </r>
  <r>
    <n v="1100"/>
    <n v="479"/>
    <s v="T"/>
    <s v="WRIA 8 - Cedar-Sammamish"/>
    <s v="Sammamish River Basin"/>
    <s v="Swamp Creek Subbasin"/>
    <s v="Scriber Lake Creek"/>
    <s v="Snohomish County"/>
    <s v="Ambient"/>
    <s v="SCRIB212"/>
    <n v="47.807000000000002"/>
    <n v="-122.285"/>
    <m/>
    <m/>
    <m/>
    <m/>
    <m/>
    <m/>
    <m/>
    <m/>
    <m/>
    <m/>
    <m/>
    <m/>
    <m/>
    <m/>
    <n v="0.9"/>
    <m/>
    <m/>
    <m/>
    <m/>
    <m/>
    <m/>
    <m/>
    <m/>
    <m/>
    <m/>
    <m/>
    <m/>
    <m/>
    <m/>
    <n v="1"/>
    <m/>
    <n v="0"/>
    <s v="no"/>
    <n v="1"/>
    <n v="0"/>
    <n v="0"/>
    <s v="no"/>
    <n v="0.9"/>
    <e v="#DIV/0!"/>
    <m/>
    <m/>
    <m/>
    <x v="5"/>
    <x v="5"/>
  </r>
  <r>
    <n v="1101"/>
    <n v="433"/>
    <s v="T"/>
    <s v="WRIA 8 - Cedar-Sammamish"/>
    <s v="Sammamish River Basin"/>
    <s v="Swamp Creek Subbasin"/>
    <s v="Scriber Lake Creek"/>
    <s v="Snohomish County"/>
    <s v="Ambient"/>
    <s v="SCRIBER209"/>
    <n v="47.808227000000002"/>
    <n v="-122.28702800000001"/>
    <m/>
    <m/>
    <m/>
    <m/>
    <m/>
    <m/>
    <m/>
    <m/>
    <m/>
    <m/>
    <m/>
    <n v="8.4"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8.4"/>
    <e v="#DIV/0!"/>
    <m/>
    <m/>
    <m/>
    <x v="5"/>
    <x v="5"/>
  </r>
  <r>
    <n v="1103"/>
    <n v="1971"/>
    <s v="T"/>
    <s v="WRIA 8 - Cedar-Sammamish"/>
    <s v="Sammamish River Basin"/>
    <s v="Swamp Creek Subbasin"/>
    <s v="Swamp Creek"/>
    <s v="King County - DNRP"/>
    <s v="KC Historical"/>
    <s v="0470 Swamp"/>
    <n v="47.755499999999998"/>
    <n v="-122.233808"/>
    <m/>
    <m/>
    <m/>
    <m/>
    <m/>
    <m/>
    <m/>
    <n v="33.1"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33.1"/>
    <e v="#DIV/0!"/>
    <m/>
    <m/>
    <m/>
    <x v="5"/>
    <x v="5"/>
  </r>
  <r>
    <n v="1111"/>
    <n v="2040"/>
    <s v="T"/>
    <s v="WRIA 8 - Cedar-Sammamish"/>
    <s v="Sammamish River Basin"/>
    <s v="Swamp Creek Subbasin"/>
    <s v="Swamp Creek"/>
    <s v="Snohomish County"/>
    <s v="Ambient"/>
    <s v="SCRU"/>
    <n v="47.824733999999999"/>
    <n v="-122.255427"/>
    <m/>
    <m/>
    <m/>
    <m/>
    <m/>
    <m/>
    <m/>
    <m/>
    <m/>
    <m/>
    <m/>
    <n v="30.1"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30.1"/>
    <e v="#DIV/0!"/>
    <m/>
    <m/>
    <m/>
    <x v="5"/>
    <x v="5"/>
  </r>
  <r>
    <n v="1113"/>
    <n v="480"/>
    <s v="T"/>
    <s v="WRIA 8 - Cedar-Sammamish"/>
    <s v="Sammamish River Basin"/>
    <s v="Swamp Creek Subbasin"/>
    <s v="Swamp Creek"/>
    <s v="Snohomish County"/>
    <s v="Ambient"/>
    <s v="SWAMP219"/>
    <n v="47.798999999999999"/>
    <n v="-122.255"/>
    <m/>
    <m/>
    <m/>
    <m/>
    <m/>
    <m/>
    <m/>
    <m/>
    <m/>
    <m/>
    <m/>
    <m/>
    <m/>
    <m/>
    <n v="35.700000000000003"/>
    <m/>
    <m/>
    <m/>
    <m/>
    <m/>
    <m/>
    <m/>
    <m/>
    <m/>
    <m/>
    <m/>
    <m/>
    <m/>
    <m/>
    <n v="1"/>
    <m/>
    <n v="0"/>
    <s v="no"/>
    <n v="1"/>
    <n v="0"/>
    <n v="0"/>
    <s v="no"/>
    <n v="35.700000000000003"/>
    <e v="#DIV/0!"/>
    <m/>
    <m/>
    <m/>
    <x v="5"/>
    <x v="5"/>
  </r>
  <r>
    <n v="1114"/>
    <n v="446"/>
    <s v="T"/>
    <s v="WRIA 8 - Cedar-Sammamish"/>
    <s v="Sammamish River Basin"/>
    <s v="Swamp Creek Subbasin"/>
    <s v="Swamp Creek"/>
    <s v="Snohomish County"/>
    <s v="Ambient"/>
    <s v="SWAMP226"/>
    <n v="47.793759999999999"/>
    <n v="-122.254784"/>
    <m/>
    <m/>
    <m/>
    <m/>
    <m/>
    <m/>
    <m/>
    <m/>
    <m/>
    <m/>
    <m/>
    <n v="38.799999999999997"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38.799999999999997"/>
    <e v="#DIV/0!"/>
    <m/>
    <m/>
    <m/>
    <x v="5"/>
    <x v="5"/>
  </r>
  <r>
    <n v="1121"/>
    <n v="1982"/>
    <s v="T"/>
    <s v="WRIA 8 - Cedar-Sammamish"/>
    <s v="Sammamish River Basin"/>
    <s v="Tibbetts Creek Subbasin"/>
    <s v="Tibbetts Creek"/>
    <s v="King County - DNRP"/>
    <s v="KC Historical"/>
    <s v="A630 Tibbets"/>
    <n v="47.554012"/>
    <n v="-122.069642"/>
    <m/>
    <m/>
    <m/>
    <m/>
    <m/>
    <m/>
    <m/>
    <n v="29.4"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29.4"/>
    <e v="#DIV/0!"/>
    <m/>
    <m/>
    <m/>
    <x v="5"/>
    <x v="5"/>
  </r>
  <r>
    <n v="1129"/>
    <n v="2007"/>
    <s v="T"/>
    <s v="WRIA 8 - Cedar-Sammamish"/>
    <s v="Sammamish River Basin"/>
    <s v="W Lake Sammamish Subbasin"/>
    <s v="Idylwood Creek"/>
    <s v="King County - DNRP"/>
    <s v="KC Historical"/>
    <s v="A620 Idylwood"/>
    <n v="47.643163000000001"/>
    <n v="-122.102941"/>
    <m/>
    <m/>
    <m/>
    <m/>
    <m/>
    <m/>
    <m/>
    <n v="9"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9"/>
    <e v="#DIV/0!"/>
    <m/>
    <m/>
    <m/>
    <x v="5"/>
    <x v="5"/>
  </r>
  <r>
    <n v="1130"/>
    <n v="1707"/>
    <s v="T"/>
    <s v="WRIA 8 - Cedar-Sammamish"/>
    <s v="Sammamish River Basin"/>
    <s v="W Lake Sammamish Subbasin"/>
    <s v="Idylwood Creek"/>
    <s v="City of Redmond"/>
    <s v="City of Redmond Annual Benthic Monitoring"/>
    <s v="IDCR1230"/>
    <n v="47.642479000000002"/>
    <n v="-122.104641"/>
    <m/>
    <m/>
    <m/>
    <m/>
    <m/>
    <m/>
    <m/>
    <m/>
    <m/>
    <m/>
    <m/>
    <m/>
    <m/>
    <m/>
    <m/>
    <m/>
    <m/>
    <m/>
    <n v="10.1"/>
    <m/>
    <m/>
    <m/>
    <m/>
    <m/>
    <m/>
    <m/>
    <m/>
    <m/>
    <m/>
    <n v="1"/>
    <m/>
    <n v="0"/>
    <s v="no"/>
    <n v="0"/>
    <n v="1"/>
    <n v="0"/>
    <s v="no"/>
    <e v="#DIV/0!"/>
    <n v="10.1"/>
    <m/>
    <m/>
    <m/>
    <x v="5"/>
    <x v="5"/>
  </r>
  <r>
    <n v="1137"/>
    <n v="1981"/>
    <s v="T"/>
    <s v="WRIA 8 - Cedar-Sammamish"/>
    <s v="Sammamish River Basin"/>
    <s v="W Lake Sammamish Subbasin"/>
    <s v="Lewis Creek (Lake Sammamish)"/>
    <s v="King County - DNRP"/>
    <s v="KC Historical"/>
    <s v="A617 Lewis"/>
    <n v="47.570540999999999"/>
    <n v="-122.092285"/>
    <m/>
    <m/>
    <m/>
    <m/>
    <m/>
    <m/>
    <m/>
    <n v="27.3"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27.3"/>
    <e v="#DIV/0!"/>
    <m/>
    <m/>
    <m/>
    <x v="5"/>
    <x v="5"/>
  </r>
  <r>
    <n v="1147"/>
    <n v="1597"/>
    <s v="T"/>
    <s v="WRIA 8 - Cedar-Sammamish"/>
    <s v="Sammamish River Basin"/>
    <s v="W Lake Sammamish Subbasin"/>
    <s v="Vasa Creek"/>
    <s v="City of Bellevue"/>
    <s v="Macroinvertebrates"/>
    <s v="VasaTribbleRM0.38"/>
    <n v="47.578040000000001"/>
    <n v="-122.119102"/>
    <m/>
    <m/>
    <m/>
    <m/>
    <m/>
    <m/>
    <m/>
    <m/>
    <m/>
    <m/>
    <m/>
    <m/>
    <m/>
    <m/>
    <m/>
    <m/>
    <m/>
    <n v="31.1"/>
    <m/>
    <m/>
    <m/>
    <m/>
    <m/>
    <m/>
    <m/>
    <m/>
    <m/>
    <m/>
    <m/>
    <n v="1"/>
    <m/>
    <n v="0"/>
    <s v="no"/>
    <n v="0"/>
    <n v="1"/>
    <n v="0"/>
    <s v="no"/>
    <e v="#DIV/0!"/>
    <n v="31.1"/>
    <m/>
    <m/>
    <m/>
    <x v="5"/>
    <x v="5"/>
  </r>
  <r>
    <n v="1150"/>
    <n v="1232"/>
    <s v="T"/>
    <s v="WRIA 8 - Cedar-Sammamish"/>
    <s v="Sammamish River Basin"/>
    <s v="W Lake Sammamish Subbasin"/>
    <s v="Wilkins Creek"/>
    <s v="City of Bellevue"/>
    <s v="Macroinvertebrates"/>
    <s v="WilkBypassRM0.26"/>
    <n v="47.615808999999999"/>
    <n v="-122.10585"/>
    <m/>
    <m/>
    <m/>
    <m/>
    <m/>
    <m/>
    <m/>
    <m/>
    <m/>
    <m/>
    <m/>
    <m/>
    <m/>
    <m/>
    <m/>
    <m/>
    <n v="10.9"/>
    <m/>
    <m/>
    <m/>
    <m/>
    <m/>
    <m/>
    <m/>
    <m/>
    <m/>
    <m/>
    <m/>
    <m/>
    <n v="1"/>
    <m/>
    <n v="0"/>
    <s v="no"/>
    <n v="0"/>
    <n v="1"/>
    <n v="0"/>
    <s v="no"/>
    <e v="#DIV/0!"/>
    <n v="10.9"/>
    <m/>
    <m/>
    <m/>
    <x v="5"/>
    <x v="5"/>
  </r>
  <r>
    <n v="1151"/>
    <n v="1231"/>
    <s v="T"/>
    <s v="WRIA 8 - Cedar-Sammamish"/>
    <s v="Sammamish River Basin"/>
    <s v="W Lake Sammamish Subbasin"/>
    <s v="Wilkins Creek"/>
    <s v="City of Bellevue"/>
    <s v="Macroinvertebrates"/>
    <s v="WilkUpstrRM0.33"/>
    <n v="47.616810000000001"/>
    <n v="-122.10636599999999"/>
    <m/>
    <m/>
    <m/>
    <m/>
    <m/>
    <m/>
    <m/>
    <m/>
    <m/>
    <m/>
    <m/>
    <m/>
    <m/>
    <m/>
    <m/>
    <m/>
    <n v="13"/>
    <m/>
    <m/>
    <m/>
    <m/>
    <m/>
    <m/>
    <m/>
    <m/>
    <m/>
    <m/>
    <m/>
    <m/>
    <n v="1"/>
    <m/>
    <n v="0"/>
    <s v="no"/>
    <n v="0"/>
    <n v="1"/>
    <n v="0"/>
    <s v="no"/>
    <e v="#DIV/0!"/>
    <n v="13"/>
    <m/>
    <m/>
    <m/>
    <x v="5"/>
    <x v="5"/>
  </r>
  <r>
    <n v="1168"/>
    <n v="1987"/>
    <s v="T"/>
    <s v="WRIA 9 - Duwamish-Green"/>
    <s v="Duwamish - Green River Basin"/>
    <s v="Covington Creek Subbasin"/>
    <s v="Covington Creek"/>
    <s v="King County - DNRP"/>
    <s v="KC Historical"/>
    <s v="C320 Covington"/>
    <n v="47.312260999999999"/>
    <n v="-122.09654399999999"/>
    <m/>
    <m/>
    <m/>
    <m/>
    <m/>
    <m/>
    <m/>
    <n v="78.2"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78.2"/>
    <e v="#DIV/0!"/>
    <m/>
    <m/>
    <m/>
    <x v="5"/>
    <x v="5"/>
  </r>
  <r>
    <n v="1169"/>
    <n v="1998"/>
    <s v="T"/>
    <s v="WRIA 9 - Duwamish-Green"/>
    <s v="Duwamish - Green River Basin"/>
    <s v="Covington Creek Subbasin"/>
    <s v="Covington Creek"/>
    <s v="King County - DNRP"/>
    <s v="KC Historical"/>
    <s v="C320_MK"/>
    <n v="47.319147000000001"/>
    <n v="-122.118284"/>
    <m/>
    <m/>
    <n v="88.5"/>
    <m/>
    <m/>
    <m/>
    <m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88.5"/>
    <e v="#DIV/0!"/>
    <m/>
    <m/>
    <m/>
    <x v="5"/>
    <x v="5"/>
  </r>
  <r>
    <n v="1173"/>
    <n v="2002"/>
    <s v="T"/>
    <s v="WRIA 9 - Duwamish-Green"/>
    <s v="Duwamish - Green River Basin"/>
    <s v="Covington Creek Subbasin"/>
    <s v="Covington Creek"/>
    <s v="King County - DNRP"/>
    <s v="KC Historical"/>
    <s v="R320_MK"/>
    <n v="47.348646000000002"/>
    <n v="-121.99829200000001"/>
    <m/>
    <m/>
    <n v="20"/>
    <m/>
    <m/>
    <m/>
    <m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20"/>
    <e v="#DIV/0!"/>
    <m/>
    <m/>
    <m/>
    <x v="5"/>
    <x v="5"/>
  </r>
  <r>
    <n v="1176"/>
    <n v="219"/>
    <s v="T"/>
    <s v="WRIA 9 - Duwamish-Green"/>
    <s v="Duwamish - Green River Basin"/>
    <s v="Covington Creek Subbasin"/>
    <s v="Rock Creek (Covington)"/>
    <s v="King County - DNRP"/>
    <s v="Ambient Monitoring"/>
    <s v="09COV1753"/>
    <n v="47.311990999999999"/>
    <n v="-122.025392"/>
    <m/>
    <m/>
    <m/>
    <m/>
    <m/>
    <m/>
    <m/>
    <m/>
    <n v="37.9"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37.9"/>
    <e v="#DIV/0!"/>
    <m/>
    <m/>
    <m/>
    <x v="5"/>
    <x v="5"/>
  </r>
  <r>
    <n v="1192"/>
    <n v="1989"/>
    <s v="T"/>
    <s v="WRIA 9 - Duwamish-Green"/>
    <s v="Duwamish - Green River Basin"/>
    <s v="Jenkins Creek Subbasin"/>
    <s v="Jenkins Creek"/>
    <s v="King County - DNRP"/>
    <s v="KC Historical"/>
    <s v="D320 Jenkins"/>
    <n v="47.340586000000002"/>
    <n v="-122.12939900000001"/>
    <m/>
    <m/>
    <m/>
    <m/>
    <m/>
    <m/>
    <m/>
    <n v="90.5"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90.5"/>
    <e v="#DIV/0!"/>
    <m/>
    <m/>
    <m/>
    <x v="5"/>
    <x v="5"/>
  </r>
  <r>
    <n v="1196"/>
    <n v="1993"/>
    <s v="T"/>
    <s v="WRIA 9 - Duwamish-Green"/>
    <s v="Duwamish - Green River Basin"/>
    <s v="Longfellow Creek Subbasin"/>
    <s v="Longfellow Creek"/>
    <s v="King County - DNRP"/>
    <s v="KC Historical"/>
    <s v="C370 Longfellow"/>
    <n v="47.567855999999999"/>
    <n v="-122.36635"/>
    <m/>
    <m/>
    <m/>
    <m/>
    <m/>
    <m/>
    <m/>
    <n v="3.1"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3.1"/>
    <e v="#DIV/0!"/>
    <m/>
    <m/>
    <m/>
    <x v="5"/>
    <x v="5"/>
  </r>
  <r>
    <n v="1201"/>
    <n v="1792"/>
    <s v="T"/>
    <s v="WRIA 9 - Duwamish-Green"/>
    <s v="Duwamish - Green River Basin"/>
    <s v="Longfellow Creek Subbasin"/>
    <s v="Longfellow Creek"/>
    <s v="City of Seattle"/>
    <s v="Status &amp; Trends"/>
    <s v="LF05"/>
    <n v="47.566485999999998"/>
    <n v="-122.366862"/>
    <m/>
    <m/>
    <m/>
    <m/>
    <m/>
    <m/>
    <n v="11.4"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11.4"/>
    <e v="#DIV/0!"/>
    <m/>
    <m/>
    <m/>
    <x v="5"/>
    <x v="5"/>
  </r>
  <r>
    <n v="1214"/>
    <n v="1965"/>
    <s v="T"/>
    <s v="WRIA 9 - Duwamish-Green"/>
    <s v="Duwamish - Green River Basin"/>
    <s v="Middle Green River Subbasin"/>
    <s v="Crisp Creek"/>
    <s v="King County - DNRP"/>
    <s v="KC Historical"/>
    <s v="0321 Crisp Cr"/>
    <n v="47.288550000000001"/>
    <n v="-122.06702799999999"/>
    <m/>
    <m/>
    <m/>
    <m/>
    <m/>
    <m/>
    <m/>
    <n v="30.5"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30.5"/>
    <e v="#DIV/0!"/>
    <m/>
    <m/>
    <m/>
    <x v="5"/>
    <x v="5"/>
  </r>
  <r>
    <n v="1228"/>
    <n v="253"/>
    <s v="T"/>
    <s v="WRIA 9 - Duwamish-Green"/>
    <s v="Duwamish - Green River Basin"/>
    <s v="Mill Creek Subbasin"/>
    <s v="Mill Creek (Auburn)"/>
    <s v="King County - DNRP"/>
    <s v="Ambient Monitoring"/>
    <s v="09MIL0497"/>
    <n v="47.365687999999999"/>
    <n v="-122.25159600000001"/>
    <m/>
    <m/>
    <m/>
    <m/>
    <m/>
    <m/>
    <m/>
    <m/>
    <m/>
    <m/>
    <m/>
    <m/>
    <n v="0.3"/>
    <m/>
    <m/>
    <m/>
    <m/>
    <m/>
    <m/>
    <m/>
    <m/>
    <m/>
    <m/>
    <m/>
    <m/>
    <m/>
    <m/>
    <m/>
    <m/>
    <n v="1"/>
    <m/>
    <n v="0"/>
    <s v="no"/>
    <n v="1"/>
    <n v="0"/>
    <n v="0"/>
    <s v="no"/>
    <n v="0.3"/>
    <e v="#DIV/0!"/>
    <m/>
    <m/>
    <m/>
    <x v="5"/>
    <x v="5"/>
  </r>
  <r>
    <n v="1246"/>
    <n v="265"/>
    <s v="T"/>
    <s v="WRIA 9 - Duwamish-Green"/>
    <s v="Duwamish - Green River Basin"/>
    <s v="Soos Creek Subbasin"/>
    <s v="Big Soos Creek"/>
    <s v="King County - DNRP"/>
    <s v="Ambient Monitoring"/>
    <s v="09SOO1040"/>
    <n v="47.417200999999999"/>
    <n v="-122.158787"/>
    <m/>
    <m/>
    <m/>
    <m/>
    <m/>
    <m/>
    <m/>
    <m/>
    <n v="9.5"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9.5"/>
    <e v="#DIV/0!"/>
    <m/>
    <m/>
    <m/>
    <x v="5"/>
    <x v="5"/>
  </r>
  <r>
    <n v="1251"/>
    <n v="1991"/>
    <s v="T"/>
    <s v="WRIA 9 - Duwamish-Green"/>
    <s v="Duwamish - Green River Basin"/>
    <s v="Soos Creek Subbasin"/>
    <s v="Little Soos Creek"/>
    <s v="King County - DNRP"/>
    <s v="KC Historical"/>
    <s v="G320 Lil Soos"/>
    <n v="47.357847"/>
    <n v="-122.12567799999999"/>
    <m/>
    <m/>
    <m/>
    <m/>
    <m/>
    <m/>
    <m/>
    <n v="60.5"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60.5"/>
    <e v="#DIV/0!"/>
    <m/>
    <m/>
    <m/>
    <x v="5"/>
    <x v="5"/>
  </r>
  <r>
    <n v="1255"/>
    <n v="1936"/>
    <s v="T"/>
    <s v="WRIA 9 - Duwamish-Green"/>
    <s v="Duwamish - Green River Basin"/>
    <s v="Soos Creek Subbasin"/>
    <s v="Little Soos Creek"/>
    <s v="King County - DNRP"/>
    <s v="KC Historical"/>
    <s v="soos08"/>
    <n v="47.366168000000002"/>
    <n v="-122.11769200000001"/>
    <m/>
    <n v="25.7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25.7"/>
    <e v="#DIV/0!"/>
    <m/>
    <m/>
    <m/>
    <x v="5"/>
    <x v="5"/>
  </r>
  <r>
    <n v="1256"/>
    <n v="2004"/>
    <s v="T"/>
    <s v="WRIA 9 - Duwamish-Green"/>
    <s v="Duwamish - Green River Basin"/>
    <s v="Soos Creek Subbasin"/>
    <s v="Little Soos Creek"/>
    <s v="King County - DNRP"/>
    <s v="KC Historical"/>
    <s v="T320_MK"/>
    <n v="47.388868000000002"/>
    <n v="-122.10985100000001"/>
    <m/>
    <m/>
    <n v="26.7"/>
    <m/>
    <m/>
    <m/>
    <m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26.7"/>
    <e v="#DIV/0!"/>
    <m/>
    <m/>
    <m/>
    <x v="5"/>
    <x v="5"/>
  </r>
  <r>
    <n v="1257"/>
    <n v="2005"/>
    <s v="T"/>
    <s v="WRIA 9 - Duwamish-Green"/>
    <s v="Duwamish - Green River Basin"/>
    <s v="Soos Creek Subbasin"/>
    <s v="Little Soos Creek"/>
    <s v="King County - DNRP"/>
    <s v="KC Historical"/>
    <s v="U320_MK"/>
    <n v="47.401097"/>
    <n v="-122.123594"/>
    <m/>
    <m/>
    <n v="16.399999999999999"/>
    <m/>
    <m/>
    <m/>
    <m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16.399999999999999"/>
    <e v="#DIV/0!"/>
    <m/>
    <m/>
    <m/>
    <x v="5"/>
    <x v="5"/>
  </r>
  <r>
    <n v="1262"/>
    <n v="1977"/>
    <s v="T"/>
    <s v="WRIA 9 - Duwamish-Green"/>
    <s v="Duwamish - Green River Basin"/>
    <s v="Soos Creek Subbasin"/>
    <s v="Soos Creek"/>
    <s v="King County - DNRP"/>
    <s v="KC Historical"/>
    <s v="A320 Big Soos"/>
    <n v="47.311836999999997"/>
    <n v="-122.166676"/>
    <m/>
    <m/>
    <m/>
    <m/>
    <m/>
    <m/>
    <m/>
    <n v="48.9"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48.9"/>
    <e v="#DIV/0!"/>
    <m/>
    <m/>
    <m/>
    <x v="5"/>
    <x v="5"/>
  </r>
  <r>
    <n v="1263"/>
    <n v="1997"/>
    <s v="T"/>
    <s v="WRIA 9 - Duwamish-Green"/>
    <s v="Duwamish - Green River Basin"/>
    <s v="Soos Creek Subbasin"/>
    <s v="Soos Creek"/>
    <s v="King County - DNRP"/>
    <s v="KC Historical"/>
    <s v="B320_MK"/>
    <n v="47.317649000000003"/>
    <n v="-122.14995500000001"/>
    <m/>
    <m/>
    <n v="48.8"/>
    <m/>
    <m/>
    <m/>
    <m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48.8"/>
    <e v="#DIV/0!"/>
    <m/>
    <m/>
    <m/>
    <x v="5"/>
    <x v="5"/>
  </r>
  <r>
    <n v="1264"/>
    <n v="1999"/>
    <s v="T"/>
    <s v="WRIA 9 - Duwamish-Green"/>
    <s v="Duwamish - Green River Basin"/>
    <s v="Soos Creek Subbasin"/>
    <s v="Soos Creek"/>
    <s v="King County - DNRP"/>
    <s v="KC Historical"/>
    <s v="L320_MK"/>
    <n v="47.416815999999997"/>
    <n v="-122.158468"/>
    <m/>
    <m/>
    <n v="3.7"/>
    <m/>
    <m/>
    <m/>
    <m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3.7"/>
    <e v="#DIV/0!"/>
    <m/>
    <m/>
    <m/>
    <x v="5"/>
    <x v="5"/>
  </r>
  <r>
    <n v="1265"/>
    <n v="2000"/>
    <s v="T"/>
    <s v="WRIA 9 - Duwamish-Green"/>
    <s v="Duwamish - Green River Basin"/>
    <s v="Soos Creek Subbasin"/>
    <s v="Soos Creek"/>
    <s v="King County - DNRP"/>
    <s v="KC Historical"/>
    <s v="M320_MK"/>
    <n v="47.408324"/>
    <n v="-122.159662"/>
    <m/>
    <m/>
    <n v="24.7"/>
    <m/>
    <m/>
    <m/>
    <m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24.7"/>
    <e v="#DIV/0!"/>
    <m/>
    <m/>
    <m/>
    <x v="5"/>
    <x v="5"/>
  </r>
  <r>
    <n v="1266"/>
    <n v="2001"/>
    <s v="T"/>
    <s v="WRIA 9 - Duwamish-Green"/>
    <s v="Duwamish - Green River Basin"/>
    <s v="Soos Creek Subbasin"/>
    <s v="Soos Creek"/>
    <s v="King County - DNRP"/>
    <s v="KC Historical"/>
    <s v="N320_MK"/>
    <n v="47.384985"/>
    <n v="-122.14227200000001"/>
    <m/>
    <m/>
    <n v="31.2"/>
    <m/>
    <m/>
    <m/>
    <m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31.2"/>
    <e v="#DIV/0!"/>
    <m/>
    <m/>
    <m/>
    <x v="5"/>
    <x v="5"/>
  </r>
  <r>
    <n v="1267"/>
    <n v="2003"/>
    <s v="T"/>
    <s v="WRIA 9 - Duwamish-Green"/>
    <s v="Duwamish - Green River Basin"/>
    <s v="Soos Creek Subbasin"/>
    <s v="Soos Creek"/>
    <s v="King County - DNRP"/>
    <s v="KC Historical"/>
    <s v="S320_MK"/>
    <n v="47.358822000000004"/>
    <n v="-122.129238"/>
    <m/>
    <m/>
    <n v="53.6"/>
    <m/>
    <m/>
    <m/>
    <m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53.6"/>
    <e v="#DIV/0!"/>
    <m/>
    <m/>
    <m/>
    <x v="5"/>
    <x v="5"/>
  </r>
  <r>
    <n v="1268"/>
    <n v="1620"/>
    <s v="T"/>
    <s v="WRIA 9 - Duwamish-Green"/>
    <s v="Duwamish - Green River Basin"/>
    <s v="Soos Creek Subbasin"/>
    <s v="Soos Creek"/>
    <s v="Washington State Department of Ecology"/>
    <s v="TMDL Studies"/>
    <s v="Soos Creek and SR 58 Crossing Kent-Black Diamond R"/>
    <n v="47.312199999999997"/>
    <n v="-122.09650000000001"/>
    <m/>
    <m/>
    <m/>
    <m/>
    <m/>
    <m/>
    <m/>
    <m/>
    <m/>
    <m/>
    <m/>
    <m/>
    <m/>
    <m/>
    <m/>
    <m/>
    <m/>
    <m/>
    <n v="86.9"/>
    <m/>
    <m/>
    <m/>
    <m/>
    <m/>
    <m/>
    <m/>
    <m/>
    <m/>
    <m/>
    <n v="1"/>
    <m/>
    <n v="0"/>
    <s v="no"/>
    <n v="0"/>
    <n v="1"/>
    <n v="0"/>
    <s v="no"/>
    <e v="#DIV/0!"/>
    <n v="86.9"/>
    <m/>
    <m/>
    <m/>
    <x v="5"/>
    <x v="5"/>
  </r>
  <r>
    <n v="1269"/>
    <n v="1616"/>
    <s v="T"/>
    <s v="WRIA 9 - Duwamish-Green"/>
    <s v="Duwamish - Green River Basin"/>
    <s v="Soos Creek Subbasin"/>
    <s v="Soos Creek"/>
    <s v="Washington State Department of Ecology"/>
    <s v="TMDL Studies"/>
    <s v="Soos Creek at 148th Ave SE"/>
    <n v="47.386341000000002"/>
    <n v="-122.14408"/>
    <m/>
    <m/>
    <m/>
    <m/>
    <m/>
    <m/>
    <m/>
    <m/>
    <m/>
    <m/>
    <m/>
    <m/>
    <m/>
    <m/>
    <m/>
    <m/>
    <m/>
    <m/>
    <n v="42.4"/>
    <m/>
    <m/>
    <m/>
    <m/>
    <m/>
    <m/>
    <m/>
    <m/>
    <m/>
    <m/>
    <n v="1"/>
    <m/>
    <n v="0"/>
    <s v="no"/>
    <n v="0"/>
    <n v="1"/>
    <n v="0"/>
    <s v="no"/>
    <e v="#DIV/0!"/>
    <n v="42.4"/>
    <m/>
    <m/>
    <m/>
    <x v="5"/>
    <x v="5"/>
  </r>
  <r>
    <n v="1270"/>
    <n v="1621"/>
    <s v="T"/>
    <s v="WRIA 9 - Duwamish-Green"/>
    <s v="Duwamish - Green River Basin"/>
    <s v="Soos Creek Subbasin"/>
    <s v="Soos Creek"/>
    <s v="Washington State Department of Ecology"/>
    <s v="TMDL Studies"/>
    <s v="Soos Creek at 164th Ave SE"/>
    <n v="47.400100000000002"/>
    <n v="-122.12260000000001"/>
    <m/>
    <m/>
    <m/>
    <m/>
    <m/>
    <m/>
    <m/>
    <m/>
    <m/>
    <m/>
    <m/>
    <m/>
    <m/>
    <m/>
    <m/>
    <m/>
    <m/>
    <m/>
    <n v="24.3"/>
    <m/>
    <m/>
    <m/>
    <m/>
    <m/>
    <m/>
    <m/>
    <m/>
    <m/>
    <m/>
    <n v="1"/>
    <m/>
    <n v="0"/>
    <s v="no"/>
    <n v="0"/>
    <n v="1"/>
    <n v="0"/>
    <s v="no"/>
    <e v="#DIV/0!"/>
    <n v="24.3"/>
    <m/>
    <m/>
    <m/>
    <x v="5"/>
    <x v="5"/>
  </r>
  <r>
    <n v="1271"/>
    <n v="1619"/>
    <s v="T"/>
    <s v="WRIA 9 - Duwamish-Green"/>
    <s v="Duwamish - Green River Basin"/>
    <s v="Soos Creek Subbasin"/>
    <s v="Soos Creek"/>
    <s v="Washington State Department of Ecology"/>
    <s v="TMDL Studies"/>
    <s v="Soos Creek at 168th Way"/>
    <n v="47.319299999999998"/>
    <n v="-122.1193"/>
    <m/>
    <m/>
    <m/>
    <m/>
    <m/>
    <m/>
    <m/>
    <m/>
    <m/>
    <m/>
    <m/>
    <m/>
    <m/>
    <m/>
    <m/>
    <m/>
    <m/>
    <m/>
    <n v="71.400000000000006"/>
    <m/>
    <m/>
    <m/>
    <m/>
    <m/>
    <m/>
    <m/>
    <m/>
    <m/>
    <m/>
    <n v="1"/>
    <m/>
    <n v="0"/>
    <s v="no"/>
    <n v="0"/>
    <n v="1"/>
    <n v="0"/>
    <s v="no"/>
    <e v="#DIV/0!"/>
    <n v="71.400000000000006"/>
    <m/>
    <m/>
    <m/>
    <x v="5"/>
    <x v="5"/>
  </r>
  <r>
    <n v="1272"/>
    <n v="1618"/>
    <s v="T"/>
    <s v="WRIA 9 - Duwamish-Green"/>
    <s v="Duwamish - Green River Basin"/>
    <s v="Soos Creek Subbasin"/>
    <s v="Soos Creek"/>
    <s v="Washington State Department of Ecology"/>
    <s v="TMDL Studies"/>
    <s v="Soos Creek at 272nd St"/>
    <n v="47.359431999999998"/>
    <n v="-122.129762"/>
    <m/>
    <m/>
    <m/>
    <m/>
    <m/>
    <m/>
    <m/>
    <m/>
    <m/>
    <m/>
    <m/>
    <m/>
    <m/>
    <m/>
    <m/>
    <m/>
    <m/>
    <m/>
    <n v="56.3"/>
    <m/>
    <m/>
    <m/>
    <m/>
    <m/>
    <m/>
    <m/>
    <m/>
    <m/>
    <m/>
    <n v="1"/>
    <m/>
    <n v="0"/>
    <s v="no"/>
    <n v="0"/>
    <n v="1"/>
    <n v="0"/>
    <s v="no"/>
    <e v="#DIV/0!"/>
    <n v="56.3"/>
    <m/>
    <m/>
    <m/>
    <x v="5"/>
    <x v="5"/>
  </r>
  <r>
    <n v="1273"/>
    <n v="1617"/>
    <s v="T"/>
    <s v="WRIA 9 - Duwamish-Green"/>
    <s v="Duwamish - Green River Basin"/>
    <s v="Soos Creek Subbasin"/>
    <s v="Soos Creek"/>
    <s v="Washington State Department of Ecology"/>
    <s v="TMDL Studies"/>
    <s v="Soos Creek Near SR 58"/>
    <n v="47.317577999999997"/>
    <n v="-122.147453"/>
    <m/>
    <m/>
    <m/>
    <m/>
    <m/>
    <m/>
    <m/>
    <m/>
    <m/>
    <m/>
    <m/>
    <m/>
    <m/>
    <m/>
    <m/>
    <m/>
    <m/>
    <m/>
    <n v="82.3"/>
    <m/>
    <m/>
    <m/>
    <m/>
    <m/>
    <m/>
    <m/>
    <m/>
    <m/>
    <m/>
    <n v="1"/>
    <m/>
    <n v="0"/>
    <s v="no"/>
    <n v="0"/>
    <n v="1"/>
    <n v="0"/>
    <s v="no"/>
    <e v="#DIV/0!"/>
    <n v="82.3"/>
    <m/>
    <m/>
    <m/>
    <x v="5"/>
    <x v="5"/>
  </r>
  <r>
    <n v="1278"/>
    <n v="1933"/>
    <s v="T"/>
    <s v="WRIA 9 - Duwamish-Green"/>
    <s v="Duwamish - Green River Basin"/>
    <s v="Soos Creek Subbasin"/>
    <s v="Soosette Creek"/>
    <s v="King County - DNRP"/>
    <s v="KC Historical"/>
    <s v="soos06a"/>
    <n v="47.32385"/>
    <n v="-122.15849"/>
    <m/>
    <m/>
    <m/>
    <m/>
    <m/>
    <n v="69.400000000000006"/>
    <m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69.400000000000006"/>
    <e v="#DIV/0!"/>
    <m/>
    <m/>
    <m/>
    <x v="5"/>
    <x v="5"/>
  </r>
  <r>
    <n v="1282"/>
    <n v="1050"/>
    <s v="T"/>
    <s v="WRIA 9 - Duwamish-Green"/>
    <s v="Puget Sound (Duwamish-Green) Basin"/>
    <s v="Des Moines Creek Subbasin"/>
    <s v="Des Moines Creek"/>
    <s v="King County - DNRP"/>
    <s v="Des Moines Creek Habitat Enhancements, Phase 3"/>
    <s v="DM_Ravine_DS"/>
    <n v="47.41236"/>
    <n v="-122.31516999999999"/>
    <m/>
    <m/>
    <m/>
    <m/>
    <m/>
    <m/>
    <m/>
    <m/>
    <m/>
    <m/>
    <m/>
    <m/>
    <m/>
    <m/>
    <m/>
    <m/>
    <n v="13.6"/>
    <m/>
    <m/>
    <m/>
    <m/>
    <m/>
    <m/>
    <m/>
    <m/>
    <m/>
    <m/>
    <m/>
    <m/>
    <n v="1"/>
    <m/>
    <n v="0"/>
    <s v="no"/>
    <n v="0"/>
    <n v="1"/>
    <n v="0"/>
    <s v="no"/>
    <e v="#DIV/0!"/>
    <n v="13.6"/>
    <m/>
    <m/>
    <m/>
    <x v="5"/>
    <x v="5"/>
  </r>
  <r>
    <n v="1283"/>
    <n v="1051"/>
    <s v="T"/>
    <s v="WRIA 9 - Duwamish-Green"/>
    <s v="Puget Sound (Duwamish-Green) Basin"/>
    <s v="Des Moines Creek Subbasin"/>
    <s v="Des Moines Creek"/>
    <s v="King County - DNRP"/>
    <s v="Des Moines Creek Habitat Enhancements, Phase 3"/>
    <s v="DM_Ravine_US"/>
    <n v="47.413040000000002"/>
    <n v="-122.31135"/>
    <m/>
    <m/>
    <m/>
    <m/>
    <m/>
    <m/>
    <m/>
    <m/>
    <m/>
    <m/>
    <m/>
    <m/>
    <m/>
    <m/>
    <m/>
    <m/>
    <n v="10.9"/>
    <m/>
    <m/>
    <m/>
    <m/>
    <m/>
    <m/>
    <m/>
    <m/>
    <m/>
    <m/>
    <m/>
    <m/>
    <n v="1"/>
    <m/>
    <n v="0"/>
    <s v="no"/>
    <n v="0"/>
    <n v="1"/>
    <n v="0"/>
    <s v="no"/>
    <e v="#DIV/0!"/>
    <n v="10.9"/>
    <m/>
    <m/>
    <m/>
    <x v="5"/>
    <x v="5"/>
  </r>
  <r>
    <n v="1284"/>
    <n v="1052"/>
    <s v="T"/>
    <s v="WRIA 9 - Duwamish-Green"/>
    <s v="Puget Sound (Duwamish-Green) Basin"/>
    <s v="Des Moines Creek Subbasin"/>
    <s v="Des Moines Creek"/>
    <s v="King County - DNRP"/>
    <s v="Des Moines Creek Habitat Enhancements, Phase 3"/>
    <s v="DM_Wetland"/>
    <n v="47.420920000000002"/>
    <n v="-122.30531999999999"/>
    <m/>
    <m/>
    <m/>
    <m/>
    <m/>
    <m/>
    <m/>
    <m/>
    <m/>
    <m/>
    <m/>
    <m/>
    <m/>
    <m/>
    <m/>
    <m/>
    <n v="7.7"/>
    <m/>
    <m/>
    <m/>
    <m/>
    <m/>
    <m/>
    <m/>
    <m/>
    <m/>
    <m/>
    <m/>
    <m/>
    <n v="1"/>
    <m/>
    <n v="0"/>
    <s v="no"/>
    <n v="0"/>
    <n v="1"/>
    <n v="0"/>
    <s v="no"/>
    <e v="#DIV/0!"/>
    <n v="7.7"/>
    <m/>
    <m/>
    <m/>
    <x v="5"/>
    <x v="5"/>
  </r>
  <r>
    <n v="1285"/>
    <n v="1636"/>
    <s v="T"/>
    <s v="WRIA 9 - Duwamish-Green"/>
    <s v="Puget Sound (Duwamish-Green) Basin"/>
    <s v="Des Moines Creek Subbasin"/>
    <s v="Des Moines Creek"/>
    <s v="King County - DNRP"/>
    <s v="Des Moines Creek Water Quality Monitoring Program"/>
    <s v="DM200th"/>
    <n v="47.419631000000003"/>
    <n v="-122.305171"/>
    <m/>
    <m/>
    <m/>
    <m/>
    <m/>
    <m/>
    <m/>
    <m/>
    <m/>
    <m/>
    <m/>
    <m/>
    <m/>
    <m/>
    <m/>
    <m/>
    <m/>
    <m/>
    <n v="3.4"/>
    <m/>
    <m/>
    <m/>
    <m/>
    <m/>
    <m/>
    <m/>
    <m/>
    <m/>
    <m/>
    <n v="1"/>
    <m/>
    <n v="0"/>
    <s v="no"/>
    <n v="0"/>
    <n v="1"/>
    <n v="0"/>
    <s v="no"/>
    <e v="#DIV/0!"/>
    <n v="3.4"/>
    <m/>
    <m/>
    <m/>
    <x v="5"/>
    <x v="5"/>
  </r>
  <r>
    <n v="1286"/>
    <n v="1637"/>
    <s v="T"/>
    <s v="WRIA 9 - Duwamish-Green"/>
    <s v="Puget Sound (Duwamish-Green) Basin"/>
    <s v="Des Moines Creek Subbasin"/>
    <s v="Des Moines Creek"/>
    <s v="King County - DNRP"/>
    <s v="Des Moines Creek Water Quality Monitoring Program"/>
    <s v="DMmouth"/>
    <n v="47.405754999999999"/>
    <n v="-122.327654"/>
    <m/>
    <m/>
    <m/>
    <m/>
    <m/>
    <m/>
    <m/>
    <m/>
    <m/>
    <m/>
    <m/>
    <m/>
    <m/>
    <m/>
    <m/>
    <m/>
    <m/>
    <m/>
    <n v="14.4"/>
    <m/>
    <m/>
    <m/>
    <m/>
    <m/>
    <m/>
    <m/>
    <m/>
    <m/>
    <m/>
    <n v="1"/>
    <m/>
    <n v="0"/>
    <s v="no"/>
    <n v="0"/>
    <n v="1"/>
    <n v="0"/>
    <s v="no"/>
    <e v="#DIV/0!"/>
    <n v="14.4"/>
    <m/>
    <m/>
    <m/>
    <x v="5"/>
    <x v="5"/>
  </r>
  <r>
    <n v="1298"/>
    <n v="3116"/>
    <s v="T"/>
    <s v="WRIA 9 - Duwamish-Green"/>
    <s v="Puget Sound (Duwamish-Green) Basin"/>
    <s v="Lower Puget Sound - Seattle Subbasin"/>
    <s v="Schmitz Creek"/>
    <s v="City of Seattle"/>
    <s v="Status &amp; Trends"/>
    <s v="SC03"/>
    <n v="47.577599999999997"/>
    <n v="-122.4054"/>
    <m/>
    <m/>
    <m/>
    <m/>
    <m/>
    <m/>
    <m/>
    <m/>
    <n v="35.6"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35.6"/>
    <e v="#DIV/0!"/>
    <m/>
    <m/>
    <m/>
    <x v="5"/>
    <x v="5"/>
  </r>
  <r>
    <n v="1350"/>
    <n v="595"/>
    <s v="T"/>
    <s v="WRIA 10 - Puyallup-White"/>
    <s v="Green Waters Basin"/>
    <s v="Mud Mt Lake Subbasin"/>
    <s v="Boise Creek"/>
    <s v="Washington State Department of Ecology"/>
    <s v="Ambient"/>
    <s v="Boise_ECY_552"/>
    <n v="47.175899999999999"/>
    <n v="-122.0184"/>
    <m/>
    <m/>
    <m/>
    <m/>
    <m/>
    <m/>
    <m/>
    <m/>
    <m/>
    <m/>
    <n v="44.1"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44.1"/>
    <e v="#DIV/0!"/>
    <m/>
    <m/>
    <m/>
    <x v="5"/>
    <x v="5"/>
  </r>
  <r>
    <n v="1356"/>
    <n v="942"/>
    <s v="T"/>
    <s v="WRIA 10 - Puyallup-White"/>
    <s v="Green Waters Basin"/>
    <s v="Mud Mt Lake Subbasin"/>
    <s v="Boise Creek"/>
    <s v="King County - Roads"/>
    <s v="CIP Support"/>
    <s v="E2168 D/S"/>
    <n v="47.174827000000001"/>
    <n v="-122.019458"/>
    <m/>
    <m/>
    <m/>
    <m/>
    <m/>
    <m/>
    <m/>
    <m/>
    <m/>
    <m/>
    <m/>
    <m/>
    <m/>
    <m/>
    <m/>
    <n v="50.7"/>
    <m/>
    <m/>
    <m/>
    <m/>
    <m/>
    <m/>
    <m/>
    <m/>
    <m/>
    <m/>
    <m/>
    <m/>
    <m/>
    <n v="1"/>
    <m/>
    <n v="0"/>
    <s v="no"/>
    <n v="1"/>
    <n v="0"/>
    <n v="0"/>
    <s v="no"/>
    <n v="50.7"/>
    <e v="#DIV/0!"/>
    <m/>
    <m/>
    <m/>
    <x v="5"/>
    <x v="5"/>
  </r>
  <r>
    <n v="1369"/>
    <n v="1002"/>
    <s v="T"/>
    <s v="WRIA 10 - Puyallup-White"/>
    <s v="Lower Puyallup River Basin"/>
    <s v="Lower Puyallup River Subbasin"/>
    <s v="Fennel Creek"/>
    <s v="Washington State Department of Ecology"/>
    <s v="WatershedHealth_WAM0"/>
    <s v="WAM06600-000398"/>
    <n v="47.148727000000001"/>
    <n v="-122.202609"/>
    <m/>
    <m/>
    <m/>
    <m/>
    <m/>
    <m/>
    <m/>
    <m/>
    <m/>
    <m/>
    <m/>
    <m/>
    <m/>
    <m/>
    <m/>
    <n v="56.3"/>
    <m/>
    <m/>
    <m/>
    <m/>
    <m/>
    <m/>
    <m/>
    <m/>
    <m/>
    <m/>
    <m/>
    <m/>
    <m/>
    <n v="1"/>
    <m/>
    <n v="0"/>
    <s v="no"/>
    <n v="1"/>
    <n v="0"/>
    <n v="0"/>
    <s v="no"/>
    <n v="56.3"/>
    <e v="#DIV/0!"/>
    <m/>
    <m/>
    <m/>
    <x v="5"/>
    <x v="5"/>
  </r>
  <r>
    <n v="1384"/>
    <n v="586"/>
    <s v="T"/>
    <s v="WRIA 10 - Puyallup-White"/>
    <s v="Lowland White River Basin"/>
    <s v="Lower White River Subbasin"/>
    <s v="White River tributary (Lower White subbasin)"/>
    <s v="Washington State Department of Ecology"/>
    <s v="Muckleshoot Macroinvertebrate Monitoring"/>
    <s v="PussyfootControl_ECY_464"/>
    <n v="47.234594000000001"/>
    <n v="-122.115652"/>
    <m/>
    <m/>
    <m/>
    <m/>
    <m/>
    <m/>
    <m/>
    <m/>
    <m/>
    <n v="73.599999999999994"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73.599999999999994"/>
    <e v="#DIV/0!"/>
    <m/>
    <m/>
    <m/>
    <x v="5"/>
    <x v="5"/>
  </r>
  <r>
    <n v="1385"/>
    <n v="587"/>
    <s v="T"/>
    <s v="WRIA 10 - Puyallup-White"/>
    <s v="Lowland White River Basin"/>
    <s v="Lower White River Subbasin"/>
    <s v="White River tributary (Lower White subbasin)"/>
    <s v="Washington State Department of Ecology"/>
    <s v="Muckleshoot Macroinvertebrate Monitoring"/>
    <s v="PussyfootTest_ECY_465"/>
    <n v="47.230125000000001"/>
    <n v="-122.11287900000001"/>
    <m/>
    <m/>
    <m/>
    <m/>
    <m/>
    <m/>
    <m/>
    <m/>
    <m/>
    <n v="59.5"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59.5"/>
    <e v="#DIV/0!"/>
    <m/>
    <m/>
    <m/>
    <x v="5"/>
    <x v="5"/>
  </r>
  <r>
    <n v="1417"/>
    <n v="1467"/>
    <s v="T"/>
    <s v="WRIA 13 - Deschutes"/>
    <s v="Deschutes Prairie Basin"/>
    <s v="Lower Deschutes River Subbasin"/>
    <s v="Indian Creek (Lower Deschutes)"/>
    <s v="Washington State Department of Ecology"/>
    <s v="Effectiveness Monitoring for the Deschutes River TMDL Project"/>
    <s v="INDIAN-1"/>
    <n v="47.036760000000001"/>
    <n v="-122.8712"/>
    <m/>
    <m/>
    <m/>
    <m/>
    <m/>
    <m/>
    <m/>
    <m/>
    <m/>
    <m/>
    <m/>
    <m/>
    <m/>
    <m/>
    <m/>
    <m/>
    <m/>
    <n v="32.9"/>
    <m/>
    <m/>
    <m/>
    <m/>
    <m/>
    <m/>
    <m/>
    <m/>
    <m/>
    <m/>
    <m/>
    <n v="1"/>
    <m/>
    <n v="0"/>
    <s v="no"/>
    <n v="0"/>
    <n v="1"/>
    <n v="0"/>
    <s v="no"/>
    <e v="#DIV/0!"/>
    <n v="32.9"/>
    <m/>
    <m/>
    <m/>
    <x v="5"/>
    <x v="5"/>
  </r>
  <r>
    <n v="1422"/>
    <n v="1468"/>
    <s v="T"/>
    <s v="WRIA 13 - Deschutes"/>
    <s v="Deschutes Prairie Basin"/>
    <s v="Lower Deschutes River Subbasin"/>
    <s v="Moxlie Creek"/>
    <s v="Washington State Department of Ecology"/>
    <s v="Effectiveness Monitoring for the Deschutes River TMDL Project"/>
    <s v="INDIAN-2"/>
    <n v="47.037500000000001"/>
    <n v="-122.88939999999999"/>
    <m/>
    <m/>
    <m/>
    <m/>
    <m/>
    <m/>
    <m/>
    <m/>
    <m/>
    <m/>
    <m/>
    <m/>
    <m/>
    <m/>
    <m/>
    <m/>
    <m/>
    <n v="46.8"/>
    <m/>
    <m/>
    <m/>
    <m/>
    <m/>
    <m/>
    <m/>
    <m/>
    <m/>
    <m/>
    <m/>
    <n v="1"/>
    <m/>
    <n v="0"/>
    <s v="no"/>
    <n v="0"/>
    <n v="1"/>
    <n v="0"/>
    <s v="no"/>
    <e v="#DIV/0!"/>
    <n v="46.8"/>
    <m/>
    <m/>
    <m/>
    <x v="5"/>
    <x v="5"/>
  </r>
  <r>
    <n v="1453"/>
    <n v="1003"/>
    <s v="T"/>
    <s v="WRIA 14 - Kennedy-Goldsborough"/>
    <s v="Kennedy Creek/Goldsborough Creek Basin"/>
    <s v="Mason Subbasin"/>
    <s v="Goldsborough Creek"/>
    <s v="Washington State Department of Ecology"/>
    <s v="WatershedHealth_WAM0"/>
    <s v="WAM06600-000222"/>
    <n v="47.212240000000001"/>
    <n v="-123.13884400000001"/>
    <m/>
    <m/>
    <m/>
    <m/>
    <m/>
    <m/>
    <m/>
    <m/>
    <m/>
    <m/>
    <m/>
    <m/>
    <m/>
    <m/>
    <m/>
    <n v="65.900000000000006"/>
    <m/>
    <m/>
    <m/>
    <m/>
    <m/>
    <m/>
    <m/>
    <m/>
    <m/>
    <m/>
    <m/>
    <m/>
    <m/>
    <n v="1"/>
    <m/>
    <n v="0"/>
    <s v="no"/>
    <n v="1"/>
    <n v="0"/>
    <n v="0"/>
    <s v="no"/>
    <n v="65.900000000000006"/>
    <e v="#DIV/0!"/>
    <m/>
    <m/>
    <m/>
    <x v="5"/>
    <x v="5"/>
  </r>
  <r>
    <n v="1458"/>
    <n v="1585"/>
    <s v="T"/>
    <s v="WRIA 15 - Kitsap"/>
    <s v="Hood Canal Basin"/>
    <s v="Bangor-Port Gamble Subbasin"/>
    <s v="Devil's Hole Creek"/>
    <s v="Kitsap County"/>
    <s v="Navy's Envvest Benthic Monitoring in Kitsap"/>
    <s v="ENVVEST-49"/>
    <n v="47.721600000000002"/>
    <n v="-122.7315"/>
    <m/>
    <m/>
    <m/>
    <m/>
    <m/>
    <m/>
    <m/>
    <m/>
    <m/>
    <n v="12.5"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12.5"/>
    <e v="#DIV/0!"/>
    <m/>
    <m/>
    <m/>
    <x v="5"/>
    <x v="5"/>
  </r>
  <r>
    <n v="1459"/>
    <n v="1586"/>
    <s v="T"/>
    <s v="WRIA 15 - Kitsap"/>
    <s v="Hood Canal Basin"/>
    <s v="Bangor-Port Gamble Subbasin"/>
    <s v="Devil's Hole Creek"/>
    <s v="Kitsap County"/>
    <s v="Navy's Envvest Benthic Monitoring in Kitsap"/>
    <s v="ENVVEST-50"/>
    <n v="47.723700000000001"/>
    <n v="-122.7332"/>
    <m/>
    <m/>
    <m/>
    <m/>
    <m/>
    <m/>
    <m/>
    <m/>
    <m/>
    <n v="32.6"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32.6"/>
    <e v="#DIV/0!"/>
    <m/>
    <m/>
    <m/>
    <x v="5"/>
    <x v="5"/>
  </r>
  <r>
    <n v="1460"/>
    <n v="1587"/>
    <s v="T"/>
    <s v="WRIA 15 - Kitsap"/>
    <s v="Hood Canal Basin"/>
    <s v="Bangor-Port Gamble Subbasin"/>
    <s v="Devil's Hole Creek"/>
    <s v="Kitsap County"/>
    <s v="Navy's Envvest Benthic Monitoring in Kitsap"/>
    <s v="ENVVEST-51"/>
    <n v="47.721600000000002"/>
    <n v="-122.7343"/>
    <m/>
    <m/>
    <m/>
    <m/>
    <m/>
    <m/>
    <m/>
    <m/>
    <m/>
    <n v="17.2"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17.2"/>
    <e v="#DIV/0!"/>
    <m/>
    <m/>
    <m/>
    <x v="5"/>
    <x v="5"/>
  </r>
  <r>
    <n v="1466"/>
    <n v="1450"/>
    <s v="T"/>
    <s v="WRIA 15 - Kitsap"/>
    <s v="Hood Canal Basin"/>
    <s v="Great Bend Subbasin"/>
    <s v="Dewatto River"/>
    <s v="Kitsap County"/>
    <s v="Navy's Envvest Benthic Monitoring in Kitsap"/>
    <s v="ENVVEST-21"/>
    <n v="47.521700000000003"/>
    <n v="-122.9606"/>
    <m/>
    <m/>
    <m/>
    <m/>
    <m/>
    <m/>
    <n v="79.3"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79.3"/>
    <e v="#DIV/0!"/>
    <m/>
    <m/>
    <m/>
    <x v="5"/>
    <x v="5"/>
  </r>
  <r>
    <n v="1469"/>
    <n v="1588"/>
    <s v="T"/>
    <s v="WRIA 15 - Kitsap"/>
    <s v="Hood Canal Basin"/>
    <s v="Great Bend Subbasin"/>
    <s v="Tahuya River"/>
    <s v="Kitsap County"/>
    <s v="Navy's Envvest Benthic Monitoring in Kitsap"/>
    <s v="ENVVEST-52"/>
    <n v="47.558199999999999"/>
    <n v="-122.83629999999999"/>
    <m/>
    <m/>
    <m/>
    <m/>
    <m/>
    <m/>
    <n v="66.7"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66.7"/>
    <e v="#DIV/0!"/>
    <m/>
    <m/>
    <m/>
    <x v="5"/>
    <x v="5"/>
  </r>
  <r>
    <n v="1471"/>
    <n v="589"/>
    <s v="T"/>
    <s v="WRIA 15 - Kitsap"/>
    <s v="Hood Canal Basin"/>
    <s v="Lynch Cove Subbasin"/>
    <s v="Mission Creek (Hood Canal)"/>
    <s v="Washington State Department of Ecology"/>
    <s v="Ambient"/>
    <s v="BigMission_ECY_545"/>
    <n v="47.432000000000002"/>
    <n v="-122.8755"/>
    <m/>
    <m/>
    <m/>
    <m/>
    <m/>
    <m/>
    <m/>
    <m/>
    <m/>
    <m/>
    <n v="78.599999999999994"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78.599999999999994"/>
    <e v="#DIV/0!"/>
    <m/>
    <m/>
    <m/>
    <x v="5"/>
    <x v="5"/>
  </r>
  <r>
    <n v="1473"/>
    <n v="590"/>
    <s v="T"/>
    <s v="WRIA 15 - Kitsap"/>
    <s v="Hood Canal Basin"/>
    <s v="Lynch Cove Subbasin"/>
    <s v="Stimson Creek"/>
    <s v="Washington State Department of Ecology"/>
    <s v="Ambient"/>
    <s v="Stimpson_ECY_546"/>
    <n v="47.418100000000003"/>
    <n v="-122.9067"/>
    <m/>
    <m/>
    <m/>
    <m/>
    <m/>
    <m/>
    <m/>
    <m/>
    <m/>
    <m/>
    <n v="66.900000000000006"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66.900000000000006"/>
    <e v="#DIV/0!"/>
    <m/>
    <m/>
    <m/>
    <x v="5"/>
    <x v="5"/>
  </r>
  <r>
    <n v="1475"/>
    <n v="588"/>
    <s v="T"/>
    <s v="WRIA 15 - Kitsap"/>
    <s v="Hood Canal Basin"/>
    <s v="Lynch Cove Subbasin"/>
    <s v="Union River"/>
    <s v="Washington State Department of Ecology"/>
    <s v="Ambient"/>
    <s v="Union_ECY_544"/>
    <n v="47.463700000000003"/>
    <n v="-122.8312"/>
    <m/>
    <m/>
    <m/>
    <m/>
    <m/>
    <m/>
    <m/>
    <m/>
    <m/>
    <m/>
    <n v="40.799999999999997"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40.799999999999997"/>
    <e v="#DIV/0!"/>
    <m/>
    <m/>
    <m/>
    <x v="5"/>
    <x v="5"/>
  </r>
  <r>
    <n v="1479"/>
    <n v="1469"/>
    <s v="T"/>
    <s v="WRIA 15 - Kitsap"/>
    <s v="Hood Canal Basin"/>
    <s v="W Kitsap Subbasin"/>
    <s v="Big Beef Creek"/>
    <s v="Kitsap County"/>
    <s v="Navy's Envvest Benthic Monitoring in Kitsap"/>
    <s v="ENVVEST-1"/>
    <n v="47.593699999999998"/>
    <n v="-122.8368"/>
    <m/>
    <m/>
    <m/>
    <m/>
    <m/>
    <m/>
    <n v="61.2"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61.2"/>
    <e v="#DIV/0!"/>
    <m/>
    <m/>
    <m/>
    <x v="5"/>
    <x v="5"/>
  </r>
  <r>
    <n v="1493"/>
    <n v="1464"/>
    <s v="T"/>
    <s v="WRIA 15 - Kitsap"/>
    <s v="Hood Canal Basin"/>
    <s v="W Kitsap Subbasin"/>
    <s v="Stavis Creek"/>
    <s v="Kitsap County"/>
    <s v="Navy's Envvest Benthic Monitoring in Kitsap"/>
    <s v="ENVVEST-36"/>
    <n v="47.6"/>
    <n v="-122.8767"/>
    <m/>
    <m/>
    <m/>
    <m/>
    <m/>
    <m/>
    <n v="80.900000000000006"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80.900000000000006"/>
    <e v="#DIV/0!"/>
    <m/>
    <m/>
    <m/>
    <x v="5"/>
    <x v="5"/>
  </r>
  <r>
    <n v="1501"/>
    <n v="1571"/>
    <s v="T"/>
    <s v="WRIA 15 - Kitsap"/>
    <s v="Puget Sound (Kitsap) Basin"/>
    <s v="Bainbridge Island Subbasin"/>
    <s v="Cooper Creek"/>
    <s v="Kitsap County"/>
    <s v="Navy's Envvest Benthic Monitoring in Kitsap"/>
    <s v="ENVVEST-17"/>
    <n v="47.628999999999998"/>
    <n v="-122.5416"/>
    <m/>
    <m/>
    <m/>
    <m/>
    <m/>
    <m/>
    <m/>
    <m/>
    <m/>
    <n v="30.1"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30.1"/>
    <e v="#DIV/0!"/>
    <m/>
    <m/>
    <m/>
    <x v="5"/>
    <x v="5"/>
  </r>
  <r>
    <n v="1502"/>
    <n v="1462"/>
    <s v="T"/>
    <s v="WRIA 15 - Kitsap"/>
    <s v="Puget Sound (Kitsap) Basin"/>
    <s v="Bainbridge Island Subbasin"/>
    <s v="Issei Creek"/>
    <s v="Kitsap County"/>
    <s v="Navy's Envvest Benthic Monitoring in Kitsap"/>
    <s v="ENVVEST-31"/>
    <n v="47.648000000000003"/>
    <n v="-122.5628"/>
    <m/>
    <m/>
    <m/>
    <m/>
    <m/>
    <m/>
    <m/>
    <m/>
    <m/>
    <n v="43.9"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43.9"/>
    <e v="#DIV/0!"/>
    <m/>
    <m/>
    <m/>
    <x v="5"/>
    <x v="5"/>
  </r>
  <r>
    <n v="1505"/>
    <n v="1572"/>
    <s v="T"/>
    <s v="WRIA 15 - Kitsap"/>
    <s v="Puget Sound (Kitsap) Basin"/>
    <s v="Bainbridge Island Subbasin"/>
    <s v="Manzanita Creek"/>
    <s v="Kitsap County"/>
    <s v="Navy's Envvest Benthic Monitoring in Kitsap"/>
    <s v="ENVVEST-32"/>
    <n v="47.674100000000003"/>
    <n v="-122.5514"/>
    <m/>
    <m/>
    <m/>
    <m/>
    <m/>
    <m/>
    <m/>
    <m/>
    <m/>
    <n v="38.5"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38.5"/>
    <e v="#DIV/0!"/>
    <m/>
    <m/>
    <m/>
    <x v="5"/>
    <x v="5"/>
  </r>
  <r>
    <n v="1508"/>
    <n v="1580"/>
    <s v="T"/>
    <s v="WRIA 15 - Kitsap"/>
    <s v="Puget Sound (Kitsap) Basin"/>
    <s v="Bainbridge Island Subbasin"/>
    <s v="Murden Creek"/>
    <s v="Kitsap County"/>
    <s v="Navy's Envvest Benthic Monitoring in Kitsap"/>
    <s v="ENVVEST-43"/>
    <n v="47.655500000000004"/>
    <n v="-122.52370000000001"/>
    <m/>
    <m/>
    <m/>
    <m/>
    <m/>
    <m/>
    <m/>
    <m/>
    <m/>
    <n v="28.7"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28.7"/>
    <e v="#DIV/0!"/>
    <m/>
    <m/>
    <m/>
    <x v="5"/>
    <x v="5"/>
  </r>
  <r>
    <n v="1511"/>
    <n v="1583"/>
    <s v="T"/>
    <s v="WRIA 15 - Kitsap"/>
    <s v="Puget Sound (Kitsap) Basin"/>
    <s v="Bainbridge Island Subbasin"/>
    <s v="Shel-Schleb Creek"/>
    <s v="Kitsap County"/>
    <s v="Navy's Envvest Benthic Monitoring in Kitsap"/>
    <s v="ENVVEST-46"/>
    <n v="47.607199999999999"/>
    <n v="-122.54770000000001"/>
    <m/>
    <m/>
    <m/>
    <m/>
    <m/>
    <m/>
    <m/>
    <m/>
    <m/>
    <n v="33.1"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33.1"/>
    <e v="#DIV/0!"/>
    <m/>
    <m/>
    <m/>
    <x v="5"/>
    <x v="5"/>
  </r>
  <r>
    <n v="1512"/>
    <n v="1574"/>
    <s v="T"/>
    <s v="WRIA 15 - Kitsap"/>
    <s v="Puget Sound (Kitsap) Basin"/>
    <s v="Bainbridge Island Subbasin"/>
    <s v="Springbrook Creek (Bainbridge)"/>
    <s v="Kitsap County"/>
    <s v="Navy's Envvest Benthic Monitoring in Kitsap"/>
    <s v="ENVVEST-35"/>
    <n v="47.643900000000002"/>
    <n v="-122.5669"/>
    <m/>
    <m/>
    <m/>
    <m/>
    <m/>
    <m/>
    <m/>
    <m/>
    <m/>
    <n v="36.6"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36.6"/>
    <e v="#DIV/0!"/>
    <m/>
    <m/>
    <m/>
    <x v="5"/>
    <x v="5"/>
  </r>
  <r>
    <n v="1522"/>
    <n v="1449"/>
    <s v="T"/>
    <s v="WRIA 15 - Kitsap"/>
    <s v="Puget Sound (Kitsap) Basin"/>
    <s v="Carr Inlet Subbasin"/>
    <s v="Curley Creek"/>
    <s v="Kitsap County"/>
    <s v="Navy's Envvest Benthic Monitoring in Kitsap"/>
    <s v="ENVVEST-19"/>
    <n v="47.484200000000001"/>
    <n v="-122.595"/>
    <m/>
    <m/>
    <m/>
    <m/>
    <m/>
    <m/>
    <n v="74.099999999999994"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74.099999999999994"/>
    <e v="#DIV/0!"/>
    <m/>
    <m/>
    <m/>
    <x v="5"/>
    <x v="5"/>
  </r>
  <r>
    <n v="1528"/>
    <n v="591"/>
    <s v="T"/>
    <s v="WRIA 15 - Kitsap"/>
    <s v="Puget Sound (Kitsap) Basin"/>
    <s v="Carr Inlet Subbasin"/>
    <s v="Olalla Creek"/>
    <s v="Washington State Department of Ecology"/>
    <s v="Ambient"/>
    <s v="Olalla_ECY_548"/>
    <n v="47.428400000000003"/>
    <n v="-122.5676"/>
    <m/>
    <m/>
    <m/>
    <m/>
    <m/>
    <m/>
    <m/>
    <m/>
    <m/>
    <m/>
    <n v="70.3"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70.3"/>
    <e v="#DIV/0!"/>
    <m/>
    <m/>
    <m/>
    <x v="5"/>
    <x v="5"/>
  </r>
  <r>
    <n v="1532"/>
    <n v="1298"/>
    <s v="T"/>
    <s v="WRIA 15 - Kitsap"/>
    <s v="Puget Sound (Kitsap) Basin"/>
    <s v="Carr Inlet Subbasin"/>
    <s v="Salmonberry Creek"/>
    <s v="Kitsap County"/>
    <s v="Watershed Health Monitoring"/>
    <s v="KCSSWM-039 - (Curley Trib)"/>
    <n v="47.486699999999999"/>
    <n v="-122.5972"/>
    <m/>
    <m/>
    <m/>
    <m/>
    <m/>
    <m/>
    <m/>
    <m/>
    <m/>
    <m/>
    <m/>
    <m/>
    <m/>
    <m/>
    <m/>
    <m/>
    <m/>
    <n v="70.7"/>
    <m/>
    <m/>
    <m/>
    <m/>
    <m/>
    <m/>
    <m/>
    <m/>
    <m/>
    <m/>
    <m/>
    <n v="1"/>
    <m/>
    <n v="0"/>
    <s v="no"/>
    <n v="0"/>
    <n v="1"/>
    <n v="0"/>
    <s v="no"/>
    <e v="#DIV/0!"/>
    <n v="70.7"/>
    <m/>
    <m/>
    <m/>
    <x v="5"/>
    <x v="5"/>
  </r>
  <r>
    <n v="1540"/>
    <n v="1439"/>
    <s v="T"/>
    <s v="WRIA 15 - Kitsap"/>
    <s v="Puget Sound (Kitsap) Basin"/>
    <s v="Dyes Inlet / Central Kitsap Subbasin"/>
    <s v="Chico Creek"/>
    <s v="Kitsap County"/>
    <s v="Navy's Envvest Benthic Monitoring in Kitsap"/>
    <s v="ENVVEST-8"/>
    <n v="47.587600000000002"/>
    <n v="-122.7345"/>
    <m/>
    <m/>
    <m/>
    <m/>
    <m/>
    <m/>
    <m/>
    <m/>
    <m/>
    <n v="58.7"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58.7"/>
    <e v="#DIV/0!"/>
    <m/>
    <m/>
    <m/>
    <x v="5"/>
    <x v="5"/>
  </r>
  <r>
    <n v="1541"/>
    <n v="1440"/>
    <s v="T"/>
    <s v="WRIA 15 - Kitsap"/>
    <s v="Puget Sound (Kitsap) Basin"/>
    <s v="Dyes Inlet / Central Kitsap Subbasin"/>
    <s v="Chico Creek"/>
    <s v="Kitsap County"/>
    <s v="Navy's Envvest Benthic Monitoring in Kitsap"/>
    <s v="ENVVEST-9"/>
    <n v="47.588000000000001"/>
    <n v="-122.7346"/>
    <m/>
    <m/>
    <m/>
    <m/>
    <m/>
    <m/>
    <m/>
    <m/>
    <m/>
    <n v="70.3"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70.3"/>
    <e v="#DIV/0!"/>
    <m/>
    <m/>
    <m/>
    <x v="5"/>
    <x v="5"/>
  </r>
  <r>
    <n v="1559"/>
    <n v="1589"/>
    <s v="T"/>
    <s v="WRIA 15 - Kitsap"/>
    <s v="Puget Sound (Kitsap) Basin"/>
    <s v="Dyes Inlet / Central Kitsap Subbasin"/>
    <s v="Dee/Enetai Creek"/>
    <s v="Kitsap County"/>
    <s v="Navy's Envvest Benthic Monitoring in Kitsap"/>
    <s v="ENVVEST-20"/>
    <n v="47.58"/>
    <n v="-122.6032"/>
    <m/>
    <m/>
    <m/>
    <m/>
    <m/>
    <m/>
    <m/>
    <m/>
    <m/>
    <n v="28.5"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28.5"/>
    <e v="#DIV/0!"/>
    <m/>
    <m/>
    <m/>
    <x v="5"/>
    <x v="5"/>
  </r>
  <r>
    <n v="1572"/>
    <n v="1465"/>
    <s v="T"/>
    <s v="WRIA 15 - Kitsap"/>
    <s v="Puget Sound (Kitsap) Basin"/>
    <s v="Dyes Inlet / Central Kitsap Subbasin"/>
    <s v="Strawberry Creek"/>
    <s v="Kitsap County"/>
    <s v="Navy's Envvest Benthic Monitoring in Kitsap"/>
    <s v="ENVVEST-37"/>
    <n v="47.650472999999998"/>
    <n v="-122.70084"/>
    <m/>
    <m/>
    <m/>
    <m/>
    <m/>
    <m/>
    <n v="86.8"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86.8"/>
    <e v="#DIV/0!"/>
    <m/>
    <m/>
    <m/>
    <x v="5"/>
    <x v="5"/>
  </r>
  <r>
    <n v="1576"/>
    <n v="1036"/>
    <s v="T"/>
    <s v="WRIA 15 - Kitsap"/>
    <s v="Puget Sound (Kitsap) Basin"/>
    <s v="Key Peninsula Subbasin"/>
    <s v="Coulter Creek tributary"/>
    <s v="Washington State Department of Ecology"/>
    <s v="WatershedHealth_WAM0"/>
    <s v="WAM06600-000211"/>
    <n v="47.407308999999998"/>
    <n v="-122.81858800000001"/>
    <m/>
    <m/>
    <m/>
    <m/>
    <m/>
    <m/>
    <m/>
    <m/>
    <m/>
    <m/>
    <m/>
    <m/>
    <m/>
    <m/>
    <m/>
    <n v="47.9"/>
    <m/>
    <m/>
    <m/>
    <m/>
    <m/>
    <m/>
    <m/>
    <m/>
    <m/>
    <m/>
    <m/>
    <m/>
    <m/>
    <n v="1"/>
    <m/>
    <n v="0"/>
    <s v="no"/>
    <n v="1"/>
    <n v="0"/>
    <n v="0"/>
    <s v="no"/>
    <n v="47.9"/>
    <e v="#DIV/0!"/>
    <m/>
    <m/>
    <m/>
    <x v="5"/>
    <x v="5"/>
  </r>
  <r>
    <n v="1588"/>
    <n v="1575"/>
    <s v="T"/>
    <s v="WRIA 15 - Kitsap"/>
    <s v="Puget Sound (Kitsap) Basin"/>
    <s v="Liberty-Miller-Appletree Subbasin"/>
    <s v="Bjorgen Creek"/>
    <s v="Kitsap County"/>
    <s v="Navy's Envvest Benthic Monitoring in Kitsap"/>
    <s v="ENVVEST-39"/>
    <n v="47.717399999999998"/>
    <n v="-122.6178"/>
    <m/>
    <m/>
    <m/>
    <m/>
    <m/>
    <m/>
    <m/>
    <m/>
    <n v="21"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21"/>
    <e v="#DIV/0!"/>
    <m/>
    <m/>
    <m/>
    <x v="5"/>
    <x v="5"/>
  </r>
  <r>
    <n v="1603"/>
    <n v="1578"/>
    <s v="T"/>
    <s v="WRIA 15 - Kitsap"/>
    <s v="Puget Sound (Kitsap) Basin"/>
    <s v="Liberty-Miller-Appletree Subbasin"/>
    <s v="Keyport Creek"/>
    <s v="Kitsap County"/>
    <s v="Navy's Envvest Benthic Monitoring in Kitsap"/>
    <s v="ENVVEST-41"/>
    <n v="47.692500000000003"/>
    <n v="-122.62820000000001"/>
    <m/>
    <m/>
    <m/>
    <m/>
    <m/>
    <m/>
    <m/>
    <m/>
    <n v="24.7"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24.7"/>
    <e v="#DIV/0!"/>
    <m/>
    <m/>
    <m/>
    <x v="5"/>
    <x v="5"/>
  </r>
  <r>
    <n v="1604"/>
    <n v="1579"/>
    <s v="T"/>
    <s v="WRIA 15 - Kitsap"/>
    <s v="Puget Sound (Kitsap) Basin"/>
    <s v="Liberty-Miller-Appletree Subbasin"/>
    <s v="Lemolo Creek"/>
    <s v="Kitsap County"/>
    <s v="Navy's Envvest Benthic Monitoring in Kitsap"/>
    <s v="ENVVEST-42"/>
    <n v="47.7149"/>
    <n v="-122.61360000000001"/>
    <m/>
    <m/>
    <m/>
    <m/>
    <m/>
    <m/>
    <m/>
    <m/>
    <n v="49.6"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49.6"/>
    <e v="#DIV/0!"/>
    <m/>
    <m/>
    <m/>
    <x v="5"/>
    <x v="5"/>
  </r>
  <r>
    <n v="1607"/>
    <n v="1570"/>
    <s v="T"/>
    <s v="WRIA 15 - Kitsap"/>
    <s v="Puget Sound (Kitsap) Basin"/>
    <s v="S Sinclair Inlet Subbasin"/>
    <s v="Annapolis Creek"/>
    <s v="Kitsap County"/>
    <s v="Navy's Envvest Benthic Monitoring in Kitsap"/>
    <s v="ENVVEST-25"/>
    <n v="47.547020000000003"/>
    <n v="-122.61790000000001"/>
    <m/>
    <m/>
    <m/>
    <m/>
    <m/>
    <m/>
    <m/>
    <m/>
    <m/>
    <n v="33.799999999999997"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33.799999999999997"/>
    <e v="#DIV/0!"/>
    <m/>
    <m/>
    <m/>
    <x v="5"/>
    <x v="5"/>
  </r>
  <r>
    <n v="1615"/>
    <n v="988"/>
    <s v="T"/>
    <s v="WRIA 15 - Kitsap"/>
    <s v="Puget Sound (Kitsap) Basin"/>
    <s v="S Sinclair Inlet Subbasin"/>
    <s v="Blackjack Creek"/>
    <s v="Washington State Department of Ecology"/>
    <s v="WatershedHealth_WAM0"/>
    <s v="WAM06600-001715"/>
    <n v="47.508186000000002"/>
    <n v="-122.64458399999999"/>
    <m/>
    <m/>
    <m/>
    <m/>
    <m/>
    <m/>
    <m/>
    <m/>
    <m/>
    <m/>
    <m/>
    <m/>
    <m/>
    <m/>
    <m/>
    <n v="76.400000000000006"/>
    <m/>
    <m/>
    <m/>
    <m/>
    <m/>
    <m/>
    <m/>
    <m/>
    <m/>
    <m/>
    <m/>
    <m/>
    <m/>
    <n v="1"/>
    <m/>
    <n v="0"/>
    <s v="no"/>
    <n v="1"/>
    <n v="0"/>
    <n v="0"/>
    <s v="no"/>
    <n v="76.400000000000006"/>
    <e v="#DIV/0!"/>
    <m/>
    <m/>
    <m/>
    <x v="5"/>
    <x v="5"/>
  </r>
  <r>
    <n v="1616"/>
    <n v="1454"/>
    <s v="T"/>
    <s v="WRIA 15 - Kitsap"/>
    <s v="Puget Sound (Kitsap) Basin"/>
    <s v="S Sinclair Inlet Subbasin"/>
    <s v="Gorst Creek"/>
    <s v="Kitsap County"/>
    <s v="Navy's Envvest Benthic Monitoring in Kitsap"/>
    <s v="ENVVEST-26"/>
    <n v="47.531100000000002"/>
    <n v="-122.7129"/>
    <m/>
    <m/>
    <m/>
    <m/>
    <m/>
    <m/>
    <m/>
    <m/>
    <m/>
    <n v="54.8"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54.8"/>
    <e v="#DIV/0!"/>
    <m/>
    <m/>
    <m/>
    <x v="5"/>
    <x v="5"/>
  </r>
  <r>
    <n v="1626"/>
    <n v="1581"/>
    <s v="T"/>
    <s v="WRIA 15 - Kitsap"/>
    <s v="Puget Sound (Kitsap) Basin"/>
    <s v="S Sinclair Inlet Subbasin"/>
    <s v="Ross Creek"/>
    <s v="Kitsap County"/>
    <s v="Navy's Envvest Benthic Monitoring in Kitsap"/>
    <s v="ENVVEST-44"/>
    <n v="47.535800000000002"/>
    <n v="-122.6558"/>
    <m/>
    <m/>
    <m/>
    <m/>
    <m/>
    <m/>
    <m/>
    <m/>
    <m/>
    <n v="48.8"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48.8"/>
    <e v="#DIV/0!"/>
    <m/>
    <m/>
    <m/>
    <x v="5"/>
    <x v="5"/>
  </r>
  <r>
    <n v="1627"/>
    <n v="1582"/>
    <s v="T"/>
    <s v="WRIA 15 - Kitsap"/>
    <s v="Puget Sound (Kitsap) Basin"/>
    <s v="S Sinclair Inlet Subbasin"/>
    <s v="Sacco Creek"/>
    <s v="Kitsap County"/>
    <s v="Navy's Envvest Benthic Monitoring in Kitsap"/>
    <s v="ENVVEST-45"/>
    <n v="47.552"/>
    <n v="-122.6001"/>
    <m/>
    <m/>
    <m/>
    <m/>
    <m/>
    <m/>
    <m/>
    <m/>
    <m/>
    <n v="10.1"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10.1"/>
    <e v="#DIV/0!"/>
    <m/>
    <m/>
    <m/>
    <x v="5"/>
    <x v="5"/>
  </r>
  <r>
    <n v="1629"/>
    <n v="603"/>
    <s v="T"/>
    <s v="WRIA 16 - Skokomish-Dosewallips"/>
    <s v="Liliwaup Creek/Hamma Hamma River Basin"/>
    <s v="Lilliwaup Creek Subbasin"/>
    <s v="Potlatch Creek"/>
    <s v="Skokomish Tribal Nation"/>
    <s v="Skokomish River Basin Benthic Invertebrates"/>
    <s v="PotlSkokTrb1"/>
    <n v="47.361618"/>
    <n v="-123.157382"/>
    <m/>
    <m/>
    <m/>
    <m/>
    <m/>
    <m/>
    <m/>
    <m/>
    <m/>
    <m/>
    <m/>
    <m/>
    <n v="57.5"/>
    <m/>
    <m/>
    <m/>
    <m/>
    <m/>
    <m/>
    <m/>
    <m/>
    <m/>
    <m/>
    <m/>
    <m/>
    <m/>
    <m/>
    <m/>
    <m/>
    <n v="1"/>
    <m/>
    <n v="0"/>
    <s v="no"/>
    <n v="1"/>
    <n v="0"/>
    <n v="0"/>
    <s v="no"/>
    <n v="57.5"/>
    <e v="#DIV/0!"/>
    <m/>
    <m/>
    <m/>
    <x v="5"/>
    <x v="5"/>
  </r>
  <r>
    <n v="1630"/>
    <n v="604"/>
    <s v="T"/>
    <s v="WRIA 16 - Skokomish-Dosewallips"/>
    <s v="Liliwaup Creek/Hamma Hamma River Basin"/>
    <s v="Lilliwaup Creek Subbasin"/>
    <s v="Potlatch Creek"/>
    <s v="Skokomish Tribal Nation"/>
    <s v="Skokomish River Basin Benthic Invertebrates"/>
    <s v="PotlSkokTrb2"/>
    <n v="47.361879999999999"/>
    <n v="-123.159227"/>
    <m/>
    <m/>
    <m/>
    <m/>
    <m/>
    <m/>
    <m/>
    <m/>
    <m/>
    <m/>
    <m/>
    <m/>
    <n v="61.9"/>
    <m/>
    <m/>
    <m/>
    <m/>
    <m/>
    <m/>
    <m/>
    <m/>
    <m/>
    <m/>
    <m/>
    <m/>
    <m/>
    <m/>
    <m/>
    <m/>
    <n v="1"/>
    <m/>
    <n v="0"/>
    <s v="no"/>
    <n v="1"/>
    <n v="0"/>
    <n v="0"/>
    <s v="no"/>
    <n v="61.9"/>
    <e v="#DIV/0!"/>
    <m/>
    <m/>
    <m/>
    <x v="5"/>
    <x v="5"/>
  </r>
  <r>
    <n v="1631"/>
    <n v="600"/>
    <s v="T"/>
    <s v="WRIA 16 - Skokomish-Dosewallips"/>
    <s v="Skokomish River Basin"/>
    <s v="Lower Skokomish River Subbasin"/>
    <s v="Enatai Creek"/>
    <s v="Skokomish Tribal Nation"/>
    <s v="Skokomish River Basin Benthic Invertebrates"/>
    <s v="EnetSkokTrb1"/>
    <n v="47.355280999999998"/>
    <n v="-123.160644"/>
    <m/>
    <m/>
    <m/>
    <m/>
    <m/>
    <m/>
    <m/>
    <m/>
    <m/>
    <m/>
    <m/>
    <m/>
    <n v="62.1"/>
    <m/>
    <m/>
    <m/>
    <m/>
    <m/>
    <m/>
    <m/>
    <m/>
    <m/>
    <m/>
    <m/>
    <m/>
    <m/>
    <m/>
    <m/>
    <m/>
    <n v="1"/>
    <m/>
    <n v="0"/>
    <s v="no"/>
    <n v="1"/>
    <n v="0"/>
    <n v="0"/>
    <s v="no"/>
    <n v="62.1"/>
    <e v="#DIV/0!"/>
    <m/>
    <m/>
    <m/>
    <x v="5"/>
    <x v="5"/>
  </r>
  <r>
    <n v="1632"/>
    <n v="601"/>
    <s v="T"/>
    <s v="WRIA 16 - Skokomish-Dosewallips"/>
    <s v="Skokomish River Basin"/>
    <s v="Lower Skokomish River Subbasin"/>
    <s v="Enatai Creek"/>
    <s v="Skokomish Tribal Nation"/>
    <s v="Skokomish River Basin Benthic Invertebrates"/>
    <s v="EnetSkokTrb2"/>
    <n v="47.354903"/>
    <n v="-123.165493"/>
    <m/>
    <m/>
    <m/>
    <m/>
    <m/>
    <m/>
    <m/>
    <m/>
    <m/>
    <m/>
    <m/>
    <m/>
    <n v="55.3"/>
    <m/>
    <m/>
    <m/>
    <m/>
    <m/>
    <m/>
    <m/>
    <m/>
    <m/>
    <m/>
    <m/>
    <m/>
    <m/>
    <m/>
    <m/>
    <m/>
    <n v="1"/>
    <m/>
    <n v="0"/>
    <s v="no"/>
    <n v="1"/>
    <n v="0"/>
    <n v="0"/>
    <s v="no"/>
    <n v="55.3"/>
    <e v="#DIV/0!"/>
    <m/>
    <m/>
    <m/>
    <x v="5"/>
    <x v="5"/>
  </r>
  <r>
    <n v="1633"/>
    <n v="602"/>
    <s v="T"/>
    <s v="WRIA 16 - Skokomish-Dosewallips"/>
    <s v="Skokomish River Basin"/>
    <s v="Lower Skokomish River Subbasin"/>
    <s v="No Name Creek"/>
    <s v="Skokomish Tribal Nation"/>
    <s v="Skokomish River Basin Benthic Invertebrates"/>
    <s v="NoNmSkokTrb1"/>
    <n v="47.318809999999999"/>
    <n v="-123.138113"/>
    <m/>
    <m/>
    <m/>
    <m/>
    <m/>
    <m/>
    <m/>
    <m/>
    <m/>
    <m/>
    <m/>
    <m/>
    <n v="17.5"/>
    <m/>
    <m/>
    <m/>
    <m/>
    <m/>
    <m/>
    <m/>
    <m/>
    <m/>
    <m/>
    <m/>
    <m/>
    <m/>
    <m/>
    <m/>
    <m/>
    <n v="1"/>
    <m/>
    <n v="0"/>
    <s v="no"/>
    <n v="1"/>
    <n v="0"/>
    <n v="0"/>
    <s v="no"/>
    <n v="17.5"/>
    <e v="#DIV/0!"/>
    <m/>
    <m/>
    <m/>
    <x v="5"/>
    <x v="5"/>
  </r>
  <r>
    <n v="1634"/>
    <n v="605"/>
    <s v="T"/>
    <s v="WRIA 16 - Skokomish-Dosewallips"/>
    <s v="Skokomish River Basin"/>
    <s v="Lower Skokomish River Subbasin"/>
    <s v="Purdy Creek (Skokomish River)"/>
    <s v="Skokomish Tribal Nation"/>
    <s v="Skokomish River Basin Benthic Invertebrates"/>
    <s v="PurdSkokTrb1"/>
    <n v="47.306443999999999"/>
    <n v="-123.15437799999999"/>
    <m/>
    <m/>
    <m/>
    <m/>
    <m/>
    <m/>
    <m/>
    <m/>
    <m/>
    <m/>
    <m/>
    <m/>
    <n v="40.299999999999997"/>
    <m/>
    <m/>
    <m/>
    <m/>
    <m/>
    <m/>
    <m/>
    <m/>
    <m/>
    <m/>
    <m/>
    <m/>
    <m/>
    <m/>
    <m/>
    <m/>
    <n v="1"/>
    <m/>
    <n v="0"/>
    <s v="no"/>
    <n v="1"/>
    <n v="0"/>
    <n v="0"/>
    <s v="no"/>
    <n v="40.299999999999997"/>
    <e v="#DIV/0!"/>
    <m/>
    <m/>
    <m/>
    <x v="5"/>
    <x v="5"/>
  </r>
  <r>
    <n v="1635"/>
    <n v="606"/>
    <s v="T"/>
    <s v="WRIA 16 - Skokomish-Dosewallips"/>
    <s v="Skokomish River Basin"/>
    <s v="Lower Skokomish River Subbasin"/>
    <s v="Purdy Creek (Skokomish River)"/>
    <s v="Skokomish Tribal Nation"/>
    <s v="Skokomish River Basin Benthic Invertebrates"/>
    <s v="PurdSkokTrb2"/>
    <n v="47.304901999999998"/>
    <n v="-123.160343"/>
    <m/>
    <m/>
    <m/>
    <m/>
    <m/>
    <m/>
    <m/>
    <m/>
    <m/>
    <m/>
    <m/>
    <m/>
    <n v="84.7"/>
    <m/>
    <m/>
    <m/>
    <m/>
    <m/>
    <m/>
    <m/>
    <m/>
    <m/>
    <m/>
    <m/>
    <m/>
    <m/>
    <m/>
    <m/>
    <m/>
    <n v="1"/>
    <m/>
    <n v="0"/>
    <s v="no"/>
    <n v="1"/>
    <n v="0"/>
    <n v="0"/>
    <s v="no"/>
    <n v="84.7"/>
    <e v="#DIV/0!"/>
    <m/>
    <m/>
    <m/>
    <x v="5"/>
    <x v="5"/>
  </r>
  <r>
    <n v="1636"/>
    <n v="609"/>
    <s v="T"/>
    <s v="WRIA 16 - Skokomish-Dosewallips"/>
    <s v="Skokomish River Basin"/>
    <s v="S Fork Skokomish River Subbasin"/>
    <s v="Swift Creek"/>
    <s v="Skokomish Tribal Nation"/>
    <s v="Skokomish River Basin Benthic Invertebrates"/>
    <s v="SwifSkokTrb1"/>
    <n v="47.31174"/>
    <n v="-123.245745"/>
    <m/>
    <m/>
    <m/>
    <m/>
    <m/>
    <m/>
    <m/>
    <m/>
    <m/>
    <m/>
    <m/>
    <m/>
    <n v="60.3"/>
    <m/>
    <m/>
    <m/>
    <m/>
    <m/>
    <m/>
    <m/>
    <m/>
    <m/>
    <m/>
    <m/>
    <m/>
    <m/>
    <m/>
    <m/>
    <m/>
    <n v="1"/>
    <m/>
    <n v="0"/>
    <s v="no"/>
    <n v="1"/>
    <n v="0"/>
    <n v="0"/>
    <s v="no"/>
    <n v="60.3"/>
    <e v="#DIV/0!"/>
    <m/>
    <m/>
    <m/>
    <x v="5"/>
    <x v="5"/>
  </r>
  <r>
    <n v="1637"/>
    <n v="610"/>
    <s v="T"/>
    <s v="WRIA 16 - Skokomish-Dosewallips"/>
    <s v="Skokomish River Basin"/>
    <s v="S Fork Skokomish River Subbasin"/>
    <s v="Swift Creek"/>
    <s v="Skokomish Tribal Nation"/>
    <s v="Skokomish River Basin Benthic Invertebrates"/>
    <s v="SwifSkokTrb2"/>
    <n v="47.312060000000002"/>
    <n v="-123.24347"/>
    <m/>
    <m/>
    <m/>
    <m/>
    <m/>
    <m/>
    <m/>
    <m/>
    <m/>
    <m/>
    <m/>
    <m/>
    <n v="64"/>
    <m/>
    <m/>
    <m/>
    <m/>
    <m/>
    <m/>
    <m/>
    <m/>
    <m/>
    <m/>
    <m/>
    <m/>
    <m/>
    <m/>
    <m/>
    <m/>
    <n v="1"/>
    <m/>
    <n v="0"/>
    <s v="no"/>
    <n v="1"/>
    <n v="0"/>
    <n v="0"/>
    <s v="no"/>
    <n v="64"/>
    <e v="#DIV/0!"/>
    <m/>
    <m/>
    <m/>
    <x v="5"/>
    <x v="5"/>
  </r>
  <r>
    <n v="1638"/>
    <n v="611"/>
    <s v="T"/>
    <s v="WRIA 16 - Skokomish-Dosewallips"/>
    <s v="Skokomish River Basin"/>
    <s v="S Fork Skokomish River Subbasin"/>
    <s v="Vance Creek"/>
    <s v="Skokomish Tribal Nation"/>
    <s v="Skokomish River Basin Benthic Invertebrates"/>
    <s v="VancSkokTrb1"/>
    <n v="47.316381"/>
    <n v="-123.255014"/>
    <m/>
    <m/>
    <m/>
    <m/>
    <m/>
    <m/>
    <m/>
    <m/>
    <m/>
    <m/>
    <m/>
    <m/>
    <n v="56"/>
    <m/>
    <m/>
    <m/>
    <m/>
    <m/>
    <m/>
    <m/>
    <m/>
    <m/>
    <m/>
    <m/>
    <m/>
    <m/>
    <m/>
    <m/>
    <m/>
    <n v="1"/>
    <m/>
    <n v="0"/>
    <s v="no"/>
    <n v="1"/>
    <n v="0"/>
    <n v="0"/>
    <s v="no"/>
    <n v="56"/>
    <e v="#DIV/0!"/>
    <m/>
    <m/>
    <m/>
    <x v="5"/>
    <x v="5"/>
  </r>
  <r>
    <n v="1639"/>
    <n v="612"/>
    <s v="T"/>
    <s v="WRIA 16 - Skokomish-Dosewallips"/>
    <s v="Skokomish River Basin"/>
    <s v="S Fork Skokomish River Subbasin"/>
    <s v="Vance Creek"/>
    <s v="Skokomish Tribal Nation"/>
    <s v="Skokomish River Basin Benthic Invertebrates"/>
    <s v="VancSkokTrb2"/>
    <n v="47.315275999999997"/>
    <n v="-123.25664500000001"/>
    <m/>
    <m/>
    <m/>
    <m/>
    <m/>
    <m/>
    <m/>
    <m/>
    <m/>
    <m/>
    <m/>
    <m/>
    <n v="64.099999999999994"/>
    <m/>
    <m/>
    <m/>
    <m/>
    <m/>
    <m/>
    <m/>
    <m/>
    <m/>
    <m/>
    <m/>
    <m/>
    <m/>
    <m/>
    <m/>
    <m/>
    <n v="1"/>
    <m/>
    <n v="0"/>
    <s v="no"/>
    <n v="1"/>
    <n v="0"/>
    <n v="0"/>
    <s v="no"/>
    <n v="64.099999999999994"/>
    <e v="#DIV/0!"/>
    <m/>
    <m/>
    <m/>
    <x v="5"/>
    <x v="5"/>
  </r>
  <r>
    <n v="1646"/>
    <n v="593"/>
    <s v="T"/>
    <s v="WRIA 17 - Quilcene-Snow"/>
    <s v="Port Townsend Basin"/>
    <s v="Sequim Bay Subbasin"/>
    <s v="Jimmycomelately Creek"/>
    <s v="Washington State Department of Ecology"/>
    <s v="Ambient"/>
    <s v="JimmyLately_ECY_550"/>
    <n v="48.020299999999999"/>
    <n v="-123.0052"/>
    <m/>
    <m/>
    <m/>
    <m/>
    <m/>
    <m/>
    <m/>
    <m/>
    <m/>
    <m/>
    <n v="67.900000000000006"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67.900000000000006"/>
    <e v="#DIV/0!"/>
    <m/>
    <m/>
    <m/>
    <x v="5"/>
    <x v="5"/>
  </r>
  <r>
    <n v="1648"/>
    <n v="2134"/>
    <s v="T"/>
    <s v="WRIA 17 - Quilcene-Snow"/>
    <s v="Port Townsend Basin"/>
    <s v="Sequim Bay Subbasin"/>
    <s v="Johnson Creek (Sequim)"/>
    <s v="Clallam County"/>
    <s v="Streamkeepers"/>
    <s v="Johnson 0.6"/>
    <n v="48.061894000000002"/>
    <n v="-123.053923"/>
    <m/>
    <m/>
    <m/>
    <m/>
    <m/>
    <n v="68.3"/>
    <m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68.3"/>
    <e v="#DIV/0!"/>
    <m/>
    <m/>
    <m/>
    <x v="5"/>
    <x v="5"/>
  </r>
  <r>
    <n v="1649"/>
    <n v="2135"/>
    <s v="T"/>
    <s v="WRIA 17 - Quilcene-Snow"/>
    <s v="Port Townsend Basin"/>
    <s v="Sequim Bay Subbasin"/>
    <s v="Johnson Creek (Sequim)"/>
    <s v="Clallam County"/>
    <s v="Streamkeepers"/>
    <s v="Johnson 2.0"/>
    <n v="48.046022999999998"/>
    <n v="-123.063486"/>
    <m/>
    <m/>
    <m/>
    <m/>
    <m/>
    <m/>
    <m/>
    <m/>
    <m/>
    <m/>
    <m/>
    <m/>
    <m/>
    <n v="69.099999999999994"/>
    <m/>
    <m/>
    <m/>
    <m/>
    <m/>
    <m/>
    <m/>
    <m/>
    <m/>
    <m/>
    <m/>
    <m/>
    <m/>
    <m/>
    <m/>
    <n v="1"/>
    <m/>
    <n v="0"/>
    <s v="no"/>
    <n v="1"/>
    <n v="0"/>
    <n v="0"/>
    <s v="no"/>
    <n v="69.099999999999994"/>
    <e v="#DIV/0!"/>
    <m/>
    <m/>
    <m/>
    <x v="5"/>
    <x v="5"/>
  </r>
  <r>
    <n v="1651"/>
    <n v="2082"/>
    <s v="T"/>
    <s v="WRIA 18 - Elwha-Dungeness"/>
    <s v="Dungeness River Basin"/>
    <s v="Bell Creek Subbasin"/>
    <s v="Bell Creek"/>
    <s v="Clallam County"/>
    <s v="Streamkeepers"/>
    <s v="Bell 0.5"/>
    <n v="48.084744000000001"/>
    <n v="-123.065945"/>
    <m/>
    <m/>
    <m/>
    <m/>
    <m/>
    <n v="26.7"/>
    <m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26.7"/>
    <e v="#DIV/0!"/>
    <m/>
    <m/>
    <m/>
    <x v="5"/>
    <x v="5"/>
  </r>
  <r>
    <n v="1653"/>
    <n v="2084"/>
    <s v="T"/>
    <s v="WRIA 18 - Elwha-Dungeness"/>
    <s v="Dungeness River Basin"/>
    <s v="Bell Creek Subbasin"/>
    <s v="Bell Creek"/>
    <s v="Clallam County"/>
    <s v="Streamkeepers"/>
    <s v="Bell 1.0"/>
    <n v="48.082242000000001"/>
    <n v="-123.074727"/>
    <m/>
    <m/>
    <m/>
    <m/>
    <m/>
    <m/>
    <m/>
    <m/>
    <m/>
    <m/>
    <m/>
    <m/>
    <m/>
    <m/>
    <n v="10.8"/>
    <m/>
    <m/>
    <m/>
    <m/>
    <m/>
    <m/>
    <m/>
    <m/>
    <m/>
    <m/>
    <m/>
    <m/>
    <m/>
    <m/>
    <n v="1"/>
    <m/>
    <n v="0"/>
    <s v="no"/>
    <n v="1"/>
    <n v="0"/>
    <n v="0"/>
    <s v="no"/>
    <n v="10.8"/>
    <e v="#DIV/0!"/>
    <m/>
    <m/>
    <m/>
    <x v="5"/>
    <x v="5"/>
  </r>
  <r>
    <n v="1654"/>
    <n v="2085"/>
    <s v="T"/>
    <s v="WRIA 18 - Elwha-Dungeness"/>
    <s v="Dungeness River Basin"/>
    <s v="Bell Creek Subbasin"/>
    <s v="Bell Creek"/>
    <s v="Clallam County"/>
    <s v="Streamkeepers"/>
    <s v="Bell 1.8"/>
    <n v="48.077933999999999"/>
    <n v="-123.091977"/>
    <m/>
    <m/>
    <m/>
    <m/>
    <m/>
    <m/>
    <n v="20.399999999999999"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20.399999999999999"/>
    <e v="#DIV/0!"/>
    <m/>
    <m/>
    <m/>
    <x v="5"/>
    <x v="5"/>
  </r>
  <r>
    <n v="1656"/>
    <n v="2113"/>
    <s v="T"/>
    <s v="WRIA 18 - Elwha-Dungeness"/>
    <s v="Dungeness River Basin"/>
    <s v="Gray Wolf River Subbasin"/>
    <s v="Gray Wolf River"/>
    <s v="Clallam County"/>
    <s v="Streamkeepers"/>
    <s v="Gray Wolf 0.9"/>
    <n v="47.965440000000001"/>
    <n v="-123.11316600000001"/>
    <m/>
    <m/>
    <m/>
    <m/>
    <m/>
    <m/>
    <m/>
    <m/>
    <m/>
    <m/>
    <m/>
    <m/>
    <m/>
    <n v="81"/>
    <m/>
    <m/>
    <m/>
    <m/>
    <m/>
    <m/>
    <m/>
    <m/>
    <m/>
    <m/>
    <m/>
    <m/>
    <m/>
    <m/>
    <m/>
    <n v="1"/>
    <m/>
    <n v="0"/>
    <s v="no"/>
    <n v="1"/>
    <n v="0"/>
    <n v="0"/>
    <s v="no"/>
    <n v="81"/>
    <e v="#DIV/0!"/>
    <m/>
    <m/>
    <m/>
    <x v="5"/>
    <x v="5"/>
  </r>
  <r>
    <n v="1657"/>
    <n v="2114"/>
    <s v="T"/>
    <s v="WRIA 18 - Elwha-Dungeness"/>
    <s v="Dungeness River Basin"/>
    <s v="Gray Wolf River Subbasin"/>
    <s v="Gray Wolf River"/>
    <s v="Clallam County"/>
    <s v="Streamkeepers"/>
    <s v="Gray Wolf 1.0"/>
    <n v="47.964328000000002"/>
    <n v="-123.115537"/>
    <m/>
    <m/>
    <m/>
    <m/>
    <m/>
    <m/>
    <m/>
    <m/>
    <m/>
    <m/>
    <n v="61.2"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61.2"/>
    <e v="#DIV/0!"/>
    <m/>
    <m/>
    <m/>
    <x v="5"/>
    <x v="5"/>
  </r>
  <r>
    <n v="1660"/>
    <n v="989"/>
    <s v="T"/>
    <s v="WRIA 18 - Elwha-Dungeness"/>
    <s v="Dungeness River Basin"/>
    <s v="Lower Dungeness River Subbasin"/>
    <s v="Canyon Creek (Dungeness)"/>
    <s v="Washington State Department of Ecology"/>
    <s v="WatershedHealth_WAM0"/>
    <s v="WAM06600-000831"/>
    <n v="48.020285000000001"/>
    <n v="-123.144854"/>
    <m/>
    <m/>
    <m/>
    <m/>
    <m/>
    <m/>
    <m/>
    <m/>
    <m/>
    <m/>
    <m/>
    <m/>
    <m/>
    <m/>
    <m/>
    <n v="63"/>
    <m/>
    <m/>
    <m/>
    <m/>
    <m/>
    <m/>
    <m/>
    <m/>
    <m/>
    <m/>
    <m/>
    <m/>
    <m/>
    <n v="1"/>
    <m/>
    <n v="0"/>
    <s v="no"/>
    <n v="1"/>
    <n v="0"/>
    <n v="0"/>
    <s v="no"/>
    <n v="63"/>
    <e v="#DIV/0!"/>
    <m/>
    <m/>
    <m/>
    <x v="5"/>
    <x v="5"/>
  </r>
  <r>
    <n v="1665"/>
    <n v="2148"/>
    <s v="T"/>
    <s v="WRIA 18 - Elwha-Dungeness"/>
    <s v="Dungeness River Basin"/>
    <s v="Lower Dungeness River Subbasin"/>
    <s v="Matriotti Creek"/>
    <s v="Clallam County"/>
    <s v="Streamkeepers"/>
    <s v="Matriotti 0.1"/>
    <n v="48.138224000000001"/>
    <n v="-123.138997"/>
    <m/>
    <m/>
    <m/>
    <m/>
    <m/>
    <m/>
    <m/>
    <m/>
    <m/>
    <m/>
    <m/>
    <m/>
    <m/>
    <m/>
    <m/>
    <m/>
    <n v="41.5"/>
    <m/>
    <m/>
    <m/>
    <m/>
    <m/>
    <m/>
    <m/>
    <m/>
    <m/>
    <m/>
    <m/>
    <m/>
    <n v="1"/>
    <m/>
    <n v="0"/>
    <s v="no"/>
    <n v="0"/>
    <n v="1"/>
    <n v="0"/>
    <s v="no"/>
    <e v="#DIV/0!"/>
    <n v="41.5"/>
    <m/>
    <m/>
    <m/>
    <x v="5"/>
    <x v="5"/>
  </r>
  <r>
    <n v="1669"/>
    <n v="2153"/>
    <s v="T"/>
    <s v="WRIA 18 - Elwha-Dungeness"/>
    <s v="Dungeness River Basin"/>
    <s v="Lower Dungeness River Subbasin"/>
    <s v="Meadowbrook Creek"/>
    <s v="Clallam County"/>
    <s v="Streamkeepers"/>
    <s v="Meadowbrook 2.0"/>
    <n v="48.139954000000003"/>
    <n v="-123.12260499999999"/>
    <m/>
    <m/>
    <m/>
    <m/>
    <m/>
    <m/>
    <m/>
    <m/>
    <m/>
    <m/>
    <m/>
    <m/>
    <m/>
    <m/>
    <n v="28.1"/>
    <m/>
    <m/>
    <m/>
    <m/>
    <m/>
    <m/>
    <m/>
    <m/>
    <m/>
    <m/>
    <m/>
    <m/>
    <m/>
    <m/>
    <n v="1"/>
    <m/>
    <n v="0"/>
    <s v="no"/>
    <n v="1"/>
    <n v="0"/>
    <n v="0"/>
    <s v="no"/>
    <n v="28.1"/>
    <e v="#DIV/0!"/>
    <m/>
    <m/>
    <m/>
    <x v="5"/>
    <x v="5"/>
  </r>
  <r>
    <n v="1670"/>
    <n v="2122"/>
    <s v="T"/>
    <s v="WRIA 18 - Elwha-Dungeness"/>
    <s v="Elwha River Basin"/>
    <s v="Sutherland/Aldwell Lakes Subbasin"/>
    <s v="Hughes Creek"/>
    <s v="Clallam County"/>
    <s v="Streamkeepers"/>
    <s v="Hughes 0.0"/>
    <n v="48.024956000000003"/>
    <n v="-123.59549800000001"/>
    <m/>
    <m/>
    <m/>
    <m/>
    <m/>
    <m/>
    <m/>
    <m/>
    <m/>
    <m/>
    <m/>
    <m/>
    <n v="80.3"/>
    <m/>
    <m/>
    <m/>
    <m/>
    <m/>
    <m/>
    <m/>
    <m/>
    <m/>
    <m/>
    <m/>
    <m/>
    <m/>
    <m/>
    <m/>
    <m/>
    <n v="1"/>
    <m/>
    <n v="0"/>
    <s v="no"/>
    <n v="1"/>
    <n v="0"/>
    <n v="0"/>
    <s v="no"/>
    <n v="80.3"/>
    <e v="#DIV/0!"/>
    <m/>
    <m/>
    <m/>
    <x v="5"/>
    <x v="5"/>
  </r>
  <r>
    <n v="1672"/>
    <n v="2124"/>
    <s v="T"/>
    <s v="WRIA 18 - Elwha-Dungeness"/>
    <s v="Elwha River Basin"/>
    <s v="Sutherland/Aldwell Lakes Subbasin"/>
    <s v="Indian Creek (Elwha)"/>
    <s v="Clallam County"/>
    <s v="Streamkeepers"/>
    <s v="Indian (Elwha) 4.5"/>
    <n v="48.074975000000002"/>
    <n v="-123.669065"/>
    <m/>
    <m/>
    <m/>
    <m/>
    <m/>
    <m/>
    <m/>
    <m/>
    <m/>
    <m/>
    <m/>
    <m/>
    <m/>
    <n v="70.400000000000006"/>
    <m/>
    <m/>
    <m/>
    <m/>
    <m/>
    <m/>
    <m/>
    <m/>
    <m/>
    <m/>
    <m/>
    <m/>
    <m/>
    <m/>
    <m/>
    <n v="1"/>
    <m/>
    <n v="0"/>
    <s v="no"/>
    <n v="1"/>
    <n v="0"/>
    <n v="0"/>
    <s v="no"/>
    <n v="70.400000000000006"/>
    <e v="#DIV/0!"/>
    <m/>
    <m/>
    <m/>
    <x v="5"/>
    <x v="5"/>
  </r>
  <r>
    <n v="1677"/>
    <n v="2159"/>
    <s v="T"/>
    <s v="WRIA 18 - Elwha-Dungeness"/>
    <s v="Port Angeles Basin"/>
    <s v="Morse Creek Subbasin"/>
    <s v="Morse Creek"/>
    <s v="Clallam County"/>
    <s v="Streamkeepers"/>
    <s v="Morse 1.5"/>
    <n v="48.099246000000001"/>
    <n v="-123.35663599999999"/>
    <m/>
    <m/>
    <m/>
    <m/>
    <m/>
    <m/>
    <m/>
    <m/>
    <m/>
    <m/>
    <m/>
    <n v="73.5"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73.5"/>
    <e v="#DIV/0!"/>
    <m/>
    <m/>
    <m/>
    <x v="5"/>
    <x v="5"/>
  </r>
  <r>
    <n v="1682"/>
    <n v="2164"/>
    <s v="T"/>
    <s v="WRIA 18 - Elwha-Dungeness"/>
    <s v="Port Angeles Basin"/>
    <s v="Morse Creek Subbasin"/>
    <s v="Morse Creek"/>
    <s v="Clallam County"/>
    <s v="Streamkeepers"/>
    <s v="Morse 5.6"/>
    <n v="48.046135999999997"/>
    <n v="-123.347506"/>
    <m/>
    <m/>
    <m/>
    <m/>
    <m/>
    <m/>
    <m/>
    <m/>
    <m/>
    <m/>
    <n v="50.3"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50.3"/>
    <e v="#DIV/0!"/>
    <m/>
    <m/>
    <m/>
    <x v="5"/>
    <x v="5"/>
  </r>
  <r>
    <n v="1683"/>
    <n v="2165"/>
    <s v="T"/>
    <s v="WRIA 18 - Elwha-Dungeness"/>
    <s v="Port Angeles Basin"/>
    <s v="Morse Creek Subbasin"/>
    <s v="Morse Creek"/>
    <s v="Clallam County"/>
    <s v="Streamkeepers"/>
    <s v="Morse 5.6a"/>
    <n v="48.046036000000001"/>
    <n v="-123.347938"/>
    <m/>
    <m/>
    <m/>
    <m/>
    <m/>
    <m/>
    <m/>
    <m/>
    <m/>
    <m/>
    <m/>
    <m/>
    <n v="71.7"/>
    <m/>
    <m/>
    <m/>
    <m/>
    <m/>
    <m/>
    <m/>
    <m/>
    <m/>
    <m/>
    <m/>
    <m/>
    <m/>
    <m/>
    <m/>
    <m/>
    <n v="1"/>
    <m/>
    <n v="0"/>
    <s v="no"/>
    <n v="1"/>
    <n v="0"/>
    <n v="0"/>
    <s v="no"/>
    <n v="71.7"/>
    <e v="#DIV/0!"/>
    <m/>
    <m/>
    <m/>
    <x v="5"/>
    <x v="5"/>
  </r>
  <r>
    <n v="1685"/>
    <n v="1029"/>
    <s v="T"/>
    <s v="WRIA 18 - Elwha-Dungeness"/>
    <s v="Port Angeles Basin"/>
    <s v="Morse Creek Subbasin"/>
    <s v="Surveyor Creek"/>
    <s v="Washington State Department of Ecology"/>
    <s v="WatershedHealth_WAM0"/>
    <s v="WAM06600-001983"/>
    <n v="48.033214999999998"/>
    <n v="-123.348023"/>
    <m/>
    <m/>
    <m/>
    <m/>
    <m/>
    <m/>
    <m/>
    <m/>
    <m/>
    <m/>
    <m/>
    <m/>
    <m/>
    <m/>
    <m/>
    <n v="82.6"/>
    <m/>
    <m/>
    <m/>
    <m/>
    <m/>
    <m/>
    <m/>
    <m/>
    <m/>
    <m/>
    <m/>
    <m/>
    <m/>
    <n v="1"/>
    <m/>
    <n v="0"/>
    <s v="no"/>
    <n v="1"/>
    <n v="0"/>
    <n v="0"/>
    <s v="no"/>
    <n v="82.6"/>
    <e v="#DIV/0!"/>
    <m/>
    <m/>
    <m/>
    <x v="5"/>
    <x v="5"/>
  </r>
  <r>
    <n v="1691"/>
    <n v="2111"/>
    <s v="T"/>
    <s v="WRIA 18 - Elwha-Dungeness"/>
    <s v="Port Angeles Basin"/>
    <s v="Port Angeles Bay Subbasin"/>
    <s v="Ennis Creek"/>
    <s v="Clallam County"/>
    <s v="Streamkeepers"/>
    <s v="Ennis 2.2"/>
    <n v="48.090890000000002"/>
    <n v="-123.398779"/>
    <m/>
    <m/>
    <m/>
    <m/>
    <m/>
    <m/>
    <m/>
    <m/>
    <m/>
    <m/>
    <m/>
    <m/>
    <m/>
    <n v="82.2"/>
    <m/>
    <m/>
    <m/>
    <m/>
    <m/>
    <m/>
    <m/>
    <m/>
    <m/>
    <m/>
    <m/>
    <m/>
    <m/>
    <m/>
    <m/>
    <n v="1"/>
    <m/>
    <n v="0"/>
    <s v="no"/>
    <n v="1"/>
    <n v="0"/>
    <n v="0"/>
    <s v="no"/>
    <n v="82.2"/>
    <e v="#DIV/0!"/>
    <m/>
    <m/>
    <m/>
    <x v="5"/>
    <x v="5"/>
  </r>
  <r>
    <n v="1692"/>
    <n v="2112"/>
    <s v="T"/>
    <s v="WRIA 18 - Elwha-Dungeness"/>
    <s v="Port Angeles Basin"/>
    <s v="Port Angeles Bay Subbasin"/>
    <s v="Ennis Creek"/>
    <s v="Clallam County"/>
    <s v="Streamkeepers"/>
    <s v="Ennis 6.6"/>
    <n v="48.037649999999999"/>
    <n v="-123.429939"/>
    <m/>
    <m/>
    <m/>
    <m/>
    <m/>
    <m/>
    <m/>
    <m/>
    <m/>
    <m/>
    <m/>
    <n v="83.8"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83.8"/>
    <e v="#DIV/0!"/>
    <m/>
    <m/>
    <m/>
    <x v="5"/>
    <x v="5"/>
  </r>
  <r>
    <n v="1706"/>
    <n v="2193"/>
    <s v="T"/>
    <s v="WRIA 18 - Elwha-Dungeness"/>
    <s v="Port Angeles Basin"/>
    <s v="Port Angeles Bay Subbasin"/>
    <s v="Tumwater Creek"/>
    <s v="Clallam County"/>
    <s v="Streamkeepers"/>
    <s v="Tumwater 4.4"/>
    <n v="48.072431999999999"/>
    <n v="-123.486954"/>
    <m/>
    <m/>
    <m/>
    <m/>
    <m/>
    <m/>
    <m/>
    <m/>
    <m/>
    <m/>
    <m/>
    <m/>
    <m/>
    <n v="81.8"/>
    <m/>
    <m/>
    <m/>
    <m/>
    <m/>
    <m/>
    <m/>
    <m/>
    <m/>
    <m/>
    <m/>
    <m/>
    <m/>
    <m/>
    <m/>
    <n v="1"/>
    <m/>
    <n v="0"/>
    <s v="no"/>
    <n v="1"/>
    <n v="0"/>
    <n v="0"/>
    <s v="no"/>
    <n v="81.8"/>
    <e v="#DIV/0!"/>
    <m/>
    <m/>
    <m/>
    <x v="5"/>
    <x v="5"/>
  </r>
  <r>
    <n v="1709"/>
    <n v="2196"/>
    <s v="T"/>
    <s v="WRIA 18 - Elwha-Dungeness"/>
    <s v="Port Angeles Basin"/>
    <s v="Port Angeles Bay Subbasin"/>
    <s v="Valley Creek (Port Angeles)"/>
    <s v="Clallam County"/>
    <s v="Streamkeepers"/>
    <s v="Valley 0.7"/>
    <n v="48.111834999999999"/>
    <n v="-123.448269"/>
    <m/>
    <m/>
    <m/>
    <m/>
    <m/>
    <n v="65"/>
    <m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65"/>
    <e v="#DIV/0!"/>
    <m/>
    <m/>
    <m/>
    <x v="5"/>
    <x v="5"/>
  </r>
  <r>
    <n v="1711"/>
    <n v="2198"/>
    <s v="T"/>
    <s v="WRIA 18 - Elwha-Dungeness"/>
    <s v="Port Angeles Basin"/>
    <s v="Port Angeles Bay Subbasin"/>
    <s v="Valley Creek (Port Angeles)"/>
    <s v="Clallam County"/>
    <s v="Streamkeepers"/>
    <s v="Valley 1.2"/>
    <n v="48.108176999999998"/>
    <n v="-123.451564"/>
    <m/>
    <m/>
    <m/>
    <m/>
    <m/>
    <n v="77.2"/>
    <m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77.2"/>
    <e v="#DIV/0!"/>
    <m/>
    <m/>
    <m/>
    <x v="5"/>
    <x v="5"/>
  </r>
  <r>
    <n v="1714"/>
    <n v="2200"/>
    <s v="T"/>
    <s v="WRIA 18 - Elwha-Dungeness"/>
    <s v="Port Angeles Basin"/>
    <s v="Port Angeles Bay Subbasin"/>
    <s v="Valley Creek (Port Angeles)"/>
    <s v="Clallam County"/>
    <s v="Streamkeepers"/>
    <s v="Valley 2.2a"/>
    <n v="48.100377999999999"/>
    <n v="-123.45289099999999"/>
    <m/>
    <m/>
    <m/>
    <m/>
    <m/>
    <m/>
    <m/>
    <m/>
    <m/>
    <m/>
    <m/>
    <n v="89.9"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89.9"/>
    <e v="#DIV/0!"/>
    <m/>
    <m/>
    <m/>
    <x v="5"/>
    <x v="5"/>
  </r>
  <r>
    <n v="1715"/>
    <n v="2201"/>
    <s v="T"/>
    <s v="WRIA 18 - Elwha-Dungeness"/>
    <s v="Port Angeles Basin"/>
    <s v="Port Angeles Bay Subbasin"/>
    <s v="Valley Creek (Port Angeles)"/>
    <s v="Clallam County"/>
    <s v="Streamkeepers"/>
    <s v="Valley EF 0.2"/>
    <n v="48.098160999999998"/>
    <n v="-123.45003699999999"/>
    <m/>
    <m/>
    <m/>
    <m/>
    <m/>
    <m/>
    <m/>
    <m/>
    <m/>
    <m/>
    <m/>
    <m/>
    <m/>
    <m/>
    <n v="67.599999999999994"/>
    <m/>
    <m/>
    <m/>
    <m/>
    <m/>
    <m/>
    <m/>
    <m/>
    <m/>
    <m/>
    <m/>
    <m/>
    <m/>
    <m/>
    <n v="1"/>
    <m/>
    <n v="0"/>
    <s v="no"/>
    <n v="1"/>
    <n v="0"/>
    <n v="0"/>
    <s v="no"/>
    <n v="67.599999999999994"/>
    <e v="#DIV/0!"/>
    <m/>
    <m/>
    <m/>
    <x v="5"/>
    <x v="5"/>
  </r>
  <r>
    <n v="1716"/>
    <n v="2064"/>
    <s v="T"/>
    <s v="WRIA 18 - Elwha-Dungeness"/>
    <s v="Port Angeles Basin"/>
    <s v="Siebert/McDonald Creeks Subbasin"/>
    <s v="Bagley Creek"/>
    <s v="Clallam County"/>
    <s v="Streamkeepers"/>
    <s v="Bagley 0.0"/>
    <n v="48.113332999999997"/>
    <n v="-123.34078100000001"/>
    <m/>
    <m/>
    <m/>
    <m/>
    <m/>
    <m/>
    <m/>
    <m/>
    <m/>
    <m/>
    <m/>
    <n v="65.900000000000006"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65.900000000000006"/>
    <e v="#DIV/0!"/>
    <m/>
    <m/>
    <m/>
    <x v="5"/>
    <x v="5"/>
  </r>
  <r>
    <n v="1723"/>
    <n v="2070"/>
    <s v="T"/>
    <s v="WRIA 18 - Elwha-Dungeness"/>
    <s v="Port Angeles Basin"/>
    <s v="Siebert/McDonald Creeks Subbasin"/>
    <s v="Bagley Creek"/>
    <s v="Clallam County"/>
    <s v="Streamkeepers"/>
    <s v="Bagley 6.2"/>
    <n v="48.044119000000002"/>
    <n v="-123.313063"/>
    <m/>
    <m/>
    <m/>
    <m/>
    <m/>
    <m/>
    <m/>
    <m/>
    <m/>
    <m/>
    <m/>
    <n v="63.7"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63.7"/>
    <e v="#DIV/0!"/>
    <m/>
    <m/>
    <m/>
    <x v="5"/>
    <x v="5"/>
  </r>
  <r>
    <n v="1728"/>
    <n v="2151"/>
    <s v="T"/>
    <s v="WRIA 18 - Elwha-Dungeness"/>
    <s v="Port Angeles Basin"/>
    <s v="Siebert/McDonald Creeks Subbasin"/>
    <s v="McDonald Creek (Port Angeles)"/>
    <s v="Clallam County"/>
    <s v="Streamkeepers"/>
    <s v="McDonald 03.1"/>
    <n v="48.089114000000002"/>
    <n v="-123.236628"/>
    <m/>
    <m/>
    <m/>
    <m/>
    <m/>
    <m/>
    <m/>
    <m/>
    <m/>
    <m/>
    <m/>
    <m/>
    <m/>
    <m/>
    <n v="80.900000000000006"/>
    <m/>
    <m/>
    <m/>
    <m/>
    <m/>
    <m/>
    <m/>
    <m/>
    <m/>
    <m/>
    <m/>
    <m/>
    <m/>
    <m/>
    <n v="1"/>
    <m/>
    <n v="0"/>
    <s v="no"/>
    <n v="1"/>
    <n v="0"/>
    <n v="0"/>
    <s v="no"/>
    <n v="80.900000000000006"/>
    <e v="#DIV/0!"/>
    <m/>
    <m/>
    <m/>
    <x v="5"/>
    <x v="5"/>
  </r>
  <r>
    <n v="1729"/>
    <n v="2152"/>
    <s v="T"/>
    <s v="WRIA 18 - Elwha-Dungeness"/>
    <s v="Port Angeles Basin"/>
    <s v="Siebert/McDonald Creeks Subbasin"/>
    <s v="McDonald Creek (Port Angeles)"/>
    <s v="Clallam County"/>
    <s v="Streamkeepers"/>
    <s v="McDonald 10.2"/>
    <n v="48.011305999999998"/>
    <n v="-123.241781"/>
    <m/>
    <m/>
    <m/>
    <m/>
    <m/>
    <m/>
    <m/>
    <m/>
    <m/>
    <m/>
    <m/>
    <m/>
    <m/>
    <m/>
    <n v="91.8"/>
    <m/>
    <m/>
    <m/>
    <m/>
    <m/>
    <m/>
    <m/>
    <m/>
    <m/>
    <m/>
    <m/>
    <m/>
    <m/>
    <m/>
    <n v="1"/>
    <m/>
    <n v="0"/>
    <s v="no"/>
    <n v="1"/>
    <n v="0"/>
    <n v="0"/>
    <s v="no"/>
    <n v="91.8"/>
    <e v="#DIV/0!"/>
    <m/>
    <m/>
    <m/>
    <x v="5"/>
    <x v="5"/>
  </r>
  <r>
    <n v="1737"/>
    <n v="1005"/>
    <s v="T"/>
    <s v="WRIA 19 - Lyre-Hoko"/>
    <s v="Hoko River/Clallam River Basin"/>
    <s v="Hoko River Subbasin"/>
    <s v="Herman Creek - E Branch tributary"/>
    <s v="Washington State Department of Ecology"/>
    <s v="WatershedHealth_WAM0"/>
    <s v="WAM06600-001908"/>
    <n v="48.176924"/>
    <n v="-124.370372"/>
    <m/>
    <m/>
    <m/>
    <m/>
    <m/>
    <m/>
    <m/>
    <m/>
    <m/>
    <m/>
    <m/>
    <m/>
    <m/>
    <m/>
    <m/>
    <n v="73.5"/>
    <m/>
    <m/>
    <m/>
    <m/>
    <m/>
    <m/>
    <m/>
    <m/>
    <m/>
    <m/>
    <m/>
    <m/>
    <m/>
    <n v="1"/>
    <m/>
    <n v="0"/>
    <s v="no"/>
    <n v="1"/>
    <n v="0"/>
    <n v="0"/>
    <s v="no"/>
    <n v="73.5"/>
    <e v="#DIV/0!"/>
    <m/>
    <m/>
    <m/>
    <x v="5"/>
    <x v="5"/>
  </r>
  <r>
    <n v="1738"/>
    <n v="2179"/>
    <s v="T"/>
    <s v="WRIA 19 - Lyre-Hoko"/>
    <s v="Hoko River/Clallam River Basin"/>
    <s v="Sekiu River Subbasin"/>
    <s v="Sekiu River"/>
    <s v="Clallam County"/>
    <s v="WRIA 19"/>
    <s v="Sekiu 2.5"/>
    <n v="48.283527999999997"/>
    <n v="-124.42958299999999"/>
    <m/>
    <m/>
    <m/>
    <m/>
    <m/>
    <m/>
    <m/>
    <m/>
    <m/>
    <m/>
    <n v="74.5"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74.5"/>
    <e v="#DIV/0!"/>
    <m/>
    <m/>
    <m/>
    <x v="5"/>
    <x v="5"/>
  </r>
  <r>
    <n v="1739"/>
    <n v="2180"/>
    <s v="T"/>
    <s v="WRIA 19 - Lyre-Hoko"/>
    <s v="Hoko River/Clallam River Basin"/>
    <s v="Sekiu River Subbasin"/>
    <s v="Sekiu River"/>
    <s v="Clallam County"/>
    <s v="WRIA 19"/>
    <s v="Sekiu 6.9"/>
    <n v="48.275528000000001"/>
    <n v="-124.501639"/>
    <m/>
    <m/>
    <m/>
    <m/>
    <m/>
    <m/>
    <m/>
    <m/>
    <m/>
    <m/>
    <n v="79.2"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79.2"/>
    <e v="#DIV/0!"/>
    <m/>
    <m/>
    <m/>
    <x v="5"/>
    <x v="5"/>
  </r>
  <r>
    <n v="1741"/>
    <n v="1025"/>
    <s v="T"/>
    <s v="WRIA 19 - Lyre-Hoko"/>
    <s v="Hoko River/Clallam River Basin"/>
    <s v="Sekiu River Subbasin"/>
    <s v="Snow Creek"/>
    <s v="Washington State Department of Ecology"/>
    <s v="WatershedHealth_WAM0"/>
    <s v="WAM06600-001768"/>
    <n v="48.345545999999999"/>
    <n v="-124.55309"/>
    <m/>
    <m/>
    <m/>
    <m/>
    <m/>
    <m/>
    <m/>
    <m/>
    <m/>
    <m/>
    <m/>
    <m/>
    <m/>
    <m/>
    <m/>
    <n v="75.2"/>
    <m/>
    <m/>
    <m/>
    <m/>
    <m/>
    <m/>
    <m/>
    <m/>
    <m/>
    <m/>
    <m/>
    <m/>
    <m/>
    <n v="1"/>
    <m/>
    <n v="0"/>
    <s v="no"/>
    <n v="1"/>
    <n v="0"/>
    <n v="0"/>
    <s v="no"/>
    <n v="75.2"/>
    <e v="#DIV/0!"/>
    <m/>
    <m/>
    <m/>
    <x v="5"/>
    <x v="5"/>
  </r>
  <r>
    <n v="1743"/>
    <n v="2072"/>
    <s v="T"/>
    <s v="WRIA 19 - Lyre-Hoko"/>
    <s v="Lake Crescent Basin"/>
    <s v="Lake Crescent Subbasin"/>
    <s v="Barnes Creek"/>
    <s v="Clallam County"/>
    <s v="NatureBridge"/>
    <s v="Barnes 0.1"/>
    <n v="48.056241"/>
    <n v="-123.79895399999999"/>
    <m/>
    <m/>
    <m/>
    <m/>
    <m/>
    <m/>
    <m/>
    <m/>
    <m/>
    <m/>
    <m/>
    <n v="52.5"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52.5"/>
    <e v="#DIV/0!"/>
    <m/>
    <m/>
    <m/>
    <x v="5"/>
    <x v="5"/>
  </r>
  <r>
    <n v="1745"/>
    <n v="583"/>
    <s v="T"/>
    <s v="WRIA 19 - Lyre-Hoko"/>
    <s v="Lake Crescent Basin"/>
    <s v="Lake Crescent Subbasin"/>
    <s v="Boundary Creek"/>
    <s v="Washington State Department of Ecology"/>
    <s v="Boundary Creek Macroinvertebrate Monitoring"/>
    <s v="BoundaryLow_ECY_389"/>
    <n v="48.102499999999999"/>
    <n v="-123.8228"/>
    <m/>
    <m/>
    <m/>
    <m/>
    <m/>
    <m/>
    <m/>
    <m/>
    <n v="77.8"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77.8"/>
    <e v="#DIV/0!"/>
    <m/>
    <m/>
    <m/>
    <x v="5"/>
    <x v="5"/>
  </r>
  <r>
    <n v="1746"/>
    <n v="584"/>
    <s v="T"/>
    <s v="WRIA 19 - Lyre-Hoko"/>
    <s v="Lake Crescent Basin"/>
    <s v="Lake Crescent Subbasin"/>
    <s v="Boundary Creek"/>
    <s v="Washington State Department of Ecology"/>
    <s v="Boundary Creek Macroinvertebrate Monitoring"/>
    <s v="BoundaryMid_ECY_390"/>
    <n v="48.096699999999998"/>
    <n v="-123.8306"/>
    <m/>
    <m/>
    <m/>
    <m/>
    <m/>
    <m/>
    <m/>
    <m/>
    <n v="83.9"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83.9"/>
    <e v="#DIV/0!"/>
    <m/>
    <m/>
    <m/>
    <x v="5"/>
    <x v="5"/>
  </r>
  <r>
    <n v="1747"/>
    <n v="585"/>
    <s v="T"/>
    <s v="WRIA 19 - Lyre-Hoko"/>
    <s v="Lake Crescent Basin"/>
    <s v="Lake Crescent Subbasin"/>
    <s v="Boundary Creek"/>
    <s v="Washington State Department of Ecology"/>
    <s v="Boundary Creek Macroinvertebrate Monitoring"/>
    <s v="BoundaryRef_ECY_391"/>
    <n v="48.097799999999999"/>
    <n v="-123.8506"/>
    <m/>
    <m/>
    <m/>
    <m/>
    <m/>
    <m/>
    <m/>
    <m/>
    <n v="94.8"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94.8"/>
    <e v="#DIV/0!"/>
    <m/>
    <m/>
    <m/>
    <x v="5"/>
    <x v="5"/>
  </r>
  <r>
    <n v="1750"/>
    <n v="1008"/>
    <s v="T"/>
    <s v="WRIA 19 - Lyre-Hoko"/>
    <s v="Lake Crescent Basin"/>
    <s v="Lake Crescent Subbasin"/>
    <s v="Lyre River"/>
    <s v="Washington State Department of Ecology"/>
    <s v="WatershedHealth_WAM0"/>
    <s v="WAM06600-003492"/>
    <n v="48.151823"/>
    <n v="-123.832503"/>
    <m/>
    <m/>
    <m/>
    <m/>
    <m/>
    <m/>
    <m/>
    <m/>
    <m/>
    <m/>
    <m/>
    <m/>
    <m/>
    <m/>
    <m/>
    <n v="45.5"/>
    <m/>
    <m/>
    <m/>
    <m/>
    <m/>
    <m/>
    <m/>
    <m/>
    <m/>
    <m/>
    <m/>
    <m/>
    <m/>
    <n v="1"/>
    <m/>
    <n v="0"/>
    <s v="no"/>
    <n v="1"/>
    <n v="0"/>
    <n v="0"/>
    <s v="no"/>
    <n v="45.5"/>
    <e v="#DIV/0!"/>
    <m/>
    <m/>
    <m/>
    <x v="5"/>
    <x v="5"/>
  </r>
  <r>
    <n v="1755"/>
    <n v="2177"/>
    <s v="T"/>
    <s v="WRIA 19 - Lyre-Hoko"/>
    <s v="Lake Crescent Basin"/>
    <s v="Salt Creek Subbasin"/>
    <s v="Salt Creek"/>
    <s v="Clallam County"/>
    <s v="Streamkeepers"/>
    <s v="Salt 5.4a"/>
    <n v="48.124082999999999"/>
    <n v="-123.66821299999999"/>
    <m/>
    <m/>
    <m/>
    <m/>
    <m/>
    <m/>
    <m/>
    <m/>
    <m/>
    <m/>
    <m/>
    <m/>
    <m/>
    <m/>
    <m/>
    <m/>
    <n v="76.2"/>
    <m/>
    <m/>
    <m/>
    <m/>
    <m/>
    <m/>
    <m/>
    <m/>
    <m/>
    <m/>
    <m/>
    <m/>
    <n v="1"/>
    <m/>
    <n v="0"/>
    <s v="no"/>
    <n v="0"/>
    <n v="1"/>
    <n v="0"/>
    <s v="no"/>
    <e v="#DIV/0!"/>
    <n v="76.2"/>
    <m/>
    <m/>
    <m/>
    <x v="5"/>
    <x v="5"/>
  </r>
  <r>
    <n v="1756"/>
    <n v="2178"/>
    <s v="T"/>
    <s v="WRIA 19 - Lyre-Hoko"/>
    <s v="Lake Crescent Basin"/>
    <s v="Salt Creek Subbasin"/>
    <s v="Salt Creek"/>
    <s v="Clallam County"/>
    <s v="Streamkeepers"/>
    <s v="Salt 6.4"/>
    <n v="48.111367000000001"/>
    <n v="-123.663275"/>
    <m/>
    <m/>
    <m/>
    <m/>
    <m/>
    <m/>
    <m/>
    <m/>
    <m/>
    <m/>
    <n v="80.5"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80.5"/>
    <e v="#DIV/0!"/>
    <m/>
    <m/>
    <m/>
    <x v="5"/>
    <x v="5"/>
  </r>
  <r>
    <n v="1757"/>
    <n v="2170"/>
    <s v="T"/>
    <s v="WRIA 19 - Lyre-Hoko"/>
    <s v="Pysht River Basin"/>
    <s v="Pysht River Subbasin"/>
    <s v="Pysht River"/>
    <s v="Clallam County"/>
    <s v="WRIA 19"/>
    <s v="Pysht 4.2"/>
    <n v="48.189722000000003"/>
    <n v="-124.151139"/>
    <m/>
    <m/>
    <m/>
    <m/>
    <m/>
    <m/>
    <m/>
    <m/>
    <m/>
    <m/>
    <n v="64.099999999999994"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64.099999999999994"/>
    <e v="#DIV/0!"/>
    <m/>
    <m/>
    <m/>
    <x v="5"/>
    <x v="5"/>
  </r>
  <r>
    <n v="1758"/>
    <n v="2171"/>
    <s v="T"/>
    <s v="WRIA 19 - Lyre-Hoko"/>
    <s v="Pysht River Basin"/>
    <s v="Pysht River Subbasin"/>
    <s v="Pysht River"/>
    <s v="Clallam County"/>
    <s v="Streamkeepers"/>
    <s v="Pysht 4.3"/>
    <n v="48.191732999999999"/>
    <n v="-124.150931"/>
    <m/>
    <m/>
    <m/>
    <m/>
    <m/>
    <m/>
    <m/>
    <m/>
    <m/>
    <m/>
    <m/>
    <m/>
    <m/>
    <m/>
    <m/>
    <m/>
    <n v="73.900000000000006"/>
    <m/>
    <m/>
    <m/>
    <m/>
    <m/>
    <m/>
    <m/>
    <m/>
    <m/>
    <m/>
    <m/>
    <m/>
    <n v="1"/>
    <m/>
    <n v="0"/>
    <s v="no"/>
    <n v="0"/>
    <n v="1"/>
    <n v="0"/>
    <s v="no"/>
    <e v="#DIV/0!"/>
    <n v="73.900000000000006"/>
    <m/>
    <m/>
    <m/>
    <x v="5"/>
    <x v="5"/>
  </r>
  <r>
    <n v="1761"/>
    <n v="2094"/>
    <s v="T"/>
    <s v="WRIA 19 - Lyre-Hoko"/>
    <s v="Pysht River Basin"/>
    <s v="Twin Rivers/Deep Creek Subbasin"/>
    <s v="Deep Creek (Lyre-Hoko)"/>
    <s v="Clallam County"/>
    <s v="WRIA 19"/>
    <s v="Deep (Strait Juan deFuca) 1.5"/>
    <n v="48.158194000000002"/>
    <n v="-124.03616700000001"/>
    <m/>
    <m/>
    <m/>
    <m/>
    <m/>
    <m/>
    <m/>
    <m/>
    <m/>
    <m/>
    <n v="78.2"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78.2"/>
    <e v="#DIV/0!"/>
    <m/>
    <m/>
    <m/>
    <x v="5"/>
    <x v="5"/>
  </r>
  <r>
    <n v="1763"/>
    <n v="2105"/>
    <s v="T"/>
    <s v="WRIA 19 - Lyre-Hoko"/>
    <s v="Pysht River Basin"/>
    <s v="Twin Rivers/Deep Creek Subbasin"/>
    <s v="East Twin River"/>
    <s v="Clallam County"/>
    <s v="WRIA 19"/>
    <s v="East Twin R 1.9a"/>
    <n v="48.142194000000003"/>
    <n v="-123.935917"/>
    <m/>
    <m/>
    <m/>
    <m/>
    <m/>
    <m/>
    <m/>
    <m/>
    <m/>
    <m/>
    <n v="67.400000000000006"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67.400000000000006"/>
    <e v="#DIV/0!"/>
    <m/>
    <m/>
    <m/>
    <x v="5"/>
    <x v="5"/>
  </r>
  <r>
    <n v="1764"/>
    <n v="1000"/>
    <s v="T"/>
    <s v="WRIA 19 - Lyre-Hoko"/>
    <s v="Pysht River Basin"/>
    <s v="Twin Rivers/Deep Creek Subbasin"/>
    <s v="East Twin River"/>
    <s v="Washington State Department of Ecology"/>
    <s v="WatershedHealth_WAM0"/>
    <s v="WAM06600-003124"/>
    <n v="48.164715000000001"/>
    <n v="-123.946122"/>
    <m/>
    <m/>
    <m/>
    <m/>
    <m/>
    <m/>
    <m/>
    <m/>
    <m/>
    <m/>
    <m/>
    <m/>
    <m/>
    <m/>
    <m/>
    <n v="41.8"/>
    <m/>
    <m/>
    <m/>
    <m/>
    <m/>
    <m/>
    <m/>
    <m/>
    <m/>
    <m/>
    <m/>
    <m/>
    <m/>
    <n v="1"/>
    <m/>
    <n v="0"/>
    <s v="no"/>
    <n v="1"/>
    <n v="0"/>
    <n v="0"/>
    <s v="no"/>
    <n v="41.8"/>
    <e v="#DIV/0!"/>
    <m/>
    <m/>
    <m/>
    <x v="5"/>
    <x v="5"/>
  </r>
  <r>
    <n v="1766"/>
    <n v="2203"/>
    <s v="T"/>
    <s v="WRIA 19 - Lyre-Hoko"/>
    <s v="Pysht River Basin"/>
    <s v="Twin Rivers/Deep Creek Subbasin"/>
    <s v="West Twin River"/>
    <s v="Clallam County"/>
    <s v="WRIA 19"/>
    <s v="West Twin R 0.3"/>
    <n v="48.162056"/>
    <n v="-123.953667"/>
    <m/>
    <m/>
    <m/>
    <m/>
    <m/>
    <m/>
    <m/>
    <m/>
    <m/>
    <m/>
    <n v="67.599999999999994"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67.599999999999994"/>
    <e v="#DIV/0!"/>
    <m/>
    <m/>
    <m/>
    <x v="5"/>
    <x v="5"/>
  </r>
  <r>
    <n v="1767"/>
    <n v="2204"/>
    <s v="T"/>
    <s v="WRIA 19 - Lyre-Hoko"/>
    <s v="Pysht River Basin"/>
    <s v="Twin Rivers/Deep Creek Subbasin"/>
    <s v="West Twin River"/>
    <s v="Clallam County"/>
    <s v="WRIA 19"/>
    <s v="West Twin R 1.0"/>
    <n v="48.153193999999999"/>
    <n v="-123.950056"/>
    <m/>
    <m/>
    <m/>
    <m/>
    <m/>
    <m/>
    <m/>
    <m/>
    <m/>
    <m/>
    <n v="94.1"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94.1"/>
    <e v="#DIV/0!"/>
    <m/>
    <m/>
    <m/>
    <x v="5"/>
    <x v="5"/>
  </r>
  <r>
    <n v="2029"/>
    <n v="2093"/>
    <s v="T"/>
    <m/>
    <m/>
    <m/>
    <s v="Deep Creek (Strait Juan deFuca)"/>
    <s v="Clallam County"/>
    <s v="WRIA 19"/>
    <s v="Deep (Strait Juan deFuca) 0.9"/>
    <n v="48.163471999999999"/>
    <n v="-124.031778"/>
    <m/>
    <m/>
    <m/>
    <m/>
    <m/>
    <m/>
    <m/>
    <m/>
    <m/>
    <m/>
    <n v="74.900000000000006"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74.900000000000006"/>
    <e v="#DIV/0!"/>
    <m/>
    <m/>
    <m/>
    <x v="5"/>
    <x v="5"/>
  </r>
  <r>
    <n v="2200"/>
    <n v="2252"/>
    <s v="T"/>
    <m/>
    <m/>
    <m/>
    <s v="Newakum Creek"/>
    <s v="King County - DNRP"/>
    <s v="KC Historical"/>
    <s v="N322"/>
    <n v="47.231765000000003"/>
    <n v="-121.962825"/>
    <m/>
    <m/>
    <n v="61.7"/>
    <m/>
    <m/>
    <m/>
    <m/>
    <m/>
    <m/>
    <m/>
    <m/>
    <m/>
    <m/>
    <m/>
    <m/>
    <m/>
    <m/>
    <m/>
    <m/>
    <m/>
    <m/>
    <m/>
    <m/>
    <m/>
    <m/>
    <m/>
    <m/>
    <m/>
    <m/>
    <n v="1"/>
    <m/>
    <n v="0"/>
    <s v="no"/>
    <n v="1"/>
    <n v="0"/>
    <n v="0"/>
    <s v="no"/>
    <n v="61.7"/>
    <e v="#DIV/0!"/>
    <m/>
    <m/>
    <m/>
    <x v="5"/>
    <x v="5"/>
  </r>
  <r>
    <n v="59"/>
    <n v="2100"/>
    <s v="T"/>
    <m/>
    <m/>
    <m/>
    <s v="Dungeness River"/>
    <s v="Clallam County"/>
    <s v="Streamkeepers"/>
    <s v="Dungeness 06.6a"/>
    <n v="48.073698"/>
    <n v="-123.149134"/>
    <m/>
    <m/>
    <m/>
    <m/>
    <m/>
    <m/>
    <m/>
    <m/>
    <m/>
    <m/>
    <n v="78.8"/>
    <m/>
    <m/>
    <n v="75.3"/>
    <m/>
    <m/>
    <m/>
    <m/>
    <m/>
    <m/>
    <m/>
    <m/>
    <m/>
    <m/>
    <m/>
    <m/>
    <m/>
    <m/>
    <m/>
    <n v="2"/>
    <m/>
    <n v="0"/>
    <s v="no"/>
    <n v="2"/>
    <n v="0"/>
    <n v="0"/>
    <s v="no"/>
    <n v="77.05"/>
    <e v="#DIV/0!"/>
    <m/>
    <m/>
    <m/>
    <x v="5"/>
    <x v="5"/>
  </r>
  <r>
    <n v="236"/>
    <n v="752"/>
    <s v="T"/>
    <s v="WRIA 1 - Nooksack"/>
    <s v="Nooksack River Delta Basin"/>
    <s v="Squalicum Creek Subbasin"/>
    <s v="Squalicum Creek"/>
    <s v="City of Bellingham"/>
    <s v="Miscellaneous Macroinvertebrate Monitoring"/>
    <s v="SQCR_0.11"/>
    <n v="48.762061000000003"/>
    <n v="-122.50834399999999"/>
    <m/>
    <m/>
    <m/>
    <m/>
    <m/>
    <m/>
    <m/>
    <m/>
    <n v="12.6"/>
    <n v="5.6"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9.1"/>
    <e v="#DIV/0!"/>
    <m/>
    <m/>
    <m/>
    <x v="5"/>
    <x v="5"/>
  </r>
  <r>
    <n v="238"/>
    <n v="753"/>
    <s v="T"/>
    <s v="WRIA 1 - Nooksack"/>
    <s v="Nooksack River Delta Basin"/>
    <s v="Squalicum Creek Subbasin"/>
    <s v="Squalicum Creek"/>
    <s v="City of Bellingham"/>
    <s v="Miscellaneous Macroinvertebrate Monitoring"/>
    <s v="SQCR_1.77"/>
    <n v="48.775666000000001"/>
    <n v="-122.486996"/>
    <m/>
    <m/>
    <m/>
    <m/>
    <m/>
    <m/>
    <m/>
    <m/>
    <n v="5.6"/>
    <n v="2.9"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4.25"/>
    <e v="#DIV/0!"/>
    <m/>
    <m/>
    <m/>
    <x v="5"/>
    <x v="5"/>
  </r>
  <r>
    <n v="241"/>
    <n v="751"/>
    <s v="T"/>
    <s v="WRIA 1 - Nooksack"/>
    <s v="Nooksack River Delta Basin"/>
    <s v="Squalicum Creek Subbasin"/>
    <s v="Squalicum Creek"/>
    <s v="City of Bellingham"/>
    <s v="Miscellaneous Macroinvertebrate Monitoring"/>
    <s v="SQCR_5.14"/>
    <n v="48.789217000000001"/>
    <n v="-122.43857"/>
    <m/>
    <m/>
    <m/>
    <m/>
    <m/>
    <m/>
    <m/>
    <m/>
    <n v="28.3"/>
    <n v="20.7"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24.5"/>
    <e v="#DIV/0!"/>
    <m/>
    <m/>
    <m/>
    <x v="5"/>
    <x v="5"/>
  </r>
  <r>
    <n v="258"/>
    <n v="746"/>
    <s v="T"/>
    <s v="WRIA 1 - Nooksack"/>
    <s v="Whatcom-Chuckanut Basin"/>
    <s v="Bellingham Bay Subbasin"/>
    <s v="Padden Creek"/>
    <s v="City of Bellingham"/>
    <s v="Miscellaneous Macroinvertebrate Monitoring"/>
    <s v="COCR_0.04"/>
    <n v="48.715586000000002"/>
    <n v="-122.482668"/>
    <m/>
    <m/>
    <m/>
    <m/>
    <m/>
    <m/>
    <m/>
    <n v="15.4"/>
    <m/>
    <n v="15.5"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15.45"/>
    <e v="#DIV/0!"/>
    <m/>
    <m/>
    <m/>
    <x v="5"/>
    <x v="5"/>
  </r>
  <r>
    <n v="260"/>
    <n v="744"/>
    <s v="T"/>
    <s v="WRIA 1 - Nooksack"/>
    <s v="Whatcom-Chuckanut Basin"/>
    <s v="Bellingham Bay Subbasin"/>
    <s v="Padden Creek"/>
    <s v="City of Bellingham"/>
    <s v="Miscellaneous Macroinvertebrate Monitoring"/>
    <s v="PACR_0.07"/>
    <n v="48.719383999999998"/>
    <n v="-122.50715099999999"/>
    <m/>
    <m/>
    <m/>
    <m/>
    <m/>
    <m/>
    <m/>
    <n v="32.700000000000003"/>
    <m/>
    <n v="3.3"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18"/>
    <e v="#DIV/0!"/>
    <m/>
    <m/>
    <m/>
    <x v="5"/>
    <x v="5"/>
  </r>
  <r>
    <n v="261"/>
    <n v="745"/>
    <s v="T"/>
    <s v="WRIA 1 - Nooksack"/>
    <s v="Whatcom-Chuckanut Basin"/>
    <s v="Bellingham Bay Subbasin"/>
    <s v="Padden Creek"/>
    <s v="City of Bellingham"/>
    <s v="Miscellaneous Macroinvertebrate Monitoring"/>
    <s v="PACR_0.90"/>
    <n v="48.715024"/>
    <n v="-122.496982"/>
    <m/>
    <m/>
    <m/>
    <m/>
    <m/>
    <m/>
    <m/>
    <n v="22.5"/>
    <m/>
    <n v="17.3"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19.899999999999999"/>
    <e v="#DIV/0!"/>
    <m/>
    <m/>
    <m/>
    <x v="5"/>
    <x v="5"/>
  </r>
  <r>
    <n v="263"/>
    <n v="747"/>
    <s v="T"/>
    <s v="WRIA 1 - Nooksack"/>
    <s v="Whatcom-Chuckanut Basin"/>
    <s v="Bellingham Bay Subbasin"/>
    <s v="Padden Creek"/>
    <s v="City of Bellingham"/>
    <s v="Miscellaneous Macroinvertebrate Monitoring"/>
    <s v="PACR_1.66"/>
    <n v="48.715248000000003"/>
    <n v="-122.48283000000001"/>
    <m/>
    <m/>
    <m/>
    <m/>
    <m/>
    <m/>
    <m/>
    <n v="70.5"/>
    <m/>
    <n v="17.600000000000001"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44.05"/>
    <e v="#DIV/0!"/>
    <m/>
    <m/>
    <m/>
    <x v="5"/>
    <x v="5"/>
  </r>
  <r>
    <n v="265"/>
    <n v="748"/>
    <s v="T"/>
    <s v="WRIA 1 - Nooksack"/>
    <s v="Whatcom-Chuckanut Basin"/>
    <s v="Bellingham Bay Subbasin"/>
    <s v="Padden Creek"/>
    <s v="City of Bellingham"/>
    <s v="Miscellaneous Macroinvertebrate Monitoring"/>
    <s v="PACR_2.89"/>
    <n v="48.705199"/>
    <n v="-122.46638299999999"/>
    <m/>
    <m/>
    <m/>
    <m/>
    <m/>
    <m/>
    <m/>
    <n v="49.3"/>
    <m/>
    <n v="44"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46.65"/>
    <e v="#DIV/0!"/>
    <m/>
    <m/>
    <m/>
    <x v="5"/>
    <x v="5"/>
  </r>
  <r>
    <n v="283"/>
    <n v="955"/>
    <s v="T"/>
    <s v="WRIA 5 - Stillaguamish"/>
    <s v="Main Stem Stillaguamish River Basin"/>
    <s v="Church Creek Subbasin"/>
    <s v="Church Creek"/>
    <s v="Snohomish County"/>
    <s v="Critical Area Regulations Monitoring Program"/>
    <s v="5-187"/>
    <n v="48.248027"/>
    <n v="-122.31362799999999"/>
    <m/>
    <m/>
    <m/>
    <m/>
    <m/>
    <m/>
    <m/>
    <m/>
    <m/>
    <m/>
    <m/>
    <m/>
    <m/>
    <m/>
    <m/>
    <n v="54.3"/>
    <n v="53.5"/>
    <m/>
    <m/>
    <m/>
    <m/>
    <m/>
    <m/>
    <m/>
    <m/>
    <m/>
    <m/>
    <m/>
    <m/>
    <n v="2"/>
    <m/>
    <n v="0"/>
    <s v="no"/>
    <n v="1"/>
    <n v="1"/>
    <n v="1"/>
    <s v="yes"/>
    <n v="54.3"/>
    <n v="53.5"/>
    <n v="-0.79999999999999716"/>
    <m/>
    <m/>
    <x v="5"/>
    <x v="5"/>
  </r>
  <r>
    <n v="284"/>
    <n v="953"/>
    <s v="T"/>
    <s v="WRIA 5 - Stillaguamish"/>
    <s v="Main Stem Stillaguamish River Basin"/>
    <s v="Church Creek Subbasin"/>
    <s v="Church Creek"/>
    <s v="Snohomish County"/>
    <s v="Critical Area Regulations Monitoring Program"/>
    <d v="1954-05-01T00:00:00"/>
    <n v="48.253695"/>
    <n v="-122.298455"/>
    <m/>
    <m/>
    <m/>
    <m/>
    <m/>
    <m/>
    <m/>
    <m/>
    <m/>
    <m/>
    <m/>
    <m/>
    <m/>
    <m/>
    <m/>
    <n v="56.7"/>
    <n v="52.7"/>
    <m/>
    <m/>
    <m/>
    <m/>
    <m/>
    <m/>
    <m/>
    <m/>
    <m/>
    <m/>
    <m/>
    <m/>
    <n v="2"/>
    <m/>
    <n v="0"/>
    <s v="no"/>
    <n v="1"/>
    <n v="1"/>
    <n v="1"/>
    <s v="yes"/>
    <n v="56.7"/>
    <n v="52.7"/>
    <n v="-4"/>
    <m/>
    <m/>
    <x v="5"/>
    <x v="5"/>
  </r>
  <r>
    <n v="285"/>
    <n v="364"/>
    <s v="T"/>
    <s v="WRIA 5 - Stillaguamish"/>
    <s v="Main Stem Stillaguamish River Basin"/>
    <s v="Church Creek Subbasin"/>
    <s v="Church Creek"/>
    <s v="Snohomish County"/>
    <s v="Ambient"/>
    <s v="CC284"/>
    <n v="48.253995000000003"/>
    <n v="-122.298281"/>
    <m/>
    <m/>
    <m/>
    <m/>
    <m/>
    <m/>
    <m/>
    <m/>
    <m/>
    <m/>
    <m/>
    <m/>
    <m/>
    <n v="35.700000000000003"/>
    <m/>
    <m/>
    <m/>
    <n v="35.1"/>
    <m/>
    <m/>
    <m/>
    <m/>
    <m/>
    <m/>
    <m/>
    <m/>
    <m/>
    <m/>
    <m/>
    <n v="2"/>
    <m/>
    <n v="0"/>
    <s v="no"/>
    <n v="1"/>
    <n v="1"/>
    <n v="1"/>
    <s v="yes"/>
    <n v="35.700000000000003"/>
    <n v="35.1"/>
    <n v="-0.60000000000000142"/>
    <m/>
    <m/>
    <x v="5"/>
    <x v="5"/>
  </r>
  <r>
    <n v="287"/>
    <n v="1254"/>
    <s v="T"/>
    <s v="WRIA 5 - Stillaguamish"/>
    <s v="Main Stem Stillaguamish River Basin"/>
    <s v="Church Creek Subbasin"/>
    <s v="Church Creek"/>
    <s v="Snohomish County"/>
    <s v="Ambient"/>
    <s v="Montague"/>
    <n v="48.254173000000002"/>
    <n v="-122.297017"/>
    <m/>
    <m/>
    <m/>
    <m/>
    <m/>
    <m/>
    <m/>
    <m/>
    <m/>
    <m/>
    <m/>
    <m/>
    <m/>
    <n v="53.1"/>
    <m/>
    <m/>
    <m/>
    <n v="42.5"/>
    <m/>
    <m/>
    <m/>
    <m/>
    <m/>
    <m/>
    <m/>
    <m/>
    <m/>
    <m/>
    <m/>
    <n v="2"/>
    <m/>
    <n v="0"/>
    <s v="no"/>
    <n v="1"/>
    <n v="1"/>
    <n v="1"/>
    <s v="yes"/>
    <n v="53.1"/>
    <n v="42.5"/>
    <n v="-10.600000000000001"/>
    <m/>
    <m/>
    <x v="5"/>
    <x v="5"/>
  </r>
  <r>
    <n v="288"/>
    <n v="952"/>
    <s v="T"/>
    <s v="WRIA 5 - Stillaguamish"/>
    <s v="Main Stem Stillaguamish River Basin"/>
    <s v="Church Creek Subbasin"/>
    <s v="Douglas Creek"/>
    <s v="Snohomish County"/>
    <s v="Critical Area Regulations Monitoring Program"/>
    <d v="1942-05-01T00:00:00"/>
    <n v="48.258656999999999"/>
    <n v="-122.34159200000001"/>
    <m/>
    <m/>
    <m/>
    <m/>
    <m/>
    <m/>
    <m/>
    <m/>
    <m/>
    <m/>
    <m/>
    <m/>
    <m/>
    <m/>
    <m/>
    <n v="22.4"/>
    <n v="37.700000000000003"/>
    <m/>
    <m/>
    <m/>
    <m/>
    <m/>
    <m/>
    <m/>
    <m/>
    <m/>
    <m/>
    <m/>
    <m/>
    <n v="2"/>
    <m/>
    <n v="0"/>
    <s v="no"/>
    <n v="1"/>
    <n v="1"/>
    <n v="1"/>
    <s v="yes"/>
    <n v="22.4"/>
    <n v="37.700000000000003"/>
    <n v="15.300000000000004"/>
    <m/>
    <m/>
    <x v="5"/>
    <x v="5"/>
  </r>
  <r>
    <n v="290"/>
    <n v="956"/>
    <s v="T"/>
    <s v="WRIA 5 - Stillaguamish"/>
    <s v="Main Stem Stillaguamish River Basin"/>
    <s v="Lower Stillaguamish River Subbasin"/>
    <s v="Glade Bekken"/>
    <s v="Snohomish County"/>
    <s v="Critical Area Regulations Monitoring Program"/>
    <s v="5-300"/>
    <n v="48.204037"/>
    <n v="-122.28949"/>
    <m/>
    <m/>
    <m/>
    <m/>
    <m/>
    <m/>
    <m/>
    <m/>
    <m/>
    <m/>
    <m/>
    <m/>
    <m/>
    <m/>
    <m/>
    <n v="42.4"/>
    <n v="64.3"/>
    <m/>
    <m/>
    <m/>
    <m/>
    <m/>
    <m/>
    <m/>
    <m/>
    <m/>
    <m/>
    <m/>
    <m/>
    <n v="2"/>
    <m/>
    <n v="0"/>
    <s v="no"/>
    <n v="1"/>
    <n v="1"/>
    <n v="1"/>
    <s v="yes"/>
    <n v="42.4"/>
    <n v="64.3"/>
    <n v="21.9"/>
    <m/>
    <m/>
    <x v="5"/>
    <x v="5"/>
  </r>
  <r>
    <n v="291"/>
    <n v="452"/>
    <s v="T"/>
    <s v="WRIA 5 - Stillaguamish"/>
    <s v="Main Stem Stillaguamish River Basin"/>
    <s v="Lower Stillaguamish River Subbasin"/>
    <s v="Glade Bekken"/>
    <s v="Snohomish County"/>
    <s v="Ambient"/>
    <s v="T30CHAN"/>
    <n v="48.206387999999997"/>
    <n v="-122.29293"/>
    <m/>
    <m/>
    <m/>
    <m/>
    <m/>
    <m/>
    <m/>
    <m/>
    <m/>
    <m/>
    <m/>
    <m/>
    <m/>
    <m/>
    <n v="42.5"/>
    <n v="37.700000000000003"/>
    <m/>
    <m/>
    <m/>
    <m/>
    <m/>
    <m/>
    <m/>
    <m/>
    <m/>
    <m/>
    <m/>
    <m/>
    <m/>
    <n v="2"/>
    <m/>
    <n v="0"/>
    <s v="no"/>
    <n v="2"/>
    <n v="0"/>
    <n v="0"/>
    <s v="no"/>
    <n v="40.1"/>
    <e v="#DIV/0!"/>
    <m/>
    <m/>
    <m/>
    <x v="5"/>
    <x v="5"/>
  </r>
  <r>
    <n v="297"/>
    <n v="954"/>
    <s v="T"/>
    <s v="WRIA 5 - Stillaguamish"/>
    <s v="Main Stem Stillaguamish River Basin"/>
    <s v="Stillaguamish Flats Subbasin"/>
    <s v="Fish Creek tributary"/>
    <s v="Snohomish County"/>
    <s v="Critical Area Regulations Monitoring Program"/>
    <s v="5-149"/>
    <n v="48.168291000000004"/>
    <n v="-122.26085"/>
    <m/>
    <m/>
    <m/>
    <m/>
    <m/>
    <m/>
    <m/>
    <m/>
    <m/>
    <m/>
    <m/>
    <m/>
    <m/>
    <m/>
    <m/>
    <n v="59.1"/>
    <n v="53"/>
    <m/>
    <m/>
    <m/>
    <m/>
    <m/>
    <m/>
    <m/>
    <m/>
    <m/>
    <m/>
    <m/>
    <m/>
    <n v="2"/>
    <m/>
    <n v="0"/>
    <s v="no"/>
    <n v="1"/>
    <n v="1"/>
    <n v="1"/>
    <s v="yes"/>
    <n v="59.1"/>
    <n v="53"/>
    <n v="-6.1000000000000014"/>
    <m/>
    <m/>
    <x v="5"/>
    <x v="5"/>
  </r>
  <r>
    <n v="298"/>
    <n v="1819"/>
    <s v="T"/>
    <s v="WRIA 5 - Stillaguamish"/>
    <s v="Main Stem Stillaguamish River Basin"/>
    <s v="Stillaguamish Flats Subbasin"/>
    <s v="Harvey Creek"/>
    <s v="Stillaguamish Tribe"/>
    <s v="Stilly WQ"/>
    <n v="9"/>
    <n v="48.218449999999997"/>
    <n v="-122.136099"/>
    <m/>
    <m/>
    <m/>
    <m/>
    <m/>
    <m/>
    <m/>
    <m/>
    <m/>
    <m/>
    <m/>
    <m/>
    <m/>
    <m/>
    <m/>
    <n v="56.5"/>
    <m/>
    <n v="54.3"/>
    <m/>
    <m/>
    <m/>
    <m/>
    <m/>
    <m/>
    <m/>
    <m/>
    <m/>
    <m/>
    <m/>
    <n v="2"/>
    <m/>
    <n v="0"/>
    <s v="no"/>
    <n v="1"/>
    <n v="1"/>
    <n v="1"/>
    <s v="yes"/>
    <n v="56.5"/>
    <n v="54.3"/>
    <n v="-2.2000000000000028"/>
    <m/>
    <m/>
    <x v="5"/>
    <x v="5"/>
  </r>
  <r>
    <n v="312"/>
    <n v="951"/>
    <s v="T"/>
    <s v="WRIA 5 - Stillaguamish"/>
    <s v="N Fork Stillaguamish River Basin"/>
    <s v="Lower N Fork Stillaguamish Subbasin"/>
    <s v="Stillaguamish River - N Fork"/>
    <s v="Snohomish County"/>
    <s v="Critical Area Regulations Monitoring Program"/>
    <d v="1937-05-01T00:00:00"/>
    <n v="48.230383000000003"/>
    <n v="-122.090312"/>
    <m/>
    <m/>
    <m/>
    <m/>
    <m/>
    <m/>
    <m/>
    <m/>
    <m/>
    <m/>
    <m/>
    <m/>
    <m/>
    <m/>
    <m/>
    <n v="81.099999999999994"/>
    <n v="74.7"/>
    <m/>
    <m/>
    <m/>
    <m/>
    <m/>
    <m/>
    <m/>
    <m/>
    <m/>
    <m/>
    <m/>
    <m/>
    <n v="2"/>
    <m/>
    <n v="0"/>
    <s v="no"/>
    <n v="1"/>
    <n v="1"/>
    <n v="1"/>
    <s v="yes"/>
    <n v="81.099999999999994"/>
    <n v="74.7"/>
    <n v="-6.3999999999999915"/>
    <m/>
    <m/>
    <x v="5"/>
    <x v="5"/>
  </r>
  <r>
    <n v="313"/>
    <n v="1820"/>
    <s v="T"/>
    <s v="WRIA 5 - Stillaguamish"/>
    <s v="N Fork Stillaguamish River Basin"/>
    <s v="Lower N Fork Stillaguamish Subbasin"/>
    <s v="Stillaguamish River - N Fork tributary"/>
    <s v="Stillaguamish Tribe"/>
    <s v="Stilly WQ"/>
    <n v="16"/>
    <n v="48.278339000000003"/>
    <n v="-121.957718"/>
    <m/>
    <m/>
    <m/>
    <m/>
    <m/>
    <m/>
    <m/>
    <m/>
    <m/>
    <m/>
    <m/>
    <m/>
    <m/>
    <m/>
    <m/>
    <n v="75.7"/>
    <m/>
    <n v="77.2"/>
    <m/>
    <m/>
    <m/>
    <m/>
    <m/>
    <m/>
    <m/>
    <m/>
    <m/>
    <m/>
    <m/>
    <n v="2"/>
    <m/>
    <n v="0"/>
    <s v="no"/>
    <n v="1"/>
    <n v="1"/>
    <n v="1"/>
    <s v="yes"/>
    <n v="75.7"/>
    <n v="77.2"/>
    <n v="1.5"/>
    <m/>
    <m/>
    <x v="5"/>
    <x v="5"/>
  </r>
  <r>
    <n v="319"/>
    <n v="1818"/>
    <s v="T"/>
    <s v="WRIA 5 - Stillaguamish"/>
    <s v="Pilchuck Creek (Stillaguamish) Basin"/>
    <s v="Lower Pilchuck Creek (Stillaguamish) Subbasin"/>
    <s v="Pilchuck Creek (Stillaguamish)"/>
    <s v="Stillaguamish Tribe"/>
    <s v="Stilly WQ"/>
    <n v="22"/>
    <n v="48.212876999999999"/>
    <n v="-122.222407"/>
    <m/>
    <m/>
    <m/>
    <m/>
    <m/>
    <m/>
    <m/>
    <m/>
    <m/>
    <m/>
    <m/>
    <m/>
    <m/>
    <m/>
    <m/>
    <n v="63.5"/>
    <m/>
    <n v="56.5"/>
    <m/>
    <m/>
    <m/>
    <m/>
    <m/>
    <m/>
    <m/>
    <m/>
    <m/>
    <m/>
    <m/>
    <n v="2"/>
    <m/>
    <n v="0"/>
    <s v="no"/>
    <n v="1"/>
    <n v="1"/>
    <n v="1"/>
    <s v="yes"/>
    <n v="63.5"/>
    <n v="56.5"/>
    <n v="-7"/>
    <m/>
    <m/>
    <x v="5"/>
    <x v="5"/>
  </r>
  <r>
    <n v="325"/>
    <n v="957"/>
    <s v="T"/>
    <s v="WRIA 5 - Stillaguamish"/>
    <s v="Pilchuck Creek (Stillaguamish) Basin"/>
    <s v="Lower Pilchuck Creek (Stillaguamish) Subbasin"/>
    <s v="Pilchuck Creek (Stillaguamish) tributary"/>
    <s v="Snohomish County"/>
    <s v="Critical Area Regulations Monitoring Program"/>
    <s v="5-305"/>
    <n v="48.229205999999998"/>
    <n v="-122.223941"/>
    <m/>
    <m/>
    <m/>
    <m/>
    <m/>
    <m/>
    <m/>
    <m/>
    <m/>
    <m/>
    <m/>
    <m/>
    <m/>
    <m/>
    <m/>
    <n v="59.2"/>
    <n v="53.5"/>
    <m/>
    <m/>
    <m/>
    <m/>
    <m/>
    <m/>
    <m/>
    <m/>
    <m/>
    <m/>
    <m/>
    <m/>
    <n v="2"/>
    <m/>
    <n v="0"/>
    <s v="no"/>
    <n v="1"/>
    <n v="1"/>
    <n v="1"/>
    <s v="yes"/>
    <n v="59.2"/>
    <n v="53.5"/>
    <n v="-5.7000000000000028"/>
    <m/>
    <m/>
    <x v="5"/>
    <x v="5"/>
  </r>
  <r>
    <n v="326"/>
    <n v="499"/>
    <s v="T"/>
    <s v="WRIA 5 - Stillaguamish"/>
    <s v="Pilchuck Creek (Stillaguamish) Basin"/>
    <s v="Lower Pilchuck Creek (Stillaguamish) Subbasin"/>
    <s v="Pilchuck Creek (Stillaguamish) tributary"/>
    <s v="Snohomish County"/>
    <s v="Critical Area Regulations Monitoring Program"/>
    <s v="CAR2A"/>
    <n v="48.281440000000003"/>
    <n v="-122.23379"/>
    <m/>
    <m/>
    <m/>
    <m/>
    <m/>
    <m/>
    <m/>
    <m/>
    <m/>
    <m/>
    <m/>
    <m/>
    <m/>
    <m/>
    <n v="70.5"/>
    <m/>
    <n v="58.4"/>
    <m/>
    <m/>
    <m/>
    <m/>
    <m/>
    <m/>
    <m/>
    <m/>
    <m/>
    <m/>
    <m/>
    <m/>
    <n v="2"/>
    <m/>
    <n v="0"/>
    <s v="no"/>
    <n v="1"/>
    <n v="1"/>
    <n v="1"/>
    <s v="yes"/>
    <n v="70.5"/>
    <n v="58.4"/>
    <n v="-12.100000000000001"/>
    <m/>
    <m/>
    <x v="5"/>
    <x v="5"/>
  </r>
  <r>
    <n v="336"/>
    <n v="1256"/>
    <s v="T"/>
    <s v="WRIA 5 - Stillaguamish"/>
    <s v="S Fork Stillaguamish River Basin"/>
    <s v="Jim Creek Subbasin"/>
    <s v="Jim Creek"/>
    <s v="Snohomish County"/>
    <s v="Ambient"/>
    <s v="JIM117"/>
    <n v="48.177473999999997"/>
    <n v="-122.067081"/>
    <m/>
    <m/>
    <m/>
    <m/>
    <m/>
    <m/>
    <m/>
    <m/>
    <m/>
    <m/>
    <m/>
    <m/>
    <m/>
    <n v="55.5"/>
    <m/>
    <m/>
    <m/>
    <n v="53.6"/>
    <m/>
    <m/>
    <m/>
    <m/>
    <m/>
    <m/>
    <m/>
    <m/>
    <m/>
    <m/>
    <m/>
    <n v="2"/>
    <m/>
    <n v="0"/>
    <s v="no"/>
    <n v="1"/>
    <n v="1"/>
    <n v="1"/>
    <s v="yes"/>
    <n v="55.5"/>
    <n v="53.6"/>
    <n v="-1.8999999999999986"/>
    <m/>
    <m/>
    <x v="5"/>
    <x v="5"/>
  </r>
  <r>
    <n v="353"/>
    <n v="1258"/>
    <s v="T"/>
    <s v="WRIA 5 - Stillaguamish"/>
    <s v="S Fork Stillaguamish River Basin"/>
    <s v="Verlot Subbasin"/>
    <s v="Turlo Creek"/>
    <s v="Snohomish County"/>
    <s v="Ambient"/>
    <s v="Turlo"/>
    <n v="48.096446999999998"/>
    <n v="-121.786928"/>
    <m/>
    <m/>
    <m/>
    <m/>
    <m/>
    <m/>
    <m/>
    <m/>
    <m/>
    <m/>
    <m/>
    <m/>
    <m/>
    <n v="64.099999999999994"/>
    <m/>
    <m/>
    <m/>
    <n v="60.4"/>
    <m/>
    <m/>
    <m/>
    <m/>
    <m/>
    <m/>
    <m/>
    <m/>
    <m/>
    <m/>
    <m/>
    <n v="2"/>
    <m/>
    <n v="0"/>
    <s v="no"/>
    <n v="1"/>
    <n v="1"/>
    <n v="1"/>
    <s v="yes"/>
    <n v="64.099999999999994"/>
    <n v="60.4"/>
    <n v="-3.6999999999999957"/>
    <m/>
    <m/>
    <x v="5"/>
    <x v="5"/>
  </r>
  <r>
    <n v="371"/>
    <n v="373"/>
    <s v="T"/>
    <s v="WRIA 7 - Snohomish"/>
    <s v="Lower Skykomish Basin"/>
    <s v="Woods Creek Subbasin"/>
    <s v="Creswell Creek"/>
    <s v="Snohomish County"/>
    <s v="Ambient"/>
    <s v="cresup"/>
    <n v="47.994799"/>
    <n v="-121.980586"/>
    <m/>
    <m/>
    <m/>
    <m/>
    <m/>
    <m/>
    <m/>
    <m/>
    <m/>
    <m/>
    <m/>
    <m/>
    <n v="86.8"/>
    <m/>
    <m/>
    <m/>
    <n v="59.6"/>
    <m/>
    <m/>
    <m/>
    <m/>
    <m/>
    <m/>
    <m/>
    <m/>
    <m/>
    <m/>
    <m/>
    <m/>
    <n v="2"/>
    <m/>
    <n v="0"/>
    <s v="no"/>
    <n v="1"/>
    <n v="1"/>
    <n v="1"/>
    <s v="yes"/>
    <n v="86.8"/>
    <n v="59.6"/>
    <n v="-27.199999999999996"/>
    <m/>
    <m/>
    <x v="5"/>
    <x v="5"/>
  </r>
  <r>
    <n v="382"/>
    <n v="460"/>
    <s v="T"/>
    <s v="WRIA 7 - Snohomish"/>
    <s v="Lower Skykomish Basin"/>
    <s v="Woods Creek Subbasin"/>
    <s v="Woods Creek (Monroe) - W Fork"/>
    <s v="Snohomish County"/>
    <s v="Ambient"/>
    <s v="woodsfr"/>
    <n v="47.899631999999997"/>
    <n v="-121.908951"/>
    <m/>
    <m/>
    <m/>
    <m/>
    <m/>
    <m/>
    <m/>
    <m/>
    <m/>
    <m/>
    <m/>
    <n v="71.400000000000006"/>
    <n v="87.3"/>
    <m/>
    <m/>
    <m/>
    <m/>
    <m/>
    <m/>
    <m/>
    <m/>
    <m/>
    <m/>
    <m/>
    <m/>
    <m/>
    <m/>
    <m/>
    <m/>
    <n v="2"/>
    <m/>
    <n v="0"/>
    <s v="no"/>
    <n v="2"/>
    <n v="0"/>
    <n v="0"/>
    <s v="no"/>
    <n v="79.349999999999994"/>
    <e v="#DIV/0!"/>
    <m/>
    <m/>
    <m/>
    <x v="5"/>
    <x v="5"/>
  </r>
  <r>
    <n v="401"/>
    <n v="962"/>
    <s v="T"/>
    <s v="WRIA 7 - Snohomish"/>
    <s v="Lower Snoqualmie Basin"/>
    <s v="Cherry Creek Subbasin"/>
    <s v="Ricci Creek"/>
    <s v="Snohomish County"/>
    <s v="Critical Area Regulations Monitoring Program"/>
    <s v="7-279"/>
    <n v="47.821204000000002"/>
    <n v="-122.03921099999999"/>
    <m/>
    <m/>
    <m/>
    <m/>
    <m/>
    <m/>
    <m/>
    <m/>
    <m/>
    <m/>
    <m/>
    <m/>
    <m/>
    <m/>
    <m/>
    <n v="59"/>
    <n v="56.8"/>
    <m/>
    <m/>
    <m/>
    <m/>
    <m/>
    <m/>
    <m/>
    <m/>
    <m/>
    <m/>
    <m/>
    <m/>
    <n v="2"/>
    <m/>
    <n v="0"/>
    <s v="no"/>
    <n v="1"/>
    <n v="1"/>
    <n v="1"/>
    <s v="yes"/>
    <n v="59"/>
    <n v="56.8"/>
    <n v="-2.2000000000000028"/>
    <m/>
    <m/>
    <x v="5"/>
    <x v="5"/>
  </r>
  <r>
    <n v="470"/>
    <n v="961"/>
    <s v="T"/>
    <s v="WRIA 7 - Snohomish"/>
    <s v="Pilchuck River (Snohomish) Basin"/>
    <s v="Lower Pilchuck River (Snohomish) Subbasin"/>
    <s v="Dubuque Creek"/>
    <s v="Snohomish County"/>
    <s v="Critical Area Regulations Monitoring Program"/>
    <s v="7-235"/>
    <n v="48.026057999999999"/>
    <n v="-122.000561"/>
    <m/>
    <m/>
    <m/>
    <m/>
    <m/>
    <m/>
    <m/>
    <m/>
    <m/>
    <m/>
    <m/>
    <m/>
    <m/>
    <m/>
    <m/>
    <n v="52.1"/>
    <n v="35.6"/>
    <m/>
    <m/>
    <m/>
    <m/>
    <m/>
    <m/>
    <m/>
    <m/>
    <m/>
    <m/>
    <m/>
    <m/>
    <n v="2"/>
    <m/>
    <n v="0"/>
    <s v="no"/>
    <n v="1"/>
    <n v="1"/>
    <n v="1"/>
    <s v="yes"/>
    <n v="52.1"/>
    <n v="35.6"/>
    <n v="-16.5"/>
    <m/>
    <m/>
    <x v="5"/>
    <x v="5"/>
  </r>
  <r>
    <n v="475"/>
    <n v="398"/>
    <s v="T"/>
    <s v="WRIA 7 - Snohomish"/>
    <s v="Pilchuck River (Snohomish) Basin"/>
    <s v="Lower Pilchuck River (Snohomish) Subbasin"/>
    <s v="Little Pilchuck Creek (Snohomish)"/>
    <s v="Snohomish County"/>
    <s v="Ambient"/>
    <s v="lpil66"/>
    <n v="48.055925999999999"/>
    <n v="-122.03734900000001"/>
    <m/>
    <m/>
    <m/>
    <m/>
    <m/>
    <m/>
    <m/>
    <m/>
    <m/>
    <m/>
    <m/>
    <m/>
    <n v="0"/>
    <m/>
    <m/>
    <m/>
    <n v="18.8"/>
    <m/>
    <m/>
    <m/>
    <m/>
    <m/>
    <m/>
    <m/>
    <m/>
    <m/>
    <m/>
    <m/>
    <m/>
    <n v="2"/>
    <m/>
    <n v="0"/>
    <s v="no"/>
    <n v="1"/>
    <n v="1"/>
    <n v="1"/>
    <s v="yes"/>
    <n v="0"/>
    <n v="18.8"/>
    <n v="18.8"/>
    <m/>
    <m/>
    <x v="5"/>
    <x v="5"/>
  </r>
  <r>
    <n v="487"/>
    <n v="964"/>
    <s v="T"/>
    <s v="WRIA 7 - Snohomish"/>
    <s v="Pilchuck River (Snohomish) Basin"/>
    <s v="Lower Pilchuck River (Snohomish) Subbasin"/>
    <s v="Sexton Creek"/>
    <s v="Snohomish County"/>
    <s v="Critical Area Regulations Monitoring Program"/>
    <s v="7-329"/>
    <n v="47.927694000000002"/>
    <n v="-122.03815"/>
    <m/>
    <m/>
    <m/>
    <m/>
    <m/>
    <m/>
    <m/>
    <m/>
    <m/>
    <m/>
    <m/>
    <m/>
    <m/>
    <m/>
    <m/>
    <n v="56.1"/>
    <n v="44.5"/>
    <m/>
    <m/>
    <m/>
    <m/>
    <m/>
    <m/>
    <m/>
    <m/>
    <m/>
    <m/>
    <m/>
    <m/>
    <n v="2"/>
    <m/>
    <n v="0"/>
    <s v="no"/>
    <n v="1"/>
    <n v="1"/>
    <n v="1"/>
    <s v="yes"/>
    <n v="56.1"/>
    <n v="44.5"/>
    <n v="-11.600000000000001"/>
    <m/>
    <m/>
    <x v="5"/>
    <x v="5"/>
  </r>
  <r>
    <n v="491"/>
    <n v="958"/>
    <s v="T"/>
    <s v="WRIA 7 - Snohomish"/>
    <s v="Pilchuck River (Snohomish) Basin"/>
    <s v="Upper Pilchuck River (Snohomish) Subbasin"/>
    <s v="Coon Creek"/>
    <s v="Snohomish County"/>
    <s v="Critical Area Regulations Monitoring Program"/>
    <d v="1972-07-01T00:00:00"/>
    <n v="48.078012999999999"/>
    <n v="-121.95180499999999"/>
    <m/>
    <m/>
    <m/>
    <m/>
    <m/>
    <m/>
    <m/>
    <m/>
    <m/>
    <m/>
    <m/>
    <m/>
    <m/>
    <m/>
    <m/>
    <n v="79.400000000000006"/>
    <n v="76.7"/>
    <m/>
    <m/>
    <m/>
    <m/>
    <m/>
    <m/>
    <m/>
    <m/>
    <m/>
    <m/>
    <m/>
    <m/>
    <n v="2"/>
    <m/>
    <n v="0"/>
    <s v="no"/>
    <n v="1"/>
    <n v="1"/>
    <n v="1"/>
    <s v="yes"/>
    <n v="79.400000000000006"/>
    <n v="76.7"/>
    <n v="-2.7000000000000028"/>
    <m/>
    <m/>
    <x v="5"/>
    <x v="5"/>
  </r>
  <r>
    <n v="492"/>
    <n v="965"/>
    <s v="T"/>
    <s v="WRIA 7 - Snohomish"/>
    <s v="Pilchuck River (Snohomish) Basin"/>
    <s v="Upper Pilchuck River (Snohomish) Subbasin"/>
    <s v="Coon Creek"/>
    <s v="Snohomish County"/>
    <s v="Critical Area Regulations Monitoring Program"/>
    <s v="7-933"/>
    <n v="48.071716000000002"/>
    <n v="-121.963319"/>
    <m/>
    <m/>
    <m/>
    <m/>
    <m/>
    <m/>
    <m/>
    <m/>
    <m/>
    <m/>
    <m/>
    <m/>
    <m/>
    <m/>
    <m/>
    <n v="49"/>
    <n v="67.3"/>
    <m/>
    <m/>
    <m/>
    <m/>
    <m/>
    <m/>
    <m/>
    <m/>
    <m/>
    <m/>
    <m/>
    <m/>
    <n v="2"/>
    <m/>
    <n v="0"/>
    <s v="no"/>
    <n v="1"/>
    <n v="1"/>
    <n v="1"/>
    <s v="yes"/>
    <n v="49"/>
    <n v="67.3"/>
    <n v="18.299999999999997"/>
    <m/>
    <m/>
    <x v="5"/>
    <x v="5"/>
  </r>
  <r>
    <n v="494"/>
    <n v="967"/>
    <s v="T"/>
    <s v="WRIA 7 - Snohomish"/>
    <s v="Pilchuck River (Snohomish) Basin"/>
    <s v="Upper Pilchuck River (Snohomish) Subbasin"/>
    <s v="Millard Lake tributary"/>
    <s v="Snohomish County"/>
    <s v="Critical Area Regulations Monitoring Program"/>
    <s v="7-982"/>
    <n v="48.066549999999999"/>
    <n v="-121.953625"/>
    <m/>
    <m/>
    <m/>
    <m/>
    <m/>
    <m/>
    <m/>
    <m/>
    <m/>
    <m/>
    <m/>
    <m/>
    <m/>
    <m/>
    <m/>
    <n v="61.1"/>
    <n v="59.3"/>
    <m/>
    <m/>
    <m/>
    <m/>
    <m/>
    <m/>
    <m/>
    <m/>
    <m/>
    <m/>
    <m/>
    <m/>
    <n v="2"/>
    <m/>
    <n v="0"/>
    <s v="no"/>
    <n v="1"/>
    <n v="1"/>
    <n v="1"/>
    <s v="yes"/>
    <n v="61.1"/>
    <n v="59.3"/>
    <n v="-1.8000000000000043"/>
    <m/>
    <m/>
    <x v="5"/>
    <x v="5"/>
  </r>
  <r>
    <n v="497"/>
    <n v="959"/>
    <s v="T"/>
    <s v="WRIA 7 - Snohomish"/>
    <s v="Pilchuck River (Snohomish) Basin"/>
    <s v="Upper Pilchuck River (Snohomish) Subbasin"/>
    <s v="Swartz Lake Creek"/>
    <s v="Snohomish County"/>
    <s v="Critical Area Regulations Monitoring Program"/>
    <s v="7-981"/>
    <n v="48.068308999999999"/>
    <n v="-121.953934"/>
    <m/>
    <m/>
    <m/>
    <m/>
    <m/>
    <m/>
    <m/>
    <m/>
    <m/>
    <m/>
    <m/>
    <m/>
    <m/>
    <m/>
    <m/>
    <n v="68.2"/>
    <n v="15"/>
    <m/>
    <m/>
    <m/>
    <m/>
    <m/>
    <m/>
    <m/>
    <m/>
    <m/>
    <m/>
    <m/>
    <m/>
    <n v="2"/>
    <m/>
    <n v="0"/>
    <s v="no"/>
    <n v="1"/>
    <n v="1"/>
    <n v="1"/>
    <s v="yes"/>
    <n v="68.2"/>
    <n v="15"/>
    <n v="-53.2"/>
    <m/>
    <m/>
    <x v="5"/>
    <x v="5"/>
  </r>
  <r>
    <n v="501"/>
    <n v="963"/>
    <s v="T"/>
    <s v="WRIA 7 - Snohomish"/>
    <s v="Snohomish Basin"/>
    <s v="Everett Subbasin"/>
    <s v="Cripple Creek"/>
    <s v="Snohomish County"/>
    <s v="Critical Area Regulations Monitoring Program"/>
    <s v="7-282"/>
    <n v="47.873479000000003"/>
    <n v="-121.990106"/>
    <m/>
    <m/>
    <m/>
    <m/>
    <m/>
    <m/>
    <m/>
    <m/>
    <m/>
    <m/>
    <m/>
    <m/>
    <m/>
    <m/>
    <m/>
    <n v="68.599999999999994"/>
    <n v="66.8"/>
    <m/>
    <m/>
    <m/>
    <m/>
    <m/>
    <m/>
    <m/>
    <m/>
    <m/>
    <m/>
    <m/>
    <m/>
    <n v="2"/>
    <m/>
    <n v="0"/>
    <s v="no"/>
    <n v="1"/>
    <n v="1"/>
    <n v="1"/>
    <s v="yes"/>
    <n v="68.599999999999994"/>
    <n v="66.8"/>
    <n v="-1.7999999999999972"/>
    <m/>
    <m/>
    <x v="5"/>
    <x v="5"/>
  </r>
  <r>
    <n v="504"/>
    <n v="960"/>
    <s v="T"/>
    <s v="WRIA 7 - Snohomish"/>
    <s v="Snohomish Basin"/>
    <s v="Everett Subbasin"/>
    <s v="French Creek (Snohomish)"/>
    <s v="Snohomish County"/>
    <s v="Critical Area Regulations Monitoring Program"/>
    <s v="7-221"/>
    <n v="47.915396000000001"/>
    <n v="-121.990731"/>
    <m/>
    <m/>
    <m/>
    <m/>
    <m/>
    <m/>
    <m/>
    <m/>
    <m/>
    <m/>
    <m/>
    <m/>
    <m/>
    <m/>
    <m/>
    <n v="85.5"/>
    <n v="87.4"/>
    <m/>
    <m/>
    <m/>
    <m/>
    <m/>
    <m/>
    <m/>
    <m/>
    <m/>
    <m/>
    <m/>
    <m/>
    <n v="2"/>
    <m/>
    <n v="0"/>
    <s v="no"/>
    <n v="1"/>
    <n v="1"/>
    <n v="1"/>
    <s v="yes"/>
    <n v="85.5"/>
    <n v="87.4"/>
    <n v="1.9000000000000057"/>
    <m/>
    <m/>
    <x v="5"/>
    <x v="5"/>
  </r>
  <r>
    <n v="551"/>
    <n v="2022"/>
    <s v="T"/>
    <s v="WRIA 8 - Cedar-Sammamish"/>
    <s v="Cedar River / Lake Washington Basin"/>
    <s v="Coal Creek (Cedar) Subbasin"/>
    <s v="Coal Creek (Lake Wash.)"/>
    <s v="University of Washington"/>
    <s v="B. Kleindl's Thesis"/>
    <s v="CL"/>
    <n v="47.553773"/>
    <n v="-122.16615"/>
    <n v="32.9"/>
    <n v="25.7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29.299999999999997"/>
    <e v="#DIV/0!"/>
    <m/>
    <m/>
    <m/>
    <x v="5"/>
    <x v="5"/>
  </r>
  <r>
    <n v="609"/>
    <n v="2028"/>
    <s v="T"/>
    <s v="WRIA 8 - Cedar-Sammamish"/>
    <s v="Cedar River / Lake Washington Basin"/>
    <s v="Kelsey Creek Subbasin"/>
    <s v="Kelsey Creek"/>
    <s v="University of Washington"/>
    <s v="B. Kleindl's Thesis"/>
    <s v="KE"/>
    <n v="47.605874"/>
    <n v="-122.161987"/>
    <n v="8.5"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6.7"/>
    <e v="#DIV/0!"/>
    <m/>
    <m/>
    <m/>
    <x v="5"/>
    <x v="5"/>
  </r>
  <r>
    <n v="621"/>
    <n v="577"/>
    <s v="T"/>
    <s v="WRIA 8 - Cedar-Sammamish"/>
    <s v="Cedar River / Lake Washington Basin"/>
    <s v="Kelsey Creek Subbasin"/>
    <s v="Valley Creek (Bellevue)"/>
    <s v="City of Bellevue"/>
    <s v="Macroinvertebrates"/>
    <s v="ValleyBelRM0.2"/>
    <n v="47.627000000000002"/>
    <n v="-122.15300000000001"/>
    <m/>
    <m/>
    <m/>
    <m/>
    <m/>
    <m/>
    <m/>
    <m/>
    <m/>
    <m/>
    <m/>
    <n v="5.6"/>
    <n v="6.4"/>
    <m/>
    <m/>
    <m/>
    <m/>
    <m/>
    <m/>
    <m/>
    <m/>
    <m/>
    <m/>
    <m/>
    <m/>
    <m/>
    <m/>
    <m/>
    <m/>
    <n v="2"/>
    <m/>
    <n v="0"/>
    <s v="no"/>
    <n v="2"/>
    <n v="0"/>
    <n v="0"/>
    <s v="no"/>
    <n v="6"/>
    <e v="#DIV/0!"/>
    <m/>
    <m/>
    <m/>
    <x v="5"/>
    <x v="5"/>
  </r>
  <r>
    <n v="648"/>
    <n v="1919"/>
    <s v="T"/>
    <s v="WRIA 8 - Cedar-Sammamish"/>
    <s v="Cedar River / Lake Washington Basin"/>
    <s v="Lower Cedar River Subbasin"/>
    <s v="Taylor Creek/Jem Creek (Lower Cedar)"/>
    <s v="King County - DNRP"/>
    <s v="KC Historical"/>
    <s v="cedar06"/>
    <n v="47.413358000000002"/>
    <n v="-122.019732"/>
    <m/>
    <m/>
    <m/>
    <m/>
    <n v="64.5"/>
    <m/>
    <n v="84.6"/>
    <m/>
    <m/>
    <m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74.55"/>
    <e v="#DIV/0!"/>
    <m/>
    <m/>
    <m/>
    <x v="5"/>
    <x v="5"/>
  </r>
  <r>
    <n v="730"/>
    <n v="1800"/>
    <s v="T"/>
    <s v="WRIA 8 - Cedar-Sammamish"/>
    <s v="Cedar River / Lake Washington Basin"/>
    <s v="Thornton Creek Subbasin"/>
    <s v="Willow Creek"/>
    <s v="City of Seattle"/>
    <s v="Status &amp; Trends"/>
    <s v="TW01"/>
    <n v="47.694862000000001"/>
    <n v="-122.30517399999999"/>
    <m/>
    <m/>
    <m/>
    <m/>
    <n v="11.2"/>
    <n v="1.2"/>
    <m/>
    <m/>
    <m/>
    <m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6.1999999999999993"/>
    <e v="#DIV/0!"/>
    <m/>
    <m/>
    <m/>
    <x v="5"/>
    <x v="5"/>
  </r>
  <r>
    <n v="750"/>
    <n v="1798"/>
    <s v="T"/>
    <s v="WRIA 8 - Cedar-Sammamish"/>
    <s v="Cedar River / Lake Washington Basin"/>
    <s v="W Lake Washington - Seattle S Subbasin"/>
    <s v="Taylor Creek (W Lake Washington)"/>
    <s v="City of Seattle"/>
    <s v="Status &amp; Trends"/>
    <s v="TA02"/>
    <n v="47.503250000000001"/>
    <n v="-122.24694599999999"/>
    <m/>
    <m/>
    <m/>
    <m/>
    <m/>
    <n v="15.1"/>
    <n v="19.399999999999999"/>
    <m/>
    <m/>
    <m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17.25"/>
    <e v="#DIV/0!"/>
    <m/>
    <m/>
    <m/>
    <x v="5"/>
    <x v="5"/>
  </r>
  <r>
    <n v="779"/>
    <n v="1794"/>
    <s v="T"/>
    <s v="WRIA 8 - Cedar-Sammamish"/>
    <s v="Puget Sound (Cedar-Sammamish) Basin"/>
    <s v="Pipers Creek Subbasin"/>
    <s v="Pipers Creek"/>
    <s v="City of Seattle"/>
    <s v="Status &amp; Trends"/>
    <s v="PI05"/>
    <n v="47.710621000000003"/>
    <n v="-122.370949"/>
    <m/>
    <m/>
    <m/>
    <m/>
    <m/>
    <m/>
    <n v="8"/>
    <n v="11.6"/>
    <m/>
    <m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9.8000000000000007"/>
    <e v="#DIV/0!"/>
    <m/>
    <m/>
    <m/>
    <x v="5"/>
    <x v="5"/>
  </r>
  <r>
    <n v="792"/>
    <n v="966"/>
    <s v="T"/>
    <s v="WRIA 8 - Cedar-Sammamish"/>
    <s v="Sammamish River Basin"/>
    <s v="Bear Creek Subbasin"/>
    <s v="Bear Creek (Sammamish River)"/>
    <s v="Snohomish County"/>
    <s v="Critical Area Regulations Monitoring Program"/>
    <s v="8-156"/>
    <n v="47.788383000000003"/>
    <n v="-122.073474"/>
    <m/>
    <m/>
    <m/>
    <m/>
    <m/>
    <m/>
    <m/>
    <m/>
    <m/>
    <m/>
    <m/>
    <m/>
    <m/>
    <m/>
    <m/>
    <n v="43.3"/>
    <n v="50.4"/>
    <m/>
    <m/>
    <m/>
    <m/>
    <m/>
    <m/>
    <m/>
    <m/>
    <m/>
    <m/>
    <m/>
    <m/>
    <n v="2"/>
    <m/>
    <n v="0"/>
    <s v="no"/>
    <n v="1"/>
    <n v="1"/>
    <n v="1"/>
    <s v="yes"/>
    <n v="43.3"/>
    <n v="50.4"/>
    <n v="7.1000000000000014"/>
    <m/>
    <m/>
    <x v="5"/>
    <x v="5"/>
  </r>
  <r>
    <n v="909"/>
    <n v="2021"/>
    <s v="T"/>
    <s v="WRIA 8 - Cedar-Sammamish"/>
    <s v="Sammamish River Basin"/>
    <s v="Issaquah Creek Subbasin"/>
    <s v="Carey Creek"/>
    <s v="University of Washington"/>
    <s v="B. Kleindl's Thesis"/>
    <s v="CA"/>
    <n v="47.427188000000001"/>
    <n v="-121.970912"/>
    <n v="73.599999999999994"/>
    <n v="57.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65.55"/>
    <e v="#DIV/0!"/>
    <m/>
    <m/>
    <m/>
    <x v="5"/>
    <x v="5"/>
  </r>
  <r>
    <n v="943"/>
    <n v="772"/>
    <s v="T"/>
    <s v="WRIA 8 - Cedar-Sammamish"/>
    <s v="Sammamish River Basin"/>
    <s v="Issaquah Creek Subbasin"/>
    <s v="Issaquah Creek - E Fork"/>
    <s v="City of Issaquah"/>
    <s v="Aquatic Resources Monitoring"/>
    <s v="EFIssSun"/>
    <n v="47.531165999999999"/>
    <n v="-122.02572499999999"/>
    <m/>
    <m/>
    <m/>
    <m/>
    <m/>
    <m/>
    <m/>
    <m/>
    <m/>
    <n v="64.599999999999994"/>
    <m/>
    <n v="69.8"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67.199999999999989"/>
    <e v="#DIV/0!"/>
    <m/>
    <m/>
    <m/>
    <x v="5"/>
    <x v="5"/>
  </r>
  <r>
    <n v="954"/>
    <n v="771"/>
    <s v="T"/>
    <s v="WRIA 8 - Cedar-Sammamish"/>
    <s v="Sammamish River Basin"/>
    <s v="Issaquah Creek Subbasin"/>
    <s v="Issaquah Creek - N Fork"/>
    <s v="City of Issaquah"/>
    <s v="Aquatic Resources Monitoring"/>
    <s v="NFIssUp"/>
    <n v="47.550443999999999"/>
    <n v="-122.02154299999999"/>
    <m/>
    <m/>
    <m/>
    <m/>
    <m/>
    <m/>
    <m/>
    <m/>
    <m/>
    <n v="75"/>
    <m/>
    <n v="27.1"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51.05"/>
    <e v="#DIV/0!"/>
    <m/>
    <m/>
    <m/>
    <x v="5"/>
    <x v="5"/>
  </r>
  <r>
    <n v="959"/>
    <n v="178"/>
    <s v="T"/>
    <s v="WRIA 8 - Cedar-Sammamish"/>
    <s v="Sammamish River Basin"/>
    <s v="Little Bear Creek Subbasin"/>
    <s v="Cuttrhoat Creek (0083)"/>
    <s v="King County - DNRP"/>
    <s v="Ambient Monitoring"/>
    <s v="08LIT2876"/>
    <n v="47.799615000000003"/>
    <n v="-122.14311600000001"/>
    <m/>
    <m/>
    <m/>
    <m/>
    <m/>
    <m/>
    <m/>
    <m/>
    <m/>
    <n v="83.4"/>
    <m/>
    <m/>
    <m/>
    <m/>
    <n v="56.7"/>
    <m/>
    <m/>
    <m/>
    <m/>
    <m/>
    <m/>
    <m/>
    <m/>
    <m/>
    <m/>
    <m/>
    <m/>
    <m/>
    <m/>
    <n v="2"/>
    <m/>
    <n v="0"/>
    <s v="no"/>
    <n v="2"/>
    <n v="0"/>
    <n v="0"/>
    <s v="no"/>
    <n v="70.050000000000011"/>
    <e v="#DIV/0!"/>
    <m/>
    <m/>
    <m/>
    <x v="5"/>
    <x v="5"/>
  </r>
  <r>
    <n v="973"/>
    <n v="2029"/>
    <s v="T"/>
    <s v="WRIA 8 - Cedar-Sammamish"/>
    <s v="Sammamish River Basin"/>
    <s v="Little Bear Creek Subbasin"/>
    <s v="Little Bear Creek"/>
    <s v="University of Washington"/>
    <s v="B. Kleindl's Thesis"/>
    <s v="LB1"/>
    <n v="47.811757"/>
    <n v="-122.158935"/>
    <n v="53.5"/>
    <n v="49.9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51.7"/>
    <e v="#DIV/0!"/>
    <m/>
    <m/>
    <m/>
    <x v="5"/>
    <x v="5"/>
  </r>
  <r>
    <n v="980"/>
    <n v="2030"/>
    <s v="T"/>
    <s v="WRIA 8 - Cedar-Sammamish"/>
    <s v="Sammamish River Basin"/>
    <s v="Little Bear Creek Subbasin"/>
    <s v="Little Bear Creek"/>
    <s v="University of Washington"/>
    <s v="B. Kleindl's Thesis"/>
    <s v="LB2"/>
    <n v="47.786060999999997"/>
    <n v="-122.14460099999999"/>
    <n v="35"/>
    <n v="60.7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47.85"/>
    <e v="#DIV/0!"/>
    <m/>
    <m/>
    <m/>
    <x v="5"/>
    <x v="5"/>
  </r>
  <r>
    <n v="984"/>
    <n v="2031"/>
    <s v="T"/>
    <s v="WRIA 8 - Cedar-Sammamish"/>
    <s v="Sammamish River Basin"/>
    <s v="Little Bear Creek Subbasin"/>
    <s v="Little Bear Creek"/>
    <s v="University of Washington"/>
    <s v="B. Kleindl's Thesis"/>
    <s v="LB3"/>
    <n v="47.790782999999998"/>
    <n v="-122.14448899999999"/>
    <n v="23.4"/>
    <n v="27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25.2"/>
    <e v="#DIV/0!"/>
    <m/>
    <m/>
    <m/>
    <x v="5"/>
    <x v="5"/>
  </r>
  <r>
    <n v="985"/>
    <n v="2032"/>
    <s v="T"/>
    <s v="WRIA 8 - Cedar-Sammamish"/>
    <s v="Sammamish River Basin"/>
    <s v="Little Bear Creek Subbasin"/>
    <s v="Little Bear Creek"/>
    <s v="University of Washington"/>
    <s v="B. Kleindl's Thesis"/>
    <s v="LB4"/>
    <n v="47.756151000000003"/>
    <n v="-122.167604"/>
    <n v="34.9"/>
    <n v="29.8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32.35"/>
    <e v="#DIV/0!"/>
    <m/>
    <m/>
    <m/>
    <x v="5"/>
    <x v="5"/>
  </r>
  <r>
    <n v="1009"/>
    <n v="484"/>
    <s v="T"/>
    <s v="WRIA 8 - Cedar-Sammamish"/>
    <s v="Sammamish River Basin"/>
    <s v="North Creek Subbasin"/>
    <s v="North Creek"/>
    <s v="Snohomish County"/>
    <s v="Ambient"/>
    <s v="NC128"/>
    <n v="47.881999999999998"/>
    <n v="-122.224"/>
    <m/>
    <m/>
    <m/>
    <m/>
    <m/>
    <m/>
    <m/>
    <m/>
    <m/>
    <m/>
    <m/>
    <m/>
    <m/>
    <m/>
    <n v="3.8"/>
    <m/>
    <m/>
    <m/>
    <n v="6.7"/>
    <m/>
    <m/>
    <m/>
    <m/>
    <m/>
    <m/>
    <m/>
    <m/>
    <m/>
    <m/>
    <n v="2"/>
    <m/>
    <n v="0"/>
    <s v="no"/>
    <n v="1"/>
    <n v="1"/>
    <n v="1"/>
    <s v="yes"/>
    <n v="3.8"/>
    <n v="6.7"/>
    <n v="2.9000000000000004"/>
    <m/>
    <m/>
    <x v="5"/>
    <x v="5"/>
  </r>
  <r>
    <n v="1015"/>
    <n v="401"/>
    <s v="T"/>
    <s v="WRIA 8 - Cedar-Sammamish"/>
    <s v="Sammamish River Basin"/>
    <s v="North Creek Subbasin"/>
    <s v="North Creek"/>
    <s v="Snohomish County"/>
    <s v="Ambient"/>
    <s v="NCLU"/>
    <n v="47.877127000000002"/>
    <n v="-122.224745"/>
    <m/>
    <m/>
    <m/>
    <m/>
    <m/>
    <m/>
    <m/>
    <m/>
    <m/>
    <m/>
    <m/>
    <m/>
    <m/>
    <m/>
    <n v="9.1999999999999993"/>
    <m/>
    <m/>
    <m/>
    <n v="26"/>
    <m/>
    <m/>
    <m/>
    <m/>
    <m/>
    <m/>
    <m/>
    <m/>
    <m/>
    <m/>
    <n v="2"/>
    <m/>
    <n v="0"/>
    <s v="no"/>
    <n v="1"/>
    <n v="1"/>
    <n v="1"/>
    <s v="yes"/>
    <n v="9.1999999999999993"/>
    <n v="26"/>
    <n v="16.8"/>
    <m/>
    <m/>
    <x v="5"/>
    <x v="5"/>
  </r>
  <r>
    <n v="1017"/>
    <n v="405"/>
    <s v="T"/>
    <s v="WRIA 8 - Cedar-Sammamish"/>
    <s v="Sammamish River Basin"/>
    <s v="North Creek Subbasin"/>
    <s v="North Creek"/>
    <s v="Snohomish County"/>
    <s v="Ambient"/>
    <s v="NORTH192"/>
    <n v="47.827579999999998"/>
    <n v="-122.22031"/>
    <m/>
    <m/>
    <m/>
    <m/>
    <m/>
    <m/>
    <m/>
    <m/>
    <m/>
    <m/>
    <m/>
    <n v="36.6"/>
    <m/>
    <m/>
    <m/>
    <m/>
    <m/>
    <m/>
    <n v="34.700000000000003"/>
    <m/>
    <m/>
    <m/>
    <m/>
    <m/>
    <m/>
    <m/>
    <m/>
    <m/>
    <m/>
    <n v="2"/>
    <m/>
    <n v="0"/>
    <s v="no"/>
    <n v="1"/>
    <n v="1"/>
    <n v="1"/>
    <s v="yes"/>
    <n v="36.6"/>
    <n v="34.700000000000003"/>
    <n v="-1.8999999999999986"/>
    <m/>
    <m/>
    <x v="5"/>
    <x v="5"/>
  </r>
  <r>
    <n v="1037"/>
    <n v="489"/>
    <s v="T"/>
    <s v="WRIA 8 - Cedar-Sammamish"/>
    <s v="Sammamish River Basin"/>
    <s v="North Creek Subbasin"/>
    <s v="Tambark Creek"/>
    <s v="Snohomish County"/>
    <s v="Ambient"/>
    <s v="TAMB35"/>
    <n v="47.834000000000003"/>
    <n v="-122.18600000000001"/>
    <m/>
    <m/>
    <m/>
    <m/>
    <m/>
    <m/>
    <m/>
    <m/>
    <m/>
    <m/>
    <m/>
    <m/>
    <m/>
    <m/>
    <n v="7.8"/>
    <m/>
    <m/>
    <m/>
    <n v="6"/>
    <m/>
    <m/>
    <m/>
    <m/>
    <m/>
    <m/>
    <m/>
    <m/>
    <m/>
    <m/>
    <n v="2"/>
    <m/>
    <n v="0"/>
    <s v="no"/>
    <n v="1"/>
    <n v="1"/>
    <n v="1"/>
    <s v="yes"/>
    <n v="7.8"/>
    <n v="6"/>
    <n v="-1.7999999999999998"/>
    <m/>
    <m/>
    <x v="5"/>
    <x v="5"/>
  </r>
  <r>
    <n v="1038"/>
    <n v="485"/>
    <s v="T"/>
    <s v="WRIA 8 - Cedar-Sammamish"/>
    <s v="Sammamish River Basin"/>
    <s v="North Creek Subbasin"/>
    <s v="Tambark Creek"/>
    <s v="Snohomish County"/>
    <s v="Ambient"/>
    <s v="TAMBARK"/>
    <n v="47.828000000000003"/>
    <n v="-122.19499999999999"/>
    <m/>
    <m/>
    <m/>
    <m/>
    <m/>
    <m/>
    <m/>
    <m/>
    <m/>
    <m/>
    <m/>
    <m/>
    <m/>
    <m/>
    <n v="40"/>
    <m/>
    <m/>
    <m/>
    <n v="53.3"/>
    <m/>
    <m/>
    <m/>
    <m/>
    <m/>
    <m/>
    <m/>
    <m/>
    <m/>
    <m/>
    <n v="2"/>
    <m/>
    <n v="0"/>
    <s v="no"/>
    <n v="1"/>
    <n v="1"/>
    <n v="1"/>
    <s v="yes"/>
    <n v="40"/>
    <n v="53.3"/>
    <n v="13.299999999999997"/>
    <m/>
    <m/>
    <x v="5"/>
    <x v="5"/>
  </r>
  <r>
    <n v="1062"/>
    <n v="617"/>
    <s v="T"/>
    <s v="WRIA 8 - Cedar-Sammamish"/>
    <s v="Sammamish River Basin"/>
    <s v="Sammamish River Subbasin"/>
    <s v="Peters Creek"/>
    <s v="City of Redmond"/>
    <s v="Annual Benthic Monitoring"/>
    <s v="PeteRed172"/>
    <n v="47.68338"/>
    <n v="-122.13441"/>
    <m/>
    <m/>
    <m/>
    <m/>
    <m/>
    <m/>
    <m/>
    <m/>
    <n v="15.3"/>
    <n v="8.9"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12.100000000000001"/>
    <e v="#DIV/0!"/>
    <m/>
    <m/>
    <m/>
    <x v="5"/>
    <x v="5"/>
  </r>
  <r>
    <n v="1063"/>
    <n v="618"/>
    <s v="T"/>
    <s v="WRIA 8 - Cedar-Sammamish"/>
    <s v="Sammamish River Basin"/>
    <s v="Sammamish River Subbasin"/>
    <s v="Peters Creek"/>
    <s v="City of Redmond"/>
    <s v="Annual Benthic Monitoring"/>
    <s v="PeteRed173"/>
    <n v="47.683154000000002"/>
    <n v="-122.141811"/>
    <m/>
    <m/>
    <m/>
    <m/>
    <m/>
    <m/>
    <m/>
    <m/>
    <n v="4"/>
    <n v="8"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6"/>
    <e v="#DIV/0!"/>
    <m/>
    <m/>
    <m/>
    <x v="5"/>
    <x v="5"/>
  </r>
  <r>
    <n v="1066"/>
    <n v="641"/>
    <s v="T"/>
    <s v="WRIA 8 - Cedar-Sammamish"/>
    <s v="Sammamish River Basin"/>
    <s v="Sammamish River Subbasin"/>
    <s v="Peters Creek"/>
    <s v="City of Redmond"/>
    <s v="Annual Benthic Monitoring"/>
    <s v="PeteRed176"/>
    <n v="47.674669000000002"/>
    <n v="-122.14123600000001"/>
    <m/>
    <m/>
    <m/>
    <m/>
    <m/>
    <m/>
    <m/>
    <m/>
    <m/>
    <m/>
    <m/>
    <m/>
    <m/>
    <m/>
    <n v="28.3"/>
    <n v="23.4"/>
    <m/>
    <m/>
    <m/>
    <m/>
    <m/>
    <m/>
    <m/>
    <m/>
    <m/>
    <m/>
    <m/>
    <m/>
    <m/>
    <n v="2"/>
    <m/>
    <n v="0"/>
    <s v="no"/>
    <n v="2"/>
    <n v="0"/>
    <n v="0"/>
    <s v="no"/>
    <n v="25.85"/>
    <e v="#DIV/0!"/>
    <m/>
    <m/>
    <m/>
    <x v="5"/>
    <x v="5"/>
  </r>
  <r>
    <n v="1080"/>
    <n v="640"/>
    <s v="T"/>
    <s v="WRIA 8 - Cedar-Sammamish"/>
    <s v="Sammamish River Basin"/>
    <s v="Sammamish River Subbasin"/>
    <s v="Tosh Creek"/>
    <s v="City of Redmond"/>
    <s v="Annual Benthic Monitoring"/>
    <s v="5050Red93"/>
    <n v="47.651032000000001"/>
    <n v="-122.12581"/>
    <m/>
    <m/>
    <m/>
    <m/>
    <m/>
    <m/>
    <m/>
    <m/>
    <m/>
    <m/>
    <m/>
    <m/>
    <m/>
    <m/>
    <n v="12.7"/>
    <n v="20.399999999999999"/>
    <m/>
    <m/>
    <m/>
    <m/>
    <m/>
    <m/>
    <m/>
    <m/>
    <m/>
    <m/>
    <m/>
    <m/>
    <m/>
    <n v="2"/>
    <m/>
    <n v="0"/>
    <s v="no"/>
    <n v="2"/>
    <n v="0"/>
    <n v="0"/>
    <s v="no"/>
    <n v="16.549999999999997"/>
    <e v="#DIV/0!"/>
    <m/>
    <m/>
    <m/>
    <x v="5"/>
    <x v="5"/>
  </r>
  <r>
    <n v="1086"/>
    <n v="643"/>
    <s v="T"/>
    <s v="WRIA 8 - Cedar-Sammamish"/>
    <s v="Sammamish River Basin"/>
    <s v="Sammamish River Subbasin"/>
    <s v="Valley Estates Creek"/>
    <s v="City of Redmond"/>
    <s v="Annual Benthic Monitoring"/>
    <s v="R74Red131"/>
    <n v="47.696215000000002"/>
    <n v="-122.13743100000001"/>
    <m/>
    <m/>
    <m/>
    <m/>
    <m/>
    <m/>
    <m/>
    <m/>
    <m/>
    <m/>
    <m/>
    <m/>
    <m/>
    <m/>
    <n v="5"/>
    <n v="13.1"/>
    <m/>
    <m/>
    <m/>
    <m/>
    <m/>
    <m/>
    <m/>
    <m/>
    <m/>
    <m/>
    <m/>
    <m/>
    <m/>
    <n v="2"/>
    <m/>
    <n v="0"/>
    <s v="no"/>
    <n v="2"/>
    <n v="0"/>
    <n v="0"/>
    <s v="no"/>
    <n v="9.0500000000000007"/>
    <e v="#DIV/0!"/>
    <m/>
    <m/>
    <m/>
    <x v="5"/>
    <x v="5"/>
  </r>
  <r>
    <n v="1096"/>
    <n v="180"/>
    <s v="T"/>
    <s v="WRIA 8 - Cedar-Sammamish"/>
    <s v="Sammamish River Basin"/>
    <s v="Swamp Creek Subbasin"/>
    <s v="Golde Creek"/>
    <s v="King County - DNRP"/>
    <s v="Ambient Monitoring"/>
    <s v="08NOR1100"/>
    <n v="47.819400999999999"/>
    <n v="-122.27328199999999"/>
    <m/>
    <m/>
    <m/>
    <m/>
    <m/>
    <m/>
    <m/>
    <m/>
    <n v="10.7"/>
    <n v="2.7"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6.6999999999999993"/>
    <e v="#DIV/0!"/>
    <m/>
    <m/>
    <m/>
    <x v="5"/>
    <x v="5"/>
  </r>
  <r>
    <n v="1097"/>
    <n v="434"/>
    <s v="T"/>
    <s v="WRIA 8 - Cedar-Sammamish"/>
    <s v="Sammamish River Basin"/>
    <s v="Swamp Creek Subbasin"/>
    <s v="Golde Creek"/>
    <s v="Snohomish County"/>
    <s v="Ambient"/>
    <s v="scrtr203"/>
    <n v="47.816969999999998"/>
    <n v="-122.270162"/>
    <m/>
    <m/>
    <m/>
    <m/>
    <m/>
    <m/>
    <m/>
    <m/>
    <m/>
    <m/>
    <m/>
    <n v="15.2"/>
    <m/>
    <m/>
    <n v="1.7"/>
    <m/>
    <m/>
    <m/>
    <m/>
    <m/>
    <m/>
    <m/>
    <m/>
    <m/>
    <m/>
    <m/>
    <m/>
    <m/>
    <m/>
    <n v="2"/>
    <m/>
    <n v="0"/>
    <s v="no"/>
    <n v="2"/>
    <n v="0"/>
    <n v="0"/>
    <s v="no"/>
    <n v="8.4499999999999993"/>
    <e v="#DIV/0!"/>
    <m/>
    <m/>
    <m/>
    <x v="5"/>
    <x v="5"/>
  </r>
  <r>
    <n v="1099"/>
    <n v="179"/>
    <s v="T"/>
    <s v="WRIA 8 - Cedar-Sammamish"/>
    <s v="Sammamish River Basin"/>
    <s v="Swamp Creek Subbasin"/>
    <s v="Scriber Lake Creek"/>
    <s v="King County - DNRP"/>
    <s v="Ambient Monitoring"/>
    <s v="08NOR0001"/>
    <n v="47.805712"/>
    <n v="-122.270028"/>
    <m/>
    <m/>
    <m/>
    <m/>
    <m/>
    <m/>
    <m/>
    <m/>
    <n v="24.2"/>
    <n v="26.1"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25.15"/>
    <e v="#DIV/0!"/>
    <m/>
    <m/>
    <m/>
    <x v="5"/>
    <x v="5"/>
  </r>
  <r>
    <n v="1108"/>
    <n v="483"/>
    <s v="T"/>
    <s v="WRIA 8 - Cedar-Sammamish"/>
    <s v="Sammamish River Basin"/>
    <s v="Swamp Creek Subbasin"/>
    <s v="Swamp Creek"/>
    <s v="Snohomish County"/>
    <s v="Ambient"/>
    <s v="SC23"/>
    <n v="47.859000000000002"/>
    <n v="-122.264"/>
    <m/>
    <m/>
    <m/>
    <m/>
    <m/>
    <m/>
    <m/>
    <m/>
    <m/>
    <m/>
    <m/>
    <m/>
    <m/>
    <m/>
    <n v="15.9"/>
    <m/>
    <m/>
    <m/>
    <n v="24.2"/>
    <m/>
    <m/>
    <m/>
    <m/>
    <m/>
    <m/>
    <m/>
    <m/>
    <m/>
    <m/>
    <n v="2"/>
    <m/>
    <n v="0"/>
    <s v="no"/>
    <n v="1"/>
    <n v="1"/>
    <n v="1"/>
    <s v="yes"/>
    <n v="15.9"/>
    <n v="24.2"/>
    <n v="8.2999999999999989"/>
    <m/>
    <m/>
    <x v="5"/>
    <x v="5"/>
  </r>
  <r>
    <n v="1109"/>
    <n v="481"/>
    <s v="T"/>
    <s v="WRIA 8 - Cedar-Sammamish"/>
    <s v="Sammamish River Basin"/>
    <s v="Swamp Creek Subbasin"/>
    <s v="Swamp Creek"/>
    <s v="Snohomish County"/>
    <s v="Ambient"/>
    <s v="SCLOCUST"/>
    <n v="47.792000000000002"/>
    <n v="-122.256"/>
    <m/>
    <m/>
    <m/>
    <m/>
    <m/>
    <m/>
    <m/>
    <m/>
    <m/>
    <m/>
    <m/>
    <m/>
    <m/>
    <m/>
    <n v="32"/>
    <m/>
    <m/>
    <m/>
    <n v="33"/>
    <m/>
    <m/>
    <m/>
    <m/>
    <m/>
    <m/>
    <m/>
    <m/>
    <m/>
    <m/>
    <n v="2"/>
    <m/>
    <n v="0"/>
    <s v="no"/>
    <n v="1"/>
    <n v="1"/>
    <n v="1"/>
    <s v="yes"/>
    <n v="32"/>
    <n v="33"/>
    <n v="1"/>
    <m/>
    <m/>
    <x v="5"/>
    <x v="5"/>
  </r>
  <r>
    <n v="1112"/>
    <n v="445"/>
    <s v="T"/>
    <s v="WRIA 8 - Cedar-Sammamish"/>
    <s v="Sammamish River Basin"/>
    <s v="Swamp Creek Subbasin"/>
    <s v="Swamp Creek"/>
    <s v="Snohomish County"/>
    <s v="Ambient"/>
    <s v="swamp199"/>
    <n v="47.818033999999997"/>
    <n v="-122.25369600000001"/>
    <m/>
    <m/>
    <m/>
    <m/>
    <m/>
    <m/>
    <m/>
    <m/>
    <m/>
    <m/>
    <m/>
    <n v="38.700000000000003"/>
    <m/>
    <m/>
    <m/>
    <m/>
    <m/>
    <m/>
    <n v="23.6"/>
    <m/>
    <m/>
    <m/>
    <m/>
    <m/>
    <m/>
    <m/>
    <m/>
    <m/>
    <m/>
    <n v="2"/>
    <m/>
    <n v="0"/>
    <s v="no"/>
    <n v="1"/>
    <n v="1"/>
    <n v="1"/>
    <s v="yes"/>
    <n v="38.700000000000003"/>
    <n v="23.6"/>
    <n v="-15.100000000000001"/>
    <m/>
    <m/>
    <x v="5"/>
    <x v="5"/>
  </r>
  <r>
    <n v="1115"/>
    <n v="447"/>
    <s v="T"/>
    <s v="WRIA 8 - Cedar-Sammamish"/>
    <s v="Sammamish River Basin"/>
    <s v="Swamp Creek Subbasin"/>
    <s v="Swamp Creek"/>
    <s v="Snohomish County"/>
    <s v="Ambient"/>
    <s v="SWAMPBUTT"/>
    <n v="47.830658999999997"/>
    <n v="-122.257017"/>
    <m/>
    <m/>
    <m/>
    <m/>
    <m/>
    <m/>
    <m/>
    <m/>
    <m/>
    <m/>
    <m/>
    <n v="22"/>
    <m/>
    <m/>
    <m/>
    <m/>
    <m/>
    <m/>
    <n v="47.3"/>
    <m/>
    <m/>
    <m/>
    <m/>
    <m/>
    <m/>
    <m/>
    <m/>
    <m/>
    <m/>
    <n v="2"/>
    <m/>
    <n v="0"/>
    <s v="no"/>
    <n v="1"/>
    <n v="1"/>
    <n v="1"/>
    <s v="yes"/>
    <n v="22"/>
    <n v="47.3"/>
    <n v="25.299999999999997"/>
    <m/>
    <m/>
    <x v="5"/>
    <x v="5"/>
  </r>
  <r>
    <n v="1122"/>
    <n v="773"/>
    <s v="T"/>
    <s v="WRIA 8 - Cedar-Sammamish"/>
    <s v="Sammamish River Basin"/>
    <s v="Tibbetts Creek Subbasin"/>
    <s v="Tibbetts Creek"/>
    <s v="City of Issaquah"/>
    <s v="Aquatic Resources Monitoring"/>
    <s v="TCIssDown"/>
    <n v="47.520816000000003"/>
    <n v="-122.07006199999999"/>
    <m/>
    <m/>
    <m/>
    <m/>
    <m/>
    <m/>
    <m/>
    <m/>
    <n v="74.3"/>
    <m/>
    <m/>
    <m/>
    <m/>
    <m/>
    <m/>
    <m/>
    <m/>
    <n v="27.5"/>
    <m/>
    <m/>
    <m/>
    <m/>
    <m/>
    <m/>
    <m/>
    <m/>
    <m/>
    <m/>
    <m/>
    <n v="2"/>
    <m/>
    <n v="0"/>
    <s v="no"/>
    <n v="1"/>
    <n v="1"/>
    <n v="1"/>
    <s v="yes"/>
    <n v="74.3"/>
    <n v="27.5"/>
    <n v="-46.8"/>
    <m/>
    <m/>
    <x v="5"/>
    <x v="5"/>
  </r>
  <r>
    <n v="1123"/>
    <n v="770"/>
    <s v="T"/>
    <s v="WRIA 8 - Cedar-Sammamish"/>
    <s v="Sammamish River Basin"/>
    <s v="Tibbetts Creek Subbasin"/>
    <s v="Tibbetts Creek"/>
    <s v="City of Issaquah"/>
    <s v="Aquatic Resources Monitoring"/>
    <s v="TCIssManor"/>
    <n v="47.538618"/>
    <n v="-122.06179"/>
    <m/>
    <m/>
    <m/>
    <m/>
    <m/>
    <m/>
    <m/>
    <m/>
    <m/>
    <m/>
    <m/>
    <m/>
    <m/>
    <n v="55.7"/>
    <n v="50.6"/>
    <m/>
    <m/>
    <m/>
    <m/>
    <m/>
    <m/>
    <m/>
    <m/>
    <m/>
    <m/>
    <m/>
    <m/>
    <m/>
    <m/>
    <n v="2"/>
    <m/>
    <n v="0"/>
    <s v="no"/>
    <n v="2"/>
    <n v="0"/>
    <n v="0"/>
    <s v="no"/>
    <n v="53.150000000000006"/>
    <e v="#DIV/0!"/>
    <m/>
    <m/>
    <m/>
    <x v="5"/>
    <x v="5"/>
  </r>
  <r>
    <n v="1125"/>
    <n v="2260"/>
    <s v="T"/>
    <s v="WRIA 8 - Cedar-Sammamish"/>
    <s v="Sammamish River Basin"/>
    <s v="Tibbetts Creek Subbasin"/>
    <s v="Tibbetts Creek"/>
    <s v="City of Issaquah"/>
    <s v="Aquatic Resources Monitoring"/>
    <s v="TibbettMaple"/>
    <n v="47.543031999999997"/>
    <n v="-122.06496300000001"/>
    <m/>
    <m/>
    <m/>
    <m/>
    <m/>
    <m/>
    <m/>
    <m/>
    <m/>
    <m/>
    <m/>
    <m/>
    <m/>
    <m/>
    <m/>
    <n v="50.3"/>
    <m/>
    <n v="54.6"/>
    <m/>
    <m/>
    <m/>
    <m/>
    <m/>
    <m/>
    <m/>
    <m/>
    <m/>
    <m/>
    <m/>
    <n v="2"/>
    <m/>
    <n v="0"/>
    <s v="no"/>
    <n v="1"/>
    <n v="1"/>
    <n v="1"/>
    <s v="yes"/>
    <n v="50.3"/>
    <n v="54.6"/>
    <n v="4.3000000000000043"/>
    <m/>
    <m/>
    <x v="5"/>
    <x v="5"/>
  </r>
  <r>
    <n v="1132"/>
    <n v="614"/>
    <s v="T"/>
    <s v="WRIA 8 - Cedar-Sammamish"/>
    <s v="Sammamish River Basin"/>
    <s v="W Lake Sammamish Subbasin"/>
    <s v="Idylwood Creek"/>
    <s v="City of Redmond"/>
    <s v="Annual Benthic Monitoring"/>
    <s v="IdylRed169"/>
    <n v="47.642733"/>
    <n v="-122.103656"/>
    <m/>
    <m/>
    <m/>
    <m/>
    <m/>
    <m/>
    <m/>
    <m/>
    <m/>
    <n v="2.8"/>
    <n v="13.9"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8.35"/>
    <e v="#DIV/0!"/>
    <m/>
    <m/>
    <m/>
    <x v="5"/>
    <x v="5"/>
  </r>
  <r>
    <n v="1144"/>
    <n v="1230"/>
    <s v="T"/>
    <s v="WRIA 8 - Cedar-Sammamish"/>
    <s v="Sammamish River Basin"/>
    <s v="W Lake Sammamish Subbasin"/>
    <s v="Phantom Creek"/>
    <s v="City of Bellevue"/>
    <s v="Macroinvertebrates"/>
    <s v="PhanWeonaRM0.2"/>
    <n v="47.592461"/>
    <n v="-122.11243899999999"/>
    <m/>
    <m/>
    <m/>
    <m/>
    <m/>
    <m/>
    <m/>
    <m/>
    <m/>
    <m/>
    <m/>
    <m/>
    <m/>
    <m/>
    <m/>
    <m/>
    <n v="30.3"/>
    <n v="20.5"/>
    <m/>
    <m/>
    <m/>
    <m/>
    <m/>
    <m/>
    <m/>
    <m/>
    <m/>
    <m/>
    <m/>
    <n v="2"/>
    <m/>
    <n v="0"/>
    <s v="no"/>
    <n v="0"/>
    <n v="2"/>
    <n v="0"/>
    <s v="no"/>
    <e v="#DIV/0!"/>
    <n v="25.4"/>
    <m/>
    <m/>
    <m/>
    <x v="5"/>
    <x v="5"/>
  </r>
  <r>
    <n v="1148"/>
    <n v="636"/>
    <s v="T"/>
    <s v="WRIA 8 - Cedar-Sammamish"/>
    <s v="Sammamish River Basin"/>
    <s v="W Lake Sammamish Subbasin"/>
    <s v="Villa Marina Creek"/>
    <s v="City of Redmond"/>
    <s v="Annual Benthic Monitoring"/>
    <s v="VillaRed124"/>
    <n v="47.649692000000002"/>
    <n v="-122.10843800000001"/>
    <m/>
    <m/>
    <m/>
    <m/>
    <m/>
    <m/>
    <m/>
    <m/>
    <m/>
    <m/>
    <m/>
    <m/>
    <m/>
    <m/>
    <n v="10.1"/>
    <n v="9.4"/>
    <m/>
    <m/>
    <m/>
    <m/>
    <m/>
    <m/>
    <m/>
    <m/>
    <m/>
    <m/>
    <m/>
    <m/>
    <m/>
    <n v="2"/>
    <m/>
    <n v="0"/>
    <s v="no"/>
    <n v="2"/>
    <n v="0"/>
    <n v="0"/>
    <s v="no"/>
    <n v="9.75"/>
    <e v="#DIV/0!"/>
    <m/>
    <m/>
    <m/>
    <x v="5"/>
    <x v="5"/>
  </r>
  <r>
    <n v="1149"/>
    <n v="637"/>
    <s v="T"/>
    <s v="WRIA 8 - Cedar-Sammamish"/>
    <s v="Sammamish River Basin"/>
    <s v="W Lake Sammamish Subbasin"/>
    <s v="Villa Marina Creek"/>
    <s v="City of Redmond"/>
    <s v="Annual Benthic Monitoring"/>
    <s v="VillaRed127"/>
    <n v="47.648628000000002"/>
    <n v="-122.11138800000001"/>
    <m/>
    <m/>
    <m/>
    <m/>
    <m/>
    <m/>
    <m/>
    <m/>
    <m/>
    <m/>
    <m/>
    <m/>
    <m/>
    <m/>
    <n v="15.6"/>
    <n v="4.8"/>
    <m/>
    <m/>
    <m/>
    <m/>
    <m/>
    <m/>
    <m/>
    <m/>
    <m/>
    <m/>
    <m/>
    <m/>
    <m/>
    <n v="2"/>
    <m/>
    <n v="0"/>
    <s v="no"/>
    <n v="2"/>
    <n v="0"/>
    <n v="0"/>
    <s v="no"/>
    <n v="10.199999999999999"/>
    <e v="#DIV/0!"/>
    <m/>
    <m/>
    <m/>
    <x v="5"/>
    <x v="5"/>
  </r>
  <r>
    <n v="1170"/>
    <n v="2023"/>
    <s v="T"/>
    <s v="WRIA 9 - Duwamish-Green"/>
    <s v="Duwamish - Green River Basin"/>
    <s v="Covington Creek Subbasin"/>
    <s v="Covington Creek"/>
    <s v="University of Washington"/>
    <s v="B. Kleindl's Thesis"/>
    <s v="CV"/>
    <n v="47.318876000000003"/>
    <n v="-122.11911000000001"/>
    <n v="54"/>
    <n v="72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63"/>
    <e v="#DIV/0!"/>
    <m/>
    <m/>
    <m/>
    <x v="5"/>
    <x v="5"/>
  </r>
  <r>
    <n v="1186"/>
    <n v="229"/>
    <s v="T"/>
    <s v="WRIA 9 - Duwamish-Green"/>
    <s v="Duwamish - Green River Basin"/>
    <s v="Duwamish River Subbasin"/>
    <s v="Duwamish River tributary (Puget Park)"/>
    <s v="King County - DNRP"/>
    <s v="Ambient Monitoring"/>
    <s v="09DUW0024"/>
    <n v="47.557850999999999"/>
    <n v="-122.353285"/>
    <m/>
    <m/>
    <m/>
    <m/>
    <m/>
    <m/>
    <m/>
    <m/>
    <n v="7.7"/>
    <m/>
    <m/>
    <m/>
    <m/>
    <n v="1.3"/>
    <m/>
    <m/>
    <m/>
    <m/>
    <m/>
    <m/>
    <m/>
    <m/>
    <m/>
    <m/>
    <m/>
    <m/>
    <m/>
    <m/>
    <m/>
    <n v="2"/>
    <m/>
    <n v="0"/>
    <s v="no"/>
    <n v="2"/>
    <n v="0"/>
    <n v="0"/>
    <s v="no"/>
    <n v="4.5"/>
    <e v="#DIV/0!"/>
    <m/>
    <m/>
    <m/>
    <x v="5"/>
    <x v="5"/>
  </r>
  <r>
    <n v="1225"/>
    <n v="250"/>
    <s v="T"/>
    <s v="WRIA 9 - Duwamish-Green"/>
    <s v="Duwamish - Green River Basin"/>
    <s v="Mill Creek Subbasin"/>
    <s v="Mill Creek (Auburn)"/>
    <s v="King County - DNRP"/>
    <s v="Ambient Monitoring"/>
    <s v="09MIL0291"/>
    <n v="47.307684000000002"/>
    <n v="-122.276065"/>
    <m/>
    <m/>
    <m/>
    <m/>
    <m/>
    <m/>
    <m/>
    <m/>
    <n v="36.700000000000003"/>
    <n v="50.2"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43.45"/>
    <e v="#DIV/0!"/>
    <m/>
    <m/>
    <m/>
    <x v="5"/>
    <x v="5"/>
  </r>
  <r>
    <n v="1240"/>
    <n v="1966"/>
    <s v="T"/>
    <s v="WRIA 9 - Duwamish-Green"/>
    <s v="Duwamish - Green River Basin"/>
    <s v="Newaukum Creek Subbasin"/>
    <s v="Newaukum Creek"/>
    <s v="King County - DNRP"/>
    <s v="KC Historical"/>
    <s v="O322 Newk"/>
    <n v="47.273981999999997"/>
    <n v="-122.05596199999999"/>
    <m/>
    <m/>
    <n v="46.2"/>
    <m/>
    <m/>
    <m/>
    <m/>
    <n v="62.9"/>
    <m/>
    <m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54.55"/>
    <e v="#DIV/0!"/>
    <m/>
    <m/>
    <m/>
    <x v="5"/>
    <x v="5"/>
  </r>
  <r>
    <n v="1275"/>
    <n v="263"/>
    <s v="T"/>
    <s v="WRIA 9 - Duwamish-Green"/>
    <s v="Duwamish - Green River Basin"/>
    <s v="Soos Creek Subbasin"/>
    <s v="Soosette Creek"/>
    <s v="King County - DNRP"/>
    <s v="Ambient Monitoring"/>
    <s v="09SOO1020"/>
    <n v="47.321254000000003"/>
    <n v="-122.160284"/>
    <m/>
    <m/>
    <m/>
    <m/>
    <m/>
    <m/>
    <m/>
    <m/>
    <n v="46.2"/>
    <n v="64.3"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55.25"/>
    <e v="#DIV/0!"/>
    <m/>
    <m/>
    <m/>
    <x v="5"/>
    <x v="5"/>
  </r>
  <r>
    <n v="1303"/>
    <n v="1630"/>
    <s v="T"/>
    <s v="WRIA 9 - Duwamish-Green"/>
    <s v="Puget Sound (Duwamish-Green) Basin"/>
    <s v="Miller Creek Subbasin"/>
    <s v="Miller Creek"/>
    <s v="King County - DNRP"/>
    <s v="Miller-Walker"/>
    <s v="Miller13thAv"/>
    <n v="47.445399999999999"/>
    <n v="-122.35231"/>
    <m/>
    <m/>
    <m/>
    <m/>
    <m/>
    <m/>
    <m/>
    <m/>
    <m/>
    <m/>
    <m/>
    <n v="15.3"/>
    <n v="18"/>
    <m/>
    <m/>
    <m/>
    <m/>
    <m/>
    <m/>
    <m/>
    <m/>
    <m/>
    <m/>
    <m/>
    <m/>
    <m/>
    <m/>
    <m/>
    <m/>
    <n v="2"/>
    <m/>
    <n v="0"/>
    <s v="no"/>
    <n v="2"/>
    <n v="0"/>
    <n v="0"/>
    <s v="no"/>
    <n v="16.649999999999999"/>
    <e v="#DIV/0!"/>
    <m/>
    <m/>
    <m/>
    <x v="5"/>
    <x v="5"/>
  </r>
  <r>
    <n v="1304"/>
    <n v="1599"/>
    <s v="T"/>
    <s v="WRIA 9 - Duwamish-Green"/>
    <s v="Puget Sound (Duwamish-Green) Basin"/>
    <s v="Miller Creek Subbasin"/>
    <s v="Miller Creek"/>
    <s v="King County - DNRP"/>
    <s v="Miller-Walker"/>
    <s v="MillerCove2"/>
    <n v="47.444705999999996"/>
    <n v="-122.354597"/>
    <m/>
    <m/>
    <m/>
    <m/>
    <m/>
    <m/>
    <m/>
    <m/>
    <m/>
    <m/>
    <m/>
    <n v="8.9"/>
    <n v="16.3"/>
    <m/>
    <m/>
    <m/>
    <m/>
    <m/>
    <m/>
    <m/>
    <m/>
    <m/>
    <m/>
    <m/>
    <m/>
    <m/>
    <m/>
    <m/>
    <m/>
    <n v="2"/>
    <m/>
    <n v="0"/>
    <s v="no"/>
    <n v="2"/>
    <n v="0"/>
    <n v="0"/>
    <s v="no"/>
    <n v="12.600000000000001"/>
    <e v="#DIV/0!"/>
    <m/>
    <m/>
    <m/>
    <x v="5"/>
    <x v="5"/>
  </r>
  <r>
    <n v="1392"/>
    <n v="2232"/>
    <s v="T"/>
    <s v="WRIA 11 - Nisqually"/>
    <s v="Lowland Nisqually River Basin"/>
    <s v="Yelm Creek Subbasin"/>
    <s v="Yelm Creek"/>
    <s v="Thurston County"/>
    <s v="Thurston County Benthic Macroinvertebrate Monitoring"/>
    <s v="YelmCkThCoSheasley"/>
    <n v="46.884166999999998"/>
    <n v="-122.6075"/>
    <m/>
    <m/>
    <m/>
    <m/>
    <m/>
    <m/>
    <m/>
    <m/>
    <m/>
    <m/>
    <m/>
    <m/>
    <m/>
    <m/>
    <m/>
    <n v="33.9"/>
    <m/>
    <m/>
    <n v="28.8"/>
    <m/>
    <m/>
    <m/>
    <m/>
    <m/>
    <m/>
    <m/>
    <m/>
    <m/>
    <m/>
    <n v="2"/>
    <m/>
    <n v="0"/>
    <s v="no"/>
    <n v="1"/>
    <n v="1"/>
    <n v="1"/>
    <s v="yes"/>
    <n v="33.9"/>
    <n v="28.8"/>
    <n v="-5.0999999999999979"/>
    <m/>
    <m/>
    <x v="5"/>
    <x v="5"/>
  </r>
  <r>
    <n v="1454"/>
    <n v="1576"/>
    <s v="T"/>
    <s v="WRIA 15 - Kitsap"/>
    <s v="Hood Canal Basin"/>
    <s v="Bangor-Port Gamble Subbasin"/>
    <s v="Cattail Creek"/>
    <s v="Kitsap County"/>
    <s v="Navy's Envvest Benthic Monitoring in Kitsap"/>
    <s v="ENVVEST-40"/>
    <n v="47.762300000000003"/>
    <n v="-122.70480000000001"/>
    <m/>
    <m/>
    <m/>
    <m/>
    <m/>
    <m/>
    <m/>
    <m/>
    <n v="46"/>
    <n v="50.9"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48.45"/>
    <e v="#DIV/0!"/>
    <m/>
    <m/>
    <m/>
    <x v="5"/>
    <x v="5"/>
  </r>
  <r>
    <n v="1455"/>
    <n v="1448"/>
    <s v="T"/>
    <s v="WRIA 15 - Kitsap"/>
    <s v="Hood Canal Basin"/>
    <s v="Bangor-Port Gamble Subbasin"/>
    <s v="Cougar/Kinman Creek"/>
    <s v="Kitsap County"/>
    <s v="Navy's Envvest Benthic Monitoring in Kitsap"/>
    <s v="ENVVEST-18"/>
    <n v="47.816400000000002"/>
    <n v="-122.6439"/>
    <m/>
    <m/>
    <m/>
    <m/>
    <m/>
    <m/>
    <n v="62.2"/>
    <m/>
    <n v="46.1"/>
    <m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54.150000000000006"/>
    <e v="#DIV/0!"/>
    <m/>
    <m/>
    <m/>
    <x v="5"/>
    <x v="5"/>
  </r>
  <r>
    <n v="1457"/>
    <n v="1577"/>
    <s v="T"/>
    <s v="WRIA 15 - Kitsap"/>
    <s v="Hood Canal Basin"/>
    <s v="Bangor-Port Gamble Subbasin"/>
    <s v="Devil's Hole Creek"/>
    <s v="Kitsap County"/>
    <s v="Navy's Envvest Benthic Monitoring in Kitsap"/>
    <s v="ENVVEST-48"/>
    <n v="47.7256"/>
    <n v="-122.735"/>
    <m/>
    <m/>
    <m/>
    <m/>
    <m/>
    <m/>
    <m/>
    <m/>
    <n v="53.9"/>
    <n v="43.7"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48.8"/>
    <e v="#DIV/0!"/>
    <m/>
    <m/>
    <m/>
    <x v="5"/>
    <x v="5"/>
  </r>
  <r>
    <n v="1478"/>
    <n v="2038"/>
    <s v="T"/>
    <s v="WRIA 15 - Kitsap"/>
    <s v="Hood Canal Basin"/>
    <s v="W Kitsap Subbasin"/>
    <s v="Big Beef Creek"/>
    <s v="University of Washington"/>
    <s v="B. Kleindl's Thesis"/>
    <s v="BF"/>
    <n v="47.642757000000003"/>
    <n v="-122.784137"/>
    <n v="28"/>
    <n v="33.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30.75"/>
    <e v="#DIV/0!"/>
    <m/>
    <m/>
    <m/>
    <x v="5"/>
    <x v="5"/>
  </r>
  <r>
    <n v="1517"/>
    <n v="1435"/>
    <s v="T"/>
    <s v="WRIA 15 - Kitsap"/>
    <s v="Puget Sound (Kitsap) Basin"/>
    <s v="Carr Inlet Subbasin"/>
    <s v="Beaver Creek (Kitsap)"/>
    <s v="Kitsap County"/>
    <s v="Navy's Envvest Benthic Monitoring in Kitsap"/>
    <s v="ENVVEST-4"/>
    <n v="47.569800000000001"/>
    <n v="-122.5603"/>
    <m/>
    <m/>
    <m/>
    <m/>
    <m/>
    <m/>
    <m/>
    <m/>
    <n v="64.8"/>
    <n v="62.3"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63.55"/>
    <e v="#DIV/0!"/>
    <m/>
    <m/>
    <m/>
    <x v="5"/>
    <x v="5"/>
  </r>
  <r>
    <n v="1535"/>
    <n v="1421"/>
    <s v="T"/>
    <s v="WRIA 15 - Kitsap"/>
    <s v="Puget Sound (Kitsap) Basin"/>
    <s v="Dyes Inlet / Central Kitsap Subbasin"/>
    <s v="Barker Creek"/>
    <s v="Kitsap County"/>
    <s v="Navy's Envvest Benthic Monitoring in Kitsap"/>
    <s v="ENVVEST-2"/>
    <n v="47.657499999999999"/>
    <n v="-122.657222"/>
    <m/>
    <m/>
    <m/>
    <m/>
    <m/>
    <m/>
    <n v="66.2"/>
    <m/>
    <m/>
    <n v="30.8"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48.5"/>
    <e v="#DIV/0!"/>
    <m/>
    <m/>
    <m/>
    <x v="5"/>
    <x v="5"/>
  </r>
  <r>
    <n v="1536"/>
    <n v="1434"/>
    <s v="T"/>
    <s v="WRIA 15 - Kitsap"/>
    <s v="Puget Sound (Kitsap) Basin"/>
    <s v="Dyes Inlet / Central Kitsap Subbasin"/>
    <s v="Barker Creek"/>
    <s v="Kitsap County"/>
    <s v="Navy's Envvest Benthic Monitoring in Kitsap"/>
    <s v="ENVVEST-3"/>
    <n v="47.642221999999997"/>
    <n v="-122.66027800000001"/>
    <m/>
    <m/>
    <m/>
    <m/>
    <m/>
    <m/>
    <n v="55.4"/>
    <m/>
    <m/>
    <n v="67.8"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61.599999999999994"/>
    <e v="#DIV/0!"/>
    <m/>
    <m/>
    <m/>
    <x v="5"/>
    <x v="5"/>
  </r>
  <r>
    <n v="1550"/>
    <n v="1447"/>
    <s v="T"/>
    <s v="WRIA 15 - Kitsap"/>
    <s v="Puget Sound (Kitsap) Basin"/>
    <s v="Dyes Inlet / Central Kitsap Subbasin"/>
    <s v="Clear Creek (Kitsap)"/>
    <s v="Kitsap County"/>
    <s v="Navy's Envvest Benthic Monitoring in Kitsap"/>
    <s v="ENVVEST-16"/>
    <n v="47.693600000000004"/>
    <n v="-122.6994"/>
    <m/>
    <m/>
    <m/>
    <m/>
    <m/>
    <m/>
    <m/>
    <m/>
    <n v="47.6"/>
    <n v="41.4"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44.5"/>
    <e v="#DIV/0!"/>
    <m/>
    <m/>
    <m/>
    <x v="5"/>
    <x v="5"/>
  </r>
  <r>
    <n v="1571"/>
    <n v="886"/>
    <s v="T"/>
    <s v="WRIA 15 - Kitsap"/>
    <s v="Puget Sound (Kitsap) Basin"/>
    <s v="Dyes Inlet / Central Kitsap Subbasin"/>
    <s v="Steele Creek"/>
    <s v="Kitsap County"/>
    <s v="Kitsap County Stream Team Benthic Invertebrate Monitoring"/>
    <s v="KCST-3"/>
    <n v="47.652900000000002"/>
    <n v="-122.63158300000001"/>
    <m/>
    <m/>
    <m/>
    <m/>
    <m/>
    <m/>
    <m/>
    <m/>
    <m/>
    <n v="61.7"/>
    <n v="64.400000000000006"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63.050000000000004"/>
    <e v="#DIV/0!"/>
    <m/>
    <m/>
    <m/>
    <x v="5"/>
    <x v="5"/>
  </r>
  <r>
    <n v="1573"/>
    <n v="1466"/>
    <s v="T"/>
    <s v="WRIA 15 - Kitsap"/>
    <s v="Puget Sound (Kitsap) Basin"/>
    <s v="Dyes Inlet / Central Kitsap Subbasin"/>
    <s v="Strawberry Creek"/>
    <s v="Kitsap County"/>
    <s v="Navy's Envvest Benthic Monitoring in Kitsap"/>
    <s v="ENVVEST-38"/>
    <n v="47.646500000000003"/>
    <n v="-122.6953"/>
    <m/>
    <m/>
    <m/>
    <m/>
    <m/>
    <m/>
    <m/>
    <m/>
    <n v="27.5"/>
    <n v="38.700000000000003"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33.1"/>
    <e v="#DIV/0!"/>
    <m/>
    <m/>
    <m/>
    <x v="5"/>
    <x v="5"/>
  </r>
  <r>
    <n v="1593"/>
    <n v="1451"/>
    <s v="T"/>
    <s v="WRIA 15 - Kitsap"/>
    <s v="Puget Sound (Kitsap) Basin"/>
    <s v="Liberty-Miller-Appletree Subbasin"/>
    <s v="Dogfish Creek"/>
    <s v="Kitsap County"/>
    <s v="Navy's Envvest Benthic Monitoring in Kitsap"/>
    <s v="ENVVEST-22"/>
    <n v="47.752499999999998"/>
    <n v="-122.6447"/>
    <m/>
    <m/>
    <m/>
    <m/>
    <m/>
    <m/>
    <n v="67.099999999999994"/>
    <m/>
    <n v="34.4"/>
    <m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50.75"/>
    <e v="#DIV/0!"/>
    <m/>
    <m/>
    <m/>
    <x v="5"/>
    <x v="5"/>
  </r>
  <r>
    <n v="1594"/>
    <n v="1452"/>
    <s v="T"/>
    <s v="WRIA 15 - Kitsap"/>
    <s v="Puget Sound (Kitsap) Basin"/>
    <s v="Liberty-Miller-Appletree Subbasin"/>
    <s v="Dogfish Creek"/>
    <s v="Kitsap County"/>
    <s v="Navy's Envvest Benthic Monitoring in Kitsap"/>
    <s v="ENVVEST-23"/>
    <n v="47.754199999999997"/>
    <n v="-122.6386"/>
    <m/>
    <m/>
    <m/>
    <m/>
    <m/>
    <m/>
    <n v="67"/>
    <m/>
    <n v="66.2"/>
    <m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66.599999999999994"/>
    <e v="#DIV/0!"/>
    <m/>
    <m/>
    <m/>
    <x v="5"/>
    <x v="5"/>
  </r>
  <r>
    <n v="1595"/>
    <n v="1453"/>
    <s v="T"/>
    <s v="WRIA 15 - Kitsap"/>
    <s v="Puget Sound (Kitsap) Basin"/>
    <s v="Liberty-Miller-Appletree Subbasin"/>
    <s v="Dogfish Creek"/>
    <s v="Kitsap County"/>
    <s v="Navy's Envvest Benthic Monitoring in Kitsap"/>
    <s v="ENVVEST-24"/>
    <n v="47.750599999999999"/>
    <n v="-122.64749999999999"/>
    <m/>
    <m/>
    <m/>
    <m/>
    <m/>
    <m/>
    <n v="6.2"/>
    <m/>
    <n v="7.3"/>
    <m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6.75"/>
    <e v="#DIV/0!"/>
    <m/>
    <m/>
    <m/>
    <x v="5"/>
    <x v="5"/>
  </r>
  <r>
    <n v="1599"/>
    <n v="1296"/>
    <s v="T"/>
    <s v="WRIA 15 - Kitsap"/>
    <s v="Puget Sound (Kitsap) Basin"/>
    <s v="Liberty-Miller-Appletree Subbasin"/>
    <s v="Finn Creek"/>
    <s v="Kitsap County"/>
    <s v="Watershed Health Monitoring"/>
    <s v="KCSSWM-044"/>
    <n v="47.916200000000003"/>
    <n v="-122.54640000000001"/>
    <m/>
    <m/>
    <m/>
    <m/>
    <m/>
    <m/>
    <m/>
    <m/>
    <m/>
    <m/>
    <m/>
    <m/>
    <m/>
    <m/>
    <m/>
    <m/>
    <n v="4.5999999999999996"/>
    <m/>
    <n v="10"/>
    <m/>
    <m/>
    <m/>
    <m/>
    <m/>
    <m/>
    <m/>
    <m/>
    <m/>
    <m/>
    <n v="2"/>
    <m/>
    <n v="0"/>
    <s v="no"/>
    <n v="0"/>
    <n v="2"/>
    <n v="0"/>
    <s v="no"/>
    <e v="#DIV/0!"/>
    <n v="7.3"/>
    <m/>
    <m/>
    <m/>
    <x v="5"/>
    <x v="5"/>
  </r>
  <r>
    <n v="1608"/>
    <n v="1436"/>
    <s v="T"/>
    <s v="WRIA 15 - Kitsap"/>
    <s v="Puget Sound (Kitsap) Basin"/>
    <s v="S Sinclair Inlet Subbasin"/>
    <s v="Blackjack Creek"/>
    <s v="Kitsap County"/>
    <s v="Navy's Envvest Benthic Monitoring in Kitsap"/>
    <s v="ENVVEST-5"/>
    <n v="47.5017"/>
    <n v="-122.648"/>
    <m/>
    <m/>
    <m/>
    <m/>
    <m/>
    <m/>
    <m/>
    <m/>
    <n v="45"/>
    <n v="31"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38"/>
    <e v="#DIV/0!"/>
    <m/>
    <m/>
    <m/>
    <x v="5"/>
    <x v="5"/>
  </r>
  <r>
    <n v="1609"/>
    <n v="1437"/>
    <s v="T"/>
    <s v="WRIA 15 - Kitsap"/>
    <s v="Puget Sound (Kitsap) Basin"/>
    <s v="S Sinclair Inlet Subbasin"/>
    <s v="Blackjack Creek"/>
    <s v="Kitsap County"/>
    <s v="Navy's Envvest Benthic Monitoring in Kitsap"/>
    <s v="ENVVEST-6"/>
    <n v="47.5015"/>
    <n v="-122.64879999999999"/>
    <m/>
    <m/>
    <m/>
    <m/>
    <m/>
    <m/>
    <m/>
    <m/>
    <n v="44.5"/>
    <n v="35.700000000000003"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40.1"/>
    <e v="#DIV/0!"/>
    <m/>
    <m/>
    <m/>
    <x v="5"/>
    <x v="5"/>
  </r>
  <r>
    <n v="1620"/>
    <n v="1458"/>
    <s v="T"/>
    <s v="WRIA 15 - Kitsap"/>
    <s v="Puget Sound (Kitsap) Basin"/>
    <s v="S Sinclair Inlet Subbasin"/>
    <s v="Gorst Creek"/>
    <s v="Kitsap County"/>
    <s v="Navy's Envvest Benthic Monitoring in Kitsap"/>
    <s v="ENVVEST-30"/>
    <n v="47.529400000000003"/>
    <n v="-122.7085"/>
    <m/>
    <m/>
    <m/>
    <m/>
    <m/>
    <m/>
    <m/>
    <m/>
    <n v="34.200000000000003"/>
    <n v="39.6"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36.900000000000006"/>
    <e v="#DIV/0!"/>
    <m/>
    <m/>
    <m/>
    <x v="5"/>
    <x v="5"/>
  </r>
  <r>
    <n v="1624"/>
    <n v="1463"/>
    <s v="T"/>
    <s v="WRIA 15 - Kitsap"/>
    <s v="Puget Sound (Kitsap) Basin"/>
    <s v="S Sinclair Inlet Subbasin"/>
    <s v="Olney Creek (Kitsap)"/>
    <s v="Kitsap County"/>
    <s v="Navy's Envvest Benthic Monitoring in Kitsap"/>
    <s v="ENVVEST-33"/>
    <n v="47.545299999999997"/>
    <n v="-122.6129"/>
    <m/>
    <m/>
    <m/>
    <m/>
    <m/>
    <m/>
    <m/>
    <m/>
    <n v="11.5"/>
    <n v="19.600000000000001"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15.55"/>
    <e v="#DIV/0!"/>
    <m/>
    <m/>
    <m/>
    <x v="5"/>
    <x v="5"/>
  </r>
  <r>
    <n v="1628"/>
    <n v="1584"/>
    <s v="T"/>
    <s v="WRIA 15 - Kitsap"/>
    <s v="Puget Sound (Kitsap) Basin"/>
    <s v="S Sinclair Inlet Subbasin"/>
    <s v="Wright Creek"/>
    <s v="Kitsap County"/>
    <s v="Navy's Envvest Benthic Monitoring in Kitsap"/>
    <s v="ENVVEST-47"/>
    <n v="47.541400000000003"/>
    <n v="-122.67829999999999"/>
    <m/>
    <m/>
    <m/>
    <m/>
    <m/>
    <m/>
    <m/>
    <m/>
    <n v="66.900000000000006"/>
    <n v="60.6"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63.75"/>
    <e v="#DIV/0!"/>
    <m/>
    <m/>
    <m/>
    <x v="5"/>
    <x v="5"/>
  </r>
  <r>
    <n v="1642"/>
    <n v="2129"/>
    <s v="T"/>
    <s v="WRIA 17 - Quilcene-Snow"/>
    <s v="Port Townsend Basin"/>
    <s v="Sequim Bay Subbasin"/>
    <s v="Jimmycomelately Creek"/>
    <s v="Clallam County"/>
    <s v="Streamkeepers"/>
    <s v="Jimmycomelately 0.2"/>
    <n v="48.019615000000002"/>
    <n v="-123.004953"/>
    <m/>
    <m/>
    <m/>
    <m/>
    <m/>
    <m/>
    <n v="57.3"/>
    <m/>
    <n v="61.2"/>
    <m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59.25"/>
    <e v="#DIV/0!"/>
    <m/>
    <m/>
    <m/>
    <x v="5"/>
    <x v="5"/>
  </r>
  <r>
    <n v="1647"/>
    <n v="2133"/>
    <s v="T"/>
    <s v="WRIA 17 - Quilcene-Snow"/>
    <s v="Port Townsend Basin"/>
    <s v="Sequim Bay Subbasin"/>
    <s v="Johnson Creek (Sequim)"/>
    <s v="Clallam County"/>
    <s v="Streamkeepers"/>
    <s v="Johnson 0.0"/>
    <n v="48.062145999999998"/>
    <n v="-123.04112600000001"/>
    <m/>
    <m/>
    <m/>
    <m/>
    <m/>
    <n v="67.099999999999994"/>
    <m/>
    <m/>
    <m/>
    <m/>
    <m/>
    <m/>
    <m/>
    <m/>
    <m/>
    <n v="68.3"/>
    <m/>
    <m/>
    <m/>
    <m/>
    <m/>
    <m/>
    <m/>
    <m/>
    <m/>
    <m/>
    <m/>
    <m/>
    <m/>
    <n v="2"/>
    <m/>
    <n v="0"/>
    <s v="no"/>
    <n v="2"/>
    <n v="0"/>
    <n v="0"/>
    <s v="no"/>
    <n v="67.699999999999989"/>
    <e v="#DIV/0!"/>
    <m/>
    <m/>
    <m/>
    <x v="5"/>
    <x v="5"/>
  </r>
  <r>
    <n v="1662"/>
    <n v="2088"/>
    <s v="T"/>
    <s v="WRIA 18 - Elwha-Dungeness"/>
    <s v="Dungeness River Basin"/>
    <s v="Lower Dungeness River Subbasin"/>
    <s v="Cassalery Creek"/>
    <s v="Clallam County"/>
    <s v="Streamkeepers"/>
    <s v="Cassalery 0.6"/>
    <n v="48.126595999999999"/>
    <n v="-123.100089"/>
    <m/>
    <m/>
    <m/>
    <m/>
    <m/>
    <m/>
    <m/>
    <m/>
    <n v="15.8"/>
    <m/>
    <m/>
    <m/>
    <m/>
    <m/>
    <n v="30.7"/>
    <m/>
    <m/>
    <m/>
    <m/>
    <m/>
    <m/>
    <m/>
    <m/>
    <m/>
    <m/>
    <m/>
    <m/>
    <m/>
    <m/>
    <n v="2"/>
    <m/>
    <n v="0"/>
    <s v="no"/>
    <n v="2"/>
    <n v="0"/>
    <n v="0"/>
    <s v="no"/>
    <n v="23.25"/>
    <e v="#DIV/0!"/>
    <m/>
    <m/>
    <m/>
    <x v="5"/>
    <x v="5"/>
  </r>
  <r>
    <n v="1667"/>
    <n v="2149"/>
    <s v="T"/>
    <s v="WRIA 18 - Elwha-Dungeness"/>
    <s v="Dungeness River Basin"/>
    <s v="Lower Dungeness River Subbasin"/>
    <s v="Matriotti Creek"/>
    <s v="Clallam County"/>
    <s v="WSU Cooperative Extension of Clallam County Eight Streams Project"/>
    <s v="Matriotti 3.2"/>
    <n v="48.108843"/>
    <n v="-123.172408"/>
    <m/>
    <m/>
    <m/>
    <m/>
    <n v="17"/>
    <m/>
    <m/>
    <m/>
    <m/>
    <m/>
    <m/>
    <m/>
    <m/>
    <m/>
    <m/>
    <m/>
    <n v="33.1"/>
    <m/>
    <m/>
    <m/>
    <m/>
    <m/>
    <m/>
    <m/>
    <m/>
    <m/>
    <m/>
    <m/>
    <m/>
    <n v="2"/>
    <m/>
    <n v="0"/>
    <s v="no"/>
    <n v="1"/>
    <n v="1"/>
    <n v="1"/>
    <s v="yes"/>
    <n v="17"/>
    <n v="33.1"/>
    <n v="16.100000000000001"/>
    <m/>
    <m/>
    <x v="5"/>
    <x v="5"/>
  </r>
  <r>
    <n v="1671"/>
    <n v="2123"/>
    <s v="T"/>
    <s v="WRIA 18 - Elwha-Dungeness"/>
    <s v="Elwha River Basin"/>
    <s v="Sutherland/Aldwell Lakes Subbasin"/>
    <s v="Indian Creek (Elwha)"/>
    <s v="Clallam County"/>
    <s v="Streamkeepers"/>
    <s v="Indian (Elwha) 0.3"/>
    <n v="48.066622000000002"/>
    <n v="-123.58460700000001"/>
    <m/>
    <m/>
    <m/>
    <m/>
    <m/>
    <m/>
    <m/>
    <m/>
    <m/>
    <m/>
    <m/>
    <m/>
    <n v="81"/>
    <m/>
    <m/>
    <m/>
    <m/>
    <m/>
    <n v="67.400000000000006"/>
    <m/>
    <m/>
    <m/>
    <m/>
    <m/>
    <m/>
    <m/>
    <m/>
    <m/>
    <m/>
    <n v="2"/>
    <m/>
    <n v="0"/>
    <s v="no"/>
    <n v="1"/>
    <n v="1"/>
    <n v="1"/>
    <s v="yes"/>
    <n v="81"/>
    <n v="67.400000000000006"/>
    <n v="-13.599999999999994"/>
    <m/>
    <m/>
    <x v="5"/>
    <x v="5"/>
  </r>
  <r>
    <n v="1673"/>
    <n v="2125"/>
    <s v="T"/>
    <s v="WRIA 18 - Elwha-Dungeness"/>
    <s v="Elwha River Basin"/>
    <s v="Sutherland/Aldwell Lakes Subbasin"/>
    <s v="Indian Creek (Elwha)"/>
    <s v="Clallam County"/>
    <s v="Streamkeepers"/>
    <s v="Indian (Elwha) 4.9"/>
    <n v="48.074620000000003"/>
    <n v="-123.67779"/>
    <m/>
    <m/>
    <m/>
    <m/>
    <m/>
    <m/>
    <m/>
    <m/>
    <m/>
    <m/>
    <m/>
    <m/>
    <n v="59.1"/>
    <n v="46.8"/>
    <m/>
    <m/>
    <m/>
    <m/>
    <m/>
    <m/>
    <m/>
    <m/>
    <m/>
    <m/>
    <m/>
    <m/>
    <m/>
    <m/>
    <m/>
    <n v="2"/>
    <m/>
    <n v="0"/>
    <s v="no"/>
    <n v="2"/>
    <n v="0"/>
    <n v="0"/>
    <s v="no"/>
    <n v="52.95"/>
    <e v="#DIV/0!"/>
    <m/>
    <m/>
    <m/>
    <x v="5"/>
    <x v="5"/>
  </r>
  <r>
    <n v="1679"/>
    <n v="2161"/>
    <s v="T"/>
    <s v="WRIA 18 - Elwha-Dungeness"/>
    <s v="Port Angeles Basin"/>
    <s v="Morse Creek Subbasin"/>
    <s v="Morse Creek"/>
    <s v="Clallam County"/>
    <s v="Streamkeepers"/>
    <s v="Morse 1.7"/>
    <n v="48.096514999999997"/>
    <n v="-123.357322"/>
    <m/>
    <m/>
    <m/>
    <m/>
    <m/>
    <m/>
    <m/>
    <m/>
    <m/>
    <m/>
    <m/>
    <m/>
    <n v="77.599999999999994"/>
    <m/>
    <m/>
    <m/>
    <m/>
    <n v="69.8"/>
    <m/>
    <m/>
    <m/>
    <m/>
    <m/>
    <m/>
    <m/>
    <m/>
    <m/>
    <m/>
    <m/>
    <n v="2"/>
    <m/>
    <n v="0"/>
    <s v="no"/>
    <n v="1"/>
    <n v="1"/>
    <n v="1"/>
    <s v="yes"/>
    <n v="77.599999999999994"/>
    <n v="69.8"/>
    <n v="-7.7999999999999972"/>
    <m/>
    <m/>
    <x v="5"/>
    <x v="5"/>
  </r>
  <r>
    <n v="1681"/>
    <n v="2163"/>
    <s v="T"/>
    <s v="WRIA 18 - Elwha-Dungeness"/>
    <s v="Port Angeles Basin"/>
    <s v="Morse Creek Subbasin"/>
    <s v="Morse Creek"/>
    <s v="Clallam County"/>
    <s v="Streamkeepers"/>
    <s v="Morse 4.0"/>
    <n v="48.070495999999999"/>
    <n v="-123.350776"/>
    <m/>
    <m/>
    <m/>
    <m/>
    <m/>
    <n v="74.599999999999994"/>
    <m/>
    <m/>
    <m/>
    <m/>
    <m/>
    <n v="67.8"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71.199999999999989"/>
    <e v="#DIV/0!"/>
    <m/>
    <m/>
    <m/>
    <x v="5"/>
    <x v="5"/>
  </r>
  <r>
    <n v="1686"/>
    <n v="2095"/>
    <s v="T"/>
    <s v="WRIA 18 - Elwha-Dungeness"/>
    <s v="Port Angeles Basin"/>
    <s v="Port Angeles Bay Subbasin"/>
    <s v="Dry Creek"/>
    <s v="Clallam County"/>
    <s v="Streamkeepers"/>
    <s v="Dry 0.8"/>
    <n v="48.123607999999997"/>
    <n v="-123.523263"/>
    <m/>
    <m/>
    <m/>
    <m/>
    <m/>
    <m/>
    <m/>
    <m/>
    <m/>
    <m/>
    <m/>
    <m/>
    <m/>
    <n v="17.2"/>
    <m/>
    <n v="22.6"/>
    <m/>
    <m/>
    <m/>
    <m/>
    <m/>
    <m/>
    <m/>
    <m/>
    <m/>
    <m/>
    <m/>
    <m/>
    <m/>
    <n v="2"/>
    <m/>
    <n v="0"/>
    <s v="no"/>
    <n v="2"/>
    <n v="0"/>
    <n v="0"/>
    <s v="no"/>
    <n v="19.899999999999999"/>
    <e v="#DIV/0!"/>
    <m/>
    <m/>
    <m/>
    <x v="5"/>
    <x v="5"/>
  </r>
  <r>
    <n v="1700"/>
    <n v="2167"/>
    <s v="T"/>
    <s v="WRIA 18 - Elwha-Dungeness"/>
    <s v="Port Angeles Basin"/>
    <s v="Port Angeles Bay Subbasin"/>
    <s v="Peabody Creek"/>
    <s v="Clallam County"/>
    <s v="WSU Cooperative Extension of Clallam County Eight Streams Project"/>
    <s v="Peabody 0.5"/>
    <n v="48.113714999999999"/>
    <n v="-123.42904799999999"/>
    <m/>
    <m/>
    <m/>
    <m/>
    <n v="20"/>
    <n v="16.399999999999999"/>
    <m/>
    <m/>
    <m/>
    <m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18.2"/>
    <e v="#DIV/0!"/>
    <m/>
    <m/>
    <m/>
    <x v="5"/>
    <x v="5"/>
  </r>
  <r>
    <n v="1717"/>
    <n v="2065"/>
    <s v="T"/>
    <s v="WRIA 18 - Elwha-Dungeness"/>
    <s v="Port Angeles Basin"/>
    <s v="Siebert/McDonald Creeks Subbasin"/>
    <s v="Bagley Creek"/>
    <s v="Clallam County"/>
    <s v="WSU Cooperative Extension of Clallam County Eight Streams Project"/>
    <s v="Bagley 0.1"/>
    <n v="48.112901000000001"/>
    <n v="-123.340541"/>
    <m/>
    <m/>
    <m/>
    <m/>
    <n v="58.9"/>
    <n v="55.4"/>
    <m/>
    <m/>
    <m/>
    <m/>
    <m/>
    <m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57.15"/>
    <e v="#DIV/0!"/>
    <m/>
    <m/>
    <m/>
    <x v="5"/>
    <x v="5"/>
  </r>
  <r>
    <n v="1733"/>
    <n v="2185"/>
    <s v="T"/>
    <s v="WRIA 18 - Elwha-Dungeness"/>
    <s v="Port Angeles Basin"/>
    <s v="Siebert/McDonald Creeks Subbasin"/>
    <s v="Siebert Creek"/>
    <s v="Clallam County"/>
    <s v="Streamkeepers"/>
    <s v="Siebert WF 2.3"/>
    <n v="47.99606"/>
    <n v="-123.30307000000001"/>
    <m/>
    <m/>
    <m/>
    <m/>
    <m/>
    <m/>
    <m/>
    <m/>
    <n v="89.7"/>
    <m/>
    <m/>
    <n v="89"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89.35"/>
    <e v="#DIV/0!"/>
    <m/>
    <m/>
    <m/>
    <x v="5"/>
    <x v="5"/>
  </r>
  <r>
    <n v="1744"/>
    <n v="2073"/>
    <s v="T"/>
    <s v="WRIA 19 - Lyre-Hoko"/>
    <s v="Lake Crescent Basin"/>
    <s v="Lake Crescent Subbasin"/>
    <s v="Barnes Creek"/>
    <s v="Clallam County"/>
    <s v="NatureBridge"/>
    <s v="Barnes 0.9"/>
    <n v="48.051836999999999"/>
    <n v="-123.787063"/>
    <m/>
    <m/>
    <m/>
    <m/>
    <m/>
    <m/>
    <m/>
    <m/>
    <m/>
    <m/>
    <m/>
    <n v="68.7"/>
    <m/>
    <m/>
    <m/>
    <m/>
    <m/>
    <m/>
    <n v="84.9"/>
    <m/>
    <m/>
    <m/>
    <m/>
    <m/>
    <m/>
    <m/>
    <m/>
    <m/>
    <m/>
    <n v="2"/>
    <m/>
    <n v="0"/>
    <s v="no"/>
    <n v="1"/>
    <n v="1"/>
    <n v="1"/>
    <s v="yes"/>
    <n v="68.7"/>
    <n v="84.9"/>
    <n v="16.200000000000003"/>
    <m/>
    <m/>
    <x v="5"/>
    <x v="5"/>
  </r>
  <r>
    <n v="1748"/>
    <n v="2146"/>
    <s v="T"/>
    <s v="WRIA 19 - Lyre-Hoko"/>
    <s v="Lake Crescent Basin"/>
    <s v="Lake Crescent Subbasin"/>
    <s v="Lyre River"/>
    <s v="Clallam County"/>
    <s v="WRIA 19"/>
    <s v="Lyre 0.8"/>
    <n v="48.151966000000002"/>
    <n v="-123.832241"/>
    <m/>
    <m/>
    <m/>
    <m/>
    <m/>
    <m/>
    <m/>
    <m/>
    <m/>
    <m/>
    <n v="54.4"/>
    <m/>
    <m/>
    <n v="45.7"/>
    <m/>
    <m/>
    <m/>
    <m/>
    <m/>
    <m/>
    <m/>
    <m/>
    <m/>
    <m/>
    <m/>
    <m/>
    <m/>
    <m/>
    <m/>
    <n v="2"/>
    <m/>
    <n v="0"/>
    <s v="no"/>
    <n v="2"/>
    <n v="0"/>
    <n v="0"/>
    <s v="no"/>
    <n v="50.05"/>
    <e v="#DIV/0!"/>
    <m/>
    <m/>
    <m/>
    <x v="5"/>
    <x v="5"/>
  </r>
  <r>
    <n v="1749"/>
    <n v="2147"/>
    <s v="T"/>
    <s v="WRIA 19 - Lyre-Hoko"/>
    <s v="Lake Crescent Basin"/>
    <s v="Lake Crescent Subbasin"/>
    <s v="Lyre River"/>
    <s v="Clallam County"/>
    <s v="WRIA 19"/>
    <s v="Lyre 4.2"/>
    <n v="48.100059000000002"/>
    <n v="-123.819622"/>
    <m/>
    <m/>
    <m/>
    <m/>
    <m/>
    <m/>
    <m/>
    <m/>
    <m/>
    <m/>
    <n v="58.6"/>
    <m/>
    <m/>
    <m/>
    <n v="42"/>
    <m/>
    <m/>
    <m/>
    <m/>
    <m/>
    <m/>
    <m/>
    <m/>
    <m/>
    <m/>
    <m/>
    <m/>
    <m/>
    <m/>
    <n v="2"/>
    <m/>
    <n v="0"/>
    <s v="no"/>
    <n v="2"/>
    <n v="0"/>
    <n v="0"/>
    <s v="no"/>
    <n v="50.3"/>
    <e v="#DIV/0!"/>
    <m/>
    <m/>
    <m/>
    <x v="5"/>
    <x v="5"/>
  </r>
  <r>
    <n v="1751"/>
    <n v="2074"/>
    <s v="T"/>
    <s v="WRIA 19 - Lyre-Hoko"/>
    <s v="Lake Crescent Basin"/>
    <s v="Salt Creek Subbasin"/>
    <s v="Bear Creek (Salt Creek)"/>
    <s v="Clallam County"/>
    <s v="Streamkeepers"/>
    <s v="Bear (Salt) 0.0"/>
    <n v="48.123919999999998"/>
    <n v="-123.66862"/>
    <m/>
    <m/>
    <m/>
    <m/>
    <m/>
    <m/>
    <m/>
    <m/>
    <m/>
    <m/>
    <m/>
    <n v="78.3"/>
    <m/>
    <m/>
    <m/>
    <m/>
    <n v="77.099999999999994"/>
    <m/>
    <m/>
    <m/>
    <m/>
    <m/>
    <m/>
    <m/>
    <m/>
    <m/>
    <m/>
    <m/>
    <m/>
    <n v="2"/>
    <m/>
    <n v="0"/>
    <s v="no"/>
    <n v="1"/>
    <n v="1"/>
    <n v="1"/>
    <s v="yes"/>
    <n v="78.3"/>
    <n v="77.099999999999994"/>
    <n v="-1.2000000000000028"/>
    <m/>
    <m/>
    <x v="5"/>
    <x v="5"/>
  </r>
  <r>
    <n v="1754"/>
    <n v="2176"/>
    <s v="T"/>
    <s v="WRIA 19 - Lyre-Hoko"/>
    <s v="Lake Crescent Basin"/>
    <s v="Salt Creek Subbasin"/>
    <s v="Salt Creek"/>
    <s v="Clallam County"/>
    <s v="Streamkeepers"/>
    <s v="Salt 5.4"/>
    <n v="48.124135000000003"/>
    <n v="-123.668798"/>
    <m/>
    <m/>
    <m/>
    <m/>
    <m/>
    <m/>
    <m/>
    <m/>
    <n v="64.599999999999994"/>
    <m/>
    <m/>
    <n v="76.7"/>
    <m/>
    <m/>
    <m/>
    <m/>
    <m/>
    <m/>
    <m/>
    <m/>
    <m/>
    <m/>
    <m/>
    <m/>
    <m/>
    <m/>
    <m/>
    <m/>
    <m/>
    <n v="2"/>
    <m/>
    <n v="0"/>
    <s v="no"/>
    <n v="2"/>
    <n v="0"/>
    <n v="0"/>
    <s v="no"/>
    <n v="70.650000000000006"/>
    <e v="#DIV/0!"/>
    <m/>
    <m/>
    <m/>
    <x v="5"/>
    <x v="5"/>
  </r>
  <r>
    <n v="1759"/>
    <n v="2172"/>
    <s v="T"/>
    <s v="WRIA 19 - Lyre-Hoko"/>
    <s v="Pysht River Basin"/>
    <s v="Pysht River Subbasin"/>
    <s v="Pysht River"/>
    <s v="Clallam County"/>
    <s v="WRIA 19"/>
    <s v="Pysht 6.5"/>
    <n v="48.186833"/>
    <n v="-124.177556"/>
    <m/>
    <m/>
    <m/>
    <m/>
    <m/>
    <m/>
    <m/>
    <m/>
    <m/>
    <m/>
    <n v="55.3"/>
    <m/>
    <m/>
    <m/>
    <n v="68"/>
    <m/>
    <m/>
    <m/>
    <m/>
    <m/>
    <m/>
    <m/>
    <m/>
    <m/>
    <m/>
    <m/>
    <m/>
    <m/>
    <m/>
    <n v="2"/>
    <m/>
    <n v="0"/>
    <s v="no"/>
    <n v="2"/>
    <n v="0"/>
    <n v="0"/>
    <s v="no"/>
    <n v="61.65"/>
    <e v="#DIV/0!"/>
    <m/>
    <m/>
    <m/>
    <x v="5"/>
    <x v="5"/>
  </r>
  <r>
    <n v="1760"/>
    <n v="2173"/>
    <s v="T"/>
    <s v="WRIA 19 - Lyre-Hoko"/>
    <s v="Pysht River Basin"/>
    <s v="Pysht River Subbasin"/>
    <s v="Pysht River"/>
    <s v="Clallam County"/>
    <s v="WRIA 19"/>
    <s v="Pysht 9.5"/>
    <n v="48.168750000000003"/>
    <n v="-124.211083"/>
    <m/>
    <m/>
    <m/>
    <m/>
    <m/>
    <m/>
    <m/>
    <m/>
    <m/>
    <m/>
    <n v="75.400000000000006"/>
    <m/>
    <m/>
    <m/>
    <m/>
    <m/>
    <n v="64.099999999999994"/>
    <m/>
    <m/>
    <m/>
    <m/>
    <m/>
    <m/>
    <m/>
    <m/>
    <m/>
    <m/>
    <m/>
    <m/>
    <n v="2"/>
    <m/>
    <n v="0"/>
    <s v="no"/>
    <n v="1"/>
    <n v="1"/>
    <n v="1"/>
    <s v="yes"/>
    <n v="75.400000000000006"/>
    <n v="64.099999999999994"/>
    <n v="-11.300000000000011"/>
    <m/>
    <m/>
    <x v="5"/>
    <x v="5"/>
  </r>
  <r>
    <n v="1765"/>
    <n v="2202"/>
    <s v="T"/>
    <s v="WRIA 19 - Lyre-Hoko"/>
    <s v="Pysht River Basin"/>
    <s v="Twin Rivers/Deep Creek Subbasin"/>
    <s v="West Twin River"/>
    <s v="Clallam County"/>
    <s v="Streamkeepers"/>
    <s v="West Twin R 0.1"/>
    <n v="48.164118999999999"/>
    <n v="-123.952611"/>
    <m/>
    <m/>
    <m/>
    <m/>
    <m/>
    <m/>
    <m/>
    <m/>
    <m/>
    <m/>
    <m/>
    <m/>
    <m/>
    <m/>
    <m/>
    <n v="86.1"/>
    <m/>
    <n v="64.5"/>
    <m/>
    <m/>
    <m/>
    <m/>
    <m/>
    <m/>
    <m/>
    <m/>
    <m/>
    <m/>
    <m/>
    <n v="2"/>
    <m/>
    <n v="0"/>
    <s v="no"/>
    <n v="1"/>
    <n v="1"/>
    <n v="1"/>
    <s v="yes"/>
    <n v="86.1"/>
    <n v="64.5"/>
    <n v="-21.599999999999994"/>
    <m/>
    <m/>
    <x v="5"/>
    <x v="5"/>
  </r>
  <r>
    <n v="2041"/>
    <n v="376"/>
    <s v="T"/>
    <m/>
    <m/>
    <m/>
    <s v="Douglas Creek"/>
    <s v="Snohomish County"/>
    <s v="Ambient"/>
    <s v="DOUGLAS"/>
    <n v="47.891719999999999"/>
    <n v="-122.322103"/>
    <m/>
    <m/>
    <m/>
    <m/>
    <m/>
    <m/>
    <m/>
    <m/>
    <m/>
    <m/>
    <m/>
    <n v="15.3"/>
    <m/>
    <m/>
    <m/>
    <m/>
    <m/>
    <m/>
    <n v="1.6"/>
    <m/>
    <m/>
    <m/>
    <m/>
    <m/>
    <m/>
    <m/>
    <m/>
    <m/>
    <m/>
    <n v="2"/>
    <m/>
    <n v="0"/>
    <s v="no"/>
    <n v="1"/>
    <n v="1"/>
    <n v="1"/>
    <s v="yes"/>
    <n v="15.3"/>
    <n v="1.6"/>
    <n v="-13.700000000000001"/>
    <m/>
    <m/>
    <x v="5"/>
    <x v="5"/>
  </r>
  <r>
    <n v="2160"/>
    <n v="2233"/>
    <s v="T"/>
    <m/>
    <m/>
    <m/>
    <s v="McAllister Creek"/>
    <s v="Thurston County"/>
    <s v="Thurston County Benthic Macroinvertebrate Monitoring"/>
    <s v="McAllTribThCoSteil"/>
    <n v="47.049166999999997"/>
    <n v="-122.72750000000001"/>
    <m/>
    <m/>
    <m/>
    <m/>
    <m/>
    <m/>
    <m/>
    <m/>
    <m/>
    <m/>
    <m/>
    <m/>
    <m/>
    <m/>
    <m/>
    <n v="33.9"/>
    <m/>
    <n v="43.9"/>
    <m/>
    <m/>
    <m/>
    <m/>
    <m/>
    <m/>
    <m/>
    <m/>
    <m/>
    <m/>
    <m/>
    <n v="2"/>
    <m/>
    <n v="0"/>
    <s v="no"/>
    <n v="1"/>
    <n v="1"/>
    <n v="1"/>
    <s v="yes"/>
    <n v="33.9"/>
    <n v="43.9"/>
    <n v="10"/>
    <m/>
    <m/>
    <x v="5"/>
    <x v="5"/>
  </r>
  <r>
    <n v="37"/>
    <n v="1041"/>
    <s v="T"/>
    <m/>
    <m/>
    <m/>
    <s v="Deschutes River"/>
    <s v="Washington State Department of Ecology"/>
    <s v="Effectiveness Monitoring for the Deschutes River TMDL Project"/>
    <s v="DREM16.5"/>
    <n v="46.903269999999999"/>
    <n v="-122.78805"/>
    <m/>
    <m/>
    <m/>
    <m/>
    <m/>
    <m/>
    <m/>
    <m/>
    <m/>
    <m/>
    <m/>
    <m/>
    <m/>
    <m/>
    <m/>
    <n v="74.099999999999994"/>
    <n v="64.400000000000006"/>
    <n v="70.400000000000006"/>
    <m/>
    <m/>
    <m/>
    <m/>
    <m/>
    <m/>
    <m/>
    <m/>
    <m/>
    <m/>
    <m/>
    <n v="3"/>
    <m/>
    <n v="0"/>
    <s v="no"/>
    <n v="1"/>
    <n v="2"/>
    <n v="2"/>
    <s v="yes"/>
    <n v="74.099999999999994"/>
    <n v="67.400000000000006"/>
    <n v="-6.6999999999999886"/>
    <m/>
    <m/>
    <x v="5"/>
    <x v="5"/>
  </r>
  <r>
    <n v="56"/>
    <n v="2097"/>
    <s v="T"/>
    <m/>
    <m/>
    <m/>
    <s v="Dungeness River"/>
    <s v="Clallam County"/>
    <s v="Streamkeepers"/>
    <s v="Dungeness 0.7"/>
    <n v="48.148809"/>
    <n v="-123.12678699999999"/>
    <m/>
    <m/>
    <m/>
    <m/>
    <m/>
    <m/>
    <m/>
    <m/>
    <m/>
    <m/>
    <n v="40.700000000000003"/>
    <m/>
    <n v="26.7"/>
    <m/>
    <m/>
    <m/>
    <n v="66.900000000000006"/>
    <m/>
    <m/>
    <m/>
    <m/>
    <m/>
    <m/>
    <m/>
    <m/>
    <m/>
    <m/>
    <m/>
    <m/>
    <n v="3"/>
    <m/>
    <n v="0"/>
    <s v="no"/>
    <n v="2"/>
    <n v="1"/>
    <n v="2"/>
    <s v="yes"/>
    <n v="33.700000000000003"/>
    <n v="66.900000000000006"/>
    <n v="33.200000000000003"/>
    <m/>
    <m/>
    <x v="5"/>
    <x v="5"/>
  </r>
  <r>
    <n v="299"/>
    <n v="500"/>
    <s v="T"/>
    <s v="WRIA 5 - Stillaguamish"/>
    <s v="Main Stem Stillaguamish River Basin"/>
    <s v="Stillaguamish Flats Subbasin"/>
    <s v="Harvey Creek"/>
    <s v="Snohomish County"/>
    <s v="Critical Area Regulations Monitoring Program"/>
    <s v="CAR2B"/>
    <n v="48.252139999999997"/>
    <n v="-122.13921999999999"/>
    <m/>
    <m/>
    <m/>
    <m/>
    <m/>
    <m/>
    <m/>
    <m/>
    <m/>
    <m/>
    <m/>
    <m/>
    <m/>
    <m/>
    <n v="64.7"/>
    <n v="56.9"/>
    <n v="87.4"/>
    <m/>
    <m/>
    <m/>
    <m/>
    <m/>
    <m/>
    <m/>
    <m/>
    <m/>
    <m/>
    <m/>
    <m/>
    <n v="3"/>
    <m/>
    <n v="0"/>
    <s v="no"/>
    <n v="2"/>
    <n v="1"/>
    <n v="2"/>
    <s v="yes"/>
    <n v="60.8"/>
    <n v="87.4"/>
    <n v="26.600000000000009"/>
    <m/>
    <m/>
    <x v="5"/>
    <x v="5"/>
  </r>
  <r>
    <n v="300"/>
    <n v="502"/>
    <s v="T"/>
    <s v="WRIA 5 - Stillaguamish"/>
    <s v="Main Stem Stillaguamish River Basin"/>
    <s v="Stillaguamish Flats Subbasin"/>
    <s v="Portage Creek "/>
    <s v="Snohomish County"/>
    <s v="Critical Area Regulations Monitoring Program"/>
    <s v="CAR3C"/>
    <n v="48.176189999999998"/>
    <n v="-122.12197500000001"/>
    <m/>
    <m/>
    <m/>
    <m/>
    <m/>
    <m/>
    <m/>
    <m/>
    <m/>
    <m/>
    <m/>
    <m/>
    <m/>
    <m/>
    <n v="65.900000000000006"/>
    <n v="58.7"/>
    <n v="72.8"/>
    <m/>
    <m/>
    <m/>
    <m/>
    <m/>
    <m/>
    <m/>
    <m/>
    <m/>
    <m/>
    <m/>
    <m/>
    <n v="3"/>
    <m/>
    <n v="0"/>
    <s v="no"/>
    <n v="2"/>
    <n v="1"/>
    <n v="2"/>
    <s v="yes"/>
    <n v="62.300000000000004"/>
    <n v="72.8"/>
    <n v="10.499999999999993"/>
    <m/>
    <m/>
    <x v="5"/>
    <x v="5"/>
  </r>
  <r>
    <n v="368"/>
    <n v="496"/>
    <s v="T"/>
    <s v="WRIA 7 - Snohomish"/>
    <s v="Lower Skykomish Basin"/>
    <s v="Woods Creek Subbasin"/>
    <s v="Carpenter Creek (Woods Creek) tributary"/>
    <s v="Snohomish County"/>
    <s v="Critical Area Regulations Monitoring Program"/>
    <s v="CAR1A"/>
    <n v="48.011479999999999"/>
    <n v="-121.958336"/>
    <m/>
    <m/>
    <m/>
    <m/>
    <m/>
    <m/>
    <m/>
    <m/>
    <m/>
    <m/>
    <m/>
    <m/>
    <m/>
    <m/>
    <n v="79.3"/>
    <n v="80.3"/>
    <n v="30.9"/>
    <m/>
    <m/>
    <m/>
    <m/>
    <m/>
    <m/>
    <m/>
    <m/>
    <m/>
    <m/>
    <m/>
    <m/>
    <n v="3"/>
    <m/>
    <n v="0"/>
    <s v="no"/>
    <n v="2"/>
    <n v="1"/>
    <n v="2"/>
    <s v="yes"/>
    <n v="79.8"/>
    <n v="30.9"/>
    <n v="-48.9"/>
    <m/>
    <m/>
    <x v="5"/>
    <x v="5"/>
  </r>
  <r>
    <n v="369"/>
    <n v="498"/>
    <s v="T"/>
    <s v="WRIA 7 - Snohomish"/>
    <s v="Lower Skykomish Basin"/>
    <s v="Woods Creek Subbasin"/>
    <s v="Carpenter Creek (Woods Creek) tributary"/>
    <s v="Snohomish County"/>
    <s v="Critical Area Regulations Monitoring Program"/>
    <s v="CAR1C"/>
    <n v="48.017330000000001"/>
    <n v="-121.959345"/>
    <m/>
    <m/>
    <m/>
    <m/>
    <m/>
    <m/>
    <m/>
    <m/>
    <m/>
    <m/>
    <m/>
    <m/>
    <m/>
    <m/>
    <n v="39.799999999999997"/>
    <n v="46.8"/>
    <n v="52.6"/>
    <m/>
    <m/>
    <m/>
    <m/>
    <m/>
    <m/>
    <m/>
    <m/>
    <m/>
    <m/>
    <m/>
    <m/>
    <n v="3"/>
    <m/>
    <n v="0"/>
    <s v="no"/>
    <n v="2"/>
    <n v="1"/>
    <n v="2"/>
    <s v="yes"/>
    <n v="43.3"/>
    <n v="52.6"/>
    <n v="9.3000000000000043"/>
    <m/>
    <m/>
    <x v="5"/>
    <x v="5"/>
  </r>
  <r>
    <n v="473"/>
    <n v="501"/>
    <s v="T"/>
    <s v="WRIA 7 - Snohomish"/>
    <s v="Pilchuck River (Snohomish) Basin"/>
    <s v="Lower Pilchuck River (Snohomish) Subbasin"/>
    <s v="Little Pilchuck Creek (Snohomish)"/>
    <s v="Snohomish County"/>
    <s v="Critical Area Regulations Monitoring Program"/>
    <s v="CAR3A"/>
    <n v="48.092260000000003"/>
    <n v="-122.045304"/>
    <m/>
    <m/>
    <m/>
    <m/>
    <m/>
    <m/>
    <m/>
    <m/>
    <m/>
    <m/>
    <m/>
    <m/>
    <m/>
    <m/>
    <n v="71.5"/>
    <n v="60.3"/>
    <n v="54.5"/>
    <m/>
    <m/>
    <m/>
    <m/>
    <m/>
    <m/>
    <m/>
    <m/>
    <m/>
    <m/>
    <m/>
    <m/>
    <n v="3"/>
    <m/>
    <n v="0"/>
    <s v="no"/>
    <n v="2"/>
    <n v="1"/>
    <n v="2"/>
    <s v="yes"/>
    <n v="65.900000000000006"/>
    <n v="54.5"/>
    <n v="-11.400000000000006"/>
    <m/>
    <m/>
    <x v="5"/>
    <x v="5"/>
  </r>
  <r>
    <n v="603"/>
    <n v="562"/>
    <s v="T"/>
    <s v="WRIA 8 - Cedar-Sammamish"/>
    <s v="Cedar River / Lake Washington Basin"/>
    <s v="Kelsey Creek Subbasin"/>
    <s v="Goff Creek"/>
    <s v="City of Bellevue"/>
    <s v="Macroinvertebrates"/>
    <s v="GoffBelRM1.6"/>
    <n v="47.634"/>
    <n v="-122.166"/>
    <m/>
    <m/>
    <m/>
    <m/>
    <n v="3.9"/>
    <m/>
    <m/>
    <n v="13.4"/>
    <n v="9.6"/>
    <m/>
    <m/>
    <m/>
    <m/>
    <m/>
    <m/>
    <m/>
    <m/>
    <m/>
    <m/>
    <m/>
    <m/>
    <m/>
    <m/>
    <m/>
    <m/>
    <m/>
    <m/>
    <m/>
    <m/>
    <n v="3"/>
    <m/>
    <n v="0"/>
    <s v="no"/>
    <n v="3"/>
    <n v="0"/>
    <n v="0"/>
    <s v="no"/>
    <n v="8.9666666666666668"/>
    <e v="#DIV/0!"/>
    <m/>
    <m/>
    <m/>
    <x v="5"/>
    <x v="5"/>
  </r>
  <r>
    <n v="604"/>
    <n v="656"/>
    <s v="T"/>
    <s v="WRIA 8 - Cedar-Sammamish"/>
    <s v="Cedar River / Lake Washington Basin"/>
    <s v="Kelsey Creek Subbasin"/>
    <s v="Goff Creek"/>
    <s v="City of Bellevue"/>
    <s v="Macroinvertebrates"/>
    <s v="GoffBelRM1.7"/>
    <n v="47.634999999999998"/>
    <n v="-122.166"/>
    <m/>
    <m/>
    <m/>
    <m/>
    <n v="7.5"/>
    <m/>
    <m/>
    <n v="6.4"/>
    <n v="9.4"/>
    <m/>
    <m/>
    <m/>
    <m/>
    <m/>
    <m/>
    <m/>
    <m/>
    <m/>
    <m/>
    <m/>
    <m/>
    <m/>
    <m/>
    <m/>
    <m/>
    <m/>
    <m/>
    <m/>
    <m/>
    <n v="3"/>
    <m/>
    <n v="0"/>
    <s v="no"/>
    <n v="3"/>
    <n v="0"/>
    <n v="0"/>
    <s v="no"/>
    <n v="7.7666666666666666"/>
    <e v="#DIV/0!"/>
    <m/>
    <m/>
    <m/>
    <x v="5"/>
    <x v="5"/>
  </r>
  <r>
    <n v="644"/>
    <n v="2039"/>
    <s v="T"/>
    <s v="WRIA 8 - Cedar-Sammamish"/>
    <s v="Cedar River / Lake Washington Basin"/>
    <s v="Lower Cedar River Subbasin"/>
    <s v="Rock Creek (Lower Cedar)"/>
    <s v="University of Washington"/>
    <s v="B. Kleindl's Thesis"/>
    <s v="RO"/>
    <n v="47.378942000000002"/>
    <n v="-122.019267"/>
    <n v="74.7"/>
    <n v="78.7"/>
    <m/>
    <m/>
    <m/>
    <n v="84.3"/>
    <m/>
    <m/>
    <m/>
    <m/>
    <m/>
    <m/>
    <m/>
    <m/>
    <m/>
    <m/>
    <m/>
    <m/>
    <m/>
    <m/>
    <m/>
    <m/>
    <m/>
    <m/>
    <m/>
    <m/>
    <m/>
    <m/>
    <m/>
    <n v="3"/>
    <m/>
    <n v="0"/>
    <s v="no"/>
    <n v="3"/>
    <n v="0"/>
    <n v="0"/>
    <s v="no"/>
    <n v="79.233333333333334"/>
    <e v="#DIV/0!"/>
    <m/>
    <m/>
    <m/>
    <x v="5"/>
    <x v="5"/>
  </r>
  <r>
    <n v="682"/>
    <n v="65"/>
    <s v="T"/>
    <s v="WRIA 8 - Cedar-Sammamish"/>
    <s v="Cedar River / Lake Washington Basin"/>
    <s v="Mercer Is. Subbasin"/>
    <s v="Mercer Is. unnamed tributary"/>
    <s v="King County - DNRP"/>
    <s v="Mercer Island"/>
    <s v="MERCER26"/>
    <n v="47.557796000000003"/>
    <n v="-122.22974000000001"/>
    <m/>
    <m/>
    <m/>
    <m/>
    <m/>
    <m/>
    <m/>
    <n v="25.2"/>
    <n v="19.2"/>
    <n v="25.5"/>
    <m/>
    <m/>
    <m/>
    <m/>
    <m/>
    <m/>
    <m/>
    <m/>
    <m/>
    <m/>
    <m/>
    <m/>
    <m/>
    <m/>
    <m/>
    <m/>
    <m/>
    <m/>
    <m/>
    <n v="3"/>
    <m/>
    <n v="0"/>
    <s v="no"/>
    <n v="3"/>
    <n v="0"/>
    <n v="0"/>
    <s v="no"/>
    <n v="23.3"/>
    <e v="#DIV/0!"/>
    <m/>
    <m/>
    <m/>
    <x v="5"/>
    <x v="5"/>
  </r>
  <r>
    <n v="694"/>
    <n v="470"/>
    <s v="T"/>
    <s v="WRIA 8 - Cedar-Sammamish"/>
    <s v="Cedar River / Lake Washington Basin"/>
    <s v="Thornton Creek Subbasin"/>
    <s v="Thornton Creek"/>
    <s v="City of Seattle"/>
    <s v="Status &amp; Trends"/>
    <s v="95C"/>
    <n v="47.696199999999997"/>
    <n v="-122.2765"/>
    <m/>
    <m/>
    <m/>
    <m/>
    <m/>
    <m/>
    <m/>
    <m/>
    <m/>
    <m/>
    <m/>
    <m/>
    <m/>
    <n v="1.1000000000000001"/>
    <m/>
    <n v="2.8"/>
    <m/>
    <m/>
    <n v="11"/>
    <m/>
    <m/>
    <m/>
    <m/>
    <m/>
    <m/>
    <m/>
    <m/>
    <m/>
    <m/>
    <n v="3"/>
    <m/>
    <n v="0"/>
    <s v="no"/>
    <n v="2"/>
    <n v="1"/>
    <n v="2"/>
    <s v="yes"/>
    <n v="1.95"/>
    <n v="11"/>
    <n v="9.0500000000000007"/>
    <m/>
    <m/>
    <x v="5"/>
    <x v="5"/>
  </r>
  <r>
    <n v="712"/>
    <n v="1799"/>
    <s v="T"/>
    <s v="WRIA 8 - Cedar-Sammamish"/>
    <s v="Cedar River / Lake Washington Basin"/>
    <s v="Thornton Creek Subbasin"/>
    <s v="Thornton Creek"/>
    <s v="City of Seattle"/>
    <s v="Status &amp; Trends"/>
    <s v="TL01"/>
    <n v="47.736640000000001"/>
    <n v="-122.31777599999999"/>
    <m/>
    <m/>
    <m/>
    <m/>
    <n v="13.4"/>
    <n v="18.3"/>
    <n v="13.5"/>
    <m/>
    <m/>
    <m/>
    <m/>
    <m/>
    <m/>
    <m/>
    <m/>
    <m/>
    <m/>
    <m/>
    <m/>
    <m/>
    <m/>
    <m/>
    <m/>
    <m/>
    <m/>
    <m/>
    <m/>
    <m/>
    <m/>
    <n v="3"/>
    <m/>
    <n v="0"/>
    <s v="no"/>
    <n v="3"/>
    <n v="0"/>
    <n v="0"/>
    <s v="no"/>
    <n v="15.066666666666668"/>
    <e v="#DIV/0!"/>
    <m/>
    <m/>
    <m/>
    <x v="5"/>
    <x v="5"/>
  </r>
  <r>
    <n v="723"/>
    <n v="1801"/>
    <s v="T"/>
    <s v="WRIA 8 - Cedar-Sammamish"/>
    <s v="Cedar River / Lake Washington Basin"/>
    <s v="Thornton Creek Subbasin"/>
    <s v="Thornton Creek"/>
    <s v="City of Seattle"/>
    <s v="Status &amp; Trends"/>
    <s v="TS01"/>
    <n v="47.706916999999997"/>
    <n v="-122.29229599999999"/>
    <n v="7.2"/>
    <m/>
    <n v="9.9"/>
    <m/>
    <m/>
    <m/>
    <n v="3.5"/>
    <m/>
    <m/>
    <m/>
    <m/>
    <m/>
    <m/>
    <m/>
    <m/>
    <m/>
    <m/>
    <m/>
    <m/>
    <m/>
    <m/>
    <m/>
    <m/>
    <m/>
    <m/>
    <m/>
    <m/>
    <m/>
    <m/>
    <n v="3"/>
    <m/>
    <n v="0"/>
    <s v="no"/>
    <n v="3"/>
    <n v="0"/>
    <n v="0"/>
    <s v="no"/>
    <n v="6.8666666666666671"/>
    <e v="#DIV/0!"/>
    <m/>
    <m/>
    <m/>
    <x v="5"/>
    <x v="5"/>
  </r>
  <r>
    <n v="729"/>
    <n v="62"/>
    <s v="T"/>
    <s v="WRIA 8 - Cedar-Sammamish"/>
    <s v="Cedar River / Lake Washington Basin"/>
    <s v="Thornton Creek Subbasin"/>
    <s v="Thornton Creek"/>
    <s v="City of Seattle"/>
    <s v="Status &amp; Trends"/>
    <s v="TW03"/>
    <n v="47.700904000000001"/>
    <n v="-122.301585"/>
    <m/>
    <m/>
    <m/>
    <m/>
    <m/>
    <m/>
    <n v="14.9"/>
    <n v="8.5"/>
    <m/>
    <n v="4.0999999999999996"/>
    <m/>
    <m/>
    <m/>
    <m/>
    <m/>
    <m/>
    <m/>
    <m/>
    <m/>
    <m/>
    <m/>
    <m/>
    <m/>
    <m/>
    <m/>
    <m/>
    <m/>
    <m/>
    <m/>
    <n v="3"/>
    <m/>
    <n v="0"/>
    <s v="no"/>
    <n v="3"/>
    <n v="0"/>
    <n v="0"/>
    <s v="no"/>
    <n v="9.1666666666666661"/>
    <e v="#DIV/0!"/>
    <m/>
    <m/>
    <m/>
    <x v="5"/>
    <x v="5"/>
  </r>
  <r>
    <n v="801"/>
    <n v="360"/>
    <s v="T"/>
    <s v="WRIA 8 - Cedar-Sammamish"/>
    <s v="Sammamish River Basin"/>
    <s v="Bear Creek Subbasin"/>
    <s v="Bear Creek (Sammamish River)"/>
    <s v="Snohomish County"/>
    <s v="Ambient"/>
    <s v="BEARHW"/>
    <n v="47.786997999999997"/>
    <n v="-122.074108"/>
    <m/>
    <m/>
    <m/>
    <m/>
    <m/>
    <m/>
    <m/>
    <m/>
    <m/>
    <m/>
    <m/>
    <n v="19.600000000000001"/>
    <m/>
    <m/>
    <n v="25.3"/>
    <m/>
    <m/>
    <m/>
    <n v="36.4"/>
    <m/>
    <m/>
    <m/>
    <m/>
    <m/>
    <m/>
    <m/>
    <m/>
    <m/>
    <m/>
    <n v="3"/>
    <m/>
    <n v="0"/>
    <s v="no"/>
    <n v="2"/>
    <n v="1"/>
    <n v="2"/>
    <s v="yes"/>
    <n v="22.450000000000003"/>
    <n v="36.4"/>
    <n v="13.949999999999996"/>
    <m/>
    <m/>
    <x v="5"/>
    <x v="5"/>
  </r>
  <r>
    <n v="824"/>
    <n v="112"/>
    <s v="T"/>
    <s v="WRIA 8 - Cedar-Sammamish"/>
    <s v="Sammamish River Basin"/>
    <s v="Bear Creek Subbasin"/>
    <s v="Daniels Creek"/>
    <s v="King County - DNRP"/>
    <s v="Ambient Monitoring"/>
    <s v="08BEA3325"/>
    <n v="47.759877000000003"/>
    <n v="-122.098845"/>
    <m/>
    <m/>
    <m/>
    <m/>
    <m/>
    <m/>
    <m/>
    <m/>
    <n v="42.2"/>
    <n v="55.9"/>
    <m/>
    <m/>
    <m/>
    <n v="49.4"/>
    <m/>
    <m/>
    <m/>
    <m/>
    <m/>
    <m/>
    <m/>
    <m/>
    <m/>
    <m/>
    <m/>
    <m/>
    <m/>
    <m/>
    <m/>
    <n v="3"/>
    <m/>
    <n v="0"/>
    <s v="no"/>
    <n v="3"/>
    <n v="0"/>
    <n v="0"/>
    <s v="no"/>
    <n v="49.166666666666664"/>
    <e v="#DIV/0!"/>
    <m/>
    <m/>
    <m/>
    <x v="5"/>
    <x v="5"/>
  </r>
  <r>
    <n v="827"/>
    <n v="632"/>
    <s v="T"/>
    <s v="WRIA 8 - Cedar-Sammamish"/>
    <s v="Sammamish River Basin"/>
    <s v="Bear Creek Subbasin"/>
    <s v="Mackey Creek"/>
    <s v="City of Redmond"/>
    <s v="Annual Benthic Monitoring"/>
    <s v="MackRed106"/>
    <n v="47.694147000000001"/>
    <n v="-122.09068600000001"/>
    <m/>
    <m/>
    <m/>
    <m/>
    <m/>
    <m/>
    <m/>
    <m/>
    <m/>
    <m/>
    <m/>
    <n v="59.4"/>
    <n v="67.5"/>
    <n v="56.8"/>
    <m/>
    <m/>
    <m/>
    <m/>
    <m/>
    <m/>
    <m/>
    <m/>
    <m/>
    <m/>
    <m/>
    <m/>
    <m/>
    <m/>
    <m/>
    <n v="3"/>
    <m/>
    <n v="0"/>
    <s v="no"/>
    <n v="3"/>
    <n v="0"/>
    <n v="0"/>
    <s v="no"/>
    <n v="61.233333333333327"/>
    <e v="#DIV/0!"/>
    <m/>
    <m/>
    <m/>
    <x v="5"/>
    <x v="5"/>
  </r>
  <r>
    <n v="830"/>
    <n v="634"/>
    <s v="T"/>
    <s v="WRIA 8 - Cedar-Sammamish"/>
    <s v="Sammamish River Basin"/>
    <s v="Bear Creek Subbasin"/>
    <s v="Mackey Creek"/>
    <s v="City of Redmond"/>
    <s v="Annual Benthic Monitoring"/>
    <s v="MackRed108"/>
    <n v="47.695956000000002"/>
    <n v="-122.079117"/>
    <m/>
    <m/>
    <m/>
    <m/>
    <m/>
    <m/>
    <m/>
    <m/>
    <m/>
    <m/>
    <m/>
    <n v="73.599999999999994"/>
    <n v="70.5"/>
    <n v="79.8"/>
    <m/>
    <m/>
    <m/>
    <m/>
    <m/>
    <m/>
    <m/>
    <m/>
    <m/>
    <m/>
    <m/>
    <m/>
    <m/>
    <m/>
    <m/>
    <n v="3"/>
    <m/>
    <n v="0"/>
    <s v="no"/>
    <n v="3"/>
    <n v="0"/>
    <n v="0"/>
    <s v="no"/>
    <n v="74.633333333333326"/>
    <e v="#DIV/0!"/>
    <m/>
    <m/>
    <m/>
    <x v="5"/>
    <x v="5"/>
  </r>
  <r>
    <n v="840"/>
    <n v="629"/>
    <s v="T"/>
    <s v="WRIA 8 - Cedar-Sammamish"/>
    <s v="Sammamish River Basin"/>
    <s v="Bear Creek Subbasin"/>
    <s v="Monticello Creek"/>
    <s v="City of Redmond"/>
    <s v="Annual Benthic Monitoring"/>
    <s v="MontRed94"/>
    <n v="47.704047000000003"/>
    <n v="-122.095275"/>
    <m/>
    <m/>
    <m/>
    <m/>
    <m/>
    <m/>
    <m/>
    <m/>
    <m/>
    <m/>
    <m/>
    <n v="64.8"/>
    <n v="71.400000000000006"/>
    <n v="54"/>
    <m/>
    <m/>
    <m/>
    <m/>
    <m/>
    <m/>
    <m/>
    <m/>
    <m/>
    <m/>
    <m/>
    <m/>
    <m/>
    <m/>
    <m/>
    <n v="3"/>
    <m/>
    <n v="0"/>
    <s v="no"/>
    <n v="3"/>
    <n v="0"/>
    <n v="0"/>
    <s v="no"/>
    <n v="63.4"/>
    <e v="#DIV/0!"/>
    <m/>
    <m/>
    <m/>
    <x v="5"/>
    <x v="5"/>
  </r>
  <r>
    <n v="853"/>
    <n v="635"/>
    <s v="T"/>
    <s v="WRIA 8 - Cedar-Sammamish"/>
    <s v="Sammamish River Basin"/>
    <s v="Bear Creek Subbasin"/>
    <s v="Stensland Creek"/>
    <s v="City of Redmond"/>
    <s v="Annual Benthic Monitoring"/>
    <s v="BCRed137"/>
    <n v="47.685696"/>
    <n v="-122.08200100000001"/>
    <m/>
    <m/>
    <m/>
    <m/>
    <m/>
    <m/>
    <m/>
    <m/>
    <m/>
    <m/>
    <m/>
    <n v="57.8"/>
    <n v="56.7"/>
    <n v="43.7"/>
    <m/>
    <m/>
    <m/>
    <m/>
    <m/>
    <m/>
    <m/>
    <m/>
    <m/>
    <m/>
    <m/>
    <m/>
    <m/>
    <m/>
    <m/>
    <n v="3"/>
    <m/>
    <n v="0"/>
    <s v="no"/>
    <n v="3"/>
    <n v="0"/>
    <n v="0"/>
    <s v="no"/>
    <n v="52.733333333333327"/>
    <e v="#DIV/0!"/>
    <m/>
    <m/>
    <m/>
    <x v="5"/>
    <x v="5"/>
  </r>
  <r>
    <n v="887"/>
    <n v="146"/>
    <s v="T"/>
    <s v="WRIA 8 - Cedar-Sammamish"/>
    <s v="Sammamish River Basin"/>
    <s v="Evans Creek Subbasin"/>
    <s v="Evans Creek"/>
    <s v="King County - DNRP"/>
    <s v="Ambient Monitoring"/>
    <s v="08EVA3897"/>
    <n v="47.651634000000001"/>
    <n v="-122.050406"/>
    <m/>
    <m/>
    <m/>
    <m/>
    <m/>
    <m/>
    <m/>
    <m/>
    <n v="44.2"/>
    <m/>
    <m/>
    <m/>
    <n v="69.400000000000006"/>
    <n v="65"/>
    <m/>
    <m/>
    <m/>
    <m/>
    <m/>
    <m/>
    <m/>
    <m/>
    <m/>
    <m/>
    <m/>
    <m/>
    <m/>
    <m/>
    <m/>
    <n v="3"/>
    <m/>
    <n v="0"/>
    <s v="no"/>
    <n v="3"/>
    <n v="0"/>
    <n v="0"/>
    <s v="no"/>
    <n v="59.533333333333339"/>
    <e v="#DIV/0!"/>
    <m/>
    <m/>
    <m/>
    <x v="5"/>
    <x v="5"/>
  </r>
  <r>
    <n v="927"/>
    <n v="765"/>
    <s v="T"/>
    <s v="WRIA 8 - Cedar-Sammamish"/>
    <s v="Sammamish River Basin"/>
    <s v="Issaquah Creek Subbasin"/>
    <s v="Issaquah Creek"/>
    <s v="City of Issaquah"/>
    <s v="Aquatic Resources Monitoring"/>
    <s v="ICIssJun"/>
    <n v="47.539414000000001"/>
    <n v="-122.042874"/>
    <m/>
    <m/>
    <m/>
    <m/>
    <m/>
    <m/>
    <m/>
    <m/>
    <n v="43.8"/>
    <m/>
    <m/>
    <m/>
    <m/>
    <n v="51.5"/>
    <n v="71.900000000000006"/>
    <m/>
    <m/>
    <m/>
    <m/>
    <m/>
    <m/>
    <m/>
    <m/>
    <m/>
    <m/>
    <m/>
    <m/>
    <m/>
    <m/>
    <n v="3"/>
    <m/>
    <n v="0"/>
    <s v="no"/>
    <n v="3"/>
    <n v="0"/>
    <n v="0"/>
    <s v="no"/>
    <n v="55.733333333333327"/>
    <e v="#DIV/0!"/>
    <m/>
    <m/>
    <m/>
    <x v="5"/>
    <x v="5"/>
  </r>
  <r>
    <n v="990"/>
    <n v="395"/>
    <s v="T"/>
    <s v="WRIA 8 - Cedar-Sammamish"/>
    <s v="Sammamish River Basin"/>
    <s v="Little Bear Creek Subbasin"/>
    <s v="Little Bear Creek"/>
    <s v="Snohomish County"/>
    <s v="Ambient"/>
    <s v="LBLBRD"/>
    <n v="47.816899999999997"/>
    <n v="-122.16079999999999"/>
    <m/>
    <m/>
    <m/>
    <m/>
    <m/>
    <m/>
    <m/>
    <m/>
    <m/>
    <m/>
    <m/>
    <n v="58.4"/>
    <m/>
    <m/>
    <n v="21.7"/>
    <m/>
    <m/>
    <m/>
    <n v="50.3"/>
    <m/>
    <m/>
    <m/>
    <m/>
    <m/>
    <m/>
    <m/>
    <m/>
    <m/>
    <m/>
    <n v="3"/>
    <m/>
    <n v="0"/>
    <s v="no"/>
    <n v="2"/>
    <n v="1"/>
    <n v="2"/>
    <s v="yes"/>
    <n v="40.049999999999997"/>
    <n v="50.3"/>
    <n v="10.25"/>
    <m/>
    <m/>
    <x v="5"/>
    <x v="5"/>
  </r>
  <r>
    <n v="1016"/>
    <n v="404"/>
    <s v="T"/>
    <s v="WRIA 8 - Cedar-Sammamish"/>
    <s v="Sammamish River Basin"/>
    <s v="North Creek Subbasin"/>
    <s v="North Creek"/>
    <s v="Snohomish County"/>
    <s v="Ambient"/>
    <s v="NORTH183"/>
    <n v="47.833528000000001"/>
    <n v="-122.223912"/>
    <m/>
    <m/>
    <m/>
    <m/>
    <m/>
    <m/>
    <m/>
    <m/>
    <m/>
    <m/>
    <m/>
    <n v="12.8"/>
    <m/>
    <m/>
    <n v="14.1"/>
    <m/>
    <m/>
    <m/>
    <n v="21.8"/>
    <m/>
    <m/>
    <m/>
    <m/>
    <m/>
    <m/>
    <m/>
    <m/>
    <m/>
    <m/>
    <n v="3"/>
    <m/>
    <n v="0"/>
    <s v="no"/>
    <n v="2"/>
    <n v="1"/>
    <n v="2"/>
    <s v="yes"/>
    <n v="13.45"/>
    <n v="21.8"/>
    <n v="8.3500000000000014"/>
    <m/>
    <m/>
    <x v="5"/>
    <x v="5"/>
  </r>
  <r>
    <n v="1018"/>
    <n v="406"/>
    <s v="T"/>
    <s v="WRIA 8 - Cedar-Sammamish"/>
    <s v="Sammamish River Basin"/>
    <s v="North Creek Subbasin"/>
    <s v="North Creek"/>
    <s v="Snohomish County"/>
    <s v="Ambient"/>
    <s v="NORTH208"/>
    <n v="47.810670000000002"/>
    <n v="-122.21135"/>
    <m/>
    <m/>
    <m/>
    <m/>
    <m/>
    <m/>
    <m/>
    <m/>
    <m/>
    <m/>
    <m/>
    <n v="37.200000000000003"/>
    <m/>
    <n v="54.6"/>
    <m/>
    <n v="40.799999999999997"/>
    <m/>
    <m/>
    <m/>
    <m/>
    <m/>
    <m/>
    <m/>
    <m/>
    <m/>
    <m/>
    <m/>
    <m/>
    <m/>
    <n v="3"/>
    <m/>
    <n v="0"/>
    <s v="no"/>
    <n v="3"/>
    <n v="0"/>
    <n v="0"/>
    <s v="no"/>
    <n v="44.20000000000001"/>
    <e v="#DIV/0!"/>
    <m/>
    <m/>
    <m/>
    <x v="5"/>
    <x v="5"/>
  </r>
  <r>
    <n v="1033"/>
    <n v="436"/>
    <s v="T"/>
    <s v="WRIA 8 - Cedar-Sammamish"/>
    <s v="Sammamish River Basin"/>
    <s v="North Creek Subbasin"/>
    <s v="Silver Creek"/>
    <s v="Snohomish County"/>
    <s v="Ambient"/>
    <s v="silvr192"/>
    <n v="47.823788"/>
    <n v="-122.204555"/>
    <m/>
    <m/>
    <m/>
    <m/>
    <m/>
    <m/>
    <m/>
    <m/>
    <m/>
    <m/>
    <m/>
    <n v="17.100000000000001"/>
    <m/>
    <m/>
    <n v="17.600000000000001"/>
    <m/>
    <m/>
    <m/>
    <n v="12.7"/>
    <m/>
    <m/>
    <m/>
    <m/>
    <m/>
    <m/>
    <m/>
    <m/>
    <m/>
    <m/>
    <n v="3"/>
    <m/>
    <n v="0"/>
    <s v="no"/>
    <n v="2"/>
    <n v="1"/>
    <n v="2"/>
    <s v="yes"/>
    <n v="17.350000000000001"/>
    <n v="12.7"/>
    <n v="-4.6500000000000021"/>
    <m/>
    <m/>
    <x v="5"/>
    <x v="5"/>
  </r>
  <r>
    <n v="1050"/>
    <n v="625"/>
    <s v="T"/>
    <s v="WRIA 8 - Cedar-Sammamish"/>
    <s v="Sammamish River Basin"/>
    <s v="Sammamish River Subbasin"/>
    <s v="High School Creek"/>
    <s v="City of Redmond"/>
    <s v="Annual Benthic Monitoring"/>
    <s v="HSRed183"/>
    <n v="47.710645"/>
    <n v="-122.141526"/>
    <m/>
    <m/>
    <m/>
    <m/>
    <m/>
    <m/>
    <m/>
    <m/>
    <m/>
    <m/>
    <m/>
    <n v="15.5"/>
    <n v="0.6"/>
    <n v="10.6"/>
    <m/>
    <m/>
    <m/>
    <m/>
    <m/>
    <m/>
    <m/>
    <m/>
    <m/>
    <m/>
    <m/>
    <m/>
    <m/>
    <m/>
    <m/>
    <n v="3"/>
    <m/>
    <n v="0"/>
    <s v="no"/>
    <n v="3"/>
    <n v="0"/>
    <n v="0"/>
    <s v="no"/>
    <n v="8.9"/>
    <e v="#DIV/0!"/>
    <m/>
    <m/>
    <m/>
    <x v="5"/>
    <x v="5"/>
  </r>
  <r>
    <n v="1051"/>
    <n v="626"/>
    <s v="T"/>
    <s v="WRIA 8 - Cedar-Sammamish"/>
    <s v="Sammamish River Basin"/>
    <s v="Sammamish River Subbasin"/>
    <s v="High School Creek"/>
    <s v="City of Redmond"/>
    <s v="Annual Benthic Monitoring"/>
    <s v="HSRed184"/>
    <n v="47.704884999999997"/>
    <n v="-122.120969"/>
    <m/>
    <m/>
    <m/>
    <m/>
    <m/>
    <m/>
    <m/>
    <m/>
    <m/>
    <m/>
    <m/>
    <n v="51.3"/>
    <n v="30.7"/>
    <n v="30.9"/>
    <m/>
    <m/>
    <m/>
    <m/>
    <m/>
    <m/>
    <m/>
    <m/>
    <m/>
    <m/>
    <m/>
    <m/>
    <m/>
    <m/>
    <m/>
    <n v="3"/>
    <m/>
    <n v="0"/>
    <s v="no"/>
    <n v="3"/>
    <n v="0"/>
    <n v="0"/>
    <s v="no"/>
    <n v="37.633333333333333"/>
    <e v="#DIV/0!"/>
    <m/>
    <m/>
    <m/>
    <x v="5"/>
    <x v="5"/>
  </r>
  <r>
    <n v="1092"/>
    <n v="622"/>
    <s v="T"/>
    <s v="WRIA 8 - Cedar-Sammamish"/>
    <s v="Sammamish River Basin"/>
    <s v="Sammamish River Subbasin"/>
    <s v="Willows Creek"/>
    <s v="City of Redmond"/>
    <s v="Annual Benthic Monitoring"/>
    <s v="WillRed179"/>
    <n v="47.685630000000003"/>
    <n v="-122.14668399999999"/>
    <m/>
    <m/>
    <m/>
    <m/>
    <m/>
    <m/>
    <m/>
    <m/>
    <n v="42.1"/>
    <n v="40.5"/>
    <n v="26.3"/>
    <m/>
    <m/>
    <m/>
    <m/>
    <m/>
    <m/>
    <m/>
    <m/>
    <m/>
    <m/>
    <m/>
    <m/>
    <m/>
    <m/>
    <m/>
    <m/>
    <m/>
    <m/>
    <n v="3"/>
    <m/>
    <n v="0"/>
    <s v="no"/>
    <n v="3"/>
    <n v="0"/>
    <n v="0"/>
    <s v="no"/>
    <n v="36.299999999999997"/>
    <e v="#DIV/0!"/>
    <m/>
    <m/>
    <m/>
    <x v="5"/>
    <x v="5"/>
  </r>
  <r>
    <n v="1098"/>
    <n v="435"/>
    <s v="T"/>
    <s v="WRIA 8 - Cedar-Sammamish"/>
    <s v="Sammamish River Basin"/>
    <s v="Swamp Creek Subbasin"/>
    <s v="Golde Creek"/>
    <s v="Snohomish County"/>
    <s v="Ambient"/>
    <s v="SCRTR25"/>
    <n v="47.810378"/>
    <n v="-122.26828399999999"/>
    <m/>
    <m/>
    <m/>
    <m/>
    <m/>
    <m/>
    <m/>
    <m/>
    <m/>
    <m/>
    <m/>
    <n v="3.5"/>
    <m/>
    <m/>
    <n v="4.4000000000000004"/>
    <m/>
    <m/>
    <m/>
    <n v="6.6"/>
    <m/>
    <m/>
    <m/>
    <m/>
    <m/>
    <m/>
    <m/>
    <m/>
    <m/>
    <m/>
    <n v="3"/>
    <m/>
    <n v="0"/>
    <s v="no"/>
    <n v="2"/>
    <n v="1"/>
    <n v="2"/>
    <s v="yes"/>
    <n v="3.95"/>
    <n v="6.6"/>
    <n v="2.6499999999999995"/>
    <m/>
    <m/>
    <x v="5"/>
    <x v="5"/>
  </r>
  <r>
    <n v="1107"/>
    <n v="429"/>
    <s v="T"/>
    <s v="WRIA 8 - Cedar-Sammamish"/>
    <s v="Sammamish River Basin"/>
    <s v="Swamp Creek Subbasin"/>
    <s v="Swamp Creek"/>
    <s v="Snohomish County"/>
    <s v="Ambient"/>
    <s v="Sc"/>
    <n v="47.825443999999997"/>
    <n v="-122.25520899999999"/>
    <m/>
    <m/>
    <m/>
    <m/>
    <m/>
    <m/>
    <m/>
    <m/>
    <m/>
    <m/>
    <m/>
    <n v="31.6"/>
    <m/>
    <m/>
    <n v="43.1"/>
    <m/>
    <m/>
    <m/>
    <n v="41"/>
    <m/>
    <m/>
    <m/>
    <m/>
    <m/>
    <m/>
    <m/>
    <m/>
    <m/>
    <m/>
    <n v="3"/>
    <m/>
    <n v="0"/>
    <s v="no"/>
    <n v="2"/>
    <n v="1"/>
    <n v="2"/>
    <s v="yes"/>
    <n v="37.35"/>
    <n v="41"/>
    <n v="3.6499999999999986"/>
    <m/>
    <m/>
    <x v="5"/>
    <x v="5"/>
  </r>
  <r>
    <n v="1110"/>
    <n v="432"/>
    <s v="T"/>
    <s v="WRIA 8 - Cedar-Sammamish"/>
    <s v="Sammamish River Basin"/>
    <s v="Swamp Creek Subbasin"/>
    <s v="Swamp Creek"/>
    <s v="Snohomish County"/>
    <s v="Ambient"/>
    <s v="SCLRCH"/>
    <n v="47.808227000000002"/>
    <n v="-122.255934"/>
    <m/>
    <m/>
    <m/>
    <m/>
    <m/>
    <m/>
    <m/>
    <m/>
    <m/>
    <m/>
    <m/>
    <n v="47.2"/>
    <m/>
    <m/>
    <n v="32.1"/>
    <m/>
    <m/>
    <m/>
    <n v="39.5"/>
    <m/>
    <m/>
    <m/>
    <m/>
    <m/>
    <m/>
    <m/>
    <m/>
    <m/>
    <m/>
    <n v="3"/>
    <m/>
    <n v="0"/>
    <s v="no"/>
    <n v="2"/>
    <n v="1"/>
    <n v="2"/>
    <s v="yes"/>
    <n v="39.650000000000006"/>
    <n v="39.5"/>
    <n v="-0.15000000000000568"/>
    <m/>
    <m/>
    <x v="5"/>
    <x v="5"/>
  </r>
  <r>
    <n v="1116"/>
    <n v="448"/>
    <s v="T"/>
    <s v="WRIA 8 - Cedar-Sammamish"/>
    <s v="Sammamish River Basin"/>
    <s v="Swamp Creek Subbasin"/>
    <s v="Swamp Creek"/>
    <s v="Snohomish County"/>
    <s v="Ambient"/>
    <s v="swampcart"/>
    <n v="47.779843"/>
    <n v="-122.250843"/>
    <m/>
    <m/>
    <m/>
    <m/>
    <m/>
    <m/>
    <m/>
    <m/>
    <m/>
    <m/>
    <m/>
    <n v="39.799999999999997"/>
    <m/>
    <m/>
    <n v="30.1"/>
    <m/>
    <m/>
    <m/>
    <n v="38.9"/>
    <m/>
    <m/>
    <m/>
    <m/>
    <m/>
    <m/>
    <m/>
    <m/>
    <m/>
    <m/>
    <n v="3"/>
    <m/>
    <n v="0"/>
    <s v="no"/>
    <n v="2"/>
    <n v="1"/>
    <n v="2"/>
    <s v="yes"/>
    <n v="34.950000000000003"/>
    <n v="38.9"/>
    <n v="3.9499999999999957"/>
    <m/>
    <m/>
    <x v="5"/>
    <x v="5"/>
  </r>
  <r>
    <n v="1118"/>
    <n v="454"/>
    <s v="T"/>
    <s v="WRIA 8 - Cedar-Sammamish"/>
    <s v="Sammamish River Basin"/>
    <s v="Swamp Creek Subbasin"/>
    <s v="Trickle Creek"/>
    <s v="Snohomish County"/>
    <s v="Ambient"/>
    <s v="trickle"/>
    <n v="47.786403"/>
    <n v="-122.256947"/>
    <m/>
    <m/>
    <m/>
    <m/>
    <m/>
    <m/>
    <m/>
    <m/>
    <m/>
    <m/>
    <m/>
    <n v="28.8"/>
    <m/>
    <m/>
    <n v="12.4"/>
    <m/>
    <m/>
    <m/>
    <n v="38.200000000000003"/>
    <m/>
    <m/>
    <m/>
    <m/>
    <m/>
    <m/>
    <m/>
    <m/>
    <m/>
    <m/>
    <n v="3"/>
    <m/>
    <n v="0"/>
    <s v="no"/>
    <n v="2"/>
    <n v="1"/>
    <n v="2"/>
    <s v="yes"/>
    <n v="20.6"/>
    <n v="38.200000000000003"/>
    <n v="17.600000000000001"/>
    <m/>
    <m/>
    <x v="5"/>
    <x v="5"/>
  </r>
  <r>
    <n v="1124"/>
    <n v="769"/>
    <s v="T"/>
    <s v="WRIA 8 - Cedar-Sammamish"/>
    <s v="Sammamish River Basin"/>
    <s v="Tibbetts Creek Subbasin"/>
    <s v="Tibbetts Creek"/>
    <s v="City of Issaquah"/>
    <s v="Aquatic Resources Monitoring"/>
    <s v="TCIssUp"/>
    <n v="47.520816000000003"/>
    <n v="-122.07006199999999"/>
    <m/>
    <m/>
    <m/>
    <m/>
    <m/>
    <m/>
    <m/>
    <m/>
    <n v="53.3"/>
    <m/>
    <m/>
    <m/>
    <m/>
    <m/>
    <n v="53.8"/>
    <m/>
    <m/>
    <n v="67.400000000000006"/>
    <m/>
    <m/>
    <m/>
    <m/>
    <m/>
    <m/>
    <m/>
    <m/>
    <m/>
    <m/>
    <m/>
    <n v="3"/>
    <m/>
    <n v="0"/>
    <s v="no"/>
    <n v="2"/>
    <n v="1"/>
    <n v="2"/>
    <s v="yes"/>
    <n v="53.55"/>
    <n v="67.400000000000006"/>
    <n v="13.850000000000009"/>
    <m/>
    <m/>
    <x v="5"/>
    <x v="5"/>
  </r>
  <r>
    <n v="1133"/>
    <n v="615"/>
    <s v="T"/>
    <s v="WRIA 8 - Cedar-Sammamish"/>
    <s v="Sammamish River Basin"/>
    <s v="W Lake Sammamish Subbasin"/>
    <s v="Idylwood Creek"/>
    <s v="City of Redmond"/>
    <s v="Annual Benthic Monitoring"/>
    <s v="IdylRed170"/>
    <n v="47.642220000000002"/>
    <n v="-122.104654"/>
    <m/>
    <m/>
    <m/>
    <m/>
    <m/>
    <m/>
    <m/>
    <m/>
    <n v="13.9"/>
    <n v="17.399999999999999"/>
    <n v="25.1"/>
    <m/>
    <m/>
    <m/>
    <m/>
    <m/>
    <m/>
    <m/>
    <m/>
    <m/>
    <m/>
    <m/>
    <m/>
    <m/>
    <m/>
    <m/>
    <m/>
    <m/>
    <m/>
    <n v="3"/>
    <m/>
    <n v="0"/>
    <s v="no"/>
    <n v="3"/>
    <n v="0"/>
    <n v="0"/>
    <s v="no"/>
    <n v="18.8"/>
    <e v="#DIV/0!"/>
    <m/>
    <m/>
    <m/>
    <x v="5"/>
    <x v="5"/>
  </r>
  <r>
    <n v="1134"/>
    <n v="616"/>
    <s v="T"/>
    <s v="WRIA 8 - Cedar-Sammamish"/>
    <s v="Sammamish River Basin"/>
    <s v="W Lake Sammamish Subbasin"/>
    <s v="Idylwood Creek"/>
    <s v="City of Redmond"/>
    <s v="Annual Benthic Monitoring"/>
    <s v="IdylRed171"/>
    <n v="47.635289999999998"/>
    <n v="-122.111001"/>
    <m/>
    <m/>
    <m/>
    <m/>
    <m/>
    <m/>
    <m/>
    <m/>
    <n v="13.7"/>
    <n v="7.8"/>
    <n v="12.3"/>
    <m/>
    <m/>
    <m/>
    <m/>
    <m/>
    <m/>
    <m/>
    <m/>
    <m/>
    <m/>
    <m/>
    <m/>
    <m/>
    <m/>
    <m/>
    <m/>
    <m/>
    <m/>
    <n v="3"/>
    <m/>
    <n v="0"/>
    <s v="no"/>
    <n v="3"/>
    <n v="0"/>
    <n v="0"/>
    <s v="no"/>
    <n v="11.266666666666666"/>
    <e v="#DIV/0!"/>
    <m/>
    <m/>
    <m/>
    <x v="5"/>
    <x v="5"/>
  </r>
  <r>
    <n v="1181"/>
    <n v="227"/>
    <s v="T"/>
    <s v="WRIA 9 - Duwamish-Green"/>
    <s v="Duwamish - Green River Basin"/>
    <s v="Deep Creek Subbasin"/>
    <s v="Deep Creek (Green River)"/>
    <s v="King County - DNRP"/>
    <s v="Ambient Monitoring"/>
    <s v="09DEE2266"/>
    <n v="47.289178"/>
    <n v="-121.907944"/>
    <m/>
    <m/>
    <m/>
    <m/>
    <m/>
    <m/>
    <m/>
    <m/>
    <n v="79.5"/>
    <n v="97.4"/>
    <m/>
    <n v="83.8"/>
    <m/>
    <m/>
    <m/>
    <m/>
    <m/>
    <m/>
    <m/>
    <m/>
    <m/>
    <m/>
    <m/>
    <m/>
    <m/>
    <m/>
    <m/>
    <m/>
    <m/>
    <n v="3"/>
    <m/>
    <n v="0"/>
    <s v="no"/>
    <n v="3"/>
    <n v="0"/>
    <n v="0"/>
    <s v="no"/>
    <n v="86.899999999999991"/>
    <e v="#DIV/0!"/>
    <m/>
    <m/>
    <m/>
    <x v="5"/>
    <x v="5"/>
  </r>
  <r>
    <n v="1198"/>
    <n v="1791"/>
    <s v="T"/>
    <s v="WRIA 9 - Duwamish-Green"/>
    <s v="Duwamish - Green River Basin"/>
    <s v="Longfellow Creek Subbasin"/>
    <s v="Longfellow Creek"/>
    <s v="City of Seattle"/>
    <s v="Status &amp; Trends"/>
    <s v="LF02"/>
    <n v="47.528906999999997"/>
    <n v="-122.364074"/>
    <m/>
    <m/>
    <m/>
    <m/>
    <m/>
    <n v="8.8000000000000007"/>
    <n v="12.2"/>
    <n v="19.100000000000001"/>
    <m/>
    <m/>
    <m/>
    <m/>
    <m/>
    <m/>
    <m/>
    <m/>
    <m/>
    <m/>
    <m/>
    <m/>
    <m/>
    <m/>
    <m/>
    <m/>
    <m/>
    <m/>
    <m/>
    <m/>
    <m/>
    <n v="3"/>
    <m/>
    <n v="0"/>
    <s v="no"/>
    <n v="3"/>
    <n v="0"/>
    <n v="0"/>
    <s v="no"/>
    <n v="13.366666666666667"/>
    <e v="#DIV/0!"/>
    <m/>
    <m/>
    <m/>
    <x v="5"/>
    <x v="5"/>
  </r>
  <r>
    <n v="1244"/>
    <n v="258"/>
    <s v="T"/>
    <s v="WRIA 9 - Duwamish-Green"/>
    <s v="Duwamish - Green River Basin"/>
    <s v="Newaukum Creek Subbasin"/>
    <s v="Stonequarry Creek"/>
    <s v="King County - DNRP"/>
    <s v="Ambient Monitoring"/>
    <s v="09NEW2078"/>
    <n v="47.247236000000001"/>
    <n v="-121.954605"/>
    <m/>
    <m/>
    <m/>
    <m/>
    <m/>
    <m/>
    <m/>
    <m/>
    <n v="28.6"/>
    <m/>
    <m/>
    <n v="74.8"/>
    <m/>
    <m/>
    <n v="66.7"/>
    <m/>
    <m/>
    <m/>
    <m/>
    <m/>
    <m/>
    <m/>
    <m/>
    <m/>
    <m/>
    <m/>
    <m/>
    <m/>
    <m/>
    <n v="3"/>
    <m/>
    <n v="0"/>
    <s v="no"/>
    <n v="3"/>
    <n v="0"/>
    <n v="0"/>
    <s v="no"/>
    <n v="56.70000000000001"/>
    <e v="#DIV/0!"/>
    <m/>
    <m/>
    <m/>
    <x v="5"/>
    <x v="5"/>
  </r>
  <r>
    <n v="1277"/>
    <n v="1932"/>
    <s v="T"/>
    <s v="WRIA 9 - Duwamish-Green"/>
    <s v="Duwamish - Green River Basin"/>
    <s v="Soos Creek Subbasin"/>
    <s v="Soosette Creek"/>
    <s v="King County - DNRP"/>
    <s v="KC Historical"/>
    <s v="soos06"/>
    <n v="47.320622999999998"/>
    <n v="-122.16092399999999"/>
    <m/>
    <n v="76.900000000000006"/>
    <m/>
    <m/>
    <n v="61.9"/>
    <n v="72.3"/>
    <m/>
    <m/>
    <m/>
    <m/>
    <m/>
    <m/>
    <m/>
    <m/>
    <m/>
    <m/>
    <m/>
    <m/>
    <m/>
    <m/>
    <m/>
    <m/>
    <m/>
    <m/>
    <m/>
    <m/>
    <m/>
    <m/>
    <m/>
    <n v="3"/>
    <m/>
    <n v="0"/>
    <s v="no"/>
    <n v="3"/>
    <n v="0"/>
    <n v="0"/>
    <s v="no"/>
    <n v="70.366666666666674"/>
    <e v="#DIV/0!"/>
    <m/>
    <m/>
    <m/>
    <x v="5"/>
    <x v="5"/>
  </r>
  <r>
    <n v="1307"/>
    <n v="1629"/>
    <s v="T"/>
    <s v="WRIA 9 - Duwamish-Green"/>
    <s v="Puget Sound (Duwamish-Green) Basin"/>
    <s v="Miller Creek Subbasin"/>
    <s v="Walker Creek"/>
    <s v="King County - DNRP"/>
    <s v="Miller-Walker"/>
    <s v="WalkerSwim"/>
    <n v="47.444470000000003"/>
    <n v="-122.35147000000001"/>
    <m/>
    <m/>
    <m/>
    <m/>
    <m/>
    <m/>
    <m/>
    <m/>
    <m/>
    <m/>
    <m/>
    <n v="23.5"/>
    <n v="24.9"/>
    <m/>
    <n v="9.8000000000000007"/>
    <m/>
    <m/>
    <m/>
    <m/>
    <m/>
    <m/>
    <m/>
    <m/>
    <m/>
    <m/>
    <m/>
    <m/>
    <m/>
    <m/>
    <n v="3"/>
    <m/>
    <n v="0"/>
    <s v="no"/>
    <n v="3"/>
    <n v="0"/>
    <n v="0"/>
    <s v="no"/>
    <n v="19.400000000000002"/>
    <e v="#DIV/0!"/>
    <m/>
    <m/>
    <m/>
    <x v="5"/>
    <x v="5"/>
  </r>
  <r>
    <n v="1539"/>
    <n v="1441"/>
    <s v="T"/>
    <s v="WRIA 15 - Kitsap"/>
    <s v="Puget Sound (Kitsap) Basin"/>
    <s v="Dyes Inlet / Central Kitsap Subbasin"/>
    <s v="Chico Creek"/>
    <s v="Kitsap County"/>
    <s v="Navy's Envvest Benthic Monitoring in Kitsap"/>
    <s v="ENVVEST-10"/>
    <n v="47.585799999999999"/>
    <n v="-122.7167"/>
    <m/>
    <m/>
    <m/>
    <m/>
    <m/>
    <m/>
    <n v="50.2"/>
    <m/>
    <n v="54.9"/>
    <n v="76.3"/>
    <m/>
    <m/>
    <m/>
    <m/>
    <m/>
    <m/>
    <m/>
    <m/>
    <m/>
    <m/>
    <m/>
    <m/>
    <m/>
    <m/>
    <m/>
    <m/>
    <m/>
    <m/>
    <m/>
    <n v="3"/>
    <m/>
    <n v="0"/>
    <s v="no"/>
    <n v="3"/>
    <n v="0"/>
    <n v="0"/>
    <s v="no"/>
    <n v="60.466666666666661"/>
    <e v="#DIV/0!"/>
    <m/>
    <m/>
    <m/>
    <x v="5"/>
    <x v="5"/>
  </r>
  <r>
    <n v="1545"/>
    <n v="1442"/>
    <s v="T"/>
    <s v="WRIA 15 - Kitsap"/>
    <s v="Puget Sound (Kitsap) Basin"/>
    <s v="Dyes Inlet / Central Kitsap Subbasin"/>
    <s v="Clear Creek (Kitsap)"/>
    <s v="Kitsap County"/>
    <s v="Navy's Envvest Benthic Monitoring in Kitsap"/>
    <s v="ENVVEST-11"/>
    <n v="47.664999999999999"/>
    <n v="-122.6825"/>
    <m/>
    <m/>
    <m/>
    <m/>
    <m/>
    <m/>
    <n v="52.8"/>
    <m/>
    <n v="53.7"/>
    <n v="31"/>
    <m/>
    <m/>
    <m/>
    <m/>
    <m/>
    <m/>
    <m/>
    <m/>
    <m/>
    <m/>
    <m/>
    <m/>
    <m/>
    <m/>
    <m/>
    <m/>
    <m/>
    <m/>
    <m/>
    <n v="3"/>
    <m/>
    <n v="0"/>
    <s v="no"/>
    <n v="3"/>
    <n v="0"/>
    <n v="0"/>
    <s v="no"/>
    <n v="45.833333333333336"/>
    <e v="#DIV/0!"/>
    <m/>
    <m/>
    <m/>
    <x v="5"/>
    <x v="5"/>
  </r>
  <r>
    <n v="1546"/>
    <n v="1443"/>
    <s v="T"/>
    <s v="WRIA 15 - Kitsap"/>
    <s v="Puget Sound (Kitsap) Basin"/>
    <s v="Dyes Inlet / Central Kitsap Subbasin"/>
    <s v="Clear Creek (Kitsap)"/>
    <s v="Kitsap County"/>
    <s v="Navy's Envvest Benthic Monitoring in Kitsap"/>
    <s v="ENVVEST-12"/>
    <n v="47.664999999999999"/>
    <n v="-122.68389999999999"/>
    <m/>
    <m/>
    <m/>
    <m/>
    <m/>
    <m/>
    <n v="74.7"/>
    <m/>
    <n v="31.7"/>
    <n v="29.7"/>
    <m/>
    <m/>
    <m/>
    <m/>
    <m/>
    <m/>
    <m/>
    <m/>
    <m/>
    <m/>
    <m/>
    <m/>
    <m/>
    <m/>
    <m/>
    <m/>
    <m/>
    <m/>
    <m/>
    <n v="3"/>
    <m/>
    <n v="0"/>
    <s v="no"/>
    <n v="3"/>
    <n v="0"/>
    <n v="0"/>
    <s v="no"/>
    <n v="45.366666666666667"/>
    <e v="#DIV/0!"/>
    <m/>
    <m/>
    <m/>
    <x v="5"/>
    <x v="5"/>
  </r>
  <r>
    <n v="1547"/>
    <n v="1444"/>
    <s v="T"/>
    <s v="WRIA 15 - Kitsap"/>
    <s v="Puget Sound (Kitsap) Basin"/>
    <s v="Dyes Inlet / Central Kitsap Subbasin"/>
    <s v="Clear Creek (Kitsap)"/>
    <s v="Kitsap County"/>
    <s v="Navy's Envvest Benthic Monitoring in Kitsap"/>
    <s v="ENVVEST-13"/>
    <n v="47.679200000000002"/>
    <n v="-122.7033"/>
    <m/>
    <m/>
    <m/>
    <m/>
    <m/>
    <m/>
    <n v="55.6"/>
    <m/>
    <n v="31.5"/>
    <n v="43.3"/>
    <m/>
    <m/>
    <m/>
    <m/>
    <m/>
    <m/>
    <m/>
    <m/>
    <m/>
    <m/>
    <m/>
    <m/>
    <m/>
    <m/>
    <m/>
    <m/>
    <m/>
    <m/>
    <m/>
    <n v="3"/>
    <m/>
    <n v="0"/>
    <s v="no"/>
    <n v="3"/>
    <n v="0"/>
    <n v="0"/>
    <s v="no"/>
    <n v="43.466666666666661"/>
    <e v="#DIV/0!"/>
    <m/>
    <m/>
    <m/>
    <x v="5"/>
    <x v="5"/>
  </r>
  <r>
    <n v="1548"/>
    <n v="1445"/>
    <s v="T"/>
    <s v="WRIA 15 - Kitsap"/>
    <s v="Puget Sound (Kitsap) Basin"/>
    <s v="Dyes Inlet / Central Kitsap Subbasin"/>
    <s v="Clear Creek (Kitsap)"/>
    <s v="Kitsap County"/>
    <s v="Navy's Envvest Benthic Monitoring in Kitsap"/>
    <s v="ENVVEST-14"/>
    <n v="47.685299999999998"/>
    <n v="-122.6969"/>
    <m/>
    <m/>
    <m/>
    <m/>
    <m/>
    <m/>
    <n v="84.4"/>
    <m/>
    <n v="67.099999999999994"/>
    <n v="57.7"/>
    <m/>
    <m/>
    <m/>
    <m/>
    <m/>
    <m/>
    <m/>
    <m/>
    <m/>
    <m/>
    <m/>
    <m/>
    <m/>
    <m/>
    <m/>
    <m/>
    <m/>
    <m/>
    <m/>
    <n v="3"/>
    <m/>
    <n v="0"/>
    <s v="no"/>
    <n v="3"/>
    <n v="0"/>
    <n v="0"/>
    <s v="no"/>
    <n v="69.733333333333334"/>
    <e v="#DIV/0!"/>
    <m/>
    <m/>
    <m/>
    <x v="5"/>
    <x v="5"/>
  </r>
  <r>
    <n v="1549"/>
    <n v="1446"/>
    <s v="T"/>
    <s v="WRIA 15 - Kitsap"/>
    <s v="Puget Sound (Kitsap) Basin"/>
    <s v="Dyes Inlet / Central Kitsap Subbasin"/>
    <s v="Clear Creek (Kitsap)"/>
    <s v="Kitsap County"/>
    <s v="Navy's Envvest Benthic Monitoring in Kitsap"/>
    <s v="ENVVEST-15"/>
    <n v="47.668100000000003"/>
    <n v="-122.6825"/>
    <m/>
    <m/>
    <m/>
    <m/>
    <m/>
    <m/>
    <n v="52"/>
    <m/>
    <n v="56.3"/>
    <n v="49.8"/>
    <m/>
    <m/>
    <m/>
    <m/>
    <m/>
    <m/>
    <m/>
    <m/>
    <m/>
    <m/>
    <m/>
    <m/>
    <m/>
    <m/>
    <m/>
    <m/>
    <m/>
    <m/>
    <m/>
    <n v="3"/>
    <m/>
    <n v="0"/>
    <s v="no"/>
    <n v="3"/>
    <n v="0"/>
    <n v="0"/>
    <s v="no"/>
    <n v="52.699999999999996"/>
    <e v="#DIV/0!"/>
    <m/>
    <m/>
    <m/>
    <x v="5"/>
    <x v="5"/>
  </r>
  <r>
    <n v="1610"/>
    <n v="1438"/>
    <s v="T"/>
    <s v="WRIA 15 - Kitsap"/>
    <s v="Puget Sound (Kitsap) Basin"/>
    <s v="S Sinclair Inlet Subbasin"/>
    <s v="Blackjack Creek"/>
    <s v="Kitsap County"/>
    <s v="Navy's Envvest Benthic Monitoring in Kitsap"/>
    <s v="ENVVEST-7"/>
    <n v="47.475299999999997"/>
    <n v="-122.655"/>
    <m/>
    <m/>
    <m/>
    <m/>
    <m/>
    <m/>
    <n v="94.6"/>
    <m/>
    <n v="64.599999999999994"/>
    <n v="53.6"/>
    <m/>
    <m/>
    <m/>
    <m/>
    <m/>
    <m/>
    <m/>
    <m/>
    <m/>
    <m/>
    <m/>
    <m/>
    <m/>
    <m/>
    <m/>
    <m/>
    <m/>
    <m/>
    <m/>
    <n v="3"/>
    <m/>
    <n v="0"/>
    <s v="no"/>
    <n v="3"/>
    <n v="0"/>
    <n v="0"/>
    <s v="no"/>
    <n v="70.933333333333323"/>
    <e v="#DIV/0!"/>
    <m/>
    <m/>
    <m/>
    <x v="5"/>
    <x v="5"/>
  </r>
  <r>
    <n v="1617"/>
    <n v="1455"/>
    <s v="T"/>
    <s v="WRIA 15 - Kitsap"/>
    <s v="Puget Sound (Kitsap) Basin"/>
    <s v="S Sinclair Inlet Subbasin"/>
    <s v="Gorst Creek"/>
    <s v="Kitsap County"/>
    <s v="Navy's Envvest Benthic Monitoring in Kitsap"/>
    <s v="ENVVEST-27"/>
    <n v="47.526899999999998"/>
    <n v="-122.7056"/>
    <m/>
    <m/>
    <m/>
    <m/>
    <m/>
    <m/>
    <n v="68.8"/>
    <m/>
    <n v="39.4"/>
    <n v="19.8"/>
    <m/>
    <m/>
    <m/>
    <m/>
    <m/>
    <m/>
    <m/>
    <m/>
    <m/>
    <m/>
    <m/>
    <m/>
    <m/>
    <m/>
    <m/>
    <m/>
    <m/>
    <m/>
    <m/>
    <n v="3"/>
    <m/>
    <n v="0"/>
    <s v="no"/>
    <n v="3"/>
    <n v="0"/>
    <n v="0"/>
    <s v="no"/>
    <n v="42.666666666666664"/>
    <e v="#DIV/0!"/>
    <m/>
    <m/>
    <m/>
    <x v="5"/>
    <x v="5"/>
  </r>
  <r>
    <n v="1618"/>
    <n v="1456"/>
    <s v="T"/>
    <s v="WRIA 15 - Kitsap"/>
    <s v="Puget Sound (Kitsap) Basin"/>
    <s v="S Sinclair Inlet Subbasin"/>
    <s v="Gorst Creek"/>
    <s v="Kitsap County"/>
    <s v="Navy's Envvest Benthic Monitoring in Kitsap"/>
    <s v="ENVVEST-28"/>
    <n v="47.523299999999999"/>
    <n v="-122.74420000000001"/>
    <m/>
    <m/>
    <m/>
    <m/>
    <m/>
    <m/>
    <n v="87.6"/>
    <m/>
    <n v="66.5"/>
    <n v="53.5"/>
    <m/>
    <m/>
    <m/>
    <m/>
    <m/>
    <m/>
    <m/>
    <m/>
    <m/>
    <m/>
    <m/>
    <m/>
    <m/>
    <m/>
    <m/>
    <m/>
    <m/>
    <m/>
    <m/>
    <n v="3"/>
    <m/>
    <n v="0"/>
    <s v="no"/>
    <n v="3"/>
    <n v="0"/>
    <n v="0"/>
    <s v="no"/>
    <n v="69.2"/>
    <e v="#DIV/0!"/>
    <m/>
    <m/>
    <m/>
    <x v="5"/>
    <x v="5"/>
  </r>
  <r>
    <n v="1619"/>
    <n v="1457"/>
    <s v="T"/>
    <s v="WRIA 15 - Kitsap"/>
    <s v="Puget Sound (Kitsap) Basin"/>
    <s v="S Sinclair Inlet Subbasin"/>
    <s v="Gorst Creek"/>
    <s v="Kitsap County"/>
    <s v="Navy's Envvest Benthic Monitoring in Kitsap"/>
    <s v="ENVVEST-29"/>
    <n v="47.537500000000001"/>
    <n v="-122.72029999999999"/>
    <m/>
    <m/>
    <m/>
    <m/>
    <m/>
    <m/>
    <n v="65.400000000000006"/>
    <m/>
    <n v="64.099999999999994"/>
    <n v="59.9"/>
    <m/>
    <m/>
    <m/>
    <m/>
    <m/>
    <m/>
    <m/>
    <m/>
    <m/>
    <m/>
    <m/>
    <m/>
    <m/>
    <m/>
    <m/>
    <m/>
    <m/>
    <m/>
    <m/>
    <n v="3"/>
    <m/>
    <n v="0"/>
    <s v="no"/>
    <n v="3"/>
    <n v="0"/>
    <n v="0"/>
    <s v="no"/>
    <n v="63.133333333333333"/>
    <e v="#DIV/0!"/>
    <m/>
    <m/>
    <m/>
    <x v="5"/>
    <x v="5"/>
  </r>
  <r>
    <n v="1643"/>
    <n v="2130"/>
    <s v="T"/>
    <s v="WRIA 17 - Quilcene-Snow"/>
    <s v="Port Townsend Basin"/>
    <s v="Sequim Bay Subbasin"/>
    <s v="Jimmycomelately Creek"/>
    <s v="Clallam County"/>
    <s v="Streamkeepers"/>
    <s v="Jimmycomelately 0.4"/>
    <n v="48.016781000000002"/>
    <n v="-123.005495"/>
    <m/>
    <m/>
    <m/>
    <m/>
    <m/>
    <m/>
    <m/>
    <m/>
    <m/>
    <m/>
    <n v="51.3"/>
    <n v="60.4"/>
    <n v="69.599999999999994"/>
    <m/>
    <m/>
    <m/>
    <m/>
    <m/>
    <m/>
    <m/>
    <m/>
    <m/>
    <m/>
    <m/>
    <m/>
    <m/>
    <m/>
    <m/>
    <m/>
    <n v="3"/>
    <m/>
    <n v="0"/>
    <s v="no"/>
    <n v="3"/>
    <n v="0"/>
    <n v="0"/>
    <s v="no"/>
    <n v="60.43333333333333"/>
    <e v="#DIV/0!"/>
    <m/>
    <m/>
    <m/>
    <x v="5"/>
    <x v="5"/>
  </r>
  <r>
    <n v="1645"/>
    <n v="2132"/>
    <s v="T"/>
    <s v="WRIA 17 - Quilcene-Snow"/>
    <s v="Port Townsend Basin"/>
    <s v="Sequim Bay Subbasin"/>
    <s v="Jimmycomelately Creek"/>
    <s v="Clallam County"/>
    <s v="Streamkeepers"/>
    <s v="Jimmycomelately 0.8"/>
    <n v="48.011201999999997"/>
    <n v="-123.002596"/>
    <m/>
    <m/>
    <m/>
    <m/>
    <m/>
    <m/>
    <m/>
    <m/>
    <m/>
    <m/>
    <m/>
    <n v="88.2"/>
    <m/>
    <n v="65.900000000000006"/>
    <m/>
    <m/>
    <m/>
    <n v="73.400000000000006"/>
    <m/>
    <m/>
    <m/>
    <m/>
    <m/>
    <m/>
    <m/>
    <m/>
    <m/>
    <m/>
    <m/>
    <n v="3"/>
    <m/>
    <n v="0"/>
    <s v="no"/>
    <n v="2"/>
    <n v="1"/>
    <n v="2"/>
    <s v="yes"/>
    <n v="77.050000000000011"/>
    <n v="73.400000000000006"/>
    <n v="-3.6500000000000057"/>
    <m/>
    <m/>
    <x v="5"/>
    <x v="5"/>
  </r>
  <r>
    <n v="1652"/>
    <n v="2083"/>
    <s v="T"/>
    <s v="WRIA 18 - Elwha-Dungeness"/>
    <s v="Dungeness River Basin"/>
    <s v="Bell Creek Subbasin"/>
    <s v="Bell Creek"/>
    <s v="Clallam County"/>
    <s v="Streamkeepers"/>
    <s v="Bell 0.8"/>
    <n v="48.083322000000003"/>
    <n v="-123.07047300000001"/>
    <m/>
    <m/>
    <m/>
    <m/>
    <m/>
    <m/>
    <m/>
    <m/>
    <n v="25.9"/>
    <n v="5.4"/>
    <m/>
    <m/>
    <m/>
    <m/>
    <m/>
    <m/>
    <n v="12.7"/>
    <m/>
    <m/>
    <m/>
    <m/>
    <m/>
    <m/>
    <m/>
    <m/>
    <m/>
    <m/>
    <m/>
    <m/>
    <n v="3"/>
    <m/>
    <n v="0"/>
    <s v="no"/>
    <n v="2"/>
    <n v="1"/>
    <n v="2"/>
    <s v="yes"/>
    <n v="15.649999999999999"/>
    <n v="12.7"/>
    <n v="-2.9499999999999993"/>
    <m/>
    <m/>
    <x v="5"/>
    <x v="5"/>
  </r>
  <r>
    <n v="1661"/>
    <n v="2087"/>
    <s v="T"/>
    <s v="WRIA 18 - Elwha-Dungeness"/>
    <s v="Dungeness River Basin"/>
    <s v="Lower Dungeness River Subbasin"/>
    <s v="Cassalery Creek"/>
    <s v="Clallam County"/>
    <s v="Streamkeepers"/>
    <s v="Cassalery 0.5"/>
    <n v="48.128025999999998"/>
    <n v="-123.10035000000001"/>
    <m/>
    <m/>
    <m/>
    <m/>
    <m/>
    <n v="22.3"/>
    <n v="14.5"/>
    <n v="26.8"/>
    <m/>
    <m/>
    <m/>
    <m/>
    <m/>
    <m/>
    <m/>
    <m/>
    <m/>
    <m/>
    <m/>
    <m/>
    <m/>
    <m/>
    <m/>
    <m/>
    <m/>
    <m/>
    <m/>
    <m/>
    <m/>
    <n v="3"/>
    <m/>
    <n v="0"/>
    <s v="no"/>
    <n v="3"/>
    <n v="0"/>
    <n v="0"/>
    <s v="no"/>
    <n v="21.2"/>
    <e v="#DIV/0!"/>
    <m/>
    <m/>
    <m/>
    <x v="5"/>
    <x v="5"/>
  </r>
  <r>
    <n v="1663"/>
    <n v="2089"/>
    <s v="T"/>
    <s v="WRIA 18 - Elwha-Dungeness"/>
    <s v="Dungeness River Basin"/>
    <s v="Lower Dungeness River Subbasin"/>
    <s v="Cassalery Creek"/>
    <s v="Clallam County"/>
    <s v="Streamkeepers"/>
    <s v="Cassalery 1.1"/>
    <n v="48.120505999999999"/>
    <n v="-123.098488"/>
    <m/>
    <m/>
    <m/>
    <m/>
    <m/>
    <n v="16.600000000000001"/>
    <n v="15.5"/>
    <m/>
    <n v="19.899999999999999"/>
    <m/>
    <m/>
    <m/>
    <m/>
    <m/>
    <m/>
    <m/>
    <m/>
    <m/>
    <m/>
    <m/>
    <m/>
    <m/>
    <m/>
    <m/>
    <m/>
    <m/>
    <m/>
    <m/>
    <m/>
    <n v="3"/>
    <m/>
    <n v="0"/>
    <s v="no"/>
    <n v="3"/>
    <n v="0"/>
    <n v="0"/>
    <s v="no"/>
    <n v="17.333333333333332"/>
    <e v="#DIV/0!"/>
    <m/>
    <m/>
    <m/>
    <x v="5"/>
    <x v="5"/>
  </r>
  <r>
    <n v="1678"/>
    <n v="2160"/>
    <s v="T"/>
    <s v="WRIA 18 - Elwha-Dungeness"/>
    <s v="Port Angeles Basin"/>
    <s v="Morse Creek Subbasin"/>
    <s v="Morse Creek"/>
    <s v="Clallam County"/>
    <s v="Streamkeepers"/>
    <s v="Morse 1.6a"/>
    <n v="48.097437999999997"/>
    <n v="-123.355943"/>
    <m/>
    <m/>
    <m/>
    <m/>
    <m/>
    <m/>
    <m/>
    <m/>
    <m/>
    <m/>
    <m/>
    <m/>
    <m/>
    <m/>
    <m/>
    <m/>
    <n v="26"/>
    <n v="33.1"/>
    <n v="58.9"/>
    <m/>
    <m/>
    <m/>
    <m/>
    <m/>
    <m/>
    <m/>
    <m/>
    <m/>
    <m/>
    <n v="3"/>
    <m/>
    <n v="0"/>
    <s v="no"/>
    <n v="0"/>
    <n v="3"/>
    <n v="0"/>
    <s v="no"/>
    <e v="#DIV/0!"/>
    <n v="39.333333333333336"/>
    <m/>
    <m/>
    <m/>
    <x v="5"/>
    <x v="5"/>
  </r>
  <r>
    <n v="1680"/>
    <n v="2162"/>
    <s v="T"/>
    <s v="WRIA 18 - Elwha-Dungeness"/>
    <s v="Port Angeles Basin"/>
    <s v="Morse Creek Subbasin"/>
    <s v="Morse Creek"/>
    <s v="Clallam County"/>
    <s v="Streamkeepers"/>
    <s v="Morse 1.8"/>
    <n v="48.095757999999996"/>
    <n v="-123.35686200000001"/>
    <m/>
    <m/>
    <m/>
    <m/>
    <m/>
    <n v="55.1"/>
    <n v="56.2"/>
    <n v="63.1"/>
    <m/>
    <m/>
    <m/>
    <m/>
    <m/>
    <m/>
    <m/>
    <m/>
    <m/>
    <m/>
    <m/>
    <m/>
    <m/>
    <m/>
    <m/>
    <m/>
    <m/>
    <m/>
    <m/>
    <m/>
    <m/>
    <n v="3"/>
    <m/>
    <n v="0"/>
    <s v="no"/>
    <n v="3"/>
    <n v="0"/>
    <n v="0"/>
    <s v="no"/>
    <n v="58.133333333333333"/>
    <e v="#DIV/0!"/>
    <m/>
    <m/>
    <m/>
    <x v="5"/>
    <x v="5"/>
  </r>
  <r>
    <n v="1699"/>
    <n v="2166"/>
    <s v="T"/>
    <s v="WRIA 18 - Elwha-Dungeness"/>
    <s v="Port Angeles Basin"/>
    <s v="Port Angeles Bay Subbasin"/>
    <s v="Peabody Creek"/>
    <s v="Clallam County"/>
    <s v="WSU Cooperative Extension of Clallam County Eight Streams Project"/>
    <s v="Peabody 0.2"/>
    <n v="48.117575000000002"/>
    <n v="-123.431639"/>
    <m/>
    <m/>
    <m/>
    <m/>
    <n v="10.9"/>
    <n v="11.5"/>
    <m/>
    <m/>
    <m/>
    <m/>
    <m/>
    <m/>
    <m/>
    <m/>
    <m/>
    <n v="19.5"/>
    <m/>
    <m/>
    <m/>
    <m/>
    <m/>
    <m/>
    <m/>
    <m/>
    <m/>
    <m/>
    <m/>
    <m/>
    <m/>
    <n v="3"/>
    <m/>
    <n v="0"/>
    <s v="no"/>
    <n v="3"/>
    <n v="0"/>
    <n v="0"/>
    <s v="no"/>
    <n v="13.966666666666667"/>
    <e v="#DIV/0!"/>
    <m/>
    <m/>
    <m/>
    <x v="5"/>
    <x v="5"/>
  </r>
  <r>
    <n v="1701"/>
    <n v="2168"/>
    <s v="T"/>
    <s v="WRIA 18 - Elwha-Dungeness"/>
    <s v="Port Angeles Basin"/>
    <s v="Port Angeles Bay Subbasin"/>
    <s v="Peabody Creek"/>
    <s v="Clallam County"/>
    <s v="WSU Cooperative Extension of Clallam County Eight Streams Project"/>
    <s v="Peabody 1.0"/>
    <n v="48.106876"/>
    <n v="-123.42647700000001"/>
    <m/>
    <m/>
    <m/>
    <m/>
    <n v="10.9"/>
    <n v="19"/>
    <m/>
    <m/>
    <m/>
    <m/>
    <m/>
    <m/>
    <m/>
    <m/>
    <m/>
    <n v="31.2"/>
    <m/>
    <m/>
    <m/>
    <m/>
    <m/>
    <m/>
    <m/>
    <m/>
    <m/>
    <m/>
    <m/>
    <m/>
    <m/>
    <n v="3"/>
    <m/>
    <n v="0"/>
    <s v="no"/>
    <n v="3"/>
    <n v="0"/>
    <n v="0"/>
    <s v="no"/>
    <n v="20.366666666666664"/>
    <e v="#DIV/0!"/>
    <m/>
    <m/>
    <m/>
    <x v="5"/>
    <x v="5"/>
  </r>
  <r>
    <n v="1720"/>
    <n v="2067"/>
    <s v="T"/>
    <s v="WRIA 18 - Elwha-Dungeness"/>
    <s v="Port Angeles Basin"/>
    <s v="Siebert/McDonald Creeks Subbasin"/>
    <s v="Bagley Creek"/>
    <s v="Clallam County"/>
    <s v="Streamkeepers"/>
    <s v="Bagley 1.2"/>
    <n v="48.099558000000002"/>
    <n v="-123.33158899999999"/>
    <m/>
    <m/>
    <m/>
    <m/>
    <m/>
    <n v="48.8"/>
    <n v="55.1"/>
    <n v="44.8"/>
    <m/>
    <m/>
    <m/>
    <m/>
    <m/>
    <m/>
    <m/>
    <m/>
    <m/>
    <m/>
    <m/>
    <m/>
    <m/>
    <m/>
    <m/>
    <m/>
    <m/>
    <m/>
    <m/>
    <m/>
    <m/>
    <n v="3"/>
    <m/>
    <n v="0"/>
    <s v="no"/>
    <n v="3"/>
    <n v="0"/>
    <n v="0"/>
    <s v="no"/>
    <n v="49.566666666666663"/>
    <e v="#DIV/0!"/>
    <m/>
    <m/>
    <m/>
    <x v="5"/>
    <x v="5"/>
  </r>
  <r>
    <n v="1721"/>
    <n v="2068"/>
    <s v="T"/>
    <s v="WRIA 18 - Elwha-Dungeness"/>
    <s v="Port Angeles Basin"/>
    <s v="Siebert/McDonald Creeks Subbasin"/>
    <s v="Bagley Creek"/>
    <s v="Clallam County"/>
    <s v="Streamkeepers"/>
    <s v="Bagley 1.8"/>
    <n v="48.09207"/>
    <n v="-123.32700699999999"/>
    <m/>
    <m/>
    <m/>
    <m/>
    <m/>
    <n v="50"/>
    <n v="50.4"/>
    <m/>
    <m/>
    <m/>
    <m/>
    <m/>
    <m/>
    <m/>
    <m/>
    <m/>
    <n v="62.9"/>
    <m/>
    <m/>
    <m/>
    <m/>
    <m/>
    <m/>
    <m/>
    <m/>
    <m/>
    <m/>
    <m/>
    <m/>
    <n v="3"/>
    <m/>
    <n v="0"/>
    <s v="no"/>
    <n v="2"/>
    <n v="1"/>
    <n v="2"/>
    <s v="yes"/>
    <n v="50.2"/>
    <n v="62.9"/>
    <n v="12.699999999999996"/>
    <m/>
    <m/>
    <x v="5"/>
    <x v="5"/>
  </r>
  <r>
    <n v="1732"/>
    <n v="2184"/>
    <s v="T"/>
    <s v="WRIA 18 - Elwha-Dungeness"/>
    <s v="Port Angeles Basin"/>
    <s v="Siebert/McDonald Creeks Subbasin"/>
    <s v="Siebert Creek"/>
    <s v="Clallam County"/>
    <s v="Streamkeepers"/>
    <s v="Siebert 3.8"/>
    <n v="48.072208000000003"/>
    <n v="-123.282865"/>
    <m/>
    <m/>
    <m/>
    <m/>
    <m/>
    <m/>
    <m/>
    <n v="70.400000000000006"/>
    <n v="76.900000000000006"/>
    <n v="77"/>
    <m/>
    <m/>
    <m/>
    <m/>
    <m/>
    <m/>
    <m/>
    <m/>
    <m/>
    <m/>
    <m/>
    <m/>
    <m/>
    <m/>
    <m/>
    <m/>
    <m/>
    <m/>
    <m/>
    <n v="3"/>
    <m/>
    <n v="0"/>
    <s v="no"/>
    <n v="3"/>
    <n v="0"/>
    <n v="0"/>
    <s v="no"/>
    <n v="74.766666666666666"/>
    <e v="#DIV/0!"/>
    <m/>
    <m/>
    <m/>
    <x v="5"/>
    <x v="5"/>
  </r>
  <r>
    <n v="1742"/>
    <n v="2071"/>
    <s v="T"/>
    <s v="WRIA 19 - Lyre-Hoko"/>
    <s v="Lake Crescent Basin"/>
    <s v="Lake Crescent Subbasin"/>
    <s v="Barnes Creek"/>
    <s v="Clallam County"/>
    <s v="NatureBridge"/>
    <s v="Barnes 0.0"/>
    <n v="48.056184000000002"/>
    <n v="-123.801563"/>
    <m/>
    <m/>
    <m/>
    <m/>
    <m/>
    <m/>
    <m/>
    <n v="64"/>
    <n v="63.9"/>
    <n v="67.7"/>
    <m/>
    <m/>
    <m/>
    <m/>
    <m/>
    <m/>
    <m/>
    <m/>
    <m/>
    <m/>
    <m/>
    <m/>
    <m/>
    <m/>
    <m/>
    <m/>
    <m/>
    <m/>
    <m/>
    <n v="3"/>
    <m/>
    <n v="0"/>
    <s v="no"/>
    <n v="3"/>
    <n v="0"/>
    <n v="0"/>
    <s v="no"/>
    <n v="65.2"/>
    <e v="#DIV/0!"/>
    <m/>
    <m/>
    <m/>
    <x v="5"/>
    <x v="5"/>
  </r>
  <r>
    <n v="35"/>
    <n v="1039"/>
    <s v="T"/>
    <m/>
    <m/>
    <m/>
    <s v="Deschutes River"/>
    <s v="Washington State Department of Ecology"/>
    <s v="Effectiveness Monitoring for the Deschutes River TMDL Project"/>
    <s v="DREM1.76"/>
    <n v="46.993250000000003"/>
    <n v="-122.88676"/>
    <m/>
    <m/>
    <m/>
    <m/>
    <m/>
    <m/>
    <m/>
    <m/>
    <m/>
    <m/>
    <m/>
    <m/>
    <m/>
    <m/>
    <m/>
    <n v="77.099999999999994"/>
    <n v="43.2"/>
    <n v="55.3"/>
    <n v="41.3"/>
    <m/>
    <m/>
    <m/>
    <m/>
    <m/>
    <m/>
    <m/>
    <m/>
    <m/>
    <m/>
    <n v="4"/>
    <m/>
    <n v="0"/>
    <s v="no"/>
    <n v="1"/>
    <n v="3"/>
    <n v="3"/>
    <s v="yes"/>
    <n v="77.099999999999994"/>
    <n v="46.6"/>
    <n v="-30.499999999999993"/>
    <m/>
    <m/>
    <x v="5"/>
    <x v="5"/>
  </r>
  <r>
    <n v="58"/>
    <n v="2099"/>
    <s v="T"/>
    <m/>
    <m/>
    <m/>
    <s v="Dungeness River"/>
    <s v="Clallam County"/>
    <s v="Streamkeepers"/>
    <s v="Dungeness 05.9"/>
    <n v="48.083132999999997"/>
    <n v="-123.148612"/>
    <m/>
    <m/>
    <m/>
    <m/>
    <m/>
    <m/>
    <m/>
    <m/>
    <m/>
    <m/>
    <m/>
    <n v="62.8"/>
    <n v="71.3"/>
    <n v="61.6"/>
    <n v="72.900000000000006"/>
    <m/>
    <m/>
    <m/>
    <m/>
    <m/>
    <m/>
    <m/>
    <m/>
    <m/>
    <m/>
    <m/>
    <m/>
    <m/>
    <m/>
    <n v="4"/>
    <m/>
    <n v="0"/>
    <s v="no"/>
    <n v="4"/>
    <n v="0"/>
    <n v="0"/>
    <s v="no"/>
    <n v="67.150000000000006"/>
    <e v="#DIV/0!"/>
    <m/>
    <m/>
    <m/>
    <x v="5"/>
    <x v="5"/>
  </r>
  <r>
    <n v="271"/>
    <n v="742"/>
    <s v="T"/>
    <s v="WRIA 1 - Nooksack"/>
    <s v="Whatcom-Chuckanut Basin"/>
    <s v="Bellingham Bay Subbasin"/>
    <s v="Whatcom Creek"/>
    <s v="City of Bellingham"/>
    <s v="Miscellaneous Macroinvertebrate Monitoring"/>
    <s v="WHCR_1.36"/>
    <n v="48.754308999999999"/>
    <n v="-122.464795"/>
    <m/>
    <m/>
    <m/>
    <m/>
    <m/>
    <m/>
    <m/>
    <n v="15.6"/>
    <n v="16.5"/>
    <n v="18"/>
    <m/>
    <m/>
    <m/>
    <n v="32.6"/>
    <m/>
    <m/>
    <m/>
    <m/>
    <m/>
    <m/>
    <m/>
    <m/>
    <m/>
    <m/>
    <m/>
    <m/>
    <m/>
    <m/>
    <m/>
    <n v="4"/>
    <m/>
    <n v="0"/>
    <s v="no"/>
    <n v="4"/>
    <n v="0"/>
    <n v="0"/>
    <s v="no"/>
    <n v="20.675000000000001"/>
    <e v="#DIV/0!"/>
    <m/>
    <m/>
    <m/>
    <x v="5"/>
    <x v="5"/>
  </r>
  <r>
    <n v="273"/>
    <n v="741"/>
    <s v="T"/>
    <s v="WRIA 1 - Nooksack"/>
    <s v="Whatcom-Chuckanut Basin"/>
    <s v="Bellingham Bay Subbasin"/>
    <s v="Whatcom Creek"/>
    <s v="City of Bellingham"/>
    <s v="Miscellaneous Macroinvertebrate Monitoring"/>
    <s v="WHCR_2.02"/>
    <n v="48.754044"/>
    <n v="-122.45288499999999"/>
    <m/>
    <m/>
    <m/>
    <m/>
    <m/>
    <m/>
    <m/>
    <n v="10.9"/>
    <n v="21"/>
    <n v="30.1"/>
    <m/>
    <m/>
    <m/>
    <n v="24.2"/>
    <m/>
    <m/>
    <m/>
    <m/>
    <m/>
    <m/>
    <m/>
    <m/>
    <m/>
    <m/>
    <m/>
    <m/>
    <m/>
    <m/>
    <m/>
    <n v="4"/>
    <m/>
    <n v="0"/>
    <s v="no"/>
    <n v="4"/>
    <n v="0"/>
    <n v="0"/>
    <s v="no"/>
    <n v="21.55"/>
    <e v="#DIV/0!"/>
    <m/>
    <m/>
    <m/>
    <x v="5"/>
    <x v="5"/>
  </r>
  <r>
    <n v="275"/>
    <n v="740"/>
    <s v="T"/>
    <s v="WRIA 1 - Nooksack"/>
    <s v="Whatcom-Chuckanut Basin"/>
    <s v="Bellingham Bay Subbasin"/>
    <s v="Whatcom Creek"/>
    <s v="City of Bellingham"/>
    <s v="Miscellaneous Macroinvertebrate Monitoring"/>
    <s v="WHCR_2.73"/>
    <n v="48.755994999999999"/>
    <n v="-122.441192"/>
    <m/>
    <m/>
    <m/>
    <m/>
    <m/>
    <m/>
    <m/>
    <n v="19.100000000000001"/>
    <n v="27.7"/>
    <n v="25.5"/>
    <m/>
    <m/>
    <m/>
    <n v="32.700000000000003"/>
    <m/>
    <m/>
    <m/>
    <m/>
    <m/>
    <m/>
    <m/>
    <m/>
    <m/>
    <m/>
    <m/>
    <m/>
    <m/>
    <m/>
    <m/>
    <n v="4"/>
    <m/>
    <n v="0"/>
    <s v="no"/>
    <n v="4"/>
    <n v="0"/>
    <n v="0"/>
    <s v="no"/>
    <n v="26.25"/>
    <e v="#DIV/0!"/>
    <m/>
    <m/>
    <m/>
    <x v="5"/>
    <x v="5"/>
  </r>
  <r>
    <n v="637"/>
    <n v="1920"/>
    <s v="T"/>
    <s v="WRIA 8 - Cedar-Sammamish"/>
    <s v="Cedar River / Lake Washington Basin"/>
    <s v="Lower Cedar River Subbasin"/>
    <s v="Peterson Creek (Cedar)"/>
    <s v="King County - DNRP"/>
    <s v="KC Historical"/>
    <s v="cedar01"/>
    <n v="47.414346000000002"/>
    <n v="-122.050595"/>
    <m/>
    <m/>
    <n v="34"/>
    <m/>
    <n v="58.9"/>
    <m/>
    <n v="70"/>
    <m/>
    <n v="78.3"/>
    <m/>
    <m/>
    <m/>
    <m/>
    <m/>
    <m/>
    <m/>
    <m/>
    <m/>
    <m/>
    <m/>
    <m/>
    <m/>
    <m/>
    <m/>
    <m/>
    <m/>
    <m/>
    <m/>
    <m/>
    <n v="4"/>
    <m/>
    <n v="0"/>
    <s v="no"/>
    <n v="4"/>
    <n v="0"/>
    <n v="0"/>
    <s v="no"/>
    <n v="60.3"/>
    <e v="#DIV/0!"/>
    <m/>
    <m/>
    <m/>
    <x v="5"/>
    <x v="5"/>
  </r>
  <r>
    <n v="638"/>
    <n v="1921"/>
    <s v="T"/>
    <s v="WRIA 8 - Cedar-Sammamish"/>
    <s v="Cedar River / Lake Washington Basin"/>
    <s v="Lower Cedar River Subbasin"/>
    <s v="Peterson Creek (Cedar)"/>
    <s v="King County - DNRP"/>
    <s v="KC Historical"/>
    <s v="cedar02"/>
    <n v="47.422122999999999"/>
    <n v="-122.073986"/>
    <m/>
    <m/>
    <n v="42.5"/>
    <m/>
    <n v="48.9"/>
    <m/>
    <n v="25.7"/>
    <m/>
    <n v="23.7"/>
    <m/>
    <m/>
    <m/>
    <m/>
    <m/>
    <m/>
    <m/>
    <m/>
    <m/>
    <m/>
    <m/>
    <m/>
    <m/>
    <m/>
    <m/>
    <m/>
    <m/>
    <m/>
    <m/>
    <m/>
    <n v="4"/>
    <m/>
    <n v="0"/>
    <s v="no"/>
    <n v="4"/>
    <n v="0"/>
    <n v="0"/>
    <s v="no"/>
    <n v="35.200000000000003"/>
    <e v="#DIV/0!"/>
    <m/>
    <m/>
    <m/>
    <x v="5"/>
    <x v="5"/>
  </r>
  <r>
    <n v="647"/>
    <n v="1918"/>
    <s v="T"/>
    <s v="WRIA 8 - Cedar-Sammamish"/>
    <s v="Cedar River / Lake Washington Basin"/>
    <s v="Lower Cedar River Subbasin"/>
    <s v="Taylor Creek/Jem Creek (Lower Cedar)"/>
    <s v="King County - DNRP"/>
    <s v="KC Historical"/>
    <s v="cedar05"/>
    <n v="47.410313000000002"/>
    <n v="-122.038067"/>
    <m/>
    <m/>
    <n v="56.3"/>
    <m/>
    <m/>
    <n v="65"/>
    <n v="61.6"/>
    <m/>
    <n v="72"/>
    <m/>
    <m/>
    <m/>
    <m/>
    <m/>
    <m/>
    <m/>
    <m/>
    <m/>
    <m/>
    <m/>
    <m/>
    <m/>
    <m/>
    <m/>
    <m/>
    <m/>
    <m/>
    <m/>
    <m/>
    <n v="4"/>
    <m/>
    <n v="0"/>
    <s v="no"/>
    <n v="4"/>
    <n v="0"/>
    <n v="0"/>
    <s v="no"/>
    <n v="63.725000000000001"/>
    <e v="#DIV/0!"/>
    <m/>
    <m/>
    <m/>
    <x v="5"/>
    <x v="5"/>
  </r>
  <r>
    <n v="652"/>
    <n v="1922"/>
    <s v="T"/>
    <s v="WRIA 8 - Cedar-Sammamish"/>
    <s v="Cedar River / Lake Washington Basin"/>
    <s v="Lower Cedar River Subbasin"/>
    <s v="Taylor Creek/Jem Creek tributary"/>
    <s v="King County - DNRP"/>
    <s v="KC Historical"/>
    <s v="cedar07"/>
    <n v="47.421117000000002"/>
    <n v="-122.03058799999999"/>
    <m/>
    <m/>
    <n v="77.8"/>
    <m/>
    <n v="89.3"/>
    <m/>
    <n v="93.7"/>
    <m/>
    <n v="83.1"/>
    <m/>
    <m/>
    <m/>
    <m/>
    <m/>
    <m/>
    <m/>
    <m/>
    <m/>
    <m/>
    <m/>
    <m/>
    <m/>
    <m/>
    <m/>
    <m/>
    <m/>
    <m/>
    <m/>
    <m/>
    <n v="4"/>
    <m/>
    <n v="0"/>
    <s v="no"/>
    <n v="4"/>
    <n v="0"/>
    <n v="0"/>
    <s v="no"/>
    <n v="85.974999999999994"/>
    <e v="#DIV/0!"/>
    <m/>
    <m/>
    <m/>
    <x v="5"/>
    <x v="5"/>
  </r>
  <r>
    <n v="683"/>
    <n v="66"/>
    <s v="T"/>
    <s v="WRIA 8 - Cedar-Sammamish"/>
    <s v="Cedar River / Lake Washington Basin"/>
    <s v="Mercer Is. Subbasin"/>
    <s v="Mercer Is. unnamed tributary"/>
    <s v="King County - DNRP"/>
    <s v="Mercer Island"/>
    <s v="MERCER29"/>
    <n v="47.549460000000003"/>
    <n v="-122.234146"/>
    <m/>
    <m/>
    <m/>
    <m/>
    <m/>
    <n v="5.4"/>
    <n v="3.5"/>
    <n v="8.1"/>
    <n v="9.9"/>
    <m/>
    <m/>
    <m/>
    <m/>
    <m/>
    <m/>
    <m/>
    <m/>
    <m/>
    <m/>
    <m/>
    <m/>
    <m/>
    <m/>
    <m/>
    <m/>
    <m/>
    <m/>
    <m/>
    <m/>
    <n v="4"/>
    <m/>
    <n v="0"/>
    <s v="no"/>
    <n v="4"/>
    <n v="0"/>
    <n v="0"/>
    <s v="no"/>
    <n v="6.7249999999999996"/>
    <e v="#DIV/0!"/>
    <m/>
    <m/>
    <m/>
    <x v="5"/>
    <x v="5"/>
  </r>
  <r>
    <n v="685"/>
    <n v="68"/>
    <s v="T"/>
    <s v="WRIA 8 - Cedar-Sammamish"/>
    <s v="Cedar River / Lake Washington Basin"/>
    <s v="Mercer Is. Subbasin"/>
    <s v="Mercer Is. unnamed tributary"/>
    <s v="King County - DNRP"/>
    <s v="Mercer Island"/>
    <s v="MERCER42"/>
    <n v="47.545054999999998"/>
    <n v="-122.21486"/>
    <m/>
    <m/>
    <m/>
    <m/>
    <m/>
    <m/>
    <m/>
    <m/>
    <m/>
    <n v="21.3"/>
    <m/>
    <n v="27.3"/>
    <n v="9.5"/>
    <m/>
    <n v="26.5"/>
    <m/>
    <m/>
    <m/>
    <m/>
    <m/>
    <m/>
    <m/>
    <m/>
    <m/>
    <m/>
    <m/>
    <m/>
    <m/>
    <m/>
    <n v="4"/>
    <m/>
    <n v="0"/>
    <s v="no"/>
    <n v="4"/>
    <n v="0"/>
    <n v="0"/>
    <s v="no"/>
    <n v="21.15"/>
    <e v="#DIV/0!"/>
    <m/>
    <m/>
    <m/>
    <x v="5"/>
    <x v="5"/>
  </r>
  <r>
    <n v="713"/>
    <n v="60"/>
    <s v="T"/>
    <s v="WRIA 8 - Cedar-Sammamish"/>
    <s v="Cedar River / Lake Washington Basin"/>
    <s v="Thornton Creek Subbasin"/>
    <s v="Thornton Creek"/>
    <s v="City of Seattle"/>
    <s v="Status &amp; Trends"/>
    <s v="TM01"/>
    <n v="47.706373999999997"/>
    <n v="-122.29003400000001"/>
    <m/>
    <m/>
    <m/>
    <m/>
    <m/>
    <n v="11.6"/>
    <n v="8"/>
    <n v="7.6"/>
    <m/>
    <n v="5.6"/>
    <m/>
    <m/>
    <m/>
    <m/>
    <m/>
    <m/>
    <m/>
    <m/>
    <m/>
    <m/>
    <m/>
    <m/>
    <m/>
    <m/>
    <m/>
    <m/>
    <m/>
    <m/>
    <m/>
    <n v="4"/>
    <m/>
    <n v="0"/>
    <s v="no"/>
    <n v="4"/>
    <n v="0"/>
    <n v="0"/>
    <s v="no"/>
    <n v="8.2000000000000011"/>
    <e v="#DIV/0!"/>
    <m/>
    <m/>
    <m/>
    <x v="5"/>
    <x v="5"/>
  </r>
  <r>
    <n v="719"/>
    <n v="61"/>
    <s v="T"/>
    <s v="WRIA 8 - Cedar-Sammamish"/>
    <s v="Cedar River / Lake Washington Basin"/>
    <s v="Thornton Creek Subbasin"/>
    <s v="Thornton Creek"/>
    <s v="City of Seattle"/>
    <s v="Status &amp; Trends"/>
    <s v="TN02"/>
    <n v="47.729657000000003"/>
    <n v="-122.323363"/>
    <m/>
    <m/>
    <m/>
    <m/>
    <m/>
    <n v="10.7"/>
    <n v="9"/>
    <n v="4.5"/>
    <m/>
    <n v="13.8"/>
    <m/>
    <m/>
    <m/>
    <m/>
    <m/>
    <m/>
    <m/>
    <m/>
    <m/>
    <m/>
    <m/>
    <m/>
    <m/>
    <m/>
    <m/>
    <m/>
    <m/>
    <m/>
    <m/>
    <n v="4"/>
    <m/>
    <n v="0"/>
    <s v="no"/>
    <n v="4"/>
    <n v="0"/>
    <n v="0"/>
    <s v="no"/>
    <n v="9.5"/>
    <e v="#DIV/0!"/>
    <m/>
    <m/>
    <m/>
    <x v="5"/>
    <x v="5"/>
  </r>
  <r>
    <n v="733"/>
    <n v="1917"/>
    <s v="T"/>
    <s v="WRIA 8 - Cedar-Sammamish"/>
    <s v="Cedar River / Lake Washington Basin"/>
    <s v="Upper Cedar River Subbasin"/>
    <s v="Rock Creek (Upper Cedar)"/>
    <s v="King County - DNRP"/>
    <s v="KC Historical"/>
    <s v="cedar04"/>
    <n v="47.364919"/>
    <n v="-122.01344"/>
    <m/>
    <m/>
    <n v="69.599999999999994"/>
    <m/>
    <n v="79.599999999999994"/>
    <m/>
    <n v="70.900000000000006"/>
    <m/>
    <n v="63.1"/>
    <m/>
    <m/>
    <m/>
    <m/>
    <m/>
    <m/>
    <m/>
    <m/>
    <m/>
    <m/>
    <m/>
    <m/>
    <m/>
    <m/>
    <m/>
    <m/>
    <m/>
    <m/>
    <m/>
    <m/>
    <n v="4"/>
    <m/>
    <n v="0"/>
    <s v="no"/>
    <n v="4"/>
    <n v="0"/>
    <n v="0"/>
    <s v="no"/>
    <n v="70.8"/>
    <e v="#DIV/0!"/>
    <m/>
    <m/>
    <m/>
    <x v="5"/>
    <x v="5"/>
  </r>
  <r>
    <n v="777"/>
    <n v="57"/>
    <s v="T"/>
    <s v="WRIA 8 - Cedar-Sammamish"/>
    <s v="Puget Sound (Cedar-Sammamish) Basin"/>
    <s v="Pipers Creek Subbasin"/>
    <s v="Pipers Creek"/>
    <s v="City of Seattle"/>
    <s v="Status &amp; Trends"/>
    <s v="PI03"/>
    <n v="47.705767999999999"/>
    <n v="-122.36456200000001"/>
    <m/>
    <m/>
    <m/>
    <m/>
    <m/>
    <n v="11.2"/>
    <n v="11"/>
    <n v="15.8"/>
    <m/>
    <n v="11.4"/>
    <m/>
    <m/>
    <m/>
    <m/>
    <m/>
    <m/>
    <m/>
    <m/>
    <m/>
    <m/>
    <m/>
    <m/>
    <m/>
    <m/>
    <m/>
    <m/>
    <m/>
    <m/>
    <m/>
    <n v="4"/>
    <m/>
    <n v="0"/>
    <s v="no"/>
    <n v="4"/>
    <n v="0"/>
    <n v="0"/>
    <s v="no"/>
    <n v="12.35"/>
    <e v="#DIV/0!"/>
    <m/>
    <m/>
    <m/>
    <x v="5"/>
    <x v="5"/>
  </r>
  <r>
    <n v="825"/>
    <n v="1916"/>
    <s v="T"/>
    <s v="WRIA 8 - Cedar-Sammamish"/>
    <s v="Sammamish River Basin"/>
    <s v="Bear Creek Subbasin"/>
    <s v="Daniels Creek"/>
    <s v="King County - DNRP"/>
    <s v="KC Historical"/>
    <s v="bear13"/>
    <n v="47.760170000000002"/>
    <n v="-122.100291"/>
    <m/>
    <n v="39.700000000000003"/>
    <m/>
    <n v="29.6"/>
    <m/>
    <n v="42.4"/>
    <n v="38.5"/>
    <m/>
    <m/>
    <m/>
    <m/>
    <m/>
    <m/>
    <m/>
    <m/>
    <m/>
    <m/>
    <m/>
    <m/>
    <m/>
    <m/>
    <m/>
    <m/>
    <m/>
    <m/>
    <m/>
    <m/>
    <m/>
    <m/>
    <n v="4"/>
    <m/>
    <n v="0"/>
    <s v="no"/>
    <n v="4"/>
    <n v="0"/>
    <n v="0"/>
    <s v="no"/>
    <n v="37.550000000000004"/>
    <e v="#DIV/0!"/>
    <m/>
    <m/>
    <m/>
    <x v="5"/>
    <x v="5"/>
  </r>
  <r>
    <n v="888"/>
    <n v="1913"/>
    <s v="T"/>
    <s v="WRIA 8 - Cedar-Sammamish"/>
    <s v="Sammamish River Basin"/>
    <s v="Evans Creek Subbasin"/>
    <s v="Evans Creek"/>
    <s v="King County - DNRP"/>
    <s v="KC Historical"/>
    <s v="bear08"/>
    <n v="47.651356999999997"/>
    <n v="-122.050369"/>
    <m/>
    <m/>
    <n v="54.1"/>
    <m/>
    <n v="41.9"/>
    <n v="58.4"/>
    <n v="75"/>
    <m/>
    <m/>
    <m/>
    <m/>
    <m/>
    <m/>
    <m/>
    <m/>
    <m/>
    <m/>
    <m/>
    <m/>
    <m/>
    <m/>
    <m/>
    <m/>
    <m/>
    <m/>
    <m/>
    <m/>
    <m/>
    <m/>
    <n v="4"/>
    <m/>
    <n v="0"/>
    <s v="no"/>
    <n v="4"/>
    <n v="0"/>
    <n v="0"/>
    <s v="no"/>
    <n v="57.35"/>
    <e v="#DIV/0!"/>
    <m/>
    <m/>
    <m/>
    <x v="5"/>
    <x v="5"/>
  </r>
  <r>
    <n v="900"/>
    <n v="149"/>
    <s v="T"/>
    <s v="WRIA 8 - Cedar-Sammamish"/>
    <s v="Sammamish River Basin"/>
    <s v="Evans Creek Subbasin"/>
    <s v="Evans Creek tributary (0111A)"/>
    <s v="King County - DNRP"/>
    <s v="Ambient Monitoring"/>
    <s v="08EVA4249"/>
    <n v="47.638979999999997"/>
    <n v="-122.024276"/>
    <m/>
    <m/>
    <m/>
    <m/>
    <m/>
    <m/>
    <m/>
    <m/>
    <n v="53.6"/>
    <n v="24.4"/>
    <m/>
    <n v="59.8"/>
    <n v="41.9"/>
    <m/>
    <m/>
    <m/>
    <m/>
    <m/>
    <m/>
    <m/>
    <m/>
    <m/>
    <m/>
    <m/>
    <m/>
    <m/>
    <m/>
    <m/>
    <m/>
    <n v="4"/>
    <m/>
    <n v="0"/>
    <s v="no"/>
    <n v="4"/>
    <n v="0"/>
    <n v="0"/>
    <s v="no"/>
    <n v="44.925000000000004"/>
    <e v="#DIV/0!"/>
    <m/>
    <m/>
    <m/>
    <x v="5"/>
    <x v="5"/>
  </r>
  <r>
    <n v="901"/>
    <n v="1912"/>
    <s v="T"/>
    <s v="WRIA 8 - Cedar-Sammamish"/>
    <s v="Sammamish River Basin"/>
    <s v="Evans Creek Subbasin"/>
    <s v="Evans Creek tributary (0111A)"/>
    <s v="King County - DNRP"/>
    <s v="KC Historical"/>
    <s v="bear05"/>
    <n v="47.638663000000001"/>
    <n v="-122.024473"/>
    <m/>
    <n v="67.7"/>
    <m/>
    <n v="41.7"/>
    <m/>
    <n v="66"/>
    <n v="77.5"/>
    <m/>
    <m/>
    <m/>
    <m/>
    <m/>
    <m/>
    <m/>
    <m/>
    <m/>
    <m/>
    <m/>
    <m/>
    <m/>
    <m/>
    <m/>
    <m/>
    <m/>
    <m/>
    <m/>
    <m/>
    <m/>
    <m/>
    <n v="4"/>
    <m/>
    <n v="0"/>
    <s v="no"/>
    <n v="4"/>
    <n v="0"/>
    <n v="0"/>
    <s v="no"/>
    <n v="63.225000000000001"/>
    <e v="#DIV/0!"/>
    <m/>
    <m/>
    <m/>
    <x v="5"/>
    <x v="5"/>
  </r>
  <r>
    <n v="907"/>
    <n v="1930"/>
    <s v="T"/>
    <s v="WRIA 8 - Cedar-Sammamish"/>
    <s v="Sammamish River Basin"/>
    <s v="Issaquah Creek Subbasin"/>
    <s v="Black Nugget Creek"/>
    <s v="King County - DNRP"/>
    <s v="KC Historical"/>
    <s v="issaq08"/>
    <n v="47.550458999999996"/>
    <n v="-122.009355"/>
    <m/>
    <m/>
    <n v="95.6"/>
    <m/>
    <n v="88"/>
    <m/>
    <m/>
    <n v="69.599999999999994"/>
    <n v="58.5"/>
    <m/>
    <m/>
    <m/>
    <m/>
    <m/>
    <m/>
    <m/>
    <m/>
    <m/>
    <m/>
    <m/>
    <m/>
    <m/>
    <m/>
    <m/>
    <m/>
    <m/>
    <m/>
    <m/>
    <m/>
    <n v="4"/>
    <m/>
    <n v="0"/>
    <s v="no"/>
    <n v="4"/>
    <n v="0"/>
    <n v="0"/>
    <s v="no"/>
    <n v="77.924999999999997"/>
    <e v="#DIV/0!"/>
    <m/>
    <m/>
    <m/>
    <x v="5"/>
    <x v="5"/>
  </r>
  <r>
    <n v="929"/>
    <n v="1924"/>
    <s v="T"/>
    <s v="WRIA 8 - Cedar-Sammamish"/>
    <s v="Sammamish River Basin"/>
    <s v="Issaquah Creek Subbasin"/>
    <s v="Issaquah Creek"/>
    <s v="King County - DNRP"/>
    <s v="KC Historical"/>
    <s v="issaq03"/>
    <n v="47.499839999999999"/>
    <n v="-122.023912"/>
    <m/>
    <n v="40.299999999999997"/>
    <m/>
    <m/>
    <n v="78.900000000000006"/>
    <m/>
    <n v="67.400000000000006"/>
    <m/>
    <n v="65.099999999999994"/>
    <m/>
    <m/>
    <m/>
    <m/>
    <m/>
    <m/>
    <m/>
    <m/>
    <m/>
    <m/>
    <m/>
    <m/>
    <m/>
    <m/>
    <m/>
    <m/>
    <m/>
    <m/>
    <m/>
    <m/>
    <n v="4"/>
    <m/>
    <n v="0"/>
    <s v="no"/>
    <n v="4"/>
    <n v="0"/>
    <n v="0"/>
    <s v="no"/>
    <n v="62.925000000000004"/>
    <e v="#DIV/0!"/>
    <m/>
    <m/>
    <m/>
    <x v="5"/>
    <x v="5"/>
  </r>
  <r>
    <n v="930"/>
    <n v="1925"/>
    <s v="T"/>
    <s v="WRIA 8 - Cedar-Sammamish"/>
    <s v="Sammamish River Basin"/>
    <s v="Issaquah Creek Subbasin"/>
    <s v="Issaquah Creek"/>
    <s v="King County - DNRP"/>
    <s v="KC Historical"/>
    <s v="issaq04"/>
    <n v="47.457124"/>
    <n v="-122.003835"/>
    <m/>
    <n v="65.3"/>
    <m/>
    <m/>
    <n v="59.4"/>
    <m/>
    <n v="69.400000000000006"/>
    <m/>
    <n v="45.6"/>
    <m/>
    <m/>
    <m/>
    <m/>
    <m/>
    <m/>
    <m/>
    <m/>
    <m/>
    <m/>
    <m/>
    <m/>
    <m/>
    <m/>
    <m/>
    <m/>
    <m/>
    <m/>
    <m/>
    <m/>
    <n v="4"/>
    <m/>
    <n v="0"/>
    <s v="no"/>
    <n v="4"/>
    <n v="0"/>
    <n v="0"/>
    <s v="no"/>
    <n v="59.924999999999997"/>
    <e v="#DIV/0!"/>
    <m/>
    <m/>
    <m/>
    <x v="5"/>
    <x v="5"/>
  </r>
  <r>
    <n v="933"/>
    <n v="924"/>
    <s v="T"/>
    <s v="WRIA 8 - Cedar-Sammamish"/>
    <s v="Sammamish River Basin"/>
    <s v="Issaquah Creek Subbasin"/>
    <s v="Issaquah Creek"/>
    <s v="King County - DNRP"/>
    <s v="WRIA08_WS_Survey"/>
    <s v="WAM06600-051507"/>
    <n v="47.522874000000002"/>
    <n v="-122.0369"/>
    <m/>
    <m/>
    <m/>
    <m/>
    <m/>
    <m/>
    <m/>
    <m/>
    <m/>
    <m/>
    <m/>
    <m/>
    <m/>
    <m/>
    <m/>
    <n v="68.3"/>
    <n v="78.7"/>
    <n v="65.900000000000006"/>
    <n v="80.400000000000006"/>
    <m/>
    <m/>
    <m/>
    <m/>
    <m/>
    <m/>
    <m/>
    <m/>
    <m/>
    <m/>
    <n v="4"/>
    <m/>
    <n v="0"/>
    <s v="no"/>
    <n v="1"/>
    <n v="3"/>
    <n v="3"/>
    <s v="yes"/>
    <n v="68.3"/>
    <n v="75.000000000000014"/>
    <n v="6.7000000000000171"/>
    <m/>
    <m/>
    <x v="5"/>
    <x v="5"/>
  </r>
  <r>
    <n v="945"/>
    <n v="1926"/>
    <s v="T"/>
    <s v="WRIA 8 - Cedar-Sammamish"/>
    <s v="Sammamish River Basin"/>
    <s v="Issaquah Creek Subbasin"/>
    <s v="Issaquah Creek - E Fork"/>
    <s v="King County - DNRP"/>
    <s v="KC Historical"/>
    <s v="issaq06"/>
    <n v="47.531526999999997"/>
    <n v="-122.02752"/>
    <m/>
    <m/>
    <n v="77.599999999999994"/>
    <m/>
    <n v="66.900000000000006"/>
    <m/>
    <n v="68.8"/>
    <m/>
    <n v="61.8"/>
    <m/>
    <m/>
    <m/>
    <m/>
    <m/>
    <m/>
    <m/>
    <m/>
    <m/>
    <m/>
    <m/>
    <m/>
    <m/>
    <m/>
    <m/>
    <m/>
    <m/>
    <m/>
    <m/>
    <m/>
    <n v="4"/>
    <m/>
    <n v="0"/>
    <s v="no"/>
    <n v="4"/>
    <n v="0"/>
    <n v="0"/>
    <s v="no"/>
    <n v="68.775000000000006"/>
    <e v="#DIV/0!"/>
    <m/>
    <m/>
    <m/>
    <x v="5"/>
    <x v="5"/>
  </r>
  <r>
    <n v="1031"/>
    <n v="185"/>
    <s v="T"/>
    <s v="WRIA 8 - Cedar-Sammamish"/>
    <s v="Sammamish River Basin"/>
    <s v="North Creek Subbasin"/>
    <s v="Silver Creek"/>
    <s v="King County - DNRP"/>
    <s v="Ambient Monitoring"/>
    <s v="08NOR2028"/>
    <n v="47.834451999999999"/>
    <n v="-122.20347700000001"/>
    <m/>
    <m/>
    <m/>
    <m/>
    <m/>
    <m/>
    <m/>
    <m/>
    <n v="10.6"/>
    <n v="17.3"/>
    <m/>
    <n v="5.3"/>
    <m/>
    <m/>
    <n v="1.2"/>
    <m/>
    <m/>
    <m/>
    <m/>
    <m/>
    <m/>
    <m/>
    <m/>
    <m/>
    <m/>
    <m/>
    <m/>
    <m/>
    <m/>
    <n v="4"/>
    <m/>
    <n v="0"/>
    <s v="no"/>
    <n v="4"/>
    <n v="0"/>
    <n v="0"/>
    <s v="no"/>
    <n v="8.6"/>
    <e v="#DIV/0!"/>
    <m/>
    <m/>
    <m/>
    <x v="5"/>
    <x v="5"/>
  </r>
  <r>
    <n v="1049"/>
    <n v="195"/>
    <s v="T"/>
    <s v="WRIA 8 - Cedar-Sammamish"/>
    <s v="Sammamish River Basin"/>
    <s v="Sammamish River Subbasin"/>
    <s v="High School Creek"/>
    <s v="King County - DNRP"/>
    <s v="Ambient Monitoring"/>
    <s v="08SAM2951"/>
    <n v="47.711585999999997"/>
    <n v="-122.13218500000001"/>
    <m/>
    <m/>
    <m/>
    <m/>
    <m/>
    <m/>
    <m/>
    <m/>
    <n v="10.5"/>
    <n v="9.6999999999999993"/>
    <m/>
    <m/>
    <n v="10.9"/>
    <n v="14"/>
    <m/>
    <m/>
    <m/>
    <m/>
    <m/>
    <m/>
    <m/>
    <m/>
    <m/>
    <m/>
    <m/>
    <m/>
    <m/>
    <m/>
    <m/>
    <n v="4"/>
    <m/>
    <n v="0"/>
    <s v="no"/>
    <n v="4"/>
    <n v="0"/>
    <n v="0"/>
    <s v="no"/>
    <n v="11.275"/>
    <e v="#DIV/0!"/>
    <m/>
    <m/>
    <m/>
    <x v="5"/>
    <x v="5"/>
  </r>
  <r>
    <n v="1052"/>
    <n v="627"/>
    <s v="T"/>
    <s v="WRIA 8 - Cedar-Sammamish"/>
    <s v="Sammamish River Basin"/>
    <s v="Sammamish River Subbasin"/>
    <s v="High School Creek"/>
    <s v="City of Redmond"/>
    <s v="Annual Benthic Monitoring"/>
    <s v="HSRed185"/>
    <n v="47.703560000000003"/>
    <n v="-122.120001"/>
    <m/>
    <m/>
    <m/>
    <m/>
    <m/>
    <m/>
    <m/>
    <m/>
    <m/>
    <m/>
    <m/>
    <n v="40.299999999999997"/>
    <n v="33"/>
    <n v="44.4"/>
    <m/>
    <m/>
    <m/>
    <n v="22.4"/>
    <m/>
    <m/>
    <m/>
    <m/>
    <m/>
    <m/>
    <m/>
    <m/>
    <m/>
    <m/>
    <m/>
    <n v="4"/>
    <m/>
    <n v="0"/>
    <s v="no"/>
    <n v="3"/>
    <n v="1"/>
    <n v="3"/>
    <s v="yes"/>
    <n v="39.233333333333327"/>
    <n v="22.4"/>
    <n v="-16.833333333333329"/>
    <m/>
    <m/>
    <x v="5"/>
    <x v="5"/>
  </r>
  <r>
    <n v="1065"/>
    <n v="620"/>
    <s v="T"/>
    <s v="WRIA 8 - Cedar-Sammamish"/>
    <s v="Sammamish River Basin"/>
    <s v="Sammamish River Subbasin"/>
    <s v="Peters Creek"/>
    <s v="City of Redmond"/>
    <s v="Annual Benthic Monitoring"/>
    <s v="PeteRed175"/>
    <n v="47.679481000000003"/>
    <n v="-122.143176"/>
    <m/>
    <m/>
    <m/>
    <m/>
    <m/>
    <m/>
    <m/>
    <m/>
    <n v="5.9"/>
    <n v="7.1"/>
    <n v="14.1"/>
    <m/>
    <m/>
    <m/>
    <m/>
    <m/>
    <n v="29.9"/>
    <m/>
    <m/>
    <m/>
    <m/>
    <m/>
    <m/>
    <m/>
    <m/>
    <m/>
    <m/>
    <m/>
    <m/>
    <n v="4"/>
    <m/>
    <n v="0"/>
    <s v="no"/>
    <n v="3"/>
    <n v="1"/>
    <n v="3"/>
    <s v="yes"/>
    <n v="9.0333333333333332"/>
    <n v="29.9"/>
    <n v="20.866666666666667"/>
    <m/>
    <m/>
    <x v="5"/>
    <x v="5"/>
  </r>
  <r>
    <n v="1072"/>
    <n v="333"/>
    <s v="T"/>
    <s v="WRIA 8 - Cedar-Sammamish"/>
    <s v="Sammamish River Basin"/>
    <s v="Sammamish River Subbasin"/>
    <s v="Sammamish River tributary (0090)"/>
    <s v="King County - Roads"/>
    <s v="ESA Water Quality"/>
    <s v="E1114"/>
    <n v="47.735764000000003"/>
    <n v="-122.142252"/>
    <m/>
    <m/>
    <m/>
    <m/>
    <m/>
    <m/>
    <m/>
    <m/>
    <m/>
    <m/>
    <n v="33.4"/>
    <n v="23.7"/>
    <n v="53.5"/>
    <n v="54.5"/>
    <m/>
    <m/>
    <m/>
    <m/>
    <m/>
    <m/>
    <m/>
    <m/>
    <m/>
    <m/>
    <m/>
    <m/>
    <m/>
    <m/>
    <m/>
    <n v="4"/>
    <m/>
    <n v="0"/>
    <s v="no"/>
    <n v="4"/>
    <n v="0"/>
    <n v="0"/>
    <s v="no"/>
    <n v="41.274999999999999"/>
    <e v="#DIV/0!"/>
    <m/>
    <m/>
    <m/>
    <x v="5"/>
    <x v="5"/>
  </r>
  <r>
    <n v="1094"/>
    <n v="624"/>
    <s v="T"/>
    <s v="WRIA 8 - Cedar-Sammamish"/>
    <s v="Sammamish River Basin"/>
    <s v="Sammamish River Subbasin"/>
    <s v="Willows Creek"/>
    <s v="City of Redmond"/>
    <s v="Annual Benthic Monitoring"/>
    <s v="WillRed181"/>
    <n v="47.682037000000001"/>
    <n v="-122.153571"/>
    <m/>
    <m/>
    <m/>
    <m/>
    <m/>
    <m/>
    <m/>
    <m/>
    <n v="13.9"/>
    <n v="25.7"/>
    <n v="18.7"/>
    <m/>
    <m/>
    <m/>
    <m/>
    <m/>
    <m/>
    <n v="16.2"/>
    <m/>
    <m/>
    <m/>
    <m/>
    <m/>
    <m/>
    <m/>
    <m/>
    <m/>
    <m/>
    <m/>
    <n v="4"/>
    <m/>
    <n v="0"/>
    <s v="no"/>
    <n v="3"/>
    <n v="1"/>
    <n v="3"/>
    <s v="yes"/>
    <n v="19.433333333333334"/>
    <n v="16.2"/>
    <n v="-3.2333333333333343"/>
    <m/>
    <m/>
    <x v="5"/>
    <x v="5"/>
  </r>
  <r>
    <n v="1174"/>
    <n v="1929"/>
    <s v="T"/>
    <s v="WRIA 9 - Duwamish-Green"/>
    <s v="Duwamish - Green River Basin"/>
    <s v="Covington Creek Subbasin"/>
    <s v="Covington Creek"/>
    <s v="King County - DNRP"/>
    <s v="KC Historical"/>
    <s v="soos04"/>
    <n v="47.317962000000001"/>
    <n v="-122.116187"/>
    <n v="55.8"/>
    <n v="77.7"/>
    <m/>
    <m/>
    <m/>
    <n v="65.8"/>
    <m/>
    <m/>
    <n v="72.2"/>
    <m/>
    <m/>
    <m/>
    <m/>
    <m/>
    <m/>
    <m/>
    <m/>
    <m/>
    <m/>
    <m/>
    <m/>
    <m/>
    <m/>
    <m/>
    <m/>
    <m/>
    <m/>
    <m/>
    <m/>
    <n v="4"/>
    <m/>
    <n v="0"/>
    <s v="no"/>
    <n v="4"/>
    <n v="0"/>
    <n v="0"/>
    <s v="no"/>
    <n v="67.875"/>
    <e v="#DIV/0!"/>
    <m/>
    <m/>
    <m/>
    <x v="5"/>
    <x v="5"/>
  </r>
  <r>
    <n v="1194"/>
    <n v="1931"/>
    <s v="T"/>
    <s v="WRIA 9 - Duwamish-Green"/>
    <s v="Duwamish - Green River Basin"/>
    <s v="Jenkins Creek Subbasin"/>
    <s v="Jenkins Creek"/>
    <s v="King County - DNRP"/>
    <s v="KC Historical"/>
    <s v="soos05"/>
    <n v="47.346407999999997"/>
    <n v="-122.120757"/>
    <m/>
    <n v="84.1"/>
    <m/>
    <m/>
    <n v="63.9"/>
    <n v="80.2"/>
    <m/>
    <m/>
    <n v="54.9"/>
    <m/>
    <m/>
    <m/>
    <m/>
    <m/>
    <m/>
    <m/>
    <m/>
    <m/>
    <m/>
    <m/>
    <m/>
    <m/>
    <m/>
    <m/>
    <m/>
    <m/>
    <m/>
    <m/>
    <m/>
    <n v="4"/>
    <m/>
    <n v="0"/>
    <s v="no"/>
    <n v="4"/>
    <n v="0"/>
    <n v="0"/>
    <s v="no"/>
    <n v="70.774999999999991"/>
    <e v="#DIV/0!"/>
    <m/>
    <m/>
    <m/>
    <x v="5"/>
    <x v="5"/>
  </r>
  <r>
    <n v="1195"/>
    <n v="1935"/>
    <s v="T"/>
    <s v="WRIA 9 - Duwamish-Green"/>
    <s v="Duwamish - Green River Basin"/>
    <s v="Jenkins Creek Subbasin"/>
    <s v="Jenkins Creek"/>
    <s v="King County - DNRP"/>
    <s v="KC Historical"/>
    <s v="soos07"/>
    <n v="47.378670999999997"/>
    <n v="-122.052727"/>
    <n v="51.1"/>
    <m/>
    <m/>
    <n v="68.7"/>
    <n v="47"/>
    <m/>
    <m/>
    <n v="47.9"/>
    <m/>
    <m/>
    <m/>
    <m/>
    <m/>
    <m/>
    <m/>
    <m/>
    <m/>
    <m/>
    <m/>
    <m/>
    <m/>
    <m/>
    <m/>
    <m/>
    <m/>
    <m/>
    <m/>
    <m/>
    <m/>
    <n v="4"/>
    <m/>
    <n v="0"/>
    <s v="no"/>
    <n v="4"/>
    <n v="0"/>
    <n v="0"/>
    <s v="no"/>
    <n v="53.675000000000004"/>
    <e v="#DIV/0!"/>
    <m/>
    <m/>
    <m/>
    <x v="5"/>
    <x v="5"/>
  </r>
  <r>
    <n v="1274"/>
    <n v="1928"/>
    <s v="T"/>
    <s v="WRIA 9 - Duwamish-Green"/>
    <s v="Duwamish - Green River Basin"/>
    <s v="Soos Creek Subbasin"/>
    <s v="Soos Creek"/>
    <s v="King County - DNRP"/>
    <s v="KC Historical"/>
    <s v="soos01"/>
    <n v="47.417727999999997"/>
    <n v="-122.159245"/>
    <n v="47.6"/>
    <n v="44"/>
    <m/>
    <n v="10.1"/>
    <m/>
    <n v="39.1"/>
    <m/>
    <m/>
    <m/>
    <m/>
    <m/>
    <m/>
    <m/>
    <m/>
    <m/>
    <m/>
    <m/>
    <m/>
    <m/>
    <m/>
    <m/>
    <m/>
    <m/>
    <m/>
    <m/>
    <m/>
    <m/>
    <m/>
    <m/>
    <n v="4"/>
    <m/>
    <n v="0"/>
    <s v="no"/>
    <n v="4"/>
    <n v="0"/>
    <n v="0"/>
    <s v="no"/>
    <n v="35.199999999999996"/>
    <e v="#DIV/0!"/>
    <m/>
    <m/>
    <m/>
    <x v="5"/>
    <x v="5"/>
  </r>
  <r>
    <n v="1296"/>
    <n v="19"/>
    <s v="T"/>
    <s v="WRIA 9 - Duwamish-Green"/>
    <s v="Puget Sound (Duwamish-Green) Basin"/>
    <s v="Lower Puget Sound - Seattle Subbasin"/>
    <s v="Schmitz Creek"/>
    <s v="City of Seattle"/>
    <s v="Status &amp; Trends"/>
    <s v="SC01"/>
    <n v="47.577264"/>
    <n v="-122.402968"/>
    <n v="7.2"/>
    <m/>
    <n v="14.5"/>
    <m/>
    <m/>
    <m/>
    <m/>
    <m/>
    <m/>
    <m/>
    <n v="30.2"/>
    <m/>
    <n v="29.6"/>
    <m/>
    <m/>
    <m/>
    <m/>
    <m/>
    <m/>
    <m/>
    <m/>
    <m/>
    <m/>
    <m/>
    <m/>
    <m/>
    <m/>
    <m/>
    <m/>
    <n v="4"/>
    <m/>
    <n v="0"/>
    <s v="no"/>
    <n v="4"/>
    <n v="0"/>
    <n v="0"/>
    <s v="no"/>
    <n v="20.375"/>
    <e v="#DIV/0!"/>
    <m/>
    <m/>
    <m/>
    <x v="5"/>
    <x v="5"/>
  </r>
  <r>
    <n v="1297"/>
    <n v="1797"/>
    <s v="T"/>
    <s v="WRIA 9 - Duwamish-Green"/>
    <s v="Puget Sound (Duwamish-Green) Basin"/>
    <s v="Lower Puget Sound - Seattle Subbasin"/>
    <s v="Schmitz Creek"/>
    <s v="City of Seattle"/>
    <s v="Status &amp; Trends"/>
    <s v="SC02"/>
    <n v="47.577626000000002"/>
    <n v="-122.40431599999999"/>
    <m/>
    <m/>
    <m/>
    <m/>
    <n v="20.6"/>
    <n v="30.5"/>
    <n v="17.600000000000001"/>
    <n v="23.9"/>
    <m/>
    <m/>
    <m/>
    <m/>
    <m/>
    <m/>
    <m/>
    <m/>
    <m/>
    <m/>
    <m/>
    <m/>
    <m/>
    <m/>
    <m/>
    <m/>
    <m/>
    <m/>
    <m/>
    <m/>
    <m/>
    <n v="4"/>
    <m/>
    <n v="0"/>
    <s v="no"/>
    <n v="4"/>
    <n v="0"/>
    <n v="0"/>
    <s v="no"/>
    <n v="23.15"/>
    <e v="#DIV/0!"/>
    <m/>
    <m/>
    <m/>
    <x v="5"/>
    <x v="5"/>
  </r>
  <r>
    <n v="1465"/>
    <n v="881"/>
    <s v="T"/>
    <s v="WRIA 15 - Kitsap"/>
    <s v="Hood Canal Basin"/>
    <s v="Bangor-Port Gamble Subbasin"/>
    <s v="Martha John Creek"/>
    <s v="Kitsap County"/>
    <s v="Kitsap County Stream Team Benthic Invertebrate Monitoring"/>
    <s v="KCST-8"/>
    <n v="47.828499999999998"/>
    <n v="-122.562667"/>
    <m/>
    <m/>
    <m/>
    <m/>
    <m/>
    <m/>
    <m/>
    <n v="55.4"/>
    <n v="50.1"/>
    <n v="36.1"/>
    <n v="39.299999999999997"/>
    <m/>
    <m/>
    <m/>
    <m/>
    <m/>
    <m/>
    <m/>
    <m/>
    <m/>
    <m/>
    <m/>
    <m/>
    <m/>
    <m/>
    <m/>
    <m/>
    <m/>
    <m/>
    <n v="4"/>
    <m/>
    <n v="0"/>
    <s v="no"/>
    <n v="4"/>
    <n v="0"/>
    <n v="0"/>
    <s v="no"/>
    <n v="45.224999999999994"/>
    <e v="#DIV/0!"/>
    <m/>
    <m/>
    <m/>
    <x v="5"/>
    <x v="5"/>
  </r>
  <r>
    <n v="1570"/>
    <n v="885"/>
    <s v="T"/>
    <s v="WRIA 15 - Kitsap"/>
    <s v="Puget Sound (Kitsap) Basin"/>
    <s v="Dyes Inlet / Central Kitsap Subbasin"/>
    <s v="Steele Creek"/>
    <s v="Kitsap County"/>
    <s v="Kitsap County Stream Team Benthic Invertebrate Monitoring"/>
    <s v="KCST-1"/>
    <n v="47.64575"/>
    <n v="-122.6309"/>
    <m/>
    <m/>
    <m/>
    <m/>
    <m/>
    <m/>
    <m/>
    <n v="69"/>
    <n v="23.5"/>
    <n v="33.5"/>
    <n v="56.3"/>
    <m/>
    <m/>
    <m/>
    <m/>
    <m/>
    <m/>
    <m/>
    <m/>
    <m/>
    <m/>
    <m/>
    <m/>
    <m/>
    <m/>
    <m/>
    <m/>
    <m/>
    <m/>
    <n v="4"/>
    <m/>
    <n v="0"/>
    <s v="no"/>
    <n v="4"/>
    <n v="0"/>
    <n v="0"/>
    <s v="no"/>
    <n v="45.575000000000003"/>
    <e v="#DIV/0!"/>
    <m/>
    <m/>
    <m/>
    <x v="5"/>
    <x v="5"/>
  </r>
  <r>
    <n v="1600"/>
    <n v="877"/>
    <s v="T"/>
    <s v="WRIA 15 - Kitsap"/>
    <s v="Puget Sound (Kitsap) Basin"/>
    <s v="Liberty-Miller-Appletree Subbasin"/>
    <s v="Grovers Creek"/>
    <s v="Kitsap County"/>
    <s v="Kitsap County Stream Team Benthic Invertebrate Monitoring"/>
    <s v="KCST-6"/>
    <n v="47.789900000000003"/>
    <n v="-122.535983"/>
    <m/>
    <m/>
    <m/>
    <m/>
    <m/>
    <m/>
    <n v="38.200000000000003"/>
    <n v="17.5"/>
    <n v="21"/>
    <n v="28.5"/>
    <m/>
    <m/>
    <m/>
    <m/>
    <m/>
    <m/>
    <m/>
    <m/>
    <m/>
    <m/>
    <m/>
    <m/>
    <m/>
    <m/>
    <m/>
    <m/>
    <m/>
    <m/>
    <m/>
    <n v="4"/>
    <m/>
    <n v="0"/>
    <s v="no"/>
    <n v="4"/>
    <n v="0"/>
    <n v="0"/>
    <s v="no"/>
    <n v="26.3"/>
    <e v="#DIV/0!"/>
    <m/>
    <m/>
    <m/>
    <x v="5"/>
    <x v="5"/>
  </r>
  <r>
    <n v="1640"/>
    <n v="2127"/>
    <s v="T"/>
    <s v="WRIA 17 - Quilcene-Snow"/>
    <s v="Port Townsend Basin"/>
    <s v="Sequim Bay Subbasin"/>
    <s v="Jimmycomelately Creek"/>
    <s v="Clallam County"/>
    <s v="Streamkeepers"/>
    <s v="Jimmycomelately 0.1"/>
    <n v="48.021822"/>
    <n v="-123.005088"/>
    <m/>
    <m/>
    <m/>
    <m/>
    <m/>
    <m/>
    <n v="52.8"/>
    <n v="43.6"/>
    <n v="77.3"/>
    <n v="58.7"/>
    <m/>
    <m/>
    <m/>
    <m/>
    <m/>
    <m/>
    <m/>
    <m/>
    <m/>
    <m/>
    <m/>
    <m/>
    <m/>
    <m/>
    <m/>
    <m/>
    <m/>
    <m/>
    <m/>
    <n v="4"/>
    <m/>
    <n v="0"/>
    <s v="no"/>
    <n v="4"/>
    <n v="0"/>
    <n v="0"/>
    <s v="no"/>
    <n v="58.099999999999994"/>
    <e v="#DIV/0!"/>
    <m/>
    <m/>
    <m/>
    <x v="5"/>
    <x v="5"/>
  </r>
  <r>
    <n v="1644"/>
    <n v="2131"/>
    <s v="T"/>
    <s v="WRIA 17 - Quilcene-Snow"/>
    <s v="Port Townsend Basin"/>
    <s v="Sequim Bay Subbasin"/>
    <s v="Jimmycomelately Creek"/>
    <s v="Clallam County"/>
    <s v="Streamkeepers"/>
    <s v="Jimmycomelately 0.6"/>
    <n v="48.014907000000001"/>
    <n v="-123.004578"/>
    <m/>
    <m/>
    <m/>
    <m/>
    <m/>
    <m/>
    <m/>
    <n v="68.5"/>
    <m/>
    <n v="71.099999999999994"/>
    <n v="65.2"/>
    <m/>
    <m/>
    <m/>
    <m/>
    <n v="75.3"/>
    <m/>
    <m/>
    <m/>
    <m/>
    <m/>
    <m/>
    <m/>
    <m/>
    <m/>
    <m/>
    <m/>
    <m/>
    <m/>
    <n v="4"/>
    <m/>
    <n v="0"/>
    <s v="no"/>
    <n v="4"/>
    <n v="0"/>
    <n v="0"/>
    <s v="no"/>
    <n v="70.025000000000006"/>
    <e v="#DIV/0!"/>
    <m/>
    <m/>
    <m/>
    <x v="5"/>
    <x v="5"/>
  </r>
  <r>
    <n v="1676"/>
    <n v="2158"/>
    <s v="T"/>
    <s v="WRIA 18 - Elwha-Dungeness"/>
    <s v="Port Angeles Basin"/>
    <s v="Morse Creek Subbasin"/>
    <s v="Morse Creek"/>
    <s v="Clallam County"/>
    <s v="WSU Cooperative Extension of Clallam County Eight Streams Project"/>
    <s v="Morse 1.1"/>
    <n v="48.104495"/>
    <n v="-123.355774"/>
    <m/>
    <m/>
    <m/>
    <m/>
    <n v="50.7"/>
    <n v="66.599999999999994"/>
    <m/>
    <m/>
    <n v="55.9"/>
    <m/>
    <m/>
    <m/>
    <m/>
    <n v="84"/>
    <m/>
    <m/>
    <m/>
    <m/>
    <m/>
    <m/>
    <m/>
    <m/>
    <m/>
    <m/>
    <m/>
    <m/>
    <m/>
    <m/>
    <m/>
    <n v="4"/>
    <m/>
    <n v="0"/>
    <s v="no"/>
    <n v="4"/>
    <n v="0"/>
    <n v="0"/>
    <s v="no"/>
    <n v="64.3"/>
    <e v="#DIV/0!"/>
    <m/>
    <m/>
    <m/>
    <x v="5"/>
    <x v="5"/>
  </r>
  <r>
    <n v="1688"/>
    <n v="2108"/>
    <s v="T"/>
    <s v="WRIA 18 - Elwha-Dungeness"/>
    <s v="Port Angeles Basin"/>
    <s v="Port Angeles Bay Subbasin"/>
    <s v="Ennis Creek"/>
    <s v="Clallam County"/>
    <s v="Streamkeepers"/>
    <s v="Ennis 0.1"/>
    <n v="48.114685000000001"/>
    <n v="-123.406289"/>
    <m/>
    <m/>
    <m/>
    <m/>
    <m/>
    <m/>
    <n v="64"/>
    <n v="43"/>
    <m/>
    <m/>
    <m/>
    <m/>
    <m/>
    <n v="50"/>
    <m/>
    <m/>
    <m/>
    <m/>
    <n v="57.7"/>
    <m/>
    <m/>
    <m/>
    <m/>
    <m/>
    <m/>
    <m/>
    <m/>
    <m/>
    <m/>
    <n v="4"/>
    <m/>
    <n v="0"/>
    <s v="no"/>
    <n v="3"/>
    <n v="1"/>
    <n v="3"/>
    <s v="yes"/>
    <n v="52.333333333333336"/>
    <n v="57.7"/>
    <n v="5.3666666666666671"/>
    <m/>
    <m/>
    <x v="5"/>
    <x v="5"/>
  </r>
  <r>
    <n v="1696"/>
    <n v="2144"/>
    <s v="T"/>
    <s v="WRIA 18 - Elwha-Dungeness"/>
    <s v="Port Angeles Basin"/>
    <s v="Port Angeles Bay Subbasin"/>
    <s v="Lees Creek"/>
    <s v="Clallam County"/>
    <s v="Streamkeepers"/>
    <s v="Lees 0.8"/>
    <n v="48.098633"/>
    <n v="-123.376423"/>
    <m/>
    <m/>
    <m/>
    <m/>
    <m/>
    <n v="56.8"/>
    <n v="50.6"/>
    <n v="52.5"/>
    <n v="56.9"/>
    <m/>
    <m/>
    <m/>
    <m/>
    <m/>
    <m/>
    <m/>
    <m/>
    <m/>
    <m/>
    <m/>
    <m/>
    <m/>
    <m/>
    <m/>
    <m/>
    <m/>
    <m/>
    <m/>
    <m/>
    <n v="4"/>
    <m/>
    <n v="0"/>
    <s v="no"/>
    <n v="4"/>
    <n v="0"/>
    <n v="0"/>
    <s v="no"/>
    <n v="54.2"/>
    <e v="#DIV/0!"/>
    <m/>
    <m/>
    <m/>
    <x v="5"/>
    <x v="5"/>
  </r>
  <r>
    <n v="1708"/>
    <n v="2195"/>
    <s v="T"/>
    <s v="WRIA 18 - Elwha-Dungeness"/>
    <s v="Port Angeles Basin"/>
    <s v="Port Angeles Bay Subbasin"/>
    <s v="Valley Creek (Port Angeles)"/>
    <s v="Clallam County"/>
    <s v="Streamkeepers"/>
    <s v="Valley 0.4"/>
    <n v="48.116840000000003"/>
    <n v="-123.443724"/>
    <m/>
    <m/>
    <m/>
    <m/>
    <m/>
    <m/>
    <n v="31.7"/>
    <n v="59.1"/>
    <n v="59.7"/>
    <m/>
    <m/>
    <m/>
    <m/>
    <m/>
    <m/>
    <m/>
    <m/>
    <m/>
    <n v="69.3"/>
    <m/>
    <m/>
    <m/>
    <m/>
    <m/>
    <m/>
    <m/>
    <m/>
    <m/>
    <m/>
    <n v="4"/>
    <m/>
    <n v="0"/>
    <s v="no"/>
    <n v="3"/>
    <n v="1"/>
    <n v="3"/>
    <s v="yes"/>
    <n v="50.166666666666664"/>
    <n v="69.3"/>
    <n v="19.133333333333333"/>
    <m/>
    <m/>
    <x v="5"/>
    <x v="5"/>
  </r>
  <r>
    <n v="1722"/>
    <n v="2069"/>
    <s v="T"/>
    <s v="WRIA 18 - Elwha-Dungeness"/>
    <s v="Port Angeles Basin"/>
    <s v="Siebert/McDonald Creeks Subbasin"/>
    <s v="Bagley Creek"/>
    <s v="Clallam County"/>
    <s v="Streamkeepers"/>
    <s v="Bagley 4.6"/>
    <n v="48.061807000000002"/>
    <n v="-123.324038"/>
    <m/>
    <m/>
    <m/>
    <m/>
    <m/>
    <m/>
    <m/>
    <n v="65.900000000000006"/>
    <n v="75.400000000000006"/>
    <m/>
    <m/>
    <m/>
    <m/>
    <n v="54"/>
    <m/>
    <m/>
    <n v="73.900000000000006"/>
    <m/>
    <m/>
    <m/>
    <m/>
    <m/>
    <m/>
    <m/>
    <m/>
    <m/>
    <m/>
    <m/>
    <m/>
    <n v="4"/>
    <m/>
    <n v="0"/>
    <s v="no"/>
    <n v="3"/>
    <n v="1"/>
    <n v="3"/>
    <s v="yes"/>
    <n v="65.100000000000009"/>
    <n v="73.900000000000006"/>
    <n v="8.7999999999999972"/>
    <m/>
    <m/>
    <x v="5"/>
    <x v="5"/>
  </r>
  <r>
    <n v="1731"/>
    <n v="2183"/>
    <s v="T"/>
    <s v="WRIA 18 - Elwha-Dungeness"/>
    <s v="Port Angeles Basin"/>
    <s v="Siebert/McDonald Creeks Subbasin"/>
    <s v="Siebert Creek"/>
    <s v="Clallam County"/>
    <s v="Streamkeepers"/>
    <s v="Siebert 3.0"/>
    <n v="48.084884000000002"/>
    <n v="-123.282849"/>
    <m/>
    <m/>
    <m/>
    <m/>
    <m/>
    <m/>
    <n v="65.400000000000006"/>
    <n v="61.7"/>
    <n v="67.8"/>
    <n v="77.099999999999994"/>
    <m/>
    <m/>
    <m/>
    <m/>
    <m/>
    <m/>
    <m/>
    <m/>
    <m/>
    <m/>
    <m/>
    <m/>
    <m/>
    <m/>
    <m/>
    <m/>
    <m/>
    <m/>
    <m/>
    <n v="4"/>
    <m/>
    <n v="0"/>
    <s v="no"/>
    <n v="4"/>
    <n v="0"/>
    <n v="0"/>
    <s v="no"/>
    <n v="68"/>
    <e v="#DIV/0!"/>
    <m/>
    <m/>
    <m/>
    <x v="5"/>
    <x v="5"/>
  </r>
  <r>
    <n v="1752"/>
    <n v="2174"/>
    <s v="T"/>
    <s v="WRIA 19 - Lyre-Hoko"/>
    <s v="Lake Crescent Basin"/>
    <s v="Salt Creek Subbasin"/>
    <s v="Salt Creek"/>
    <s v="Clallam County"/>
    <s v="Streamkeepers"/>
    <s v="Salt 1.5"/>
    <n v="48.149456000000001"/>
    <n v="-123.692734"/>
    <m/>
    <m/>
    <m/>
    <m/>
    <m/>
    <m/>
    <m/>
    <m/>
    <n v="60.6"/>
    <n v="60.8"/>
    <n v="47.8"/>
    <m/>
    <n v="59.5"/>
    <m/>
    <m/>
    <m/>
    <m/>
    <m/>
    <m/>
    <m/>
    <m/>
    <m/>
    <m/>
    <m/>
    <m/>
    <m/>
    <m/>
    <m/>
    <m/>
    <n v="4"/>
    <m/>
    <n v="0"/>
    <s v="no"/>
    <n v="4"/>
    <n v="0"/>
    <n v="0"/>
    <s v="no"/>
    <n v="57.174999999999997"/>
    <e v="#DIV/0!"/>
    <m/>
    <m/>
    <m/>
    <x v="5"/>
    <x v="5"/>
  </r>
  <r>
    <n v="544"/>
    <n v="339"/>
    <s v="T"/>
    <s v="WRIA 7 - Snohomish"/>
    <s v="Upper Skykomish Basin"/>
    <s v="Foss River Subbasin"/>
    <s v="Foss River tributary"/>
    <s v="King County - Roads"/>
    <s v="ESA Water Quality"/>
    <s v="E2640"/>
    <n v="47.689808999999997"/>
    <n v="-121.29592599999999"/>
    <m/>
    <m/>
    <m/>
    <m/>
    <m/>
    <m/>
    <m/>
    <m/>
    <n v="62"/>
    <m/>
    <n v="30.9"/>
    <n v="42.2"/>
    <m/>
    <m/>
    <n v="64.2"/>
    <m/>
    <n v="60.2"/>
    <m/>
    <m/>
    <m/>
    <m/>
    <m/>
    <m/>
    <m/>
    <m/>
    <m/>
    <m/>
    <m/>
    <m/>
    <n v="5"/>
    <m/>
    <n v="0"/>
    <s v="no"/>
    <n v="4"/>
    <n v="1"/>
    <n v="4"/>
    <s v="yes"/>
    <n v="49.825000000000003"/>
    <n v="60.2"/>
    <n v="10.375"/>
    <m/>
    <m/>
    <x v="5"/>
    <x v="5"/>
  </r>
  <r>
    <n v="624"/>
    <n v="313"/>
    <s v="T"/>
    <s v="WRIA 8 - Cedar-Sammamish"/>
    <s v="Cedar River / Lake Washington Basin"/>
    <s v="Lower Cedar River Subbasin"/>
    <s v="Cedar River - Lower tributary (0306)"/>
    <s v="King County - Roads"/>
    <s v="ESA Water Quality"/>
    <s v="E725"/>
    <n v="47.448664000000001"/>
    <n v="-122.134715"/>
    <m/>
    <m/>
    <m/>
    <m/>
    <m/>
    <n v="12"/>
    <m/>
    <m/>
    <m/>
    <n v="18.5"/>
    <n v="13.5"/>
    <m/>
    <m/>
    <m/>
    <n v="12.7"/>
    <m/>
    <n v="16.399999999999999"/>
    <m/>
    <m/>
    <m/>
    <m/>
    <m/>
    <m/>
    <m/>
    <m/>
    <m/>
    <m/>
    <m/>
    <m/>
    <n v="5"/>
    <m/>
    <n v="0"/>
    <s v="no"/>
    <n v="4"/>
    <n v="1"/>
    <n v="4"/>
    <s v="yes"/>
    <n v="14.175000000000001"/>
    <n v="16.399999999999999"/>
    <n v="2.2249999999999979"/>
    <m/>
    <m/>
    <x v="5"/>
    <x v="5"/>
  </r>
  <r>
    <n v="679"/>
    <n v="130"/>
    <s v="T"/>
    <s v="WRIA 8 - Cedar-Sammamish"/>
    <s v="Cedar River / Lake Washington Basin"/>
    <s v="Mercer Is. Subbasin"/>
    <s v="Lake Washington tributary (Mercer Is.)"/>
    <s v="King County - DNRP"/>
    <s v="Ambient Monitoring"/>
    <s v="08EAS1502"/>
    <n v="47.5578"/>
    <n v="-122.22969999999999"/>
    <m/>
    <m/>
    <m/>
    <m/>
    <m/>
    <m/>
    <m/>
    <m/>
    <m/>
    <m/>
    <m/>
    <m/>
    <n v="14.3"/>
    <n v="10"/>
    <n v="22.9"/>
    <m/>
    <n v="8.4"/>
    <n v="20.7"/>
    <m/>
    <m/>
    <m/>
    <m/>
    <m/>
    <m/>
    <m/>
    <m/>
    <m/>
    <m/>
    <m/>
    <n v="5"/>
    <m/>
    <n v="0"/>
    <s v="no"/>
    <n v="3"/>
    <n v="2"/>
    <n v="6"/>
    <s v="yes"/>
    <n v="15.733333333333334"/>
    <n v="14.55"/>
    <n v="-1.1833333333333336"/>
    <m/>
    <m/>
    <x v="5"/>
    <x v="5"/>
  </r>
  <r>
    <n v="718"/>
    <n v="48"/>
    <s v="T"/>
    <s v="WRIA 8 - Cedar-Sammamish"/>
    <s v="Cedar River / Lake Washington Basin"/>
    <s v="Thornton Creek Subbasin"/>
    <s v="Thornton Creek"/>
    <s v="City of Seattle"/>
    <s v="Status &amp; Trends"/>
    <s v="TN01"/>
    <n v="47.723593999999999"/>
    <n v="-122.318607"/>
    <m/>
    <m/>
    <m/>
    <m/>
    <n v="15.6"/>
    <n v="9.5"/>
    <n v="12.9"/>
    <n v="10"/>
    <m/>
    <n v="11.5"/>
    <m/>
    <m/>
    <m/>
    <m/>
    <m/>
    <m/>
    <m/>
    <m/>
    <m/>
    <m/>
    <m/>
    <m/>
    <m/>
    <m/>
    <m/>
    <m/>
    <m/>
    <m/>
    <m/>
    <n v="5"/>
    <m/>
    <n v="0"/>
    <s v="no"/>
    <n v="5"/>
    <n v="0"/>
    <n v="0"/>
    <s v="no"/>
    <n v="11.9"/>
    <e v="#DIV/0!"/>
    <m/>
    <m/>
    <m/>
    <x v="5"/>
    <x v="5"/>
  </r>
  <r>
    <n v="724"/>
    <n v="28"/>
    <s v="T"/>
    <s v="WRIA 8 - Cedar-Sammamish"/>
    <s v="Cedar River / Lake Washington Basin"/>
    <s v="Thornton Creek Subbasin"/>
    <s v="Thornton Creek"/>
    <s v="City of Seattle"/>
    <s v="Status &amp; Trends"/>
    <s v="TS02"/>
    <n v="47.70102"/>
    <n v="-122.30321600000001"/>
    <m/>
    <m/>
    <m/>
    <m/>
    <n v="5.8"/>
    <n v="4.5"/>
    <m/>
    <n v="0"/>
    <m/>
    <n v="1.2"/>
    <m/>
    <m/>
    <n v="7.5"/>
    <m/>
    <m/>
    <m/>
    <m/>
    <m/>
    <m/>
    <m/>
    <m/>
    <m/>
    <m/>
    <m/>
    <m/>
    <m/>
    <m/>
    <m/>
    <m/>
    <n v="5"/>
    <m/>
    <n v="0"/>
    <s v="no"/>
    <n v="5"/>
    <n v="0"/>
    <n v="0"/>
    <s v="no"/>
    <n v="3.8"/>
    <e v="#DIV/0!"/>
    <m/>
    <m/>
    <m/>
    <x v="5"/>
    <x v="5"/>
  </r>
  <r>
    <n v="725"/>
    <n v="31"/>
    <s v="T"/>
    <s v="WRIA 8 - Cedar-Sammamish"/>
    <s v="Cedar River / Lake Washington Basin"/>
    <s v="Thornton Creek Subbasin"/>
    <s v="Thornton Creek"/>
    <s v="City of Seattle"/>
    <s v="Status &amp; Trends"/>
    <s v="TS03"/>
    <n v="47.703757000000003"/>
    <n v="-122.322709"/>
    <m/>
    <m/>
    <m/>
    <m/>
    <m/>
    <n v="7.9"/>
    <n v="10.1"/>
    <n v="0"/>
    <m/>
    <n v="1.4"/>
    <m/>
    <m/>
    <n v="3.4"/>
    <m/>
    <m/>
    <m/>
    <m/>
    <m/>
    <m/>
    <m/>
    <m/>
    <m/>
    <m/>
    <m/>
    <m/>
    <m/>
    <m/>
    <m/>
    <m/>
    <n v="5"/>
    <m/>
    <n v="0"/>
    <s v="no"/>
    <n v="5"/>
    <n v="0"/>
    <n v="0"/>
    <s v="no"/>
    <n v="4.5599999999999996"/>
    <e v="#DIV/0!"/>
    <m/>
    <m/>
    <m/>
    <x v="5"/>
    <x v="5"/>
  </r>
  <r>
    <n v="740"/>
    <n v="1796"/>
    <s v="T"/>
    <s v="WRIA 8 - Cedar-Sammamish"/>
    <s v="Cedar River / Lake Washington Basin"/>
    <s v="W Lake Washington - Seattle N Subbasin"/>
    <s v="Ravenna Creek"/>
    <s v="City of Seattle"/>
    <s v="Status &amp; Trends"/>
    <s v="RA01"/>
    <n v="47.669975000000001"/>
    <n v="-122.30156599999999"/>
    <m/>
    <m/>
    <m/>
    <m/>
    <n v="14.6"/>
    <n v="3"/>
    <n v="9"/>
    <n v="14.7"/>
    <m/>
    <m/>
    <m/>
    <m/>
    <m/>
    <m/>
    <m/>
    <m/>
    <m/>
    <n v="11.9"/>
    <m/>
    <m/>
    <m/>
    <m/>
    <m/>
    <m/>
    <m/>
    <m/>
    <m/>
    <m/>
    <m/>
    <n v="5"/>
    <m/>
    <n v="0"/>
    <s v="no"/>
    <n v="4"/>
    <n v="1"/>
    <n v="4"/>
    <s v="yes"/>
    <n v="10.324999999999999"/>
    <n v="11.9"/>
    <n v="1.5750000000000011"/>
    <m/>
    <m/>
    <x v="5"/>
    <x v="5"/>
  </r>
  <r>
    <n v="798"/>
    <n v="1914"/>
    <s v="T"/>
    <s v="WRIA 8 - Cedar-Sammamish"/>
    <s v="Sammamish River Basin"/>
    <s v="Bear Creek Subbasin"/>
    <s v="Bear Creek (Sammamish River)"/>
    <s v="King County - DNRP"/>
    <s v="KC Historical"/>
    <s v="bear09"/>
    <n v="47.675339999999998"/>
    <n v="-122.107142"/>
    <m/>
    <n v="32.6"/>
    <m/>
    <m/>
    <n v="33.799999999999997"/>
    <n v="49"/>
    <n v="51.4"/>
    <m/>
    <n v="40.1"/>
    <m/>
    <m/>
    <m/>
    <m/>
    <m/>
    <m/>
    <m/>
    <m/>
    <m/>
    <m/>
    <m/>
    <m/>
    <m/>
    <m/>
    <m/>
    <m/>
    <m/>
    <m/>
    <m/>
    <m/>
    <n v="5"/>
    <m/>
    <n v="0"/>
    <s v="no"/>
    <n v="5"/>
    <n v="0"/>
    <n v="0"/>
    <s v="no"/>
    <n v="41.38"/>
    <e v="#DIV/0!"/>
    <m/>
    <m/>
    <m/>
    <x v="5"/>
    <x v="5"/>
  </r>
  <r>
    <n v="817"/>
    <n v="1911"/>
    <s v="T"/>
    <s v="WRIA 8 - Cedar-Sammamish"/>
    <s v="Sammamish River Basin"/>
    <s v="Bear Creek Subbasin"/>
    <s v="Cottage Lake Creek"/>
    <s v="King County - DNRP"/>
    <s v="KC Historical"/>
    <s v="bear01"/>
    <n v="47.717987999999998"/>
    <n v="-122.08627300000001"/>
    <m/>
    <n v="68.599999999999994"/>
    <n v="57.3"/>
    <m/>
    <m/>
    <n v="59.8"/>
    <n v="66.599999999999994"/>
    <m/>
    <n v="43.3"/>
    <m/>
    <m/>
    <m/>
    <m/>
    <m/>
    <m/>
    <m/>
    <m/>
    <m/>
    <m/>
    <m/>
    <m/>
    <m/>
    <m/>
    <m/>
    <m/>
    <m/>
    <m/>
    <m/>
    <m/>
    <n v="5"/>
    <m/>
    <n v="0"/>
    <s v="no"/>
    <n v="5"/>
    <n v="0"/>
    <n v="0"/>
    <s v="no"/>
    <n v="59.11999999999999"/>
    <e v="#DIV/0!"/>
    <m/>
    <m/>
    <m/>
    <x v="5"/>
    <x v="5"/>
  </r>
  <r>
    <n v="926"/>
    <n v="766"/>
    <s v="T"/>
    <s v="WRIA 8 - Cedar-Sammamish"/>
    <s v="Sammamish River Basin"/>
    <s v="Issaquah Creek Subbasin"/>
    <s v="Issaquah Creek"/>
    <s v="City of Issaquah"/>
    <s v="Aquatic Resources Monitoring"/>
    <s v="ICIssDown"/>
    <n v="47.55218"/>
    <n v="-122.04817199999999"/>
    <m/>
    <m/>
    <m/>
    <m/>
    <m/>
    <m/>
    <m/>
    <m/>
    <n v="61.2"/>
    <n v="49.6"/>
    <m/>
    <n v="40.5"/>
    <m/>
    <n v="39.799999999999997"/>
    <n v="52.9"/>
    <m/>
    <m/>
    <m/>
    <m/>
    <m/>
    <m/>
    <m/>
    <m/>
    <m/>
    <m/>
    <m/>
    <m/>
    <m/>
    <m/>
    <n v="5"/>
    <m/>
    <n v="0"/>
    <s v="no"/>
    <n v="5"/>
    <n v="0"/>
    <n v="0"/>
    <s v="no"/>
    <n v="48.800000000000004"/>
    <e v="#DIV/0!"/>
    <m/>
    <m/>
    <m/>
    <x v="5"/>
    <x v="5"/>
  </r>
  <r>
    <n v="944"/>
    <n v="768"/>
    <s v="T"/>
    <s v="WRIA 8 - Cedar-Sammamish"/>
    <s v="Sammamish River Basin"/>
    <s v="Issaquah Creek Subbasin"/>
    <s v="Issaquah Creek - E Fork"/>
    <s v="City of Issaquah"/>
    <s v="Aquatic Resources Monitoring"/>
    <s v="EFIssUp"/>
    <n v="47.534956000000001"/>
    <n v="-122.00393099999999"/>
    <m/>
    <m/>
    <m/>
    <m/>
    <m/>
    <m/>
    <m/>
    <m/>
    <n v="55.9"/>
    <n v="56.9"/>
    <m/>
    <m/>
    <m/>
    <n v="75.599999999999994"/>
    <n v="68.2"/>
    <n v="72.2"/>
    <m/>
    <m/>
    <m/>
    <m/>
    <m/>
    <m/>
    <m/>
    <m/>
    <m/>
    <m/>
    <m/>
    <m/>
    <m/>
    <n v="5"/>
    <m/>
    <n v="0"/>
    <s v="no"/>
    <n v="5"/>
    <n v="0"/>
    <n v="0"/>
    <s v="no"/>
    <n v="65.759999999999991"/>
    <e v="#DIV/0!"/>
    <m/>
    <m/>
    <m/>
    <x v="5"/>
    <x v="5"/>
  </r>
  <r>
    <n v="952"/>
    <n v="1927"/>
    <s v="T"/>
    <s v="WRIA 8 - Cedar-Sammamish"/>
    <s v="Sammamish River Basin"/>
    <s v="Issaquah Creek Subbasin"/>
    <s v="Issaquah Creek - N Fork"/>
    <s v="King County - DNRP"/>
    <s v="KC Historical"/>
    <s v="issaq07"/>
    <n v="47.549190000000003"/>
    <n v="-122.02366000000001"/>
    <m/>
    <m/>
    <n v="39.5"/>
    <m/>
    <n v="76.5"/>
    <m/>
    <n v="71.400000000000006"/>
    <n v="85"/>
    <n v="62"/>
    <m/>
    <m/>
    <m/>
    <m/>
    <m/>
    <m/>
    <m/>
    <m/>
    <m/>
    <m/>
    <m/>
    <m/>
    <m/>
    <m/>
    <m/>
    <m/>
    <m/>
    <m/>
    <m/>
    <m/>
    <n v="5"/>
    <m/>
    <n v="0"/>
    <s v="no"/>
    <n v="5"/>
    <n v="0"/>
    <n v="0"/>
    <s v="no"/>
    <n v="66.88"/>
    <e v="#DIV/0!"/>
    <m/>
    <m/>
    <m/>
    <x v="5"/>
    <x v="5"/>
  </r>
  <r>
    <n v="1175"/>
    <n v="288"/>
    <s v="T"/>
    <s v="WRIA 9 - Duwamish-Green"/>
    <s v="Duwamish - Green River Basin"/>
    <s v="Covington Creek Subbasin"/>
    <s v="Ginder Creek"/>
    <s v="King County - Roads"/>
    <s v="ESA Water Quality"/>
    <s v="E349"/>
    <n v="47.312350000000002"/>
    <n v="-122.096581"/>
    <m/>
    <m/>
    <m/>
    <m/>
    <m/>
    <m/>
    <m/>
    <m/>
    <m/>
    <m/>
    <n v="59.3"/>
    <n v="60.4"/>
    <m/>
    <n v="29.2"/>
    <n v="63.7"/>
    <m/>
    <n v="59.2"/>
    <m/>
    <m/>
    <m/>
    <m/>
    <m/>
    <m/>
    <m/>
    <m/>
    <m/>
    <m/>
    <m/>
    <m/>
    <n v="5"/>
    <m/>
    <n v="0"/>
    <s v="no"/>
    <n v="4"/>
    <n v="1"/>
    <n v="4"/>
    <s v="yes"/>
    <n v="53.149999999999991"/>
    <n v="59.2"/>
    <n v="6.0500000000000114"/>
    <m/>
    <m/>
    <x v="5"/>
    <x v="5"/>
  </r>
  <r>
    <n v="1199"/>
    <n v="13"/>
    <s v="T"/>
    <s v="WRIA 9 - Duwamish-Green"/>
    <s v="Duwamish - Green River Basin"/>
    <s v="Longfellow Creek Subbasin"/>
    <s v="Longfellow Creek"/>
    <s v="City of Seattle"/>
    <s v="Status &amp; Trends"/>
    <s v="LF03"/>
    <n v="47.541929000000003"/>
    <n v="-122.36359400000001"/>
    <m/>
    <m/>
    <m/>
    <m/>
    <m/>
    <n v="0.9"/>
    <n v="5.5"/>
    <m/>
    <n v="1.9"/>
    <m/>
    <n v="8.1"/>
    <m/>
    <n v="1.2"/>
    <m/>
    <m/>
    <m/>
    <m/>
    <m/>
    <m/>
    <m/>
    <m/>
    <m/>
    <m/>
    <m/>
    <m/>
    <m/>
    <m/>
    <m/>
    <m/>
    <n v="5"/>
    <m/>
    <n v="0"/>
    <s v="no"/>
    <n v="5"/>
    <n v="0"/>
    <n v="0"/>
    <s v="no"/>
    <n v="3.5199999999999996"/>
    <e v="#DIV/0!"/>
    <m/>
    <m/>
    <m/>
    <x v="5"/>
    <x v="5"/>
  </r>
  <r>
    <n v="1230"/>
    <n v="326"/>
    <s v="T"/>
    <s v="WRIA 9 - Duwamish-Green"/>
    <s v="Duwamish - Green River Basin"/>
    <s v="Mill Creek Subbasin"/>
    <s v="Mill Creek (Auburn)"/>
    <s v="King County - Roads"/>
    <s v="ESA Water Quality"/>
    <s v="E3099"/>
    <n v="47.367170999999999"/>
    <n v="-122.248704"/>
    <m/>
    <m/>
    <m/>
    <m/>
    <m/>
    <m/>
    <n v="14.1"/>
    <m/>
    <n v="15.6"/>
    <n v="4.5"/>
    <n v="8.6999999999999993"/>
    <n v="9.9"/>
    <m/>
    <m/>
    <m/>
    <m/>
    <m/>
    <m/>
    <m/>
    <m/>
    <m/>
    <m/>
    <m/>
    <m/>
    <m/>
    <m/>
    <m/>
    <m/>
    <m/>
    <n v="5"/>
    <m/>
    <n v="0"/>
    <s v="no"/>
    <n v="5"/>
    <n v="0"/>
    <n v="0"/>
    <s v="no"/>
    <n v="10.56"/>
    <e v="#DIV/0!"/>
    <m/>
    <m/>
    <m/>
    <x v="5"/>
    <x v="5"/>
  </r>
  <r>
    <n v="1462"/>
    <n v="876"/>
    <s v="T"/>
    <s v="WRIA 15 - Kitsap"/>
    <s v="Hood Canal Basin"/>
    <s v="Bangor-Port Gamble Subbasin"/>
    <s v="Gamble Creek"/>
    <s v="Kitsap County"/>
    <s v="Kitsap County Stream Team Benthic Invertebrate Monitoring"/>
    <s v="KCST-7"/>
    <n v="47.776933"/>
    <n v="-122.594317"/>
    <m/>
    <m/>
    <m/>
    <m/>
    <m/>
    <m/>
    <n v="34.200000000000003"/>
    <n v="59.2"/>
    <n v="64.3"/>
    <n v="67.099999999999994"/>
    <n v="57.6"/>
    <m/>
    <m/>
    <m/>
    <m/>
    <m/>
    <m/>
    <m/>
    <m/>
    <m/>
    <m/>
    <m/>
    <m/>
    <m/>
    <m/>
    <m/>
    <m/>
    <m/>
    <m/>
    <n v="5"/>
    <m/>
    <n v="0"/>
    <s v="no"/>
    <n v="5"/>
    <n v="0"/>
    <n v="0"/>
    <s v="no"/>
    <n v="56.48"/>
    <e v="#DIV/0!"/>
    <m/>
    <m/>
    <m/>
    <x v="5"/>
    <x v="5"/>
  </r>
  <r>
    <n v="1496"/>
    <n v="884"/>
    <s v="T"/>
    <s v="WRIA 15 - Kitsap"/>
    <s v="Hood Canal Basin"/>
    <s v="W Kitsap Subbasin"/>
    <s v="Stavis Creek"/>
    <s v="Kitsap County"/>
    <s v="Kitsap County Stream Team Benthic Invertebrate Monitoring"/>
    <s v="KCST-16"/>
    <n v="47.613999999999997"/>
    <n v="-122.875167"/>
    <m/>
    <m/>
    <m/>
    <m/>
    <m/>
    <m/>
    <n v="41.7"/>
    <n v="66.599999999999994"/>
    <n v="51.9"/>
    <n v="27.5"/>
    <n v="73.099999999999994"/>
    <m/>
    <m/>
    <m/>
    <m/>
    <m/>
    <m/>
    <m/>
    <m/>
    <m/>
    <m/>
    <m/>
    <m/>
    <m/>
    <m/>
    <m/>
    <m/>
    <m/>
    <m/>
    <n v="5"/>
    <m/>
    <n v="0"/>
    <s v="no"/>
    <n v="5"/>
    <n v="0"/>
    <n v="0"/>
    <s v="no"/>
    <n v="52.159999999999989"/>
    <e v="#DIV/0!"/>
    <m/>
    <m/>
    <m/>
    <x v="5"/>
    <x v="5"/>
  </r>
  <r>
    <n v="1520"/>
    <n v="874"/>
    <s v="T"/>
    <s v="WRIA 15 - Kitsap"/>
    <s v="Puget Sound (Kitsap) Basin"/>
    <s v="Carr Inlet Subbasin"/>
    <s v="Burley Creek"/>
    <s v="Kitsap County"/>
    <s v="Kitsap County Stream Team Benthic Invertebrate Monitoring"/>
    <s v="KCST-10"/>
    <n v="47.433"/>
    <n v="-122.62473300000001"/>
    <m/>
    <m/>
    <m/>
    <m/>
    <m/>
    <m/>
    <n v="68.7"/>
    <n v="67.8"/>
    <n v="87.2"/>
    <n v="70.8"/>
    <n v="47.5"/>
    <m/>
    <m/>
    <m/>
    <m/>
    <m/>
    <m/>
    <m/>
    <m/>
    <m/>
    <m/>
    <m/>
    <m/>
    <m/>
    <m/>
    <m/>
    <m/>
    <m/>
    <m/>
    <n v="5"/>
    <m/>
    <n v="0"/>
    <s v="no"/>
    <n v="5"/>
    <n v="0"/>
    <n v="0"/>
    <s v="no"/>
    <n v="68.400000000000006"/>
    <e v="#DIV/0!"/>
    <m/>
    <m/>
    <m/>
    <x v="5"/>
    <x v="5"/>
  </r>
  <r>
    <n v="1641"/>
    <n v="2128"/>
    <s v="T"/>
    <s v="WRIA 17 - Quilcene-Snow"/>
    <s v="Port Townsend Basin"/>
    <s v="Sequim Bay Subbasin"/>
    <s v="Jimmycomelately Creek"/>
    <s v="Clallam County"/>
    <s v="Streamkeepers"/>
    <s v="Jimmycomelately 0.15"/>
    <n v="48.019544000000003"/>
    <n v="-123.00685"/>
    <m/>
    <m/>
    <m/>
    <m/>
    <m/>
    <m/>
    <m/>
    <m/>
    <m/>
    <m/>
    <n v="4.4000000000000004"/>
    <n v="38.299999999999997"/>
    <n v="63"/>
    <n v="61.9"/>
    <m/>
    <n v="64"/>
    <m/>
    <m/>
    <m/>
    <m/>
    <m/>
    <m/>
    <m/>
    <m/>
    <m/>
    <m/>
    <m/>
    <m/>
    <m/>
    <n v="5"/>
    <m/>
    <n v="0"/>
    <s v="no"/>
    <n v="5"/>
    <n v="0"/>
    <n v="0"/>
    <s v="no"/>
    <n v="46.32"/>
    <e v="#DIV/0!"/>
    <m/>
    <m/>
    <m/>
    <x v="5"/>
    <x v="5"/>
  </r>
  <r>
    <n v="1664"/>
    <n v="2090"/>
    <s v="T"/>
    <s v="WRIA 18 - Elwha-Dungeness"/>
    <s v="Dungeness River Basin"/>
    <s v="Lower Dungeness River Subbasin"/>
    <s v="Cassalery Creek"/>
    <s v="Clallam County"/>
    <s v="Streamkeepers"/>
    <s v="Cassalery 1.6"/>
    <n v="48.117044"/>
    <n v="-123.10694700000001"/>
    <m/>
    <m/>
    <m/>
    <m/>
    <m/>
    <n v="4"/>
    <n v="28"/>
    <n v="19.5"/>
    <n v="3.3"/>
    <m/>
    <m/>
    <m/>
    <m/>
    <m/>
    <n v="13"/>
    <m/>
    <m/>
    <m/>
    <m/>
    <m/>
    <m/>
    <m/>
    <m/>
    <m/>
    <m/>
    <m/>
    <m/>
    <m/>
    <m/>
    <n v="5"/>
    <m/>
    <n v="0"/>
    <s v="no"/>
    <n v="5"/>
    <n v="0"/>
    <n v="0"/>
    <s v="no"/>
    <n v="13.559999999999999"/>
    <e v="#DIV/0!"/>
    <m/>
    <m/>
    <m/>
    <x v="5"/>
    <x v="5"/>
  </r>
  <r>
    <n v="1675"/>
    <n v="2157"/>
    <s v="T"/>
    <s v="WRIA 18 - Elwha-Dungeness"/>
    <s v="Port Angeles Basin"/>
    <s v="Morse Creek Subbasin"/>
    <s v="Morse Creek"/>
    <s v="Clallam County"/>
    <s v="Streamkeepers"/>
    <s v="Morse 0.3"/>
    <n v="48.115820999999997"/>
    <n v="-123.352102"/>
    <m/>
    <m/>
    <m/>
    <m/>
    <m/>
    <n v="44.3"/>
    <n v="48.4"/>
    <n v="22.8"/>
    <n v="57.2"/>
    <n v="66.099999999999994"/>
    <m/>
    <m/>
    <m/>
    <m/>
    <m/>
    <m/>
    <m/>
    <m/>
    <m/>
    <m/>
    <m/>
    <m/>
    <m/>
    <m/>
    <m/>
    <m/>
    <m/>
    <m/>
    <m/>
    <n v="5"/>
    <m/>
    <n v="0"/>
    <s v="no"/>
    <n v="5"/>
    <n v="0"/>
    <n v="0"/>
    <s v="no"/>
    <n v="47.76"/>
    <e v="#DIV/0!"/>
    <m/>
    <m/>
    <m/>
    <x v="5"/>
    <x v="5"/>
  </r>
  <r>
    <n v="1710"/>
    <n v="2197"/>
    <s v="T"/>
    <s v="WRIA 18 - Elwha-Dungeness"/>
    <s v="Port Angeles Basin"/>
    <s v="Port Angeles Bay Subbasin"/>
    <s v="Valley Creek (Port Angeles)"/>
    <s v="Clallam County"/>
    <s v="Streamkeepers"/>
    <s v="Valley 1.0"/>
    <n v="48.110542000000002"/>
    <n v="-123.450351"/>
    <m/>
    <m/>
    <m/>
    <m/>
    <m/>
    <m/>
    <m/>
    <m/>
    <m/>
    <n v="46.3"/>
    <n v="65.3"/>
    <n v="76.3"/>
    <m/>
    <n v="67.400000000000006"/>
    <m/>
    <m/>
    <m/>
    <n v="53"/>
    <m/>
    <m/>
    <m/>
    <m/>
    <m/>
    <m/>
    <m/>
    <m/>
    <m/>
    <m/>
    <m/>
    <n v="5"/>
    <m/>
    <n v="0"/>
    <s v="no"/>
    <n v="4"/>
    <n v="1"/>
    <n v="4"/>
    <s v="yes"/>
    <n v="63.824999999999996"/>
    <n v="53"/>
    <n v="-10.824999999999996"/>
    <m/>
    <m/>
    <x v="5"/>
    <x v="5"/>
  </r>
  <r>
    <n v="1713"/>
    <n v="2199"/>
    <s v="T"/>
    <s v="WRIA 18 - Elwha-Dungeness"/>
    <s v="Port Angeles Basin"/>
    <s v="Port Angeles Bay Subbasin"/>
    <s v="Valley Creek (Port Angeles)"/>
    <s v="Clallam County"/>
    <s v="Streamkeepers"/>
    <s v="Valley 2.2"/>
    <n v="48.100754999999999"/>
    <n v="-123.453012"/>
    <m/>
    <m/>
    <m/>
    <m/>
    <m/>
    <m/>
    <n v="81.900000000000006"/>
    <n v="76.7"/>
    <n v="84.4"/>
    <m/>
    <m/>
    <m/>
    <n v="86.7"/>
    <m/>
    <m/>
    <m/>
    <n v="83.5"/>
    <m/>
    <m/>
    <m/>
    <m/>
    <m/>
    <m/>
    <m/>
    <m/>
    <m/>
    <m/>
    <m/>
    <m/>
    <n v="5"/>
    <m/>
    <n v="0"/>
    <s v="no"/>
    <n v="4"/>
    <n v="1"/>
    <n v="4"/>
    <s v="yes"/>
    <n v="82.425000000000011"/>
    <n v="83.5"/>
    <n v="1.0749999999999886"/>
    <m/>
    <m/>
    <x v="5"/>
    <x v="5"/>
  </r>
  <r>
    <n v="1753"/>
    <n v="2175"/>
    <s v="T"/>
    <s v="WRIA 19 - Lyre-Hoko"/>
    <s v="Lake Crescent Basin"/>
    <s v="Salt Creek Subbasin"/>
    <s v="Salt Creek"/>
    <s v="Clallam County"/>
    <s v="Streamkeepers"/>
    <s v="Salt 4.2"/>
    <n v="48.133119999999998"/>
    <n v="-123.68309600000001"/>
    <m/>
    <m/>
    <m/>
    <m/>
    <m/>
    <m/>
    <m/>
    <m/>
    <n v="75.5"/>
    <n v="79.900000000000006"/>
    <n v="71.8"/>
    <m/>
    <n v="71.5"/>
    <m/>
    <n v="81.599999999999994"/>
    <m/>
    <m/>
    <m/>
    <m/>
    <m/>
    <m/>
    <m/>
    <m/>
    <m/>
    <m/>
    <m/>
    <m/>
    <m/>
    <m/>
    <n v="5"/>
    <m/>
    <n v="0"/>
    <s v="no"/>
    <n v="5"/>
    <n v="0"/>
    <n v="0"/>
    <s v="no"/>
    <n v="76.059999999999988"/>
    <e v="#DIV/0!"/>
    <m/>
    <m/>
    <m/>
    <x v="5"/>
    <x v="5"/>
  </r>
  <r>
    <n v="33"/>
    <n v="826"/>
    <s v="T"/>
    <m/>
    <m/>
    <m/>
    <s v="Deschutes River"/>
    <s v="Thurston County"/>
    <s v="Thurston County Benthic Macroinvertebrate Monitoring"/>
    <s v="DeschuThCoPionPk"/>
    <n v="46.999142999999997"/>
    <n v="-122.893539"/>
    <m/>
    <m/>
    <m/>
    <m/>
    <m/>
    <m/>
    <m/>
    <m/>
    <m/>
    <m/>
    <m/>
    <m/>
    <n v="71.599999999999994"/>
    <n v="52.1"/>
    <n v="53.4"/>
    <n v="37.200000000000003"/>
    <m/>
    <n v="71.2"/>
    <n v="56.8"/>
    <m/>
    <m/>
    <m/>
    <m/>
    <m/>
    <m/>
    <m/>
    <m/>
    <m/>
    <m/>
    <n v="6"/>
    <m/>
    <n v="0"/>
    <s v="no"/>
    <n v="4"/>
    <n v="2"/>
    <n v="8"/>
    <s v="yes"/>
    <n v="53.575000000000003"/>
    <n v="64"/>
    <n v="10.424999999999997"/>
    <m/>
    <m/>
    <x v="5"/>
    <x v="5"/>
  </r>
  <r>
    <n v="405"/>
    <n v="353"/>
    <s v="T"/>
    <s v="WRIA 7 - Snohomish"/>
    <s v="Lower Snoqualmie Basin"/>
    <s v="Cherry Creek Subbasin"/>
    <s v="Tuck Creek"/>
    <s v="King County - Roads"/>
    <s v="ESA Water Quality"/>
    <s v="P752"/>
    <n v="47.753838999999999"/>
    <n v="-122.018795"/>
    <m/>
    <m/>
    <m/>
    <m/>
    <m/>
    <m/>
    <m/>
    <m/>
    <m/>
    <m/>
    <n v="80.900000000000006"/>
    <m/>
    <n v="70.099999999999994"/>
    <n v="77.8"/>
    <n v="86.3"/>
    <n v="88.3"/>
    <n v="75.900000000000006"/>
    <m/>
    <m/>
    <m/>
    <m/>
    <m/>
    <m/>
    <m/>
    <m/>
    <m/>
    <m/>
    <m/>
    <m/>
    <n v="6"/>
    <m/>
    <n v="0"/>
    <s v="no"/>
    <n v="5"/>
    <n v="1"/>
    <n v="5"/>
    <s v="yes"/>
    <n v="80.680000000000007"/>
    <n v="75.900000000000006"/>
    <n v="-4.7800000000000011"/>
    <m/>
    <m/>
    <x v="5"/>
    <x v="5"/>
  </r>
  <r>
    <n v="578"/>
    <n v="295"/>
    <s v="T"/>
    <s v="WRIA 8 - Cedar-Sammamish"/>
    <s v="Cedar River / Lake Washington Basin"/>
    <s v="E Lake Washington - Kenmore S Subbasin"/>
    <s v="Denny Creek"/>
    <s v="King County - Roads"/>
    <s v="ESA Water Quality"/>
    <s v="E1108"/>
    <n v="47.720492"/>
    <n v="-122.238024"/>
    <m/>
    <m/>
    <m/>
    <m/>
    <m/>
    <m/>
    <n v="14"/>
    <m/>
    <n v="10.8"/>
    <m/>
    <n v="11.7"/>
    <m/>
    <m/>
    <n v="8.1999999999999993"/>
    <n v="10.7"/>
    <m/>
    <n v="12.6"/>
    <m/>
    <m/>
    <m/>
    <m/>
    <m/>
    <m/>
    <m/>
    <m/>
    <m/>
    <m/>
    <m/>
    <m/>
    <n v="6"/>
    <m/>
    <n v="0"/>
    <s v="no"/>
    <n v="5"/>
    <n v="1"/>
    <n v="5"/>
    <s v="yes"/>
    <n v="11.080000000000002"/>
    <n v="12.6"/>
    <n v="1.5199999999999978"/>
    <m/>
    <m/>
    <x v="5"/>
    <x v="5"/>
  </r>
  <r>
    <n v="714"/>
    <n v="45"/>
    <s v="T"/>
    <s v="WRIA 8 - Cedar-Sammamish"/>
    <s v="Cedar River / Lake Washington Basin"/>
    <s v="Thornton Creek Subbasin"/>
    <s v="Thornton Creek"/>
    <s v="City of Seattle"/>
    <s v="Status &amp; Trends"/>
    <s v="TM02"/>
    <n v="47.705095999999998"/>
    <n v="-122.28701700000001"/>
    <m/>
    <m/>
    <n v="10"/>
    <m/>
    <n v="8"/>
    <n v="10.1"/>
    <n v="8.1"/>
    <n v="11.3"/>
    <m/>
    <n v="8.6"/>
    <m/>
    <m/>
    <m/>
    <m/>
    <m/>
    <m/>
    <m/>
    <m/>
    <m/>
    <m/>
    <m/>
    <m/>
    <m/>
    <m/>
    <m/>
    <m/>
    <m/>
    <m/>
    <m/>
    <n v="6"/>
    <m/>
    <n v="0"/>
    <s v="no"/>
    <n v="6"/>
    <n v="0"/>
    <n v="0"/>
    <s v="no"/>
    <n v="9.35"/>
    <e v="#DIV/0!"/>
    <m/>
    <m/>
    <m/>
    <x v="5"/>
    <x v="5"/>
  </r>
  <r>
    <n v="784"/>
    <n v="58"/>
    <s v="T"/>
    <s v="WRIA 8 - Cedar-Sammamish"/>
    <s v="Puget Sound (Cedar-Sammamish) Basin"/>
    <s v="Pipers Creek Subbasin"/>
    <s v="Venema Creek"/>
    <s v="City of Seattle"/>
    <s v="Status &amp; Trends"/>
    <s v="PV01"/>
    <n v="47.711047000000001"/>
    <n v="-122.371731"/>
    <m/>
    <m/>
    <n v="18.399999999999999"/>
    <m/>
    <n v="23.6"/>
    <n v="12"/>
    <n v="17.7"/>
    <n v="34.9"/>
    <m/>
    <n v="13.7"/>
    <m/>
    <m/>
    <m/>
    <m/>
    <m/>
    <m/>
    <m/>
    <m/>
    <m/>
    <m/>
    <m/>
    <m/>
    <m/>
    <m/>
    <m/>
    <m/>
    <m/>
    <m/>
    <m/>
    <n v="6"/>
    <m/>
    <n v="0"/>
    <s v="no"/>
    <n v="6"/>
    <n v="0"/>
    <n v="0"/>
    <s v="no"/>
    <n v="20.05"/>
    <e v="#DIV/0!"/>
    <m/>
    <m/>
    <m/>
    <x v="5"/>
    <x v="5"/>
  </r>
  <r>
    <n v="891"/>
    <n v="73"/>
    <s v="T"/>
    <s v="WRIA 8 - Cedar-Sammamish"/>
    <s v="Sammamish River Basin"/>
    <s v="Evans Creek Subbasin"/>
    <s v="Evans Creek"/>
    <s v="King County - DNRP"/>
    <s v="UPD"/>
    <s v="EVM_UPD"/>
    <n v="47.667264000000003"/>
    <n v="-122.021843"/>
    <m/>
    <m/>
    <m/>
    <n v="41.8"/>
    <m/>
    <n v="32"/>
    <n v="56.2"/>
    <n v="59.5"/>
    <m/>
    <m/>
    <m/>
    <m/>
    <n v="48.8"/>
    <m/>
    <n v="74.7"/>
    <m/>
    <m/>
    <m/>
    <m/>
    <m/>
    <m/>
    <m/>
    <m/>
    <m/>
    <m/>
    <m/>
    <m/>
    <m/>
    <m/>
    <n v="6"/>
    <m/>
    <n v="0"/>
    <s v="no"/>
    <n v="6"/>
    <n v="0"/>
    <n v="0"/>
    <s v="no"/>
    <n v="52.166666666666664"/>
    <e v="#DIV/0!"/>
    <m/>
    <m/>
    <m/>
    <x v="5"/>
    <x v="5"/>
  </r>
  <r>
    <n v="951"/>
    <n v="330"/>
    <s v="T"/>
    <s v="WRIA 8 - Cedar-Sammamish"/>
    <s v="Sammamish River Basin"/>
    <s v="Issaquah Creek Subbasin"/>
    <s v="Issaquah Creek - N Fork"/>
    <s v="King County - Roads"/>
    <s v="ESA Water Quality"/>
    <s v="E181"/>
    <n v="47.55039"/>
    <n v="-122.021642"/>
    <m/>
    <m/>
    <m/>
    <m/>
    <m/>
    <m/>
    <m/>
    <m/>
    <m/>
    <m/>
    <m/>
    <n v="40.4"/>
    <n v="41.4"/>
    <n v="37.1"/>
    <n v="36.700000000000003"/>
    <n v="41.5"/>
    <n v="50.5"/>
    <m/>
    <m/>
    <m/>
    <m/>
    <m/>
    <m/>
    <m/>
    <m/>
    <m/>
    <m/>
    <m/>
    <m/>
    <n v="6"/>
    <m/>
    <n v="0"/>
    <s v="no"/>
    <n v="5"/>
    <n v="1"/>
    <n v="5"/>
    <s v="yes"/>
    <n v="39.42"/>
    <n v="50.5"/>
    <n v="11.079999999999998"/>
    <m/>
    <m/>
    <x v="5"/>
    <x v="5"/>
  </r>
  <r>
    <n v="1057"/>
    <n v="336"/>
    <s v="T"/>
    <s v="WRIA 8 - Cedar-Sammamish"/>
    <s v="Sammamish River Basin"/>
    <s v="Sammamish River Subbasin"/>
    <s v="High School Creek"/>
    <s v="King County - Roads"/>
    <s v="ESA Water Quality"/>
    <s v="Sammamish 1-B"/>
    <n v="47.710610000000003"/>
    <n v="-122.137148"/>
    <m/>
    <m/>
    <m/>
    <m/>
    <m/>
    <m/>
    <m/>
    <m/>
    <n v="8.5"/>
    <n v="2.2999999999999998"/>
    <n v="11.7"/>
    <n v="13.3"/>
    <n v="7.4"/>
    <n v="16.399999999999999"/>
    <m/>
    <m/>
    <m/>
    <m/>
    <m/>
    <m/>
    <m/>
    <m/>
    <m/>
    <m/>
    <m/>
    <m/>
    <m/>
    <m/>
    <m/>
    <n v="6"/>
    <m/>
    <n v="0"/>
    <s v="no"/>
    <n v="6"/>
    <n v="0"/>
    <n v="0"/>
    <s v="no"/>
    <n v="9.9333333333333318"/>
    <e v="#DIV/0!"/>
    <m/>
    <m/>
    <m/>
    <x v="5"/>
    <x v="5"/>
  </r>
  <r>
    <n v="1091"/>
    <n v="621"/>
    <s v="T"/>
    <s v="WRIA 8 - Cedar-Sammamish"/>
    <s v="Sammamish River Basin"/>
    <s v="Sammamish River Subbasin"/>
    <s v="Willows Creek"/>
    <s v="City of Redmond"/>
    <s v="Annual Benthic Monitoring"/>
    <s v="WillRed178"/>
    <n v="47.688361"/>
    <n v="-122.14105000000001"/>
    <m/>
    <m/>
    <m/>
    <m/>
    <m/>
    <m/>
    <m/>
    <m/>
    <n v="19.899999999999999"/>
    <m/>
    <n v="11.9"/>
    <m/>
    <m/>
    <m/>
    <n v="5.0999999999999996"/>
    <n v="8.9"/>
    <n v="15.6"/>
    <n v="7.8"/>
    <m/>
    <m/>
    <m/>
    <m/>
    <m/>
    <m/>
    <m/>
    <m/>
    <m/>
    <m/>
    <m/>
    <n v="6"/>
    <m/>
    <n v="0"/>
    <s v="no"/>
    <n v="4"/>
    <n v="2"/>
    <n v="8"/>
    <s v="yes"/>
    <n v="11.45"/>
    <n v="11.7"/>
    <n v="0.25"/>
    <m/>
    <m/>
    <x v="5"/>
    <x v="5"/>
  </r>
  <r>
    <n v="1093"/>
    <n v="623"/>
    <s v="T"/>
    <s v="WRIA 8 - Cedar-Sammamish"/>
    <s v="Sammamish River Basin"/>
    <s v="Sammamish River Subbasin"/>
    <s v="Willows Creek"/>
    <s v="City of Redmond"/>
    <s v="Annual Benthic Monitoring"/>
    <s v="WillRed180"/>
    <n v="47.684713000000002"/>
    <n v="-122.14785000000001"/>
    <m/>
    <m/>
    <m/>
    <m/>
    <m/>
    <m/>
    <m/>
    <m/>
    <n v="30.7"/>
    <n v="27"/>
    <n v="22.7"/>
    <m/>
    <m/>
    <m/>
    <n v="48.5"/>
    <n v="30.5"/>
    <n v="29.5"/>
    <m/>
    <m/>
    <m/>
    <m/>
    <m/>
    <m/>
    <m/>
    <m/>
    <m/>
    <m/>
    <m/>
    <m/>
    <n v="6"/>
    <m/>
    <n v="0"/>
    <s v="no"/>
    <n v="5"/>
    <n v="1"/>
    <n v="5"/>
    <s v="yes"/>
    <n v="31.880000000000003"/>
    <n v="29.5"/>
    <n v="-2.3800000000000026"/>
    <m/>
    <m/>
    <x v="5"/>
    <x v="5"/>
  </r>
  <r>
    <n v="1158"/>
    <n v="215"/>
    <s v="T"/>
    <s v="WRIA 9 - Duwamish-Green"/>
    <s v="Duwamish - Green River Basin"/>
    <s v="Black River Subbasin"/>
    <s v="Panther Creek (Black River) tributary"/>
    <s v="King County - DNRP"/>
    <s v="Ambient Monitoring"/>
    <s v="09BLA0813"/>
    <n v="47.444251000000001"/>
    <n v="-122.203461"/>
    <m/>
    <m/>
    <m/>
    <m/>
    <m/>
    <m/>
    <m/>
    <m/>
    <n v="2.6"/>
    <m/>
    <m/>
    <m/>
    <n v="1"/>
    <n v="6.4"/>
    <n v="12.8"/>
    <m/>
    <n v="12.4"/>
    <n v="10.6"/>
    <m/>
    <m/>
    <m/>
    <m/>
    <m/>
    <m/>
    <m/>
    <m/>
    <m/>
    <m/>
    <m/>
    <n v="6"/>
    <m/>
    <n v="0"/>
    <s v="no"/>
    <n v="4"/>
    <n v="2"/>
    <n v="8"/>
    <s v="yes"/>
    <n v="5.7"/>
    <n v="11.5"/>
    <n v="5.8"/>
    <m/>
    <m/>
    <x v="5"/>
    <x v="5"/>
  </r>
  <r>
    <n v="1235"/>
    <n v="256"/>
    <s v="T"/>
    <s v="WRIA 9 - Duwamish-Green"/>
    <s v="Duwamish - Green River Basin"/>
    <s v="Newaukum Creek Subbasin"/>
    <s v="Newaukum Creek"/>
    <s v="King County - DNRP"/>
    <s v="Ambient Monitoring"/>
    <s v="09NEW1911"/>
    <n v="47.225585000000002"/>
    <n v="-121.99064799999999"/>
    <m/>
    <m/>
    <m/>
    <m/>
    <m/>
    <m/>
    <m/>
    <m/>
    <n v="45.3"/>
    <m/>
    <m/>
    <n v="38.5"/>
    <n v="58.6"/>
    <n v="61.2"/>
    <n v="57.2"/>
    <n v="55.1"/>
    <m/>
    <m/>
    <m/>
    <m/>
    <m/>
    <m/>
    <m/>
    <m/>
    <m/>
    <m/>
    <m/>
    <m/>
    <m/>
    <n v="6"/>
    <m/>
    <n v="0"/>
    <s v="no"/>
    <n v="6"/>
    <n v="0"/>
    <n v="0"/>
    <s v="no"/>
    <n v="52.650000000000006"/>
    <e v="#DIV/0!"/>
    <m/>
    <m/>
    <m/>
    <x v="5"/>
    <x v="5"/>
  </r>
  <r>
    <n v="1243"/>
    <n v="328"/>
    <s v="T"/>
    <s v="WRIA 9 - Duwamish-Green"/>
    <s v="Duwamish - Green River Basin"/>
    <s v="Newaukum Creek Subbasin"/>
    <s v="Newaukum Creek - N Fork"/>
    <s v="King County - Roads"/>
    <s v="ESA Water Quality"/>
    <s v="E445"/>
    <n v="47.235914000000001"/>
    <n v="-121.952347"/>
    <m/>
    <m/>
    <m/>
    <m/>
    <m/>
    <m/>
    <m/>
    <m/>
    <m/>
    <m/>
    <n v="58.4"/>
    <n v="84.8"/>
    <m/>
    <n v="74.599999999999994"/>
    <n v="82.3"/>
    <n v="80"/>
    <n v="65.2"/>
    <m/>
    <m/>
    <m/>
    <m/>
    <m/>
    <m/>
    <m/>
    <m/>
    <m/>
    <m/>
    <m/>
    <m/>
    <n v="6"/>
    <m/>
    <n v="0"/>
    <s v="no"/>
    <n v="5"/>
    <n v="1"/>
    <n v="5"/>
    <s v="yes"/>
    <n v="76.02"/>
    <n v="65.2"/>
    <n v="-10.819999999999993"/>
    <m/>
    <m/>
    <x v="5"/>
    <x v="5"/>
  </r>
  <r>
    <n v="1293"/>
    <n v="4"/>
    <s v="T"/>
    <s v="WRIA 9 - Duwamish-Green"/>
    <s v="Puget Sound (Duwamish-Green) Basin"/>
    <s v="Lower Puget Sound - Seattle Subbasin"/>
    <s v="Fauntleroy Creek"/>
    <s v="City of Seattle"/>
    <s v="Status &amp; Trends"/>
    <s v="FA01"/>
    <n v="47.521186999999998"/>
    <n v="-122.386088"/>
    <n v="32.5"/>
    <m/>
    <n v="24.8"/>
    <m/>
    <n v="28.6"/>
    <n v="18.3"/>
    <m/>
    <m/>
    <m/>
    <m/>
    <n v="39.5"/>
    <m/>
    <n v="36.700000000000003"/>
    <m/>
    <m/>
    <m/>
    <m/>
    <m/>
    <m/>
    <m/>
    <m/>
    <m/>
    <m/>
    <m/>
    <m/>
    <m/>
    <m/>
    <m/>
    <m/>
    <n v="6"/>
    <m/>
    <n v="0"/>
    <s v="no"/>
    <n v="6"/>
    <n v="0"/>
    <n v="0"/>
    <s v="no"/>
    <n v="30.066666666666663"/>
    <e v="#DIV/0!"/>
    <m/>
    <m/>
    <m/>
    <x v="5"/>
    <x v="5"/>
  </r>
  <r>
    <n v="1488"/>
    <n v="878"/>
    <s v="T"/>
    <s v="WRIA 15 - Kitsap"/>
    <s v="Hood Canal Basin"/>
    <s v="W Kitsap Subbasin"/>
    <s v="Harding Creek"/>
    <s v="Kitsap County"/>
    <s v="Kitsap County Stream Team Benthic Invertebrate Monitoring"/>
    <s v="KCST-14"/>
    <n v="47.580382999999998"/>
    <n v="-122.94583299999999"/>
    <m/>
    <m/>
    <m/>
    <m/>
    <m/>
    <m/>
    <n v="53.6"/>
    <n v="50.2"/>
    <n v="42"/>
    <n v="50.9"/>
    <n v="60.3"/>
    <n v="62"/>
    <m/>
    <m/>
    <m/>
    <m/>
    <m/>
    <m/>
    <m/>
    <m/>
    <m/>
    <m/>
    <m/>
    <m/>
    <m/>
    <m/>
    <m/>
    <m/>
    <m/>
    <n v="6"/>
    <m/>
    <n v="0"/>
    <s v="no"/>
    <n v="6"/>
    <n v="0"/>
    <n v="0"/>
    <s v="no"/>
    <n v="53.166666666666664"/>
    <e v="#DIV/0!"/>
    <m/>
    <m/>
    <m/>
    <x v="5"/>
    <x v="5"/>
  </r>
  <r>
    <n v="1492"/>
    <n v="883"/>
    <s v="T"/>
    <s v="WRIA 15 - Kitsap"/>
    <s v="Hood Canal Basin"/>
    <s v="W Kitsap Subbasin"/>
    <s v="Seabeck Creek"/>
    <s v="Kitsap County"/>
    <s v="Kitsap County Stream Team Benthic Invertebrate Monitoring"/>
    <s v="KCST-17"/>
    <n v="47.628216999999999"/>
    <n v="-122.837023"/>
    <m/>
    <m/>
    <m/>
    <m/>
    <m/>
    <m/>
    <n v="77.599999999999994"/>
    <n v="54.5"/>
    <n v="37.6"/>
    <n v="58.7"/>
    <n v="55.6"/>
    <n v="38.4"/>
    <m/>
    <m/>
    <m/>
    <m/>
    <m/>
    <m/>
    <m/>
    <m/>
    <m/>
    <m/>
    <m/>
    <m/>
    <m/>
    <m/>
    <m/>
    <m/>
    <m/>
    <n v="6"/>
    <m/>
    <n v="0"/>
    <s v="no"/>
    <n v="6"/>
    <n v="0"/>
    <n v="0"/>
    <s v="no"/>
    <n v="53.733333333333327"/>
    <e v="#DIV/0!"/>
    <m/>
    <m/>
    <m/>
    <x v="5"/>
    <x v="5"/>
  </r>
  <r>
    <n v="1527"/>
    <n v="882"/>
    <s v="T"/>
    <s v="WRIA 15 - Kitsap"/>
    <s v="Puget Sound (Kitsap) Basin"/>
    <s v="Carr Inlet Subbasin"/>
    <s v="Olalla Creek"/>
    <s v="Kitsap County"/>
    <s v="Kitsap County Stream Team Benthic Invertebrate Monitoring"/>
    <s v="KCST-9"/>
    <n v="47.453482999999999"/>
    <n v="-122.5742"/>
    <m/>
    <m/>
    <m/>
    <m/>
    <m/>
    <m/>
    <n v="54.7"/>
    <n v="62.2"/>
    <n v="88.7"/>
    <n v="72.7"/>
    <n v="54.6"/>
    <n v="77.599999999999994"/>
    <m/>
    <m/>
    <m/>
    <m/>
    <m/>
    <m/>
    <m/>
    <m/>
    <m/>
    <m/>
    <m/>
    <m/>
    <m/>
    <m/>
    <m/>
    <m/>
    <m/>
    <n v="6"/>
    <m/>
    <n v="0"/>
    <s v="no"/>
    <n v="6"/>
    <n v="0"/>
    <n v="0"/>
    <s v="no"/>
    <n v="68.416666666666671"/>
    <e v="#DIV/0!"/>
    <m/>
    <m/>
    <m/>
    <x v="5"/>
    <x v="5"/>
  </r>
  <r>
    <n v="1566"/>
    <n v="892"/>
    <s v="T"/>
    <s v="WRIA 15 - Kitsap"/>
    <s v="Puget Sound (Kitsap) Basin"/>
    <s v="Dyes Inlet / Central Kitsap Subbasin"/>
    <s v="Kitsap Creek"/>
    <s v="Kitsap County"/>
    <s v="KC SSWM Benthic Macroinvertebrate Biological Monitoring Program"/>
    <s v="KCWQ-4"/>
    <n v="47.585250000000002"/>
    <n v="-122.71296700000001"/>
    <m/>
    <m/>
    <m/>
    <m/>
    <m/>
    <n v="10.8"/>
    <n v="18.8"/>
    <n v="23.2"/>
    <n v="12.3"/>
    <n v="9.5"/>
    <n v="5.9"/>
    <m/>
    <m/>
    <m/>
    <m/>
    <m/>
    <m/>
    <m/>
    <m/>
    <m/>
    <m/>
    <m/>
    <m/>
    <m/>
    <m/>
    <m/>
    <m/>
    <m/>
    <m/>
    <n v="6"/>
    <m/>
    <n v="0"/>
    <s v="no"/>
    <n v="6"/>
    <n v="0"/>
    <n v="0"/>
    <s v="no"/>
    <n v="13.416666666666666"/>
    <e v="#DIV/0!"/>
    <m/>
    <m/>
    <m/>
    <x v="5"/>
    <x v="5"/>
  </r>
  <r>
    <n v="395"/>
    <n v="281"/>
    <s v="T"/>
    <s v="WRIA 7 - Snohomish"/>
    <s v="Lower Snoqualmie Basin"/>
    <s v="Cherry Creek Subbasin"/>
    <s v="Cherry Creek - N Fork tributary"/>
    <s v="King County - Roads"/>
    <s v="ESA Water Quality"/>
    <s v="E1239"/>
    <n v="47.763669"/>
    <n v="-121.927195"/>
    <m/>
    <m/>
    <m/>
    <m/>
    <m/>
    <m/>
    <m/>
    <m/>
    <m/>
    <m/>
    <n v="78.8"/>
    <n v="65"/>
    <n v="80.3"/>
    <n v="98.7"/>
    <n v="95.8"/>
    <n v="97.4"/>
    <n v="96.2"/>
    <m/>
    <m/>
    <m/>
    <m/>
    <m/>
    <m/>
    <m/>
    <m/>
    <m/>
    <m/>
    <m/>
    <m/>
    <n v="7"/>
    <m/>
    <n v="0"/>
    <s v="no"/>
    <n v="6"/>
    <n v="1"/>
    <n v="6"/>
    <s v="yes"/>
    <n v="86"/>
    <n v="96.2"/>
    <n v="10.200000000000003"/>
    <m/>
    <m/>
    <x v="5"/>
    <x v="5"/>
  </r>
  <r>
    <n v="399"/>
    <n v="280"/>
    <s v="T"/>
    <s v="WRIA 7 - Snohomish"/>
    <s v="Lower Snoqualmie Basin"/>
    <s v="Cherry Creek Subbasin"/>
    <s v="Margaret Creek"/>
    <s v="King County - Roads"/>
    <s v="ESA Water Quality"/>
    <s v="E1297"/>
    <n v="47.766815999999999"/>
    <n v="-121.901033"/>
    <m/>
    <m/>
    <m/>
    <m/>
    <m/>
    <m/>
    <m/>
    <m/>
    <m/>
    <m/>
    <n v="1.2"/>
    <n v="17"/>
    <n v="8"/>
    <n v="23.9"/>
    <n v="22.9"/>
    <n v="4.9000000000000004"/>
    <n v="2.8"/>
    <m/>
    <m/>
    <m/>
    <m/>
    <m/>
    <m/>
    <m/>
    <m/>
    <m/>
    <m/>
    <m/>
    <m/>
    <n v="7"/>
    <m/>
    <n v="0"/>
    <s v="no"/>
    <n v="6"/>
    <n v="1"/>
    <n v="6"/>
    <s v="yes"/>
    <n v="12.983333333333334"/>
    <n v="2.8"/>
    <n v="-10.183333333333334"/>
    <m/>
    <m/>
    <x v="5"/>
    <x v="5"/>
  </r>
  <r>
    <n v="404"/>
    <n v="352"/>
    <s v="T"/>
    <s v="WRIA 7 - Snohomish"/>
    <s v="Lower Snoqualmie Basin"/>
    <s v="Cherry Creek Subbasin"/>
    <s v="Tuck Creek"/>
    <s v="King County - Roads"/>
    <s v="ESA Water Quality"/>
    <s v="E540"/>
    <n v="47.746524999999998"/>
    <n v="-122.013959"/>
    <m/>
    <m/>
    <m/>
    <m/>
    <m/>
    <m/>
    <m/>
    <m/>
    <m/>
    <m/>
    <n v="71.7"/>
    <n v="74.599999999999994"/>
    <n v="54.3"/>
    <n v="74.8"/>
    <n v="64.099999999999994"/>
    <n v="58.1"/>
    <n v="80.7"/>
    <m/>
    <m/>
    <m/>
    <m/>
    <m/>
    <m/>
    <m/>
    <m/>
    <m/>
    <m/>
    <m/>
    <m/>
    <n v="7"/>
    <m/>
    <n v="0"/>
    <s v="no"/>
    <n v="6"/>
    <n v="1"/>
    <n v="6"/>
    <s v="yes"/>
    <n v="66.266666666666666"/>
    <n v="80.7"/>
    <n v="14.433333333333337"/>
    <m/>
    <m/>
    <x v="5"/>
    <x v="5"/>
  </r>
  <r>
    <n v="413"/>
    <n v="351"/>
    <s v="T"/>
    <s v="WRIA 7 - Snohomish"/>
    <s v="Lower Snoqualmie Basin"/>
    <s v="Griffin Creek Subbasin"/>
    <s v="Langlois Creek tributary"/>
    <s v="King County - Roads"/>
    <s v="ESA Water Quality"/>
    <s v="E1073"/>
    <n v="47.630380000000002"/>
    <n v="-121.882138"/>
    <m/>
    <m/>
    <m/>
    <m/>
    <m/>
    <m/>
    <m/>
    <m/>
    <m/>
    <m/>
    <n v="82.9"/>
    <n v="69.900000000000006"/>
    <n v="38.4"/>
    <n v="76.400000000000006"/>
    <n v="60.7"/>
    <n v="62.5"/>
    <n v="63.9"/>
    <m/>
    <m/>
    <m/>
    <m/>
    <m/>
    <m/>
    <m/>
    <m/>
    <m/>
    <m/>
    <m/>
    <m/>
    <n v="7"/>
    <m/>
    <n v="0"/>
    <s v="no"/>
    <n v="6"/>
    <n v="1"/>
    <n v="6"/>
    <s v="yes"/>
    <n v="65.13333333333334"/>
    <n v="63.9"/>
    <n v="-1.2333333333333414"/>
    <m/>
    <m/>
    <x v="5"/>
    <x v="5"/>
  </r>
  <r>
    <n v="421"/>
    <n v="275"/>
    <s v="T"/>
    <s v="WRIA 7 - Snohomish"/>
    <s v="Lower Snoqualmie Basin"/>
    <s v="Harris Creek Subbasin"/>
    <s v="Ames Creek"/>
    <s v="King County - Roads"/>
    <s v="ESA Water Quality"/>
    <s v="E2032"/>
    <n v="47.673641000000003"/>
    <n v="-121.976412"/>
    <m/>
    <m/>
    <m/>
    <m/>
    <m/>
    <m/>
    <m/>
    <m/>
    <m/>
    <m/>
    <n v="38.799999999999997"/>
    <n v="40.4"/>
    <n v="47.3"/>
    <n v="60.4"/>
    <n v="67.8"/>
    <n v="69.400000000000006"/>
    <n v="46.9"/>
    <m/>
    <m/>
    <m/>
    <m/>
    <m/>
    <m/>
    <m/>
    <m/>
    <m/>
    <m/>
    <m/>
    <m/>
    <n v="7"/>
    <m/>
    <n v="0"/>
    <s v="no"/>
    <n v="6"/>
    <n v="1"/>
    <n v="6"/>
    <s v="yes"/>
    <n v="54.016666666666673"/>
    <n v="46.9"/>
    <n v="-7.1166666666666742"/>
    <m/>
    <m/>
    <x v="5"/>
    <x v="5"/>
  </r>
  <r>
    <n v="423"/>
    <n v="302"/>
    <s v="T"/>
    <s v="WRIA 7 - Snohomish"/>
    <s v="Lower Snoqualmie Basin"/>
    <s v="Harris Creek Subbasin"/>
    <s v="Harris Creek"/>
    <s v="King County - Roads"/>
    <s v="ESA Water Quality"/>
    <s v="E1088"/>
    <n v="47.694575999999998"/>
    <n v="-121.900166"/>
    <m/>
    <m/>
    <m/>
    <m/>
    <m/>
    <m/>
    <m/>
    <m/>
    <m/>
    <m/>
    <n v="80.5"/>
    <n v="64.2"/>
    <n v="69.900000000000006"/>
    <n v="78.5"/>
    <n v="73.3"/>
    <n v="66.7"/>
    <n v="56.3"/>
    <m/>
    <m/>
    <m/>
    <m/>
    <m/>
    <m/>
    <m/>
    <m/>
    <m/>
    <m/>
    <m/>
    <m/>
    <n v="7"/>
    <m/>
    <n v="0"/>
    <s v="no"/>
    <n v="6"/>
    <n v="1"/>
    <n v="6"/>
    <s v="yes"/>
    <n v="72.183333333333337"/>
    <n v="56.3"/>
    <n v="-15.88333333333334"/>
    <m/>
    <m/>
    <x v="5"/>
    <x v="5"/>
  </r>
  <r>
    <n v="436"/>
    <n v="286"/>
    <s v="T"/>
    <s v="WRIA 7 - Snohomish"/>
    <s v="Lower Snoqualmie Basin"/>
    <s v="Kimball Creek Subbasin"/>
    <s v="Coal Creek (Snoqualmie River)"/>
    <s v="King County - Roads"/>
    <s v="ESA Water Quality"/>
    <s v="E1191"/>
    <n v="47.526181999999999"/>
    <n v="-121.837064"/>
    <m/>
    <m/>
    <m/>
    <m/>
    <m/>
    <m/>
    <m/>
    <m/>
    <m/>
    <m/>
    <n v="82.2"/>
    <n v="70.099999999999994"/>
    <n v="92.6"/>
    <n v="66.3"/>
    <n v="71.8"/>
    <n v="73.900000000000006"/>
    <n v="65.8"/>
    <m/>
    <m/>
    <m/>
    <m/>
    <m/>
    <m/>
    <m/>
    <m/>
    <m/>
    <m/>
    <m/>
    <m/>
    <n v="7"/>
    <m/>
    <n v="0"/>
    <s v="no"/>
    <n v="6"/>
    <n v="1"/>
    <n v="6"/>
    <s v="yes"/>
    <n v="76.149999999999991"/>
    <n v="65.8"/>
    <n v="-10.349999999999994"/>
    <m/>
    <m/>
    <x v="5"/>
    <x v="5"/>
  </r>
  <r>
    <n v="455"/>
    <n v="904"/>
    <s v="T"/>
    <s v="WRIA 7 - Snohomish"/>
    <s v="Lower Snoqualmie Basin"/>
    <s v="Tokul Creek Subbasin"/>
    <s v="Ten Creek"/>
    <s v="King County - DNRP"/>
    <s v="Biosolids Monitoring"/>
    <s v="TnD_KC_Biosolids"/>
    <n v="47.579993000000002"/>
    <n v="-121.782359"/>
    <m/>
    <m/>
    <m/>
    <m/>
    <m/>
    <m/>
    <n v="88.6"/>
    <n v="82.5"/>
    <n v="88.9"/>
    <n v="92.7"/>
    <n v="82.8"/>
    <n v="88.9"/>
    <n v="90"/>
    <m/>
    <m/>
    <m/>
    <m/>
    <m/>
    <m/>
    <m/>
    <m/>
    <m/>
    <m/>
    <m/>
    <m/>
    <m/>
    <m/>
    <m/>
    <m/>
    <n v="7"/>
    <m/>
    <n v="0"/>
    <s v="no"/>
    <n v="7"/>
    <n v="0"/>
    <n v="0"/>
    <s v="no"/>
    <n v="87.771428571428572"/>
    <e v="#DIV/0!"/>
    <m/>
    <m/>
    <m/>
    <x v="5"/>
    <x v="5"/>
  </r>
  <r>
    <n v="460"/>
    <n v="901"/>
    <s v="T"/>
    <s v="WRIA 7 - Snohomish"/>
    <s v="Lower Snoqualmie Basin"/>
    <s v="Tokul Creek Subbasin"/>
    <s v="Tokul Creek"/>
    <s v="King County - DNRP"/>
    <s v="Biosolids Monitoring"/>
    <s v="Tok_KC_Biosolids"/>
    <n v="47.663490000000003"/>
    <n v="-121.75955399999999"/>
    <m/>
    <m/>
    <m/>
    <m/>
    <m/>
    <m/>
    <n v="92.1"/>
    <n v="90.8"/>
    <n v="90.4"/>
    <n v="93.2"/>
    <n v="88.6"/>
    <n v="91.9"/>
    <n v="79.7"/>
    <m/>
    <m/>
    <m/>
    <m/>
    <m/>
    <m/>
    <m/>
    <m/>
    <m/>
    <m/>
    <m/>
    <m/>
    <m/>
    <m/>
    <m/>
    <m/>
    <n v="7"/>
    <m/>
    <n v="0"/>
    <s v="no"/>
    <n v="7"/>
    <n v="0"/>
    <n v="0"/>
    <s v="no"/>
    <n v="89.528571428571425"/>
    <e v="#DIV/0!"/>
    <m/>
    <m/>
    <m/>
    <x v="5"/>
    <x v="5"/>
  </r>
  <r>
    <n v="462"/>
    <n v="900"/>
    <s v="T"/>
    <s v="WRIA 7 - Snohomish"/>
    <s v="Lower Snoqualmie Basin"/>
    <s v="Tolt River Subbasin"/>
    <s v="Lynch Creek (Snohomish River)"/>
    <s v="King County - DNRP"/>
    <s v="Biosolids Monitoring"/>
    <s v="LyD_KC_Biosolids"/>
    <n v="47.697135000000003"/>
    <n v="-121.737172"/>
    <m/>
    <m/>
    <m/>
    <m/>
    <m/>
    <n v="75.099999999999994"/>
    <n v="34.6"/>
    <m/>
    <n v="94.9"/>
    <n v="19"/>
    <n v="41.4"/>
    <n v="67.7"/>
    <n v="20.6"/>
    <m/>
    <m/>
    <m/>
    <m/>
    <m/>
    <m/>
    <m/>
    <m/>
    <m/>
    <m/>
    <m/>
    <m/>
    <m/>
    <m/>
    <m/>
    <m/>
    <n v="7"/>
    <m/>
    <n v="0"/>
    <s v="no"/>
    <n v="7"/>
    <n v="0"/>
    <n v="0"/>
    <s v="no"/>
    <n v="50.471428571428575"/>
    <e v="#DIV/0!"/>
    <m/>
    <m/>
    <m/>
    <x v="5"/>
    <x v="5"/>
  </r>
  <r>
    <n v="467"/>
    <n v="898"/>
    <s v="T"/>
    <s v="WRIA 7 - Snohomish"/>
    <s v="Lower Snoqualmie Basin"/>
    <s v="Tolt River Subbasin"/>
    <s v="Stossel Creek"/>
    <s v="King County - DNRP"/>
    <s v="Biosolids Monitoring"/>
    <s v="Sto_KC_Biosolids"/>
    <n v="47.752260999999997"/>
    <n v="-121.85103700000001"/>
    <m/>
    <m/>
    <m/>
    <m/>
    <m/>
    <n v="43.8"/>
    <n v="39.1"/>
    <n v="41.2"/>
    <n v="16.100000000000001"/>
    <n v="20.7"/>
    <m/>
    <n v="21.7"/>
    <n v="24.8"/>
    <m/>
    <m/>
    <m/>
    <m/>
    <m/>
    <m/>
    <m/>
    <m/>
    <m/>
    <m/>
    <m/>
    <m/>
    <m/>
    <m/>
    <m/>
    <m/>
    <n v="7"/>
    <m/>
    <n v="0"/>
    <s v="no"/>
    <n v="7"/>
    <n v="0"/>
    <n v="0"/>
    <s v="no"/>
    <n v="29.62857142857143"/>
    <e v="#DIV/0!"/>
    <m/>
    <m/>
    <m/>
    <x v="5"/>
    <x v="5"/>
  </r>
  <r>
    <n v="533"/>
    <n v="322"/>
    <s v="T"/>
    <s v="WRIA 7 - Snohomish"/>
    <s v="Snoqualmie Forks Basin"/>
    <s v="Lower Middle Fork Snoqualmie Subbasin"/>
    <s v="Snoqualmie River - Middle Fork tributary (Lower)"/>
    <s v="King County - Roads"/>
    <s v="ESA Water Quality"/>
    <s v="N3872"/>
    <n v="47.470252000000002"/>
    <n v="-121.686539"/>
    <m/>
    <m/>
    <m/>
    <m/>
    <m/>
    <m/>
    <m/>
    <m/>
    <m/>
    <m/>
    <n v="89.1"/>
    <n v="70.8"/>
    <n v="87"/>
    <n v="84"/>
    <n v="99.4"/>
    <n v="96.5"/>
    <n v="93.8"/>
    <m/>
    <m/>
    <m/>
    <m/>
    <m/>
    <m/>
    <m/>
    <m/>
    <m/>
    <m/>
    <m/>
    <m/>
    <n v="7"/>
    <m/>
    <n v="0"/>
    <s v="no"/>
    <n v="6"/>
    <n v="1"/>
    <n v="6"/>
    <s v="yes"/>
    <n v="87.8"/>
    <n v="93.8"/>
    <n v="6"/>
    <m/>
    <m/>
    <x v="5"/>
    <x v="5"/>
  </r>
  <r>
    <n v="535"/>
    <n v="349"/>
    <s v="T"/>
    <s v="WRIA 7 - Snohomish"/>
    <s v="Snoqualmie Forks Basin"/>
    <s v="N Fork Snoqualmie Subbasin"/>
    <s v="Tate Creek tributary"/>
    <s v="King County - Roads"/>
    <s v="ESA Water Quality"/>
    <s v="E1001"/>
    <n v="47.531222999999997"/>
    <n v="-121.765505"/>
    <m/>
    <m/>
    <m/>
    <m/>
    <m/>
    <m/>
    <m/>
    <m/>
    <m/>
    <m/>
    <n v="40.4"/>
    <n v="44.2"/>
    <n v="49.4"/>
    <n v="83.5"/>
    <n v="61.8"/>
    <n v="80.400000000000006"/>
    <n v="57.2"/>
    <m/>
    <m/>
    <m/>
    <m/>
    <m/>
    <m/>
    <m/>
    <m/>
    <m/>
    <m/>
    <m/>
    <m/>
    <n v="7"/>
    <m/>
    <n v="0"/>
    <s v="no"/>
    <n v="6"/>
    <n v="1"/>
    <n v="6"/>
    <s v="yes"/>
    <n v="59.95000000000001"/>
    <n v="57.2"/>
    <n v="-2.7500000000000071"/>
    <m/>
    <m/>
    <x v="5"/>
    <x v="5"/>
  </r>
  <r>
    <n v="640"/>
    <n v="315"/>
    <s v="T"/>
    <s v="WRIA 8 - Cedar-Sammamish"/>
    <s v="Cedar River / Lake Washington Basin"/>
    <s v="Lower Cedar River Subbasin"/>
    <s v="Rock Creek (Lower Cedar)"/>
    <s v="King County - Roads"/>
    <s v="ESA Water Quality"/>
    <s v="E633-CIP-2"/>
    <n v="47.379986000000002"/>
    <n v="-122.017264"/>
    <m/>
    <m/>
    <m/>
    <m/>
    <m/>
    <m/>
    <m/>
    <m/>
    <m/>
    <n v="96.4"/>
    <m/>
    <m/>
    <n v="72.900000000000006"/>
    <n v="91.8"/>
    <n v="92.5"/>
    <n v="76.3"/>
    <n v="69.7"/>
    <n v="80"/>
    <m/>
    <m/>
    <m/>
    <m/>
    <m/>
    <m/>
    <m/>
    <m/>
    <m/>
    <m/>
    <m/>
    <n v="7"/>
    <m/>
    <n v="0"/>
    <s v="no"/>
    <n v="5"/>
    <n v="2"/>
    <n v="10"/>
    <s v="yes"/>
    <n v="85.98"/>
    <n v="74.849999999999994"/>
    <n v="-11.13000000000001"/>
    <m/>
    <m/>
    <x v="5"/>
    <x v="5"/>
  </r>
  <r>
    <n v="641"/>
    <n v="316"/>
    <s v="T"/>
    <s v="WRIA 8 - Cedar-Sammamish"/>
    <s v="Cedar River / Lake Washington Basin"/>
    <s v="Lower Cedar River Subbasin"/>
    <s v="Rock Creek (Lower Cedar)"/>
    <s v="King County - Roads"/>
    <s v="ESA Water Quality"/>
    <s v="E633-CIP-3"/>
    <n v="47.379871000000001"/>
    <n v="-122.01755199999999"/>
    <m/>
    <m/>
    <m/>
    <m/>
    <m/>
    <m/>
    <m/>
    <m/>
    <m/>
    <n v="74.099999999999994"/>
    <m/>
    <m/>
    <n v="68.599999999999994"/>
    <n v="82.7"/>
    <n v="96.3"/>
    <n v="88.4"/>
    <n v="85.2"/>
    <n v="92.9"/>
    <m/>
    <m/>
    <m/>
    <m/>
    <m/>
    <m/>
    <m/>
    <m/>
    <m/>
    <m/>
    <m/>
    <n v="7"/>
    <m/>
    <n v="0"/>
    <s v="no"/>
    <n v="5"/>
    <n v="2"/>
    <n v="10"/>
    <s v="yes"/>
    <n v="82.02000000000001"/>
    <n v="89.050000000000011"/>
    <n v="7.0300000000000011"/>
    <m/>
    <m/>
    <x v="5"/>
    <x v="5"/>
  </r>
  <r>
    <n v="669"/>
    <n v="320"/>
    <s v="T"/>
    <s v="WRIA 8 - Cedar-Sammamish"/>
    <s v="Cedar River / Lake Washington Basin"/>
    <s v="May Creek Subbasin"/>
    <s v="May Creek (Lake Washington)"/>
    <s v="King County - Roads"/>
    <s v="ESA Water Quality"/>
    <s v="P325"/>
    <n v="47.501067999999997"/>
    <n v="-122.107952"/>
    <m/>
    <m/>
    <m/>
    <m/>
    <m/>
    <m/>
    <m/>
    <m/>
    <m/>
    <m/>
    <n v="60.7"/>
    <n v="71.2"/>
    <n v="66"/>
    <n v="87.4"/>
    <n v="79.8"/>
    <n v="76.400000000000006"/>
    <n v="53.5"/>
    <m/>
    <m/>
    <m/>
    <m/>
    <m/>
    <m/>
    <m/>
    <m/>
    <m/>
    <m/>
    <m/>
    <m/>
    <n v="7"/>
    <m/>
    <n v="0"/>
    <s v="no"/>
    <n v="6"/>
    <n v="1"/>
    <n v="6"/>
    <s v="yes"/>
    <n v="73.583333333333329"/>
    <n v="53.5"/>
    <n v="-20.083333333333329"/>
    <m/>
    <m/>
    <x v="5"/>
    <x v="5"/>
  </r>
  <r>
    <n v="814"/>
    <n v="70"/>
    <s v="T"/>
    <s v="WRIA 8 - Cedar-Sammamish"/>
    <s v="Sammamish River Basin"/>
    <s v="Bear Creek Subbasin"/>
    <s v="Colin Creek N"/>
    <s v="King County - DNRP"/>
    <s v="UPD"/>
    <s v="CLN_UPD"/>
    <n v="47.722456000000001"/>
    <n v="-122.03710700000001"/>
    <m/>
    <m/>
    <m/>
    <m/>
    <m/>
    <n v="20.3"/>
    <n v="42.1"/>
    <n v="31.8"/>
    <m/>
    <m/>
    <m/>
    <m/>
    <n v="26"/>
    <m/>
    <n v="28.6"/>
    <n v="50.9"/>
    <n v="46.6"/>
    <m/>
    <m/>
    <m/>
    <m/>
    <m/>
    <m/>
    <m/>
    <m/>
    <m/>
    <m/>
    <m/>
    <m/>
    <n v="7"/>
    <m/>
    <n v="0"/>
    <s v="no"/>
    <n v="6"/>
    <n v="1"/>
    <n v="6"/>
    <s v="yes"/>
    <n v="33.283333333333339"/>
    <n v="46.6"/>
    <n v="13.316666666666663"/>
    <m/>
    <m/>
    <x v="5"/>
    <x v="5"/>
  </r>
  <r>
    <n v="815"/>
    <n v="71"/>
    <s v="T"/>
    <s v="WRIA 8 - Cedar-Sammamish"/>
    <s v="Sammamish River Basin"/>
    <s v="Bear Creek Subbasin"/>
    <s v="Colin Creek S"/>
    <s v="King County - DNRP"/>
    <s v="UPD"/>
    <s v="CLS_UPD"/>
    <n v="47.717908000000001"/>
    <n v="-122.039478"/>
    <m/>
    <m/>
    <m/>
    <n v="49.5"/>
    <m/>
    <n v="44.6"/>
    <n v="49"/>
    <n v="69.099999999999994"/>
    <m/>
    <m/>
    <m/>
    <m/>
    <n v="58.1"/>
    <m/>
    <n v="59.3"/>
    <m/>
    <n v="52.5"/>
    <m/>
    <m/>
    <m/>
    <m/>
    <m/>
    <m/>
    <m/>
    <m/>
    <m/>
    <m/>
    <m/>
    <m/>
    <n v="7"/>
    <m/>
    <n v="0"/>
    <s v="no"/>
    <n v="6"/>
    <n v="1"/>
    <n v="6"/>
    <s v="yes"/>
    <n v="54.933333333333337"/>
    <n v="52.5"/>
    <n v="-2.4333333333333371"/>
    <m/>
    <m/>
    <x v="5"/>
    <x v="5"/>
  </r>
  <r>
    <n v="861"/>
    <n v="276"/>
    <s v="T"/>
    <s v="WRIA 8 - Cedar-Sammamish"/>
    <s v="Sammamish River Basin"/>
    <s v="Bear Creek Subbasin"/>
    <s v="Struve Creek"/>
    <s v="King County - Roads"/>
    <s v="ESA Water Quality"/>
    <s v="E1261"/>
    <n v="47.752178999999998"/>
    <n v="-122.053336"/>
    <m/>
    <m/>
    <m/>
    <m/>
    <m/>
    <m/>
    <m/>
    <m/>
    <m/>
    <m/>
    <n v="58.7"/>
    <n v="59.3"/>
    <n v="37.6"/>
    <n v="64"/>
    <n v="30.7"/>
    <n v="64.900000000000006"/>
    <n v="60.3"/>
    <m/>
    <m/>
    <m/>
    <m/>
    <m/>
    <m/>
    <m/>
    <m/>
    <m/>
    <m/>
    <m/>
    <m/>
    <n v="7"/>
    <m/>
    <n v="0"/>
    <s v="no"/>
    <n v="6"/>
    <n v="1"/>
    <n v="6"/>
    <s v="yes"/>
    <n v="52.533333333333331"/>
    <n v="60.3"/>
    <n v="7.7666666666666657"/>
    <m/>
    <m/>
    <x v="5"/>
    <x v="5"/>
  </r>
  <r>
    <n v="890"/>
    <n v="72"/>
    <s v="T"/>
    <s v="WRIA 8 - Cedar-Sammamish"/>
    <s v="Sammamish River Basin"/>
    <s v="Evans Creek Subbasin"/>
    <s v="Evans Creek"/>
    <s v="King County - DNRP"/>
    <s v="UPD"/>
    <s v="EVE_UPD"/>
    <n v="47.671778000000003"/>
    <n v="-122.017923"/>
    <m/>
    <m/>
    <m/>
    <n v="13.5"/>
    <m/>
    <n v="23.6"/>
    <n v="40.4"/>
    <n v="30.2"/>
    <m/>
    <m/>
    <m/>
    <m/>
    <n v="48"/>
    <m/>
    <n v="57.6"/>
    <m/>
    <n v="39.6"/>
    <m/>
    <m/>
    <m/>
    <m/>
    <m/>
    <m/>
    <m/>
    <m/>
    <m/>
    <m/>
    <m/>
    <m/>
    <n v="7"/>
    <m/>
    <n v="0"/>
    <s v="no"/>
    <n v="6"/>
    <n v="1"/>
    <n v="6"/>
    <s v="yes"/>
    <n v="35.549999999999997"/>
    <n v="39.6"/>
    <n v="4.0500000000000043"/>
    <m/>
    <m/>
    <x v="5"/>
    <x v="5"/>
  </r>
  <r>
    <n v="906"/>
    <n v="74"/>
    <s v="T"/>
    <s v="WRIA 8 - Cedar-Sammamish"/>
    <s v="Sammamish River Basin"/>
    <s v="Evans Creek Subbasin"/>
    <s v="Rutherford Creek"/>
    <s v="King County - DNRP"/>
    <s v="UPD"/>
    <s v="RTH_UPD"/>
    <n v="47.666446999999998"/>
    <n v="-122.039664"/>
    <m/>
    <m/>
    <m/>
    <m/>
    <m/>
    <n v="39.299999999999997"/>
    <n v="32.1"/>
    <n v="50.9"/>
    <m/>
    <m/>
    <m/>
    <n v="50.2"/>
    <n v="42.4"/>
    <m/>
    <n v="59"/>
    <m/>
    <n v="64.599999999999994"/>
    <m/>
    <m/>
    <m/>
    <m/>
    <m/>
    <m/>
    <m/>
    <m/>
    <m/>
    <m/>
    <m/>
    <m/>
    <n v="7"/>
    <m/>
    <n v="0"/>
    <s v="no"/>
    <n v="6"/>
    <n v="1"/>
    <n v="6"/>
    <s v="yes"/>
    <n v="45.65"/>
    <n v="64.599999999999994"/>
    <n v="18.949999999999996"/>
    <m/>
    <m/>
    <x v="5"/>
    <x v="5"/>
  </r>
  <r>
    <n v="925"/>
    <n v="307"/>
    <s v="T"/>
    <s v="WRIA 8 - Cedar-Sammamish"/>
    <s v="Sammamish River Basin"/>
    <s v="Issaquah Creek Subbasin"/>
    <s v="Issaquah Creek"/>
    <s v="King County - Roads"/>
    <s v="ESA Water Quality"/>
    <s v="E3090"/>
    <n v="47.457599000000002"/>
    <n v="-122.004644"/>
    <m/>
    <m/>
    <m/>
    <m/>
    <m/>
    <m/>
    <m/>
    <m/>
    <m/>
    <m/>
    <n v="64.3"/>
    <n v="65.5"/>
    <n v="63.5"/>
    <n v="64"/>
    <n v="75.400000000000006"/>
    <n v="83.7"/>
    <n v="76.599999999999994"/>
    <m/>
    <m/>
    <m/>
    <m/>
    <m/>
    <m/>
    <m/>
    <m/>
    <m/>
    <m/>
    <m/>
    <m/>
    <n v="7"/>
    <m/>
    <n v="0"/>
    <s v="no"/>
    <n v="6"/>
    <n v="1"/>
    <n v="6"/>
    <s v="yes"/>
    <n v="69.400000000000006"/>
    <n v="76.599999999999994"/>
    <n v="7.1999999999999886"/>
    <m/>
    <m/>
    <x v="5"/>
    <x v="5"/>
  </r>
  <r>
    <n v="942"/>
    <n v="767"/>
    <s v="T"/>
    <s v="WRIA 8 - Cedar-Sammamish"/>
    <s v="Sammamish River Basin"/>
    <s v="Issaquah Creek Subbasin"/>
    <s v="Issaquah Creek - E Fork"/>
    <s v="City of Issaquah"/>
    <s v="Aquatic Resources Monitoring"/>
    <s v="EFIssDown"/>
    <n v="47.540947000000003"/>
    <n v="-122.0348"/>
    <m/>
    <m/>
    <m/>
    <m/>
    <m/>
    <m/>
    <m/>
    <m/>
    <n v="49.5"/>
    <n v="55.1"/>
    <m/>
    <n v="55"/>
    <m/>
    <n v="61.1"/>
    <n v="66.8"/>
    <n v="50.7"/>
    <m/>
    <m/>
    <n v="57.4"/>
    <m/>
    <m/>
    <m/>
    <m/>
    <m/>
    <m/>
    <m/>
    <m/>
    <m/>
    <m/>
    <n v="7"/>
    <m/>
    <n v="0"/>
    <s v="no"/>
    <n v="6"/>
    <n v="1"/>
    <n v="6"/>
    <s v="yes"/>
    <n v="56.366666666666667"/>
    <n v="57.4"/>
    <n v="1.0333333333333314"/>
    <m/>
    <m/>
    <x v="5"/>
    <x v="5"/>
  </r>
  <r>
    <n v="958"/>
    <n v="305"/>
    <s v="T"/>
    <s v="WRIA 8 - Cedar-Sammamish"/>
    <s v="Sammamish River Basin"/>
    <s v="Issaquah Creek Subbasin"/>
    <s v="McDonald Creek (Issaquah)"/>
    <s v="King County - Roads"/>
    <s v="ESA Water Quality"/>
    <s v="E1138"/>
    <n v="47.479230999999999"/>
    <n v="-122.035462"/>
    <m/>
    <m/>
    <m/>
    <m/>
    <m/>
    <m/>
    <m/>
    <m/>
    <m/>
    <m/>
    <n v="80.099999999999994"/>
    <n v="50.4"/>
    <n v="89.7"/>
    <n v="94.5"/>
    <n v="78.5"/>
    <n v="79.599999999999994"/>
    <n v="61.3"/>
    <m/>
    <m/>
    <m/>
    <m/>
    <m/>
    <m/>
    <m/>
    <m/>
    <m/>
    <m/>
    <m/>
    <m/>
    <n v="7"/>
    <m/>
    <n v="0"/>
    <s v="no"/>
    <n v="6"/>
    <n v="1"/>
    <n v="6"/>
    <s v="yes"/>
    <n v="78.8"/>
    <n v="61.3"/>
    <n v="-17.5"/>
    <m/>
    <m/>
    <x v="5"/>
    <x v="5"/>
  </r>
  <r>
    <n v="1046"/>
    <n v="334"/>
    <s v="T"/>
    <s v="WRIA 8 - Cedar-Sammamish"/>
    <s v="Sammamish River Basin"/>
    <s v="Sammamish River Subbasin"/>
    <s v="Gold Creek (Sammamish)"/>
    <s v="King County - Roads"/>
    <s v="ESA Water Quality"/>
    <s v="E1118"/>
    <n v="47.740392"/>
    <n v="-122.143717"/>
    <m/>
    <m/>
    <m/>
    <m/>
    <m/>
    <m/>
    <m/>
    <m/>
    <m/>
    <m/>
    <n v="42.6"/>
    <n v="28.8"/>
    <n v="29.3"/>
    <n v="28.6"/>
    <n v="25.3"/>
    <n v="16.8"/>
    <n v="35.299999999999997"/>
    <m/>
    <m/>
    <m/>
    <m/>
    <m/>
    <m/>
    <m/>
    <m/>
    <m/>
    <m/>
    <m/>
    <m/>
    <n v="7"/>
    <m/>
    <n v="0"/>
    <s v="no"/>
    <n v="6"/>
    <n v="1"/>
    <n v="6"/>
    <s v="yes"/>
    <n v="28.566666666666674"/>
    <n v="35.299999999999997"/>
    <n v="6.7333333333333236"/>
    <m/>
    <m/>
    <x v="5"/>
    <x v="5"/>
  </r>
  <r>
    <n v="1172"/>
    <n v="289"/>
    <s v="T"/>
    <s v="WRIA 9 - Duwamish-Green"/>
    <s v="Duwamish - Green River Basin"/>
    <s v="Covington Creek Subbasin"/>
    <s v="Covington Creek"/>
    <s v="King County - Roads"/>
    <s v="ESA Water Quality"/>
    <s v="E3516"/>
    <n v="47.312395000000002"/>
    <n v="-122.107782"/>
    <m/>
    <m/>
    <m/>
    <m/>
    <m/>
    <m/>
    <m/>
    <m/>
    <m/>
    <m/>
    <n v="76.900000000000006"/>
    <n v="53.7"/>
    <n v="47.1"/>
    <n v="59.9"/>
    <n v="64"/>
    <n v="69.2"/>
    <n v="68.7"/>
    <m/>
    <m/>
    <m/>
    <m/>
    <m/>
    <m/>
    <m/>
    <m/>
    <m/>
    <m/>
    <m/>
    <m/>
    <n v="7"/>
    <m/>
    <n v="0"/>
    <s v="no"/>
    <n v="6"/>
    <n v="1"/>
    <n v="6"/>
    <s v="yes"/>
    <n v="61.800000000000004"/>
    <n v="68.7"/>
    <n v="6.8999999999999986"/>
    <m/>
    <m/>
    <x v="5"/>
    <x v="5"/>
  </r>
  <r>
    <n v="1182"/>
    <n v="290"/>
    <s v="T"/>
    <s v="WRIA 9 - Duwamish-Green"/>
    <s v="Duwamish - Green River Basin"/>
    <s v="Deep Creek Subbasin"/>
    <s v="Deep Creek (Green River)"/>
    <s v="King County - Roads"/>
    <s v="ESA Water Quality"/>
    <s v="E365/366"/>
    <n v="47.285648000000002"/>
    <n v="-121.92366800000001"/>
    <m/>
    <m/>
    <m/>
    <m/>
    <m/>
    <m/>
    <m/>
    <m/>
    <m/>
    <m/>
    <n v="75.2"/>
    <n v="54.9"/>
    <n v="67.3"/>
    <n v="68.7"/>
    <n v="73"/>
    <n v="91.8"/>
    <n v="88.7"/>
    <m/>
    <m/>
    <m/>
    <m/>
    <m/>
    <m/>
    <m/>
    <m/>
    <m/>
    <m/>
    <m/>
    <m/>
    <n v="7"/>
    <m/>
    <n v="0"/>
    <s v="no"/>
    <n v="6"/>
    <n v="1"/>
    <n v="6"/>
    <s v="yes"/>
    <n v="71.816666666666663"/>
    <n v="88.7"/>
    <n v="16.88333333333334"/>
    <m/>
    <m/>
    <x v="5"/>
    <x v="5"/>
  </r>
  <r>
    <n v="1193"/>
    <n v="308"/>
    <s v="T"/>
    <s v="WRIA 9 - Duwamish-Green"/>
    <s v="Duwamish - Green River Basin"/>
    <s v="Jenkins Creek Subbasin"/>
    <s v="Jenkins Creek"/>
    <s v="King County - Roads"/>
    <s v="ESA Water Quality"/>
    <s v="E216"/>
    <n v="47.340468999999999"/>
    <n v="-122.129533"/>
    <m/>
    <m/>
    <m/>
    <m/>
    <m/>
    <m/>
    <m/>
    <m/>
    <m/>
    <m/>
    <n v="59.1"/>
    <n v="68.900000000000006"/>
    <n v="86.6"/>
    <n v="62.7"/>
    <n v="76.400000000000006"/>
    <n v="76.8"/>
    <n v="39.1"/>
    <m/>
    <m/>
    <m/>
    <m/>
    <m/>
    <m/>
    <m/>
    <m/>
    <m/>
    <m/>
    <m/>
    <m/>
    <n v="7"/>
    <m/>
    <n v="0"/>
    <s v="no"/>
    <n v="6"/>
    <n v="1"/>
    <n v="6"/>
    <s v="yes"/>
    <n v="71.750000000000014"/>
    <n v="39.1"/>
    <n v="-32.650000000000013"/>
    <m/>
    <m/>
    <x v="5"/>
    <x v="5"/>
  </r>
  <r>
    <n v="1229"/>
    <n v="325"/>
    <s v="T"/>
    <s v="WRIA 9 - Duwamish-Green"/>
    <s v="Duwamish - Green River Basin"/>
    <s v="Mill Creek Subbasin"/>
    <s v="Mill Creek (Auburn)"/>
    <s v="King County - Roads"/>
    <s v="ESA Water Quality"/>
    <s v="E2599"/>
    <n v="47.303297999999998"/>
    <n v="-122.27199299999999"/>
    <m/>
    <m/>
    <m/>
    <m/>
    <m/>
    <m/>
    <m/>
    <m/>
    <m/>
    <m/>
    <n v="45.3"/>
    <n v="53.7"/>
    <n v="35.299999999999997"/>
    <n v="31.1"/>
    <n v="54.3"/>
    <n v="38.6"/>
    <n v="50.5"/>
    <m/>
    <m/>
    <m/>
    <m/>
    <m/>
    <m/>
    <m/>
    <m/>
    <m/>
    <m/>
    <m/>
    <m/>
    <n v="7"/>
    <m/>
    <n v="0"/>
    <s v="no"/>
    <n v="6"/>
    <n v="1"/>
    <n v="6"/>
    <s v="yes"/>
    <n v="43.050000000000004"/>
    <n v="50.5"/>
    <n v="7.4499999999999957"/>
    <m/>
    <m/>
    <x v="5"/>
    <x v="5"/>
  </r>
  <r>
    <n v="1238"/>
    <n v="329"/>
    <s v="T"/>
    <s v="WRIA 9 - Duwamish-Green"/>
    <s v="Duwamish - Green River Basin"/>
    <s v="Newaukum Creek Subbasin"/>
    <s v="Newaukum Creek"/>
    <s v="King County - Roads"/>
    <s v="ESA Water Quality"/>
    <s v="E519"/>
    <n v="47.231884999999998"/>
    <n v="-121.962943"/>
    <m/>
    <m/>
    <m/>
    <m/>
    <m/>
    <m/>
    <m/>
    <m/>
    <m/>
    <m/>
    <n v="52.3"/>
    <n v="56"/>
    <n v="56.8"/>
    <n v="85.1"/>
    <n v="80.7"/>
    <n v="45.1"/>
    <n v="47.6"/>
    <m/>
    <m/>
    <m/>
    <m/>
    <m/>
    <m/>
    <m/>
    <m/>
    <m/>
    <m/>
    <m/>
    <m/>
    <n v="7"/>
    <m/>
    <n v="0"/>
    <s v="no"/>
    <n v="6"/>
    <n v="1"/>
    <n v="6"/>
    <s v="yes"/>
    <n v="62.666666666666664"/>
    <n v="47.6"/>
    <n v="-15.066666666666663"/>
    <m/>
    <m/>
    <x v="5"/>
    <x v="5"/>
  </r>
  <r>
    <n v="1247"/>
    <n v="269"/>
    <s v="T"/>
    <s v="WRIA 9 - Duwamish-Green"/>
    <s v="Duwamish - Green River Basin"/>
    <s v="Soos Creek Subbasin"/>
    <s v="Big Soos Creek"/>
    <s v="King County - DNRP"/>
    <s v="Ambient Monitoring"/>
    <s v="09SOO1144"/>
    <n v="47.383311999999997"/>
    <n v="-122.140539"/>
    <m/>
    <m/>
    <m/>
    <m/>
    <m/>
    <m/>
    <m/>
    <m/>
    <n v="43.9"/>
    <n v="56.6"/>
    <m/>
    <m/>
    <n v="35.200000000000003"/>
    <n v="46.8"/>
    <n v="53.7"/>
    <m/>
    <n v="47.2"/>
    <n v="40.299999999999997"/>
    <m/>
    <m/>
    <m/>
    <m/>
    <m/>
    <m/>
    <m/>
    <m/>
    <m/>
    <m/>
    <m/>
    <n v="7"/>
    <m/>
    <n v="0"/>
    <s v="no"/>
    <n v="5"/>
    <n v="2"/>
    <n v="10"/>
    <s v="yes"/>
    <n v="47.239999999999995"/>
    <n v="43.75"/>
    <n v="-3.4899999999999949"/>
    <m/>
    <m/>
    <x v="5"/>
    <x v="5"/>
  </r>
  <r>
    <n v="1250"/>
    <n v="345"/>
    <s v="T"/>
    <s v="WRIA 9 - Duwamish-Green"/>
    <s v="Duwamish - Green River Basin"/>
    <s v="Soos Creek Subbasin"/>
    <s v="Little Soos Creek"/>
    <s v="King County - Roads"/>
    <s v="ESA Water Quality"/>
    <s v="E242"/>
    <n v="47.387033000000002"/>
    <n v="-122.109331"/>
    <m/>
    <m/>
    <m/>
    <m/>
    <m/>
    <m/>
    <m/>
    <m/>
    <m/>
    <m/>
    <n v="54.8"/>
    <n v="62.8"/>
    <n v="67.3"/>
    <n v="74.8"/>
    <n v="66.400000000000006"/>
    <n v="73.3"/>
    <n v="71.3"/>
    <m/>
    <m/>
    <m/>
    <m/>
    <m/>
    <m/>
    <m/>
    <m/>
    <m/>
    <m/>
    <m/>
    <m/>
    <n v="7"/>
    <m/>
    <n v="0"/>
    <s v="no"/>
    <n v="6"/>
    <n v="1"/>
    <n v="6"/>
    <s v="yes"/>
    <n v="66.566666666666677"/>
    <n v="71.3"/>
    <n v="4.7333333333333201"/>
    <m/>
    <m/>
    <x v="5"/>
    <x v="5"/>
  </r>
  <r>
    <n v="1258"/>
    <n v="266"/>
    <s v="T"/>
    <s v="WRIA 9 - Duwamish-Green"/>
    <s v="Duwamish - Green River Basin"/>
    <s v="Soos Creek Subbasin"/>
    <s v="Meridian Valley Creek"/>
    <s v="King County - DNRP"/>
    <s v="Ambient Monitoring"/>
    <s v="09SOO1106"/>
    <n v="47.372486000000002"/>
    <n v="-122.14802899999999"/>
    <m/>
    <m/>
    <m/>
    <m/>
    <m/>
    <m/>
    <m/>
    <m/>
    <n v="14.3"/>
    <n v="30.7"/>
    <m/>
    <n v="11.7"/>
    <m/>
    <n v="14.6"/>
    <n v="15.5"/>
    <m/>
    <n v="5"/>
    <n v="11.1"/>
    <m/>
    <m/>
    <m/>
    <m/>
    <m/>
    <m/>
    <m/>
    <m/>
    <m/>
    <m/>
    <m/>
    <n v="7"/>
    <m/>
    <n v="0"/>
    <s v="no"/>
    <n v="5"/>
    <n v="2"/>
    <n v="10"/>
    <s v="yes"/>
    <n v="17.36"/>
    <n v="8.0500000000000007"/>
    <n v="-9.3099999999999987"/>
    <m/>
    <m/>
    <x v="5"/>
    <x v="5"/>
  </r>
  <r>
    <n v="1279"/>
    <n v="344"/>
    <s v="T"/>
    <s v="WRIA 9 - Duwamish-Green"/>
    <s v="Duwamish - Green River Basin"/>
    <s v="Soos Creek Subbasin"/>
    <s v="United Nations Creek"/>
    <s v="King County - Roads"/>
    <s v="ESA Water Quality"/>
    <s v="E234"/>
    <n v="47.418118"/>
    <n v="-122.154493"/>
    <m/>
    <m/>
    <m/>
    <m/>
    <m/>
    <m/>
    <m/>
    <m/>
    <m/>
    <m/>
    <n v="55.3"/>
    <n v="48.8"/>
    <n v="65"/>
    <n v="71.599999999999994"/>
    <n v="57.5"/>
    <n v="61.8"/>
    <n v="52.1"/>
    <m/>
    <m/>
    <m/>
    <m/>
    <m/>
    <m/>
    <m/>
    <m/>
    <m/>
    <m/>
    <m/>
    <m/>
    <n v="7"/>
    <m/>
    <n v="0"/>
    <s v="no"/>
    <n v="6"/>
    <n v="1"/>
    <n v="6"/>
    <s v="yes"/>
    <n v="60"/>
    <n v="52.1"/>
    <n v="-7.8999999999999986"/>
    <m/>
    <m/>
    <x v="5"/>
    <x v="5"/>
  </r>
  <r>
    <n v="1305"/>
    <n v="1632"/>
    <s v="T"/>
    <s v="WRIA 9 - Duwamish-Green"/>
    <s v="Puget Sound (Duwamish-Green) Basin"/>
    <s v="Miller Creek Subbasin"/>
    <s v="Walker Creek"/>
    <s v="King County - DNRP"/>
    <s v="Miller-Walker"/>
    <s v="Walker_PortS"/>
    <n v="47.447012999999998"/>
    <n v="-122.32096199999999"/>
    <m/>
    <m/>
    <m/>
    <m/>
    <m/>
    <m/>
    <m/>
    <m/>
    <m/>
    <m/>
    <m/>
    <n v="28"/>
    <n v="36.200000000000003"/>
    <n v="31.3"/>
    <n v="20.8"/>
    <n v="25"/>
    <n v="27.5"/>
    <n v="25.3"/>
    <m/>
    <m/>
    <m/>
    <m/>
    <m/>
    <m/>
    <m/>
    <m/>
    <m/>
    <m/>
    <m/>
    <n v="7"/>
    <m/>
    <n v="0"/>
    <s v="no"/>
    <n v="5"/>
    <n v="2"/>
    <n v="10"/>
    <s v="yes"/>
    <n v="28.26"/>
    <n v="26.4"/>
    <n v="-1.860000000000003"/>
    <m/>
    <m/>
    <x v="5"/>
    <x v="5"/>
  </r>
  <r>
    <n v="1311"/>
    <n v="298"/>
    <s v="T"/>
    <s v="WRIA 9 - Duwamish-Green"/>
    <s v="Puget Sound (Duwamish-Green) Basin"/>
    <s v="Vashon-Maury Island Subbasin"/>
    <s v="Ellis Creek (Vashon)"/>
    <s v="King County - Roads"/>
    <s v="ESA Water Quality"/>
    <s v="E1223"/>
    <n v="47.417337000000003"/>
    <n v="-122.440172"/>
    <m/>
    <m/>
    <m/>
    <m/>
    <m/>
    <m/>
    <m/>
    <m/>
    <m/>
    <m/>
    <n v="10"/>
    <n v="10"/>
    <n v="10"/>
    <n v="10"/>
    <n v="9.9"/>
    <n v="9.6"/>
    <n v="6.1"/>
    <m/>
    <m/>
    <m/>
    <m/>
    <m/>
    <m/>
    <m/>
    <m/>
    <m/>
    <m/>
    <m/>
    <m/>
    <n v="7"/>
    <m/>
    <n v="0"/>
    <s v="no"/>
    <n v="6"/>
    <n v="1"/>
    <n v="6"/>
    <s v="yes"/>
    <n v="9.9166666666666661"/>
    <n v="6.1"/>
    <n v="-3.8166666666666664"/>
    <m/>
    <m/>
    <x v="5"/>
    <x v="5"/>
  </r>
  <r>
    <n v="1317"/>
    <n v="299"/>
    <s v="T"/>
    <s v="WRIA 9 - Duwamish-Green"/>
    <s v="Puget Sound (Duwamish-Green) Basin"/>
    <s v="Vashon-Maury Island Subbasin"/>
    <s v="Gorsuch Creek"/>
    <s v="King County - Roads"/>
    <s v="ESA Water Quality"/>
    <s v="P847"/>
    <n v="47.454895"/>
    <n v="-122.44634000000001"/>
    <m/>
    <m/>
    <m/>
    <m/>
    <m/>
    <m/>
    <m/>
    <m/>
    <m/>
    <m/>
    <n v="37.299999999999997"/>
    <n v="30"/>
    <n v="25.2"/>
    <n v="33.799999999999997"/>
    <n v="22.8"/>
    <n v="41.1"/>
    <n v="20.7"/>
    <m/>
    <m/>
    <m/>
    <m/>
    <m/>
    <m/>
    <m/>
    <m/>
    <m/>
    <m/>
    <m/>
    <m/>
    <n v="7"/>
    <m/>
    <n v="0"/>
    <s v="no"/>
    <n v="6"/>
    <n v="1"/>
    <n v="6"/>
    <s v="yes"/>
    <n v="31.7"/>
    <n v="20.7"/>
    <n v="-11"/>
    <m/>
    <m/>
    <x v="5"/>
    <x v="5"/>
  </r>
  <r>
    <n v="1320"/>
    <n v="310"/>
    <s v="T"/>
    <s v="WRIA 9 - Duwamish-Green"/>
    <s v="Puget Sound (Duwamish-Green) Basin"/>
    <s v="Vashon-Maury Island Subbasin"/>
    <s v="Judd Creek"/>
    <s v="King County - Roads"/>
    <s v="ESA Water Quality"/>
    <s v="E1231/1232"/>
    <n v="47.422007999999998"/>
    <n v="-122.47799500000001"/>
    <m/>
    <m/>
    <m/>
    <m/>
    <m/>
    <m/>
    <m/>
    <m/>
    <m/>
    <m/>
    <n v="43.8"/>
    <n v="45.7"/>
    <n v="46.2"/>
    <n v="59"/>
    <n v="76.099999999999994"/>
    <n v="23.8"/>
    <n v="33.700000000000003"/>
    <m/>
    <m/>
    <m/>
    <m/>
    <m/>
    <m/>
    <m/>
    <m/>
    <m/>
    <m/>
    <m/>
    <m/>
    <n v="7"/>
    <m/>
    <n v="0"/>
    <s v="no"/>
    <n v="6"/>
    <n v="1"/>
    <n v="6"/>
    <s v="yes"/>
    <n v="49.099999999999994"/>
    <n v="33.700000000000003"/>
    <n v="-15.399999999999991"/>
    <m/>
    <m/>
    <x v="5"/>
    <x v="5"/>
  </r>
  <r>
    <n v="1323"/>
    <n v="273"/>
    <s v="T"/>
    <s v="WRIA 9 - Duwamish-Green"/>
    <s v="Puget Sound (Duwamish-Green) Basin"/>
    <s v="Vashon-Maury Island Subbasin"/>
    <s v="Judd Creek"/>
    <s v="King County - DNRP"/>
    <s v="Vashon"/>
    <s v="VashJudd"/>
    <n v="47.409930000000003"/>
    <n v="-122.47087999999999"/>
    <m/>
    <m/>
    <m/>
    <m/>
    <m/>
    <m/>
    <m/>
    <m/>
    <m/>
    <m/>
    <m/>
    <n v="49.8"/>
    <n v="53.7"/>
    <n v="58.5"/>
    <m/>
    <n v="53.8"/>
    <n v="32.700000000000003"/>
    <n v="65.7"/>
    <n v="67.8"/>
    <m/>
    <m/>
    <m/>
    <m/>
    <m/>
    <m/>
    <m/>
    <m/>
    <m/>
    <m/>
    <n v="7"/>
    <m/>
    <n v="0"/>
    <s v="no"/>
    <n v="4"/>
    <n v="3"/>
    <n v="12"/>
    <s v="yes"/>
    <n v="53.95"/>
    <n v="55.4"/>
    <n v="1.4499999999999957"/>
    <m/>
    <m/>
    <x v="5"/>
    <x v="5"/>
  </r>
  <r>
    <n v="1332"/>
    <n v="354"/>
    <s v="T"/>
    <s v="WRIA 9 - Duwamish-Green"/>
    <s v="Puget Sound (Duwamish-Green) Basin"/>
    <s v="Vashon-Maury Island Subbasin"/>
    <s v="Tahlequah Creek"/>
    <s v="King County - Roads"/>
    <s v="ESA Water Quality"/>
    <s v="E2887"/>
    <n v="47.334553999999997"/>
    <n v="-122.508612"/>
    <m/>
    <m/>
    <m/>
    <m/>
    <m/>
    <m/>
    <m/>
    <m/>
    <m/>
    <m/>
    <n v="37"/>
    <n v="44.3"/>
    <n v="60.3"/>
    <n v="59.5"/>
    <n v="58.7"/>
    <n v="58.5"/>
    <n v="43.1"/>
    <m/>
    <m/>
    <m/>
    <m/>
    <m/>
    <m/>
    <m/>
    <m/>
    <m/>
    <m/>
    <m/>
    <m/>
    <n v="7"/>
    <m/>
    <n v="0"/>
    <s v="no"/>
    <n v="6"/>
    <n v="1"/>
    <n v="6"/>
    <s v="yes"/>
    <n v="53.050000000000004"/>
    <n v="43.1"/>
    <n v="-9.9500000000000028"/>
    <m/>
    <m/>
    <x v="5"/>
    <x v="5"/>
  </r>
  <r>
    <n v="1387"/>
    <n v="816"/>
    <s v="T"/>
    <s v="WRIA 11 - Nisqually"/>
    <s v="Lowland Nisqually River Basin"/>
    <s v="McAllister Creek Subbasin"/>
    <s v="Little McAllister Creek"/>
    <s v="Thurston County"/>
    <s v="Thurston County Benthic Macroinvertebrate Monitoring"/>
    <s v="McAllThCoMeadows"/>
    <n v="47.042361"/>
    <n v="-122.724931"/>
    <m/>
    <m/>
    <m/>
    <m/>
    <m/>
    <m/>
    <m/>
    <m/>
    <m/>
    <m/>
    <m/>
    <n v="35.299999999999997"/>
    <n v="21.2"/>
    <n v="50.1"/>
    <n v="51.6"/>
    <n v="44.7"/>
    <m/>
    <n v="20.399999999999999"/>
    <n v="31.6"/>
    <m/>
    <m/>
    <m/>
    <m/>
    <m/>
    <m/>
    <m/>
    <m/>
    <m/>
    <m/>
    <n v="7"/>
    <m/>
    <n v="0"/>
    <s v="no"/>
    <n v="5"/>
    <n v="2"/>
    <n v="10"/>
    <s v="yes"/>
    <n v="40.58"/>
    <n v="26"/>
    <n v="-14.579999999999998"/>
    <m/>
    <m/>
    <x v="5"/>
    <x v="5"/>
  </r>
  <r>
    <n v="1441"/>
    <n v="820"/>
    <s v="T"/>
    <s v="WRIA 13 - Deschutes"/>
    <s v="Deschutes Prairie Basin"/>
    <s v="Woodland Creek Subbasin"/>
    <s v="Palm Creek (Deschutes)"/>
    <s v="Thurston County"/>
    <s v="Thurston County Benthic Macroinvertebrate Monitoring"/>
    <s v="PalmThCoPGRd"/>
    <n v="47.068992000000001"/>
    <n v="-122.826936"/>
    <m/>
    <m/>
    <m/>
    <m/>
    <m/>
    <m/>
    <m/>
    <m/>
    <m/>
    <m/>
    <n v="79.5"/>
    <n v="77.400000000000006"/>
    <n v="68.599999999999994"/>
    <n v="75.2"/>
    <m/>
    <n v="70"/>
    <m/>
    <n v="33.1"/>
    <n v="82.5"/>
    <m/>
    <m/>
    <m/>
    <m/>
    <m/>
    <m/>
    <m/>
    <m/>
    <m/>
    <m/>
    <n v="7"/>
    <m/>
    <n v="0"/>
    <s v="no"/>
    <n v="5"/>
    <n v="2"/>
    <n v="10"/>
    <s v="yes"/>
    <n v="74.14"/>
    <n v="57.8"/>
    <n v="-16.340000000000003"/>
    <m/>
    <m/>
    <x v="5"/>
    <x v="5"/>
  </r>
  <r>
    <n v="1483"/>
    <n v="888"/>
    <s v="T"/>
    <s v="WRIA 15 - Kitsap"/>
    <s v="Hood Canal Basin"/>
    <s v="W Kitsap Subbasin"/>
    <s v="Big Beef Creek"/>
    <s v="Kitsap County"/>
    <s v="KC SSWM Benthic Macroinvertebrate Biological Monitoring Program"/>
    <s v="KCWQ-1"/>
    <n v="47.604483000000002"/>
    <n v="-122.798017"/>
    <m/>
    <m/>
    <m/>
    <m/>
    <n v="57.6"/>
    <n v="47.8"/>
    <n v="38.799999999999997"/>
    <n v="53"/>
    <n v="41.8"/>
    <m/>
    <n v="62.4"/>
    <n v="68.3"/>
    <m/>
    <m/>
    <m/>
    <m/>
    <m/>
    <m/>
    <m/>
    <m/>
    <m/>
    <m/>
    <m/>
    <m/>
    <m/>
    <m/>
    <m/>
    <m/>
    <m/>
    <n v="7"/>
    <m/>
    <n v="0"/>
    <s v="no"/>
    <n v="7"/>
    <n v="0"/>
    <n v="0"/>
    <s v="no"/>
    <n v="52.81428571428571"/>
    <e v="#DIV/0!"/>
    <m/>
    <m/>
    <m/>
    <x v="5"/>
    <x v="5"/>
  </r>
  <r>
    <n v="1538"/>
    <n v="865"/>
    <s v="T"/>
    <s v="WRIA 15 - Kitsap"/>
    <s v="Puget Sound (Kitsap) Basin"/>
    <s v="Dyes Inlet / Central Kitsap Subbasin"/>
    <s v="Barker Creek"/>
    <s v="Kitsap County"/>
    <s v="Kitsap County Stream Team Benthic Invertebrate Monitoring"/>
    <s v="KCST-20"/>
    <n v="47.638427"/>
    <n v="-122.668879"/>
    <m/>
    <m/>
    <m/>
    <m/>
    <m/>
    <m/>
    <n v="61.3"/>
    <n v="65.900000000000006"/>
    <n v="46.1"/>
    <n v="15.2"/>
    <n v="39"/>
    <n v="60.6"/>
    <n v="60.4"/>
    <m/>
    <m/>
    <m/>
    <m/>
    <m/>
    <m/>
    <m/>
    <m/>
    <m/>
    <m/>
    <m/>
    <m/>
    <m/>
    <m/>
    <m/>
    <m/>
    <n v="7"/>
    <m/>
    <n v="0"/>
    <s v="no"/>
    <n v="7"/>
    <n v="0"/>
    <n v="0"/>
    <s v="no"/>
    <n v="49.785714285714285"/>
    <e v="#DIV/0!"/>
    <m/>
    <m/>
    <m/>
    <x v="5"/>
    <x v="5"/>
  </r>
  <r>
    <n v="1558"/>
    <n v="868"/>
    <s v="T"/>
    <s v="WRIA 15 - Kitsap"/>
    <s v="Puget Sound (Kitsap) Basin"/>
    <s v="Dyes Inlet / Central Kitsap Subbasin"/>
    <s v="Clear Creek (Kitsap)"/>
    <s v="Kitsap County"/>
    <s v="Kitsap County Stream Team Benthic Invertebrate Monitoring"/>
    <s v="KCST-19"/>
    <n v="47.680186999999997"/>
    <n v="-122.699235"/>
    <m/>
    <m/>
    <m/>
    <m/>
    <m/>
    <m/>
    <n v="62.2"/>
    <n v="67.900000000000006"/>
    <n v="64.599999999999994"/>
    <n v="71.8"/>
    <n v="50.7"/>
    <n v="57.4"/>
    <n v="57.9"/>
    <m/>
    <m/>
    <m/>
    <m/>
    <m/>
    <m/>
    <m/>
    <m/>
    <m/>
    <m/>
    <m/>
    <m/>
    <m/>
    <m/>
    <m/>
    <m/>
    <n v="7"/>
    <m/>
    <n v="0"/>
    <s v="no"/>
    <n v="7"/>
    <n v="0"/>
    <n v="0"/>
    <s v="no"/>
    <n v="61.785714285714278"/>
    <e v="#DIV/0!"/>
    <m/>
    <m/>
    <m/>
    <x v="5"/>
    <x v="5"/>
  </r>
  <r>
    <n v="1590"/>
    <n v="872"/>
    <s v="T"/>
    <s v="WRIA 15 - Kitsap"/>
    <s v="Puget Sound (Kitsap) Basin"/>
    <s v="Liberty-Miller-Appletree Subbasin"/>
    <s v="Carpenter Creek (Kitsap)"/>
    <s v="Kitsap County"/>
    <s v="Kitsap County Stream Team Benthic Invertebrate Monitoring"/>
    <s v="KCSSWM-021 - Lower"/>
    <n v="47.797217000000003"/>
    <n v="-122.513183"/>
    <m/>
    <m/>
    <m/>
    <m/>
    <m/>
    <m/>
    <m/>
    <n v="11.8"/>
    <n v="28.7"/>
    <n v="22.4"/>
    <n v="21.4"/>
    <n v="53.6"/>
    <m/>
    <m/>
    <m/>
    <m/>
    <n v="28.7"/>
    <m/>
    <n v="29.7"/>
    <m/>
    <m/>
    <m/>
    <m/>
    <m/>
    <m/>
    <m/>
    <m/>
    <m/>
    <m/>
    <n v="7"/>
    <m/>
    <n v="0"/>
    <s v="no"/>
    <n v="5"/>
    <n v="2"/>
    <n v="10"/>
    <s v="yes"/>
    <n v="27.580000000000002"/>
    <n v="29.2"/>
    <n v="1.6199999999999974"/>
    <m/>
    <m/>
    <x v="5"/>
    <x v="5"/>
  </r>
  <r>
    <n v="409"/>
    <n v="907"/>
    <s v="T"/>
    <s v="WRIA 7 - Snohomish"/>
    <s v="Lower Snoqualmie Basin"/>
    <s v="Griffin Creek Subbasin"/>
    <s v="Griffin Creek"/>
    <s v="King County - DNRP"/>
    <s v="Biosolids Monitoring"/>
    <s v="GrD_KC_Biosolids"/>
    <n v="47.615149000000002"/>
    <n v="-121.90048899999999"/>
    <m/>
    <m/>
    <m/>
    <m/>
    <m/>
    <n v="76.400000000000006"/>
    <n v="73.900000000000006"/>
    <n v="71.3"/>
    <n v="90"/>
    <n v="79.3"/>
    <n v="55.1"/>
    <n v="78.3"/>
    <n v="86.2"/>
    <m/>
    <m/>
    <m/>
    <m/>
    <m/>
    <m/>
    <m/>
    <m/>
    <m/>
    <m/>
    <m/>
    <m/>
    <m/>
    <m/>
    <m/>
    <m/>
    <n v="8"/>
    <m/>
    <n v="0"/>
    <s v="no"/>
    <n v="8"/>
    <n v="0"/>
    <n v="0"/>
    <s v="no"/>
    <n v="76.312500000000014"/>
    <e v="#DIV/0!"/>
    <m/>
    <m/>
    <m/>
    <x v="5"/>
    <x v="5"/>
  </r>
  <r>
    <n v="410"/>
    <n v="902"/>
    <s v="T"/>
    <s v="WRIA 7 - Snohomish"/>
    <s v="Lower Snoqualmie Basin"/>
    <s v="Griffin Creek Subbasin"/>
    <s v="Griffin Creek"/>
    <s v="King County - DNRP"/>
    <s v="Biosolids Monitoring"/>
    <s v="GrU_KC_Biosolids"/>
    <n v="47.614792999999999"/>
    <n v="-121.855548"/>
    <m/>
    <m/>
    <m/>
    <m/>
    <m/>
    <n v="71.3"/>
    <n v="81.900000000000006"/>
    <n v="74.099999999999994"/>
    <n v="89.8"/>
    <n v="83.4"/>
    <n v="68.400000000000006"/>
    <n v="52.4"/>
    <n v="77.2"/>
    <m/>
    <m/>
    <m/>
    <m/>
    <m/>
    <m/>
    <m/>
    <m/>
    <m/>
    <m/>
    <m/>
    <m/>
    <m/>
    <m/>
    <m/>
    <m/>
    <n v="8"/>
    <m/>
    <n v="0"/>
    <s v="no"/>
    <n v="8"/>
    <n v="0"/>
    <n v="0"/>
    <s v="no"/>
    <n v="74.8125"/>
    <e v="#DIV/0!"/>
    <m/>
    <m/>
    <m/>
    <x v="5"/>
    <x v="5"/>
  </r>
  <r>
    <n v="418"/>
    <n v="69"/>
    <s v="T"/>
    <s v="WRIA 7 - Snohomish"/>
    <s v="Lower Snoqualmie Basin"/>
    <s v="Harris Creek Subbasin"/>
    <s v="Adair Creek"/>
    <s v="King County - DNRP"/>
    <s v="UPD"/>
    <s v="ADR_UPD"/>
    <n v="47.714300999999999"/>
    <n v="-122.015439"/>
    <m/>
    <m/>
    <m/>
    <n v="63.8"/>
    <m/>
    <n v="73.8"/>
    <n v="84.6"/>
    <n v="90.9"/>
    <m/>
    <m/>
    <m/>
    <m/>
    <n v="87.7"/>
    <n v="87.3"/>
    <m/>
    <n v="87.2"/>
    <n v="1.4"/>
    <m/>
    <m/>
    <m/>
    <m/>
    <m/>
    <m/>
    <m/>
    <m/>
    <m/>
    <m/>
    <m/>
    <m/>
    <n v="8"/>
    <m/>
    <n v="0"/>
    <s v="no"/>
    <n v="7"/>
    <n v="1"/>
    <n v="7"/>
    <s v="yes"/>
    <n v="82.185714285714297"/>
    <n v="1.4"/>
    <n v="-80.785714285714292"/>
    <m/>
    <m/>
    <x v="5"/>
    <x v="5"/>
  </r>
  <r>
    <n v="454"/>
    <n v="906"/>
    <s v="T"/>
    <s v="WRIA 7 - Snohomish"/>
    <s v="Lower Snoqualmie Basin"/>
    <s v="Tokul Creek Subbasin"/>
    <s v="Beaver Creek (Snoqualmie)"/>
    <s v="King County - DNRP"/>
    <s v="Biosolids Monitoring"/>
    <s v="Bvr_KC_Biosolids"/>
    <n v="47.623064999999997"/>
    <n v="-121.777309"/>
    <m/>
    <m/>
    <m/>
    <m/>
    <m/>
    <n v="87.5"/>
    <n v="89.2"/>
    <n v="89.6"/>
    <n v="96"/>
    <n v="97.1"/>
    <n v="88.7"/>
    <n v="85.3"/>
    <n v="88.8"/>
    <m/>
    <m/>
    <m/>
    <m/>
    <m/>
    <m/>
    <m/>
    <m/>
    <m/>
    <m/>
    <m/>
    <m/>
    <m/>
    <m/>
    <m/>
    <m/>
    <n v="8"/>
    <m/>
    <n v="0"/>
    <s v="no"/>
    <n v="8"/>
    <n v="0"/>
    <n v="0"/>
    <s v="no"/>
    <n v="90.274999999999991"/>
    <e v="#DIV/0!"/>
    <m/>
    <m/>
    <m/>
    <x v="5"/>
    <x v="5"/>
  </r>
  <r>
    <n v="456"/>
    <n v="905"/>
    <s v="T"/>
    <s v="WRIA 7 - Snohomish"/>
    <s v="Lower Snoqualmie Basin"/>
    <s v="Tokul Creek Subbasin"/>
    <s v="Ten Creek"/>
    <s v="King County - DNRP"/>
    <s v="Biosolids Monitoring"/>
    <s v="TnU_KC_Biosolids"/>
    <n v="47.575654"/>
    <n v="-121.75299"/>
    <m/>
    <m/>
    <m/>
    <m/>
    <m/>
    <n v="78.900000000000006"/>
    <n v="76.5"/>
    <n v="77.5"/>
    <n v="79.8"/>
    <n v="77.599999999999994"/>
    <n v="63.1"/>
    <n v="79.900000000000006"/>
    <n v="89.9"/>
    <m/>
    <m/>
    <m/>
    <m/>
    <m/>
    <m/>
    <m/>
    <m/>
    <m/>
    <m/>
    <m/>
    <m/>
    <m/>
    <m/>
    <m/>
    <m/>
    <n v="8"/>
    <m/>
    <n v="0"/>
    <s v="no"/>
    <n v="8"/>
    <n v="0"/>
    <n v="0"/>
    <s v="no"/>
    <n v="77.899999999999991"/>
    <e v="#DIV/0!"/>
    <m/>
    <m/>
    <m/>
    <x v="5"/>
    <x v="5"/>
  </r>
  <r>
    <n v="463"/>
    <n v="899"/>
    <s v="T"/>
    <s v="WRIA 7 - Snohomish"/>
    <s v="Lower Snoqualmie Basin"/>
    <s v="Tolt River Subbasin"/>
    <s v="Lynch Creek (Snohomish River)"/>
    <s v="King County - DNRP"/>
    <s v="Biosolids Monitoring"/>
    <s v="LyU_KC_Biosolids"/>
    <n v="47.709088999999999"/>
    <n v="-121.73128699999999"/>
    <m/>
    <m/>
    <m/>
    <m/>
    <m/>
    <n v="71.5"/>
    <n v="82.6"/>
    <n v="77.099999999999994"/>
    <n v="81.900000000000006"/>
    <n v="88.8"/>
    <n v="20.100000000000001"/>
    <n v="72.599999999999994"/>
    <n v="63.7"/>
    <m/>
    <m/>
    <m/>
    <m/>
    <m/>
    <m/>
    <m/>
    <m/>
    <m/>
    <m/>
    <m/>
    <m/>
    <m/>
    <m/>
    <m/>
    <m/>
    <n v="8"/>
    <m/>
    <n v="0"/>
    <s v="no"/>
    <n v="8"/>
    <n v="0"/>
    <n v="0"/>
    <s v="no"/>
    <n v="69.787500000000009"/>
    <e v="#DIV/0!"/>
    <m/>
    <m/>
    <m/>
    <x v="5"/>
    <x v="5"/>
  </r>
  <r>
    <n v="534"/>
    <n v="903"/>
    <s v="T"/>
    <s v="WRIA 7 - Snohomish"/>
    <s v="Snoqualmie Forks Basin"/>
    <s v="N Fork Snoqualmie Subbasin"/>
    <s v="Tate Creek"/>
    <s v="King County - DNRP"/>
    <s v="Biosolids Monitoring"/>
    <s v="Tat_KC_Biosolids"/>
    <n v="47.545197999999999"/>
    <n v="-121.74685100000001"/>
    <m/>
    <m/>
    <m/>
    <m/>
    <m/>
    <n v="57.2"/>
    <n v="85.1"/>
    <n v="82.8"/>
    <n v="89.5"/>
    <n v="95.5"/>
    <n v="88.1"/>
    <n v="78.8"/>
    <n v="97"/>
    <m/>
    <m/>
    <m/>
    <m/>
    <m/>
    <m/>
    <m/>
    <m/>
    <m/>
    <m/>
    <m/>
    <m/>
    <m/>
    <m/>
    <m/>
    <m/>
    <n v="8"/>
    <m/>
    <n v="0"/>
    <s v="no"/>
    <n v="8"/>
    <n v="0"/>
    <n v="0"/>
    <s v="no"/>
    <n v="84.25"/>
    <e v="#DIV/0!"/>
    <m/>
    <m/>
    <m/>
    <x v="5"/>
    <x v="5"/>
  </r>
  <r>
    <n v="639"/>
    <n v="314"/>
    <s v="T"/>
    <s v="WRIA 8 - Cedar-Sammamish"/>
    <s v="Cedar River / Lake Washington Basin"/>
    <s v="Lower Cedar River Subbasin"/>
    <s v="Rock Creek (Lower Cedar)"/>
    <s v="King County - Roads"/>
    <s v="ESA Water Quality"/>
    <s v="E633-CIP-1"/>
    <n v="47.379964999999999"/>
    <n v="-122.01749700000001"/>
    <m/>
    <m/>
    <m/>
    <m/>
    <m/>
    <m/>
    <m/>
    <m/>
    <m/>
    <n v="29.7"/>
    <n v="77"/>
    <m/>
    <n v="52.7"/>
    <n v="81.900000000000006"/>
    <n v="68.5"/>
    <n v="80"/>
    <n v="53"/>
    <n v="91.3"/>
    <m/>
    <m/>
    <m/>
    <m/>
    <m/>
    <m/>
    <m/>
    <m/>
    <m/>
    <m/>
    <m/>
    <n v="8"/>
    <m/>
    <n v="0"/>
    <s v="no"/>
    <n v="6"/>
    <n v="2"/>
    <n v="12"/>
    <s v="yes"/>
    <n v="64.966666666666669"/>
    <n v="72.150000000000006"/>
    <n v="7.1833333333333371"/>
    <m/>
    <m/>
    <x v="5"/>
    <x v="5"/>
  </r>
  <r>
    <n v="680"/>
    <n v="63"/>
    <s v="T"/>
    <s v="WRIA 8 - Cedar-Sammamish"/>
    <s v="Cedar River / Lake Washington Basin"/>
    <s v="Mercer Is. Subbasin"/>
    <s v="Mercer Is. unnamed tributary"/>
    <s v="King County - DNRP"/>
    <s v="Mercer Island"/>
    <s v="MERCER06"/>
    <n v="47.583458"/>
    <n v="-122.22436999999999"/>
    <m/>
    <m/>
    <m/>
    <m/>
    <m/>
    <n v="19.899999999999999"/>
    <n v="27.6"/>
    <n v="15.5"/>
    <n v="9.9"/>
    <n v="1.9"/>
    <m/>
    <n v="0.5"/>
    <n v="2.8"/>
    <m/>
    <n v="14.1"/>
    <m/>
    <m/>
    <m/>
    <m/>
    <m/>
    <m/>
    <m/>
    <m/>
    <m/>
    <m/>
    <m/>
    <m/>
    <m/>
    <m/>
    <n v="8"/>
    <m/>
    <n v="0"/>
    <s v="no"/>
    <n v="8"/>
    <n v="0"/>
    <n v="0"/>
    <s v="no"/>
    <n v="11.525"/>
    <e v="#DIV/0!"/>
    <m/>
    <m/>
    <m/>
    <x v="5"/>
    <x v="5"/>
  </r>
  <r>
    <n v="681"/>
    <n v="64"/>
    <s v="T"/>
    <s v="WRIA 8 - Cedar-Sammamish"/>
    <s v="Cedar River / Lake Washington Basin"/>
    <s v="Mercer Is. Subbasin"/>
    <s v="Mercer Is. unnamed tributary"/>
    <s v="King County - DNRP"/>
    <s v="Mercer Island"/>
    <s v="MERCER10"/>
    <n v="47.591102999999997"/>
    <n v="-122.23574000000001"/>
    <m/>
    <m/>
    <m/>
    <m/>
    <m/>
    <n v="0.9"/>
    <n v="9.3000000000000007"/>
    <n v="10"/>
    <n v="10"/>
    <n v="9.9"/>
    <m/>
    <n v="9.8000000000000007"/>
    <n v="10"/>
    <m/>
    <n v="9.1999999999999993"/>
    <m/>
    <m/>
    <m/>
    <m/>
    <m/>
    <m/>
    <m/>
    <m/>
    <m/>
    <m/>
    <m/>
    <m/>
    <m/>
    <m/>
    <n v="8"/>
    <m/>
    <n v="0"/>
    <s v="no"/>
    <n v="8"/>
    <n v="0"/>
    <n v="0"/>
    <s v="no"/>
    <n v="8.6375000000000011"/>
    <e v="#DIV/0!"/>
    <m/>
    <m/>
    <m/>
    <x v="5"/>
    <x v="5"/>
  </r>
  <r>
    <n v="928"/>
    <n v="764"/>
    <s v="T"/>
    <s v="WRIA 8 - Cedar-Sammamish"/>
    <s v="Sammamish River Basin"/>
    <s v="Issaquah Creek Subbasin"/>
    <s v="Issaquah Creek"/>
    <s v="City of Issaquah"/>
    <s v="Aquatic Resources Monitoring"/>
    <s v="ICIssUp"/>
    <n v="47.511648000000001"/>
    <n v="-122.02577100000001"/>
    <m/>
    <m/>
    <m/>
    <m/>
    <m/>
    <m/>
    <m/>
    <m/>
    <n v="57"/>
    <n v="81.3"/>
    <m/>
    <n v="48.8"/>
    <m/>
    <n v="70.7"/>
    <n v="74.7"/>
    <n v="62.6"/>
    <m/>
    <n v="70.900000000000006"/>
    <n v="64.7"/>
    <m/>
    <m/>
    <m/>
    <m/>
    <m/>
    <m/>
    <m/>
    <m/>
    <m/>
    <m/>
    <n v="8"/>
    <m/>
    <n v="0"/>
    <s v="no"/>
    <n v="6"/>
    <n v="2"/>
    <n v="12"/>
    <s v="yes"/>
    <n v="65.850000000000009"/>
    <n v="67.800000000000011"/>
    <n v="1.9500000000000028"/>
    <m/>
    <m/>
    <x v="5"/>
    <x v="5"/>
  </r>
  <r>
    <n v="1078"/>
    <n v="194"/>
    <s v="T"/>
    <s v="WRIA 8 - Cedar-Sammamish"/>
    <s v="Sammamish River Basin"/>
    <s v="Sammamish River Subbasin"/>
    <s v="Sammamish River tributary (0102)"/>
    <s v="King County - DNRP"/>
    <s v="Ambient Monitoring"/>
    <s v="08SAM2946"/>
    <n v="47.689498"/>
    <n v="-122.13974"/>
    <m/>
    <m/>
    <m/>
    <m/>
    <m/>
    <m/>
    <m/>
    <m/>
    <n v="18.3"/>
    <n v="11.3"/>
    <m/>
    <n v="16"/>
    <n v="19.399999999999999"/>
    <n v="25.1"/>
    <n v="20"/>
    <n v="21.9"/>
    <n v="22.7"/>
    <m/>
    <m/>
    <m/>
    <m/>
    <m/>
    <m/>
    <m/>
    <m/>
    <m/>
    <m/>
    <m/>
    <m/>
    <n v="8"/>
    <m/>
    <n v="0"/>
    <s v="no"/>
    <n v="7"/>
    <n v="1"/>
    <n v="7"/>
    <s v="yes"/>
    <n v="18.857142857142858"/>
    <n v="22.7"/>
    <n v="3.8428571428571416"/>
    <m/>
    <m/>
    <x v="5"/>
    <x v="5"/>
  </r>
  <r>
    <n v="1185"/>
    <n v="291"/>
    <s v="T"/>
    <s v="WRIA 9 - Duwamish-Green"/>
    <s v="Duwamish - Green River Basin"/>
    <s v="Duwamish River Subbasin"/>
    <s v="Duwamish River tributary (0003)"/>
    <s v="King County - Roads"/>
    <s v="ESA Water Quality"/>
    <s v="E2223"/>
    <n v="47.502222000000003"/>
    <n v="-122.299772"/>
    <m/>
    <m/>
    <m/>
    <m/>
    <m/>
    <m/>
    <m/>
    <n v="60.1"/>
    <m/>
    <m/>
    <n v="5.9"/>
    <n v="8.6"/>
    <n v="11.7"/>
    <n v="14.7"/>
    <n v="10.3"/>
    <n v="18.7"/>
    <n v="0"/>
    <m/>
    <m/>
    <m/>
    <m/>
    <m/>
    <m/>
    <m/>
    <m/>
    <m/>
    <m/>
    <m/>
    <m/>
    <n v="8"/>
    <m/>
    <n v="0"/>
    <s v="no"/>
    <n v="7"/>
    <n v="1"/>
    <n v="7"/>
    <s v="yes"/>
    <n v="18.571428571428573"/>
    <n v="0"/>
    <n v="-18.571428571428573"/>
    <m/>
    <m/>
    <x v="5"/>
    <x v="5"/>
  </r>
  <r>
    <n v="1187"/>
    <n v="231"/>
    <s v="T"/>
    <s v="WRIA 9 - Duwamish-Green"/>
    <s v="Duwamish - Green River Basin"/>
    <s v="Duwamish River Subbasin"/>
    <s v="Hamm Creek"/>
    <s v="King County - DNRP"/>
    <s v="Ambient Monitoring"/>
    <s v="09DUW0144"/>
    <n v="47.514955999999998"/>
    <n v="-122.309451"/>
    <m/>
    <m/>
    <m/>
    <m/>
    <m/>
    <m/>
    <m/>
    <m/>
    <n v="13.5"/>
    <n v="10.7"/>
    <m/>
    <n v="18.3"/>
    <n v="14.8"/>
    <n v="17.2"/>
    <n v="21.5"/>
    <m/>
    <n v="18.3"/>
    <n v="8.6"/>
    <m/>
    <m/>
    <m/>
    <m/>
    <m/>
    <m/>
    <m/>
    <m/>
    <m/>
    <m/>
    <m/>
    <n v="8"/>
    <m/>
    <n v="0"/>
    <s v="no"/>
    <n v="6"/>
    <n v="2"/>
    <n v="12"/>
    <s v="yes"/>
    <n v="16"/>
    <n v="13.45"/>
    <n v="-2.5500000000000007"/>
    <m/>
    <m/>
    <x v="5"/>
    <x v="5"/>
  </r>
  <r>
    <n v="1213"/>
    <n v="238"/>
    <s v="T"/>
    <s v="WRIA 9 - Duwamish-Green"/>
    <s v="Duwamish - Green River Basin"/>
    <s v="Lower Green River - W Subbasin"/>
    <s v="Mullen Slough"/>
    <s v="King County - DNRP"/>
    <s v="Ambient Monitoring"/>
    <s v="09LOW0406"/>
    <n v="47.375221000000003"/>
    <n v="-122.265812"/>
    <m/>
    <m/>
    <m/>
    <m/>
    <m/>
    <m/>
    <m/>
    <m/>
    <n v="2.5"/>
    <m/>
    <m/>
    <n v="8.6999999999999993"/>
    <n v="4.0999999999999996"/>
    <n v="8.6"/>
    <n v="3.1"/>
    <n v="1.3"/>
    <n v="11.4"/>
    <n v="7"/>
    <m/>
    <m/>
    <m/>
    <m/>
    <m/>
    <m/>
    <m/>
    <m/>
    <m/>
    <m/>
    <m/>
    <n v="8"/>
    <m/>
    <n v="0"/>
    <s v="no"/>
    <n v="6"/>
    <n v="2"/>
    <n v="12"/>
    <s v="yes"/>
    <n v="4.7166666666666668"/>
    <n v="9.1999999999999993"/>
    <n v="4.4833333333333325"/>
    <m/>
    <m/>
    <x v="5"/>
    <x v="5"/>
  </r>
  <r>
    <n v="1220"/>
    <n v="245"/>
    <s v="T"/>
    <s v="WRIA 9 - Duwamish-Green"/>
    <s v="Duwamish - Green River Basin"/>
    <s v="Middle Green River Subbasin"/>
    <s v="Green River - Middle tributary"/>
    <s v="King County - DNRP"/>
    <s v="Ambient Monitoring"/>
    <s v="09MID1704"/>
    <n v="47.273392999999999"/>
    <n v="-122.027781"/>
    <m/>
    <m/>
    <m/>
    <m/>
    <m/>
    <m/>
    <m/>
    <m/>
    <n v="8.1"/>
    <n v="11.3"/>
    <m/>
    <m/>
    <n v="1"/>
    <n v="1.6"/>
    <n v="4.5"/>
    <n v="13.4"/>
    <n v="10.9"/>
    <n v="12.6"/>
    <m/>
    <m/>
    <m/>
    <m/>
    <m/>
    <m/>
    <m/>
    <m/>
    <m/>
    <m/>
    <m/>
    <n v="8"/>
    <m/>
    <n v="0"/>
    <s v="no"/>
    <n v="6"/>
    <n v="2"/>
    <n v="12"/>
    <s v="yes"/>
    <n v="6.6499999999999995"/>
    <n v="11.75"/>
    <n v="5.1000000000000005"/>
    <m/>
    <m/>
    <x v="5"/>
    <x v="5"/>
  </r>
  <r>
    <n v="1420"/>
    <n v="818"/>
    <s v="T"/>
    <s v="WRIA 13 - Deschutes"/>
    <s v="Deschutes Prairie Basin"/>
    <s v="Lower Deschutes River Subbasin"/>
    <s v="Mission Creek"/>
    <s v="Thurston County"/>
    <s v="Thurston County Benthic Macroinvertebrate Monitoring"/>
    <s v="MissionThCoBethel"/>
    <n v="47.063684000000002"/>
    <n v="-122.88465100000001"/>
    <m/>
    <m/>
    <m/>
    <m/>
    <m/>
    <m/>
    <m/>
    <m/>
    <m/>
    <n v="64.599999999999994"/>
    <n v="54.3"/>
    <n v="48.8"/>
    <n v="61.9"/>
    <n v="52.8"/>
    <n v="65.7"/>
    <n v="63.3"/>
    <m/>
    <m/>
    <n v="67.900000000000006"/>
    <m/>
    <m/>
    <m/>
    <m/>
    <m/>
    <m/>
    <m/>
    <m/>
    <m/>
    <m/>
    <n v="8"/>
    <m/>
    <n v="0"/>
    <s v="no"/>
    <n v="7"/>
    <n v="1"/>
    <n v="7"/>
    <s v="yes"/>
    <n v="58.771428571428565"/>
    <n v="67.900000000000006"/>
    <n v="9.1285714285714405"/>
    <m/>
    <m/>
    <x v="5"/>
    <x v="5"/>
  </r>
  <r>
    <n v="1425"/>
    <n v="811"/>
    <s v="T"/>
    <s v="WRIA 13 - Deschutes"/>
    <s v="Deschutes Prairie Basin"/>
    <s v="McLane Creek Subbasin"/>
    <s v="Black Lake Ditch"/>
    <s v="Thurston County"/>
    <s v="Thurston County Benthic Macroinvertebrate Monitoring"/>
    <s v="BlackLakeThCoRWJ"/>
    <n v="47.027403"/>
    <n v="-122.939449"/>
    <m/>
    <m/>
    <m/>
    <m/>
    <m/>
    <m/>
    <m/>
    <m/>
    <m/>
    <m/>
    <n v="13.6"/>
    <n v="19.899999999999999"/>
    <n v="12.3"/>
    <n v="18.399999999999999"/>
    <n v="13.3"/>
    <n v="23.4"/>
    <m/>
    <n v="25.1"/>
    <n v="28.6"/>
    <m/>
    <m/>
    <m/>
    <m/>
    <m/>
    <m/>
    <m/>
    <m/>
    <m/>
    <m/>
    <n v="8"/>
    <m/>
    <n v="0"/>
    <s v="no"/>
    <n v="6"/>
    <n v="2"/>
    <n v="12"/>
    <s v="yes"/>
    <n v="16.816666666666663"/>
    <n v="26.85"/>
    <n v="10.033333333333339"/>
    <m/>
    <m/>
    <x v="5"/>
    <x v="5"/>
  </r>
  <r>
    <n v="1440"/>
    <n v="813"/>
    <s v="T"/>
    <s v="WRIA 13 - Deschutes"/>
    <s v="Deschutes Prairie Basin"/>
    <s v="Woodland Creek Subbasin"/>
    <s v="Fox Creek"/>
    <s v="Thurston County"/>
    <s v="Thurston County Benthic Macroinvertebrate Monitoring"/>
    <s v="FoxThCoPGRd"/>
    <n v="47.074205999999997"/>
    <n v="-122.812395"/>
    <m/>
    <m/>
    <m/>
    <m/>
    <m/>
    <m/>
    <m/>
    <m/>
    <m/>
    <m/>
    <n v="8.6"/>
    <n v="4.5"/>
    <n v="16.899999999999999"/>
    <n v="5.3"/>
    <n v="7.8"/>
    <n v="22.9"/>
    <m/>
    <n v="39.6"/>
    <n v="41.5"/>
    <m/>
    <m/>
    <m/>
    <m/>
    <m/>
    <m/>
    <m/>
    <m/>
    <m/>
    <m/>
    <n v="8"/>
    <m/>
    <n v="0"/>
    <s v="no"/>
    <n v="6"/>
    <n v="2"/>
    <n v="12"/>
    <s v="yes"/>
    <n v="11"/>
    <n v="40.549999999999997"/>
    <n v="29.549999999999997"/>
    <m/>
    <m/>
    <x v="5"/>
    <x v="5"/>
  </r>
  <r>
    <n v="1544"/>
    <n v="891"/>
    <s v="T"/>
    <s v="WRIA 15 - Kitsap"/>
    <s v="Puget Sound (Kitsap) Basin"/>
    <s v="Dyes Inlet / Central Kitsap Subbasin"/>
    <s v="Chico Creek"/>
    <s v="Kitsap County"/>
    <s v="KC SSWM Benthic Macroinvertebrate Biological Monitoring Program"/>
    <s v="KCWQ-5"/>
    <n v="47.595399999999998"/>
    <n v="-122.70780000000001"/>
    <m/>
    <m/>
    <m/>
    <m/>
    <n v="48"/>
    <n v="58.1"/>
    <n v="70.5"/>
    <n v="60.4"/>
    <n v="51.5"/>
    <n v="50.4"/>
    <n v="40.4"/>
    <n v="50.4"/>
    <m/>
    <m/>
    <m/>
    <m/>
    <m/>
    <m/>
    <m/>
    <m/>
    <m/>
    <m/>
    <m/>
    <m/>
    <m/>
    <m/>
    <m/>
    <m/>
    <m/>
    <n v="8"/>
    <m/>
    <n v="0"/>
    <s v="no"/>
    <n v="8"/>
    <n v="0"/>
    <n v="0"/>
    <s v="no"/>
    <n v="53.712499999999991"/>
    <e v="#DIV/0!"/>
    <m/>
    <m/>
    <m/>
    <x v="5"/>
    <x v="5"/>
  </r>
  <r>
    <n v="1563"/>
    <n v="890"/>
    <s v="T"/>
    <s v="WRIA 15 - Kitsap"/>
    <s v="Puget Sound (Kitsap) Basin"/>
    <s v="Dyes Inlet / Central Kitsap Subbasin"/>
    <s v="Dickerson Creek"/>
    <s v="Kitsap County"/>
    <s v="KC SSWM Benthic Macroinvertebrate Biological Monitoring Program"/>
    <s v="KCWQ-3"/>
    <n v="47.581217000000002"/>
    <n v="-122.72116699999999"/>
    <m/>
    <m/>
    <m/>
    <m/>
    <n v="87.1"/>
    <n v="93.4"/>
    <n v="69"/>
    <n v="77.8"/>
    <n v="70.900000000000006"/>
    <n v="70.2"/>
    <n v="86.6"/>
    <n v="84.5"/>
    <m/>
    <m/>
    <m/>
    <m/>
    <m/>
    <m/>
    <m/>
    <m/>
    <m/>
    <m/>
    <m/>
    <m/>
    <m/>
    <m/>
    <m/>
    <m/>
    <m/>
    <n v="8"/>
    <m/>
    <n v="0"/>
    <s v="no"/>
    <n v="8"/>
    <n v="0"/>
    <n v="0"/>
    <s v="no"/>
    <n v="79.9375"/>
    <e v="#DIV/0!"/>
    <m/>
    <m/>
    <m/>
    <x v="5"/>
    <x v="5"/>
  </r>
  <r>
    <n v="426"/>
    <n v="75"/>
    <s v="T"/>
    <s v="WRIA 7 - Snohomish"/>
    <s v="Lower Snoqualmie Basin"/>
    <s v="Harris Creek Subbasin"/>
    <s v="Snoqualmie River tributary (Harris Creek subbasin)"/>
    <s v="King County - DNRP"/>
    <s v="UPD"/>
    <s v="WAL_UPD"/>
    <n v="47.701996000000001"/>
    <n v="-122.016166"/>
    <m/>
    <m/>
    <m/>
    <n v="64.599999999999994"/>
    <m/>
    <n v="46.2"/>
    <n v="71.2"/>
    <n v="58.3"/>
    <m/>
    <m/>
    <m/>
    <n v="50.3"/>
    <n v="51.6"/>
    <n v="73.7"/>
    <n v="48.4"/>
    <m/>
    <n v="32.6"/>
    <m/>
    <m/>
    <m/>
    <m/>
    <m/>
    <m/>
    <m/>
    <m/>
    <m/>
    <m/>
    <m/>
    <m/>
    <n v="9"/>
    <m/>
    <n v="0"/>
    <s v="no"/>
    <n v="8"/>
    <n v="1"/>
    <n v="8"/>
    <s v="yes"/>
    <n v="58.037500000000001"/>
    <n v="32.6"/>
    <n v="-25.4375"/>
    <m/>
    <m/>
    <x v="5"/>
    <x v="5"/>
  </r>
  <r>
    <n v="584"/>
    <n v="561"/>
    <s v="T"/>
    <s v="WRIA 8 - Cedar-Sammamish"/>
    <s v="Cedar River / Lake Washington Basin"/>
    <s v="Forbes Creek Subbasin"/>
    <s v="Forbes Creek (0242)"/>
    <s v="City of Kirkland"/>
    <s v="B-IBI"/>
    <s v="ForbesKirk3"/>
    <n v="47.695829000000003"/>
    <n v="-122.19693700000001"/>
    <m/>
    <m/>
    <m/>
    <m/>
    <m/>
    <m/>
    <m/>
    <n v="12.1"/>
    <n v="3.4"/>
    <n v="12"/>
    <m/>
    <n v="12.3"/>
    <n v="5.8"/>
    <n v="5.8"/>
    <n v="6.9"/>
    <n v="10.3"/>
    <n v="11.2"/>
    <m/>
    <m/>
    <m/>
    <m/>
    <m/>
    <m/>
    <m/>
    <m/>
    <m/>
    <m/>
    <m/>
    <m/>
    <n v="9"/>
    <m/>
    <n v="0"/>
    <s v="no"/>
    <n v="8"/>
    <n v="1"/>
    <n v="8"/>
    <s v="yes"/>
    <n v="8.5749999999999993"/>
    <n v="11.2"/>
    <n v="2.625"/>
    <m/>
    <m/>
    <x v="5"/>
    <x v="5"/>
  </r>
  <r>
    <n v="743"/>
    <n v="202"/>
    <s v="T"/>
    <s v="WRIA 8 - Cedar-Sammamish"/>
    <s v="Cedar River / Lake Washington Basin"/>
    <s v="W Lake Washington - Seattle S Subbasin"/>
    <s v="Mapes Creek"/>
    <s v="King County - DNRP"/>
    <s v="Ambient Monitoring"/>
    <s v="08WES1036"/>
    <n v="47.512926"/>
    <n v="-122.267482"/>
    <m/>
    <m/>
    <m/>
    <m/>
    <m/>
    <m/>
    <m/>
    <m/>
    <n v="24"/>
    <n v="31.2"/>
    <m/>
    <n v="22.2"/>
    <n v="37.700000000000003"/>
    <n v="8.3000000000000007"/>
    <n v="32.200000000000003"/>
    <n v="23"/>
    <n v="9.3000000000000007"/>
    <n v="21.6"/>
    <m/>
    <m/>
    <m/>
    <m/>
    <m/>
    <m/>
    <m/>
    <m/>
    <m/>
    <m/>
    <m/>
    <n v="9"/>
    <m/>
    <n v="0"/>
    <s v="no"/>
    <n v="7"/>
    <n v="2"/>
    <n v="14"/>
    <s v="yes"/>
    <n v="25.514285714285716"/>
    <n v="15.450000000000001"/>
    <n v="-10.064285714285715"/>
    <m/>
    <m/>
    <x v="5"/>
    <x v="5"/>
  </r>
  <r>
    <n v="1167"/>
    <n v="221"/>
    <s v="T"/>
    <s v="WRIA 9 - Duwamish-Green"/>
    <s v="Duwamish - Green River Basin"/>
    <s v="Covington Creek Subbasin"/>
    <s v="Covington Creek"/>
    <s v="King County - DNRP"/>
    <s v="Ambient Monitoring"/>
    <s v="09COV1798"/>
    <n v="47.340637999999998"/>
    <n v="-122.01759300000001"/>
    <m/>
    <m/>
    <m/>
    <m/>
    <m/>
    <m/>
    <m/>
    <m/>
    <n v="66.3"/>
    <m/>
    <m/>
    <n v="43.6"/>
    <n v="65.099999999999994"/>
    <n v="53.4"/>
    <n v="73.2"/>
    <n v="60"/>
    <n v="27.8"/>
    <n v="61.6"/>
    <n v="50.5"/>
    <m/>
    <m/>
    <m/>
    <m/>
    <m/>
    <m/>
    <m/>
    <m/>
    <m/>
    <m/>
    <n v="9"/>
    <m/>
    <n v="0"/>
    <s v="no"/>
    <n v="6"/>
    <n v="3"/>
    <n v="18"/>
    <s v="yes"/>
    <n v="60.266666666666673"/>
    <n v="46.633333333333333"/>
    <n v="-13.63333333333334"/>
    <m/>
    <m/>
    <x v="5"/>
    <x v="5"/>
  </r>
  <r>
    <n v="1191"/>
    <n v="236"/>
    <s v="T"/>
    <s v="WRIA 9 - Duwamish-Green"/>
    <s v="Duwamish - Green River Basin"/>
    <s v="Jenkins Creek Subbasin"/>
    <s v="Jenkins Creek"/>
    <s v="King County - DNRP"/>
    <s v="Ambient Monitoring"/>
    <s v="09JEN1358"/>
    <n v="47.373125999999999"/>
    <n v="-122.09716400000001"/>
    <m/>
    <m/>
    <m/>
    <m/>
    <m/>
    <m/>
    <m/>
    <m/>
    <n v="33.299999999999997"/>
    <n v="18.2"/>
    <m/>
    <n v="46.9"/>
    <n v="28.8"/>
    <n v="47.8"/>
    <n v="46"/>
    <n v="51.4"/>
    <m/>
    <n v="63.8"/>
    <n v="62.4"/>
    <m/>
    <m/>
    <m/>
    <m/>
    <m/>
    <m/>
    <m/>
    <m/>
    <m/>
    <m/>
    <n v="9"/>
    <m/>
    <n v="0"/>
    <s v="no"/>
    <n v="7"/>
    <n v="2"/>
    <n v="14"/>
    <s v="yes"/>
    <n v="38.914285714285711"/>
    <n v="63.099999999999994"/>
    <n v="24.185714285714283"/>
    <m/>
    <m/>
    <x v="5"/>
    <x v="5"/>
  </r>
  <r>
    <n v="1197"/>
    <n v="7"/>
    <s v="T"/>
    <s v="WRIA 9 - Duwamish-Green"/>
    <s v="Duwamish - Green River Basin"/>
    <s v="Longfellow Creek Subbasin"/>
    <s v="Longfellow Creek"/>
    <s v="City of Seattle"/>
    <s v="Status &amp; Trends"/>
    <s v="LF01"/>
    <n v="47.554043"/>
    <n v="-122.366908"/>
    <m/>
    <m/>
    <n v="7.5"/>
    <m/>
    <n v="3.3"/>
    <n v="10.4"/>
    <n v="0"/>
    <n v="0"/>
    <n v="0"/>
    <n v="6.1"/>
    <n v="11.8"/>
    <m/>
    <n v="2.5"/>
    <m/>
    <m/>
    <m/>
    <m/>
    <m/>
    <m/>
    <m/>
    <m/>
    <m/>
    <m/>
    <m/>
    <m/>
    <m/>
    <m/>
    <m/>
    <m/>
    <n v="9"/>
    <m/>
    <n v="0"/>
    <s v="no"/>
    <n v="9"/>
    <n v="0"/>
    <n v="0"/>
    <s v="no"/>
    <n v="4.6222222222222236"/>
    <e v="#DIV/0!"/>
    <m/>
    <m/>
    <m/>
    <x v="5"/>
    <x v="5"/>
  </r>
  <r>
    <n v="1211"/>
    <n v="312"/>
    <s v="T"/>
    <s v="WRIA 9 - Duwamish-Green"/>
    <s v="Duwamish - Green River Basin"/>
    <s v="Lower Green River - W Subbasin"/>
    <s v="Bingamon Creek"/>
    <s v="King County - Roads"/>
    <s v="ESA Water Quality"/>
    <s v="P586"/>
    <n v="47.353757999999999"/>
    <n v="-122.264287"/>
    <m/>
    <m/>
    <m/>
    <m/>
    <m/>
    <m/>
    <n v="19.8"/>
    <m/>
    <n v="31.5"/>
    <n v="25.2"/>
    <n v="30"/>
    <n v="43.5"/>
    <n v="44.2"/>
    <n v="34.700000000000003"/>
    <n v="47.4"/>
    <m/>
    <n v="27.9"/>
    <m/>
    <m/>
    <m/>
    <m/>
    <m/>
    <m/>
    <m/>
    <m/>
    <m/>
    <m/>
    <m/>
    <m/>
    <n v="9"/>
    <m/>
    <n v="0"/>
    <s v="no"/>
    <n v="8"/>
    <n v="1"/>
    <n v="8"/>
    <s v="yes"/>
    <n v="34.537499999999994"/>
    <n v="27.9"/>
    <n v="-6.6374999999999957"/>
    <m/>
    <m/>
    <x v="5"/>
    <x v="5"/>
  </r>
  <r>
    <n v="1215"/>
    <n v="243"/>
    <s v="T"/>
    <s v="WRIA 9 - Duwamish-Green"/>
    <s v="Duwamish - Green River Basin"/>
    <s v="Middle Green River Subbasin"/>
    <s v="Crisp Creek"/>
    <s v="King County - DNRP"/>
    <s v="Ambient Monitoring"/>
    <s v="09MID1495"/>
    <n v="47.288024999999998"/>
    <n v="-122.067365"/>
    <m/>
    <m/>
    <m/>
    <m/>
    <m/>
    <m/>
    <m/>
    <m/>
    <n v="23.9"/>
    <n v="48.7"/>
    <m/>
    <n v="37.200000000000003"/>
    <n v="44.8"/>
    <n v="56.9"/>
    <n v="31.5"/>
    <n v="35.6"/>
    <n v="37.6"/>
    <n v="34.1"/>
    <m/>
    <m/>
    <m/>
    <m/>
    <m/>
    <m/>
    <m/>
    <m/>
    <m/>
    <m/>
    <m/>
    <n v="9"/>
    <m/>
    <n v="0"/>
    <s v="no"/>
    <n v="7"/>
    <n v="2"/>
    <n v="14"/>
    <s v="yes"/>
    <n v="39.800000000000004"/>
    <n v="35.85"/>
    <n v="-3.9500000000000028"/>
    <m/>
    <m/>
    <x v="5"/>
    <x v="5"/>
  </r>
  <r>
    <n v="1231"/>
    <n v="324"/>
    <s v="T"/>
    <s v="WRIA 9 - Duwamish-Green"/>
    <s v="Duwamish - Green River Basin"/>
    <s v="Mill Creek Subbasin"/>
    <s v="Mill Creek (Auburn)"/>
    <s v="King County - Roads"/>
    <s v="ESA Water Quality"/>
    <s v="P584"/>
    <n v="47.303243000000002"/>
    <n v="-122.260485"/>
    <m/>
    <m/>
    <m/>
    <m/>
    <m/>
    <m/>
    <n v="21.1"/>
    <m/>
    <n v="69.900000000000006"/>
    <n v="33.9"/>
    <n v="54.3"/>
    <n v="51.8"/>
    <n v="48.6"/>
    <n v="54.3"/>
    <n v="43.5"/>
    <n v="52.5"/>
    <m/>
    <m/>
    <m/>
    <m/>
    <m/>
    <m/>
    <m/>
    <m/>
    <m/>
    <m/>
    <m/>
    <m/>
    <m/>
    <n v="9"/>
    <m/>
    <n v="0"/>
    <s v="no"/>
    <n v="9"/>
    <n v="0"/>
    <n v="0"/>
    <s v="no"/>
    <n v="47.766666666666673"/>
    <e v="#DIV/0!"/>
    <m/>
    <m/>
    <m/>
    <x v="5"/>
    <x v="5"/>
  </r>
  <r>
    <n v="1281"/>
    <n v="1638"/>
    <s v="T"/>
    <s v="WRIA 9 - Duwamish-Green"/>
    <s v="Puget Sound (Duwamish-Green) Basin"/>
    <s v="Des Moines Creek Subbasin"/>
    <s v="Des Moines Creek"/>
    <s v="King County - DNRP"/>
    <s v="Des Moines Creek Water Quality Monitoring Program"/>
    <s v="DesMoines_PortS"/>
    <n v="47.424138999999997"/>
    <n v="-122.305813"/>
    <m/>
    <m/>
    <m/>
    <m/>
    <m/>
    <m/>
    <m/>
    <m/>
    <m/>
    <n v="4.5999999999999996"/>
    <n v="9.6999999999999993"/>
    <n v="7.3"/>
    <n v="8.6"/>
    <n v="8.9"/>
    <n v="0"/>
    <n v="7"/>
    <n v="10.4"/>
    <n v="2.6"/>
    <m/>
    <m/>
    <m/>
    <m/>
    <m/>
    <m/>
    <m/>
    <m/>
    <m/>
    <m/>
    <m/>
    <n v="9"/>
    <m/>
    <n v="0"/>
    <s v="no"/>
    <n v="7"/>
    <n v="2"/>
    <n v="14"/>
    <s v="yes"/>
    <n v="6.5857142857142845"/>
    <n v="6.5"/>
    <n v="-8.5714285714284522E-2"/>
    <m/>
    <m/>
    <x v="5"/>
    <x v="5"/>
  </r>
  <r>
    <n v="1301"/>
    <n v="1631"/>
    <s v="T"/>
    <s v="WRIA 9 - Duwamish-Green"/>
    <s v="Puget Sound (Duwamish-Green) Basin"/>
    <s v="Miller Creek Subbasin"/>
    <s v="Miller Creek"/>
    <s v="King County - DNRP"/>
    <s v="Miller-Walker"/>
    <s v="Miller_PortS"/>
    <n v="47.455573999999999"/>
    <n v="-122.320275"/>
    <m/>
    <m/>
    <m/>
    <m/>
    <m/>
    <m/>
    <m/>
    <m/>
    <m/>
    <n v="10.1"/>
    <n v="12"/>
    <n v="7.9"/>
    <n v="8.8000000000000007"/>
    <n v="19.2"/>
    <n v="9.8000000000000007"/>
    <n v="3.4"/>
    <n v="27.4"/>
    <n v="2.8"/>
    <m/>
    <m/>
    <m/>
    <m/>
    <m/>
    <m/>
    <m/>
    <m/>
    <m/>
    <m/>
    <m/>
    <n v="9"/>
    <m/>
    <n v="0"/>
    <s v="no"/>
    <n v="7"/>
    <n v="2"/>
    <n v="14"/>
    <s v="yes"/>
    <n v="10.171428571428573"/>
    <n v="15.1"/>
    <n v="4.928571428571427"/>
    <m/>
    <m/>
    <x v="5"/>
    <x v="5"/>
  </r>
  <r>
    <n v="1321"/>
    <n v="311"/>
    <s v="T"/>
    <s v="WRIA 9 - Duwamish-Green"/>
    <s v="Puget Sound (Duwamish-Green) Basin"/>
    <s v="Vashon-Maury Island Subbasin"/>
    <s v="Judd Creek"/>
    <s v="King County - Roads"/>
    <s v="ESA Water Quality"/>
    <s v="E2770"/>
    <n v="47.410857999999998"/>
    <n v="-122.472551"/>
    <m/>
    <m/>
    <m/>
    <m/>
    <m/>
    <m/>
    <m/>
    <m/>
    <n v="43.7"/>
    <n v="46.5"/>
    <n v="50.9"/>
    <n v="20.6"/>
    <n v="37.700000000000003"/>
    <n v="44.2"/>
    <n v="64.599999999999994"/>
    <n v="58.3"/>
    <n v="53.4"/>
    <m/>
    <m/>
    <m/>
    <m/>
    <m/>
    <m/>
    <m/>
    <m/>
    <m/>
    <m/>
    <m/>
    <m/>
    <n v="9"/>
    <m/>
    <n v="0"/>
    <s v="no"/>
    <n v="8"/>
    <n v="1"/>
    <n v="8"/>
    <s v="yes"/>
    <n v="45.812499999999993"/>
    <n v="53.4"/>
    <n v="7.5875000000000057"/>
    <m/>
    <m/>
    <x v="5"/>
    <x v="5"/>
  </r>
  <r>
    <n v="1418"/>
    <n v="815"/>
    <s v="T"/>
    <s v="WRIA 13 - Deschutes"/>
    <s v="Deschutes Prairie Basin"/>
    <s v="Lower Deschutes River Subbasin"/>
    <s v="Indian Creek (Lower Deschutes)"/>
    <s v="Thurston County"/>
    <s v="Thurston County Benthic Macroinvertebrate Monitoring"/>
    <s v="IndianThCoWheeler"/>
    <n v="47.035544000000002"/>
    <n v="-122.881733"/>
    <m/>
    <m/>
    <m/>
    <m/>
    <m/>
    <m/>
    <m/>
    <m/>
    <m/>
    <n v="49"/>
    <n v="51.6"/>
    <n v="40.200000000000003"/>
    <n v="50.1"/>
    <n v="55.5"/>
    <n v="27.9"/>
    <n v="40.9"/>
    <m/>
    <n v="47.8"/>
    <n v="52.9"/>
    <m/>
    <m/>
    <m/>
    <m/>
    <m/>
    <m/>
    <m/>
    <m/>
    <m/>
    <m/>
    <n v="9"/>
    <m/>
    <n v="0"/>
    <s v="no"/>
    <n v="7"/>
    <n v="2"/>
    <n v="14"/>
    <s v="yes"/>
    <n v="45.028571428571425"/>
    <n v="50.349999999999994"/>
    <n v="5.3214285714285694"/>
    <m/>
    <m/>
    <x v="5"/>
    <x v="5"/>
  </r>
  <r>
    <n v="1423"/>
    <n v="819"/>
    <s v="T"/>
    <s v="WRIA 13 - Deschutes"/>
    <s v="Deschutes Prairie Basin"/>
    <s v="Lower Deschutes River Subbasin"/>
    <s v="Moxlie Creek"/>
    <s v="Thurston County"/>
    <s v="Thurston County Benthic Macroinvertebrate Monitoring"/>
    <s v="MoxlieThCoWatershedPk"/>
    <n v="47.033186000000001"/>
    <n v="-122.888892"/>
    <m/>
    <m/>
    <m/>
    <m/>
    <m/>
    <m/>
    <m/>
    <m/>
    <m/>
    <n v="34.4"/>
    <n v="16.899999999999999"/>
    <n v="25.3"/>
    <n v="19.899999999999999"/>
    <n v="39.299999999999997"/>
    <n v="41.4"/>
    <n v="51"/>
    <m/>
    <n v="36.1"/>
    <n v="37.200000000000003"/>
    <m/>
    <m/>
    <m/>
    <m/>
    <m/>
    <m/>
    <m/>
    <m/>
    <m/>
    <m/>
    <n v="9"/>
    <m/>
    <n v="0"/>
    <s v="no"/>
    <n v="7"/>
    <n v="2"/>
    <n v="14"/>
    <s v="yes"/>
    <n v="32.6"/>
    <n v="36.650000000000006"/>
    <n v="4.0500000000000043"/>
    <m/>
    <m/>
    <x v="5"/>
    <x v="5"/>
  </r>
  <r>
    <n v="1439"/>
    <n v="822"/>
    <s v="T"/>
    <s v="WRIA 13 - Deschutes"/>
    <s v="Deschutes Prairie Basin"/>
    <s v="McLane Creek Subbasin"/>
    <s v="Schneider Creek"/>
    <s v="Thurston County"/>
    <s v="Thurston County Benthic Macroinvertebrate Monitoring"/>
    <s v="SchneidThCoWestBayDr"/>
    <n v="47.060310000000001"/>
    <n v="-122.915511"/>
    <m/>
    <m/>
    <m/>
    <m/>
    <m/>
    <m/>
    <m/>
    <m/>
    <m/>
    <n v="33.6"/>
    <n v="41.4"/>
    <n v="37.4"/>
    <n v="33.200000000000003"/>
    <n v="41.1"/>
    <n v="46.9"/>
    <n v="38.6"/>
    <m/>
    <n v="28.5"/>
    <n v="35.6"/>
    <m/>
    <m/>
    <m/>
    <m/>
    <m/>
    <m/>
    <m/>
    <m/>
    <m/>
    <m/>
    <n v="9"/>
    <m/>
    <n v="0"/>
    <s v="no"/>
    <n v="7"/>
    <n v="2"/>
    <n v="14"/>
    <s v="yes"/>
    <n v="38.885714285714293"/>
    <n v="32.049999999999997"/>
    <n v="-6.8357142857142961"/>
    <m/>
    <m/>
    <x v="5"/>
    <x v="5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" firstHeaderRow="1" firstDataRow="1" firstDataCol="1"/>
  <pivotFields count="5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4"/>
        <item x="2"/>
        <item x="3"/>
        <item x="1"/>
        <item x="0"/>
        <item x="5"/>
        <item t="default"/>
      </items>
    </pivotField>
    <pivotField showAll="0">
      <items count="7">
        <item x="4"/>
        <item x="2"/>
        <item x="3"/>
        <item x="1"/>
        <item x="0"/>
        <item x="5"/>
        <item t="default"/>
      </items>
    </pivotField>
  </pivotFields>
  <rowFields count="1">
    <field x="5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cat last 5 years" fld="5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2617"/>
  <sheetViews>
    <sheetView workbookViewId="0">
      <selection sqref="A1:XFD1048576"/>
    </sheetView>
  </sheetViews>
  <sheetFormatPr defaultRowHeight="15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>
        <v>1994</v>
      </c>
      <c r="M1">
        <v>1995</v>
      </c>
      <c r="N1">
        <v>1996</v>
      </c>
      <c r="O1">
        <v>1997</v>
      </c>
      <c r="P1">
        <v>1998</v>
      </c>
      <c r="Q1">
        <v>1999</v>
      </c>
      <c r="R1">
        <v>2000</v>
      </c>
      <c r="S1">
        <v>2001</v>
      </c>
      <c r="T1">
        <v>2002</v>
      </c>
      <c r="U1">
        <v>2003</v>
      </c>
      <c r="V1">
        <v>2004</v>
      </c>
      <c r="W1">
        <v>2005</v>
      </c>
      <c r="X1">
        <v>2006</v>
      </c>
      <c r="Y1">
        <v>2007</v>
      </c>
      <c r="Z1">
        <v>2008</v>
      </c>
      <c r="AA1">
        <v>2009</v>
      </c>
      <c r="AB1">
        <v>2010</v>
      </c>
      <c r="AC1">
        <v>2011</v>
      </c>
      <c r="AD1">
        <v>2012</v>
      </c>
      <c r="AE1">
        <v>2013</v>
      </c>
      <c r="AF1">
        <v>2014</v>
      </c>
      <c r="AG1">
        <v>2015</v>
      </c>
      <c r="AH1">
        <v>2016</v>
      </c>
      <c r="AI1">
        <v>2017</v>
      </c>
      <c r="AJ1">
        <v>2018</v>
      </c>
      <c r="AK1">
        <v>2019</v>
      </c>
      <c r="AL1">
        <v>2020</v>
      </c>
      <c r="AM1">
        <v>2021</v>
      </c>
      <c r="AN1">
        <v>2022</v>
      </c>
    </row>
    <row r="2" spans="1:40" x14ac:dyDescent="0.25">
      <c r="A2">
        <v>1</v>
      </c>
      <c r="B2">
        <v>594</v>
      </c>
      <c r="F2" t="s">
        <v>11</v>
      </c>
      <c r="G2" t="s">
        <v>12</v>
      </c>
      <c r="H2" t="s">
        <v>13</v>
      </c>
      <c r="I2" t="s">
        <v>14</v>
      </c>
      <c r="J2">
        <v>47.818199999999997</v>
      </c>
      <c r="K2">
        <v>-122.8753</v>
      </c>
      <c r="V2">
        <v>45.1</v>
      </c>
    </row>
    <row r="3" spans="1:40" x14ac:dyDescent="0.25">
      <c r="A3">
        <v>2</v>
      </c>
      <c r="B3">
        <v>1133</v>
      </c>
      <c r="F3" t="s">
        <v>15</v>
      </c>
      <c r="G3" t="s">
        <v>12</v>
      </c>
      <c r="H3" t="s">
        <v>16</v>
      </c>
      <c r="I3" t="s">
        <v>17</v>
      </c>
      <c r="J3">
        <v>46.841766999999997</v>
      </c>
      <c r="K3">
        <v>-123.133177</v>
      </c>
      <c r="AB3">
        <v>39.5</v>
      </c>
    </row>
    <row r="4" spans="1:40" x14ac:dyDescent="0.25">
      <c r="A4">
        <v>3</v>
      </c>
      <c r="B4">
        <v>1154</v>
      </c>
      <c r="F4" t="s">
        <v>18</v>
      </c>
      <c r="G4" t="s">
        <v>12</v>
      </c>
      <c r="H4" t="s">
        <v>16</v>
      </c>
      <c r="I4" t="s">
        <v>19</v>
      </c>
      <c r="J4">
        <v>47.903132999999997</v>
      </c>
      <c r="K4">
        <v>-124.39589100000001</v>
      </c>
      <c r="AB4">
        <v>67.8</v>
      </c>
      <c r="AF4">
        <v>44.1</v>
      </c>
    </row>
    <row r="5" spans="1:40" x14ac:dyDescent="0.25">
      <c r="A5">
        <v>4</v>
      </c>
      <c r="B5">
        <v>2327</v>
      </c>
      <c r="F5" t="s">
        <v>18</v>
      </c>
      <c r="G5" t="s">
        <v>12</v>
      </c>
      <c r="H5" t="s">
        <v>16</v>
      </c>
      <c r="I5" t="s">
        <v>20</v>
      </c>
      <c r="J5">
        <v>47.892600000000002</v>
      </c>
      <c r="K5">
        <v>-124.36199999999999</v>
      </c>
      <c r="AF5">
        <v>70.900000000000006</v>
      </c>
    </row>
    <row r="6" spans="1:40" x14ac:dyDescent="0.25">
      <c r="A6">
        <v>5</v>
      </c>
      <c r="B6">
        <v>2205</v>
      </c>
      <c r="F6" t="s">
        <v>21</v>
      </c>
      <c r="G6" t="s">
        <v>22</v>
      </c>
      <c r="H6" t="s">
        <v>23</v>
      </c>
      <c r="I6" t="s">
        <v>24</v>
      </c>
      <c r="J6">
        <v>47.952226000000003</v>
      </c>
      <c r="K6">
        <v>-124.243657</v>
      </c>
      <c r="O6">
        <v>77.400000000000006</v>
      </c>
    </row>
    <row r="7" spans="1:40" x14ac:dyDescent="0.25">
      <c r="A7">
        <v>6</v>
      </c>
      <c r="B7">
        <v>1116</v>
      </c>
      <c r="F7" t="s">
        <v>21</v>
      </c>
      <c r="G7" t="s">
        <v>12</v>
      </c>
      <c r="H7" t="s">
        <v>16</v>
      </c>
      <c r="I7" t="s">
        <v>25</v>
      </c>
      <c r="J7">
        <v>47.968744000000001</v>
      </c>
      <c r="K7">
        <v>-124.37883600000001</v>
      </c>
      <c r="AB7">
        <v>86.9</v>
      </c>
      <c r="AF7">
        <v>78.900000000000006</v>
      </c>
    </row>
    <row r="8" spans="1:40" x14ac:dyDescent="0.25">
      <c r="A8">
        <v>7</v>
      </c>
      <c r="B8">
        <v>1111</v>
      </c>
      <c r="F8" t="s">
        <v>21</v>
      </c>
      <c r="G8" t="s">
        <v>12</v>
      </c>
      <c r="H8" t="s">
        <v>16</v>
      </c>
      <c r="I8" t="s">
        <v>26</v>
      </c>
      <c r="J8">
        <v>47.971837999999998</v>
      </c>
      <c r="K8">
        <v>-124.32844799999999</v>
      </c>
      <c r="AB8">
        <v>65.8</v>
      </c>
      <c r="AF8">
        <v>96.1</v>
      </c>
    </row>
    <row r="9" spans="1:40" x14ac:dyDescent="0.25">
      <c r="A9">
        <v>8</v>
      </c>
      <c r="B9">
        <v>2335</v>
      </c>
      <c r="F9" t="s">
        <v>21</v>
      </c>
      <c r="G9" t="s">
        <v>12</v>
      </c>
      <c r="H9" t="s">
        <v>16</v>
      </c>
      <c r="I9" t="s">
        <v>27</v>
      </c>
      <c r="J9">
        <v>47.954000000000001</v>
      </c>
      <c r="K9">
        <v>-124.417</v>
      </c>
      <c r="AF9">
        <v>61.5</v>
      </c>
    </row>
    <row r="10" spans="1:40" x14ac:dyDescent="0.25">
      <c r="A10">
        <v>9</v>
      </c>
      <c r="B10">
        <v>1140</v>
      </c>
      <c r="F10" t="s">
        <v>28</v>
      </c>
      <c r="G10" t="s">
        <v>12</v>
      </c>
      <c r="H10" t="s">
        <v>16</v>
      </c>
      <c r="I10" t="s">
        <v>29</v>
      </c>
      <c r="J10">
        <v>47.278098999999997</v>
      </c>
      <c r="K10">
        <v>-123.522859</v>
      </c>
      <c r="AB10">
        <v>69.7</v>
      </c>
      <c r="AF10">
        <v>75</v>
      </c>
    </row>
    <row r="11" spans="1:40" x14ac:dyDescent="0.25">
      <c r="A11">
        <v>10</v>
      </c>
      <c r="B11">
        <v>1979</v>
      </c>
      <c r="F11" t="s">
        <v>30</v>
      </c>
      <c r="G11" t="s">
        <v>31</v>
      </c>
      <c r="H11" t="s">
        <v>32</v>
      </c>
      <c r="I11" t="s">
        <v>33</v>
      </c>
      <c r="J11">
        <v>47.458052000000002</v>
      </c>
      <c r="K11">
        <v>-122.078289</v>
      </c>
      <c r="S11">
        <v>66.599999999999994</v>
      </c>
    </row>
    <row r="12" spans="1:40" x14ac:dyDescent="0.25">
      <c r="A12">
        <v>11</v>
      </c>
      <c r="B12">
        <v>1841</v>
      </c>
      <c r="F12" t="s">
        <v>30</v>
      </c>
      <c r="G12" t="s">
        <v>31</v>
      </c>
      <c r="H12" t="s">
        <v>34</v>
      </c>
      <c r="I12" t="s">
        <v>35</v>
      </c>
      <c r="J12">
        <v>47.469555999999997</v>
      </c>
      <c r="K12">
        <v>-122.142338</v>
      </c>
      <c r="AE12">
        <v>67.900000000000006</v>
      </c>
    </row>
    <row r="13" spans="1:40" x14ac:dyDescent="0.25">
      <c r="A13">
        <v>12</v>
      </c>
      <c r="B13">
        <v>1836</v>
      </c>
      <c r="F13" t="s">
        <v>30</v>
      </c>
      <c r="G13" t="s">
        <v>31</v>
      </c>
      <c r="H13" t="s">
        <v>34</v>
      </c>
      <c r="I13" t="s">
        <v>36</v>
      </c>
      <c r="J13">
        <v>47.458106999999998</v>
      </c>
      <c r="K13">
        <v>-122.078368</v>
      </c>
      <c r="AE13">
        <v>74.5</v>
      </c>
    </row>
    <row r="14" spans="1:40" x14ac:dyDescent="0.25">
      <c r="A14">
        <v>13</v>
      </c>
      <c r="B14">
        <v>1845</v>
      </c>
      <c r="F14" t="s">
        <v>30</v>
      </c>
      <c r="G14" t="s">
        <v>31</v>
      </c>
      <c r="H14" t="s">
        <v>34</v>
      </c>
      <c r="I14" t="s">
        <v>37</v>
      </c>
      <c r="J14">
        <v>47.386032999999998</v>
      </c>
      <c r="K14">
        <v>-121.992233</v>
      </c>
      <c r="AE14">
        <v>65.900000000000006</v>
      </c>
    </row>
    <row r="15" spans="1:40" x14ac:dyDescent="0.25">
      <c r="A15">
        <v>14</v>
      </c>
      <c r="B15">
        <v>1838</v>
      </c>
      <c r="F15" t="s">
        <v>30</v>
      </c>
      <c r="G15" t="s">
        <v>31</v>
      </c>
      <c r="H15" t="s">
        <v>34</v>
      </c>
      <c r="I15" t="s">
        <v>38</v>
      </c>
      <c r="J15">
        <v>47.486077000000002</v>
      </c>
      <c r="K15">
        <v>-122.209401</v>
      </c>
      <c r="AE15">
        <v>73.599999999999994</v>
      </c>
    </row>
    <row r="16" spans="1:40" x14ac:dyDescent="0.25">
      <c r="A16">
        <v>15</v>
      </c>
      <c r="B16">
        <v>1840</v>
      </c>
      <c r="F16" t="s">
        <v>30</v>
      </c>
      <c r="G16" t="s">
        <v>31</v>
      </c>
      <c r="H16" t="s">
        <v>34</v>
      </c>
      <c r="I16" t="s">
        <v>39</v>
      </c>
      <c r="J16">
        <v>47.476970000000001</v>
      </c>
      <c r="K16">
        <v>-122.18108100000001</v>
      </c>
      <c r="AE16">
        <v>72.7</v>
      </c>
    </row>
    <row r="17" spans="1:36" x14ac:dyDescent="0.25">
      <c r="A17">
        <v>16</v>
      </c>
      <c r="B17">
        <v>1837</v>
      </c>
      <c r="F17" t="s">
        <v>30</v>
      </c>
      <c r="G17" t="s">
        <v>31</v>
      </c>
      <c r="H17" t="s">
        <v>34</v>
      </c>
      <c r="I17" t="s">
        <v>40</v>
      </c>
      <c r="J17">
        <v>47.480410999999997</v>
      </c>
      <c r="K17">
        <v>-122.198032</v>
      </c>
      <c r="AE17">
        <v>68.099999999999994</v>
      </c>
    </row>
    <row r="18" spans="1:36" x14ac:dyDescent="0.25">
      <c r="A18">
        <v>17</v>
      </c>
      <c r="B18">
        <v>1842</v>
      </c>
      <c r="F18" t="s">
        <v>30</v>
      </c>
      <c r="G18" t="s">
        <v>31</v>
      </c>
      <c r="H18" t="s">
        <v>34</v>
      </c>
      <c r="I18" t="s">
        <v>41</v>
      </c>
      <c r="J18">
        <v>47.424442999999997</v>
      </c>
      <c r="K18">
        <v>-122.04631000000001</v>
      </c>
      <c r="AE18">
        <v>72.900000000000006</v>
      </c>
    </row>
    <row r="19" spans="1:36" x14ac:dyDescent="0.25">
      <c r="A19">
        <v>18</v>
      </c>
      <c r="B19">
        <v>1843</v>
      </c>
      <c r="F19" t="s">
        <v>30</v>
      </c>
      <c r="G19" t="s">
        <v>31</v>
      </c>
      <c r="H19" t="s">
        <v>34</v>
      </c>
      <c r="I19" t="s">
        <v>42</v>
      </c>
      <c r="J19">
        <v>47.405656999999998</v>
      </c>
      <c r="K19">
        <v>-122.038848</v>
      </c>
      <c r="AE19">
        <v>84.3</v>
      </c>
    </row>
    <row r="20" spans="1:36" x14ac:dyDescent="0.25">
      <c r="A20">
        <v>19</v>
      </c>
      <c r="B20">
        <v>1844</v>
      </c>
      <c r="F20" t="s">
        <v>30</v>
      </c>
      <c r="G20" t="s">
        <v>31</v>
      </c>
      <c r="H20" t="s">
        <v>34</v>
      </c>
      <c r="I20" t="s">
        <v>43</v>
      </c>
      <c r="J20">
        <v>47.389533999999998</v>
      </c>
      <c r="K20">
        <v>-122.017154</v>
      </c>
      <c r="AE20">
        <v>73.8</v>
      </c>
    </row>
    <row r="21" spans="1:36" x14ac:dyDescent="0.25">
      <c r="A21">
        <v>20</v>
      </c>
      <c r="B21">
        <v>1909</v>
      </c>
      <c r="F21" t="s">
        <v>30</v>
      </c>
      <c r="G21" t="s">
        <v>12</v>
      </c>
      <c r="H21" t="s">
        <v>16</v>
      </c>
      <c r="I21" t="s">
        <v>44</v>
      </c>
      <c r="J21">
        <v>47.466270999999999</v>
      </c>
      <c r="K21">
        <v>-122.164466</v>
      </c>
      <c r="AE21">
        <v>74.599999999999994</v>
      </c>
    </row>
    <row r="22" spans="1:36" x14ac:dyDescent="0.25">
      <c r="A22">
        <v>21</v>
      </c>
      <c r="B22">
        <v>1132</v>
      </c>
      <c r="F22" t="s">
        <v>45</v>
      </c>
      <c r="G22" t="s">
        <v>12</v>
      </c>
      <c r="H22" t="s">
        <v>16</v>
      </c>
      <c r="I22" t="s">
        <v>46</v>
      </c>
      <c r="J22">
        <v>46.631340999999999</v>
      </c>
      <c r="K22">
        <v>-123.082076</v>
      </c>
      <c r="AB22">
        <v>70.5</v>
      </c>
      <c r="AF22">
        <v>52.2</v>
      </c>
    </row>
    <row r="23" spans="1:36" x14ac:dyDescent="0.25">
      <c r="A23">
        <v>22</v>
      </c>
      <c r="B23">
        <v>1129</v>
      </c>
      <c r="F23" t="s">
        <v>45</v>
      </c>
      <c r="G23" t="s">
        <v>12</v>
      </c>
      <c r="H23" t="s">
        <v>16</v>
      </c>
      <c r="I23" t="s">
        <v>47</v>
      </c>
      <c r="J23">
        <v>46.964393000000001</v>
      </c>
      <c r="K23">
        <v>-123.537569</v>
      </c>
      <c r="AB23">
        <v>37.4</v>
      </c>
    </row>
    <row r="24" spans="1:36" x14ac:dyDescent="0.25">
      <c r="A24">
        <v>23</v>
      </c>
      <c r="B24">
        <v>1136</v>
      </c>
      <c r="F24" t="s">
        <v>45</v>
      </c>
      <c r="G24" t="s">
        <v>12</v>
      </c>
      <c r="H24" t="s">
        <v>16</v>
      </c>
      <c r="I24" t="s">
        <v>48</v>
      </c>
      <c r="J24">
        <v>46.586455000000001</v>
      </c>
      <c r="K24">
        <v>-123.289232</v>
      </c>
      <c r="AB24">
        <v>70.2</v>
      </c>
    </row>
    <row r="25" spans="1:36" x14ac:dyDescent="0.25">
      <c r="A25">
        <v>24</v>
      </c>
      <c r="B25">
        <v>2324</v>
      </c>
      <c r="F25" t="s">
        <v>45</v>
      </c>
      <c r="G25" t="s">
        <v>12</v>
      </c>
      <c r="H25" t="s">
        <v>16</v>
      </c>
      <c r="I25" t="s">
        <v>49</v>
      </c>
      <c r="J25">
        <v>46.642800000000001</v>
      </c>
      <c r="K25">
        <v>-123.002</v>
      </c>
      <c r="AF25">
        <v>42</v>
      </c>
    </row>
    <row r="26" spans="1:36" x14ac:dyDescent="0.25">
      <c r="A26">
        <v>25</v>
      </c>
      <c r="B26">
        <v>1311</v>
      </c>
      <c r="F26" t="s">
        <v>50</v>
      </c>
      <c r="G26" t="s">
        <v>12</v>
      </c>
      <c r="H26" t="s">
        <v>51</v>
      </c>
      <c r="I26" t="s">
        <v>52</v>
      </c>
      <c r="J26">
        <v>47.555</v>
      </c>
      <c r="K26">
        <v>-121.1108</v>
      </c>
      <c r="AC26">
        <v>90.4</v>
      </c>
      <c r="AD26">
        <v>77.7</v>
      </c>
    </row>
    <row r="27" spans="1:36" x14ac:dyDescent="0.25">
      <c r="A27">
        <v>26</v>
      </c>
      <c r="B27">
        <v>1671</v>
      </c>
      <c r="F27" t="s">
        <v>53</v>
      </c>
      <c r="G27" t="s">
        <v>12</v>
      </c>
      <c r="H27" t="s">
        <v>16</v>
      </c>
      <c r="I27" t="s">
        <v>54</v>
      </c>
      <c r="J27">
        <v>47.756903999999999</v>
      </c>
      <c r="K27">
        <v>-118.28874999999999</v>
      </c>
      <c r="AD27">
        <v>36.200000000000003</v>
      </c>
      <c r="AJ27">
        <v>53.6</v>
      </c>
    </row>
    <row r="28" spans="1:36" x14ac:dyDescent="0.25">
      <c r="A28">
        <v>27</v>
      </c>
      <c r="B28">
        <v>1675</v>
      </c>
      <c r="F28" t="s">
        <v>53</v>
      </c>
      <c r="G28" t="s">
        <v>12</v>
      </c>
      <c r="H28" t="s">
        <v>16</v>
      </c>
      <c r="I28" t="s">
        <v>55</v>
      </c>
      <c r="J28">
        <v>48.793163999999997</v>
      </c>
      <c r="K28">
        <v>-118.16007500000001</v>
      </c>
      <c r="AD28">
        <v>71.900000000000006</v>
      </c>
      <c r="AJ28">
        <v>58.4</v>
      </c>
    </row>
    <row r="29" spans="1:36" x14ac:dyDescent="0.25">
      <c r="A29">
        <v>28</v>
      </c>
      <c r="B29">
        <v>1185</v>
      </c>
      <c r="F29" t="s">
        <v>56</v>
      </c>
      <c r="G29" t="s">
        <v>12</v>
      </c>
      <c r="H29" t="s">
        <v>16</v>
      </c>
      <c r="I29" t="s">
        <v>57</v>
      </c>
      <c r="J29">
        <v>46.141562</v>
      </c>
      <c r="K29">
        <v>-122.884497</v>
      </c>
      <c r="AB29">
        <v>23.7</v>
      </c>
      <c r="AF29">
        <v>31.1</v>
      </c>
    </row>
    <row r="30" spans="1:36" x14ac:dyDescent="0.25">
      <c r="A30">
        <v>29</v>
      </c>
      <c r="B30">
        <v>1193</v>
      </c>
      <c r="F30" t="s">
        <v>58</v>
      </c>
      <c r="G30" t="s">
        <v>12</v>
      </c>
      <c r="H30" t="s">
        <v>16</v>
      </c>
      <c r="I30" t="s">
        <v>59</v>
      </c>
      <c r="J30">
        <v>46.524653000000001</v>
      </c>
      <c r="K30">
        <v>-121.899782</v>
      </c>
      <c r="AB30">
        <v>34</v>
      </c>
      <c r="AF30">
        <v>50.7</v>
      </c>
    </row>
    <row r="31" spans="1:36" x14ac:dyDescent="0.25">
      <c r="A31">
        <v>30</v>
      </c>
      <c r="B31">
        <v>1192</v>
      </c>
      <c r="F31" t="s">
        <v>58</v>
      </c>
      <c r="G31" t="s">
        <v>12</v>
      </c>
      <c r="H31" t="s">
        <v>16</v>
      </c>
      <c r="I31" t="s">
        <v>60</v>
      </c>
      <c r="J31">
        <v>46.454386999999997</v>
      </c>
      <c r="K31">
        <v>-122.813239</v>
      </c>
      <c r="AB31">
        <v>55.5</v>
      </c>
    </row>
    <row r="32" spans="1:36" x14ac:dyDescent="0.25">
      <c r="A32">
        <v>31</v>
      </c>
      <c r="B32">
        <v>2325</v>
      </c>
      <c r="F32" t="s">
        <v>58</v>
      </c>
      <c r="G32" t="s">
        <v>12</v>
      </c>
      <c r="H32" t="s">
        <v>16</v>
      </c>
      <c r="I32" t="s">
        <v>61</v>
      </c>
      <c r="J32">
        <v>46.412100000000002</v>
      </c>
      <c r="K32">
        <v>-122.9</v>
      </c>
      <c r="AF32">
        <v>62.5</v>
      </c>
    </row>
    <row r="33" spans="1:40" x14ac:dyDescent="0.25">
      <c r="A33">
        <v>32</v>
      </c>
      <c r="B33">
        <v>3086</v>
      </c>
      <c r="F33" t="s">
        <v>62</v>
      </c>
      <c r="G33" t="s">
        <v>63</v>
      </c>
      <c r="H33" t="s">
        <v>64</v>
      </c>
      <c r="I33" t="s">
        <v>65</v>
      </c>
      <c r="J33">
        <v>46.988999999999997</v>
      </c>
      <c r="K33">
        <v>-122.855</v>
      </c>
      <c r="AL33">
        <v>20.5</v>
      </c>
      <c r="AM33">
        <v>24.3</v>
      </c>
      <c r="AN33">
        <v>14.6</v>
      </c>
    </row>
    <row r="34" spans="1:40" x14ac:dyDescent="0.25">
      <c r="A34">
        <v>33</v>
      </c>
      <c r="B34">
        <v>826</v>
      </c>
      <c r="F34" t="s">
        <v>62</v>
      </c>
      <c r="G34" t="s">
        <v>63</v>
      </c>
      <c r="H34" t="s">
        <v>64</v>
      </c>
      <c r="I34" t="s">
        <v>66</v>
      </c>
      <c r="J34">
        <v>46.999142999999997</v>
      </c>
      <c r="K34">
        <v>-122.893539</v>
      </c>
      <c r="X34">
        <v>71.599999999999994</v>
      </c>
      <c r="Y34">
        <v>52.1</v>
      </c>
      <c r="Z34">
        <v>53.4</v>
      </c>
      <c r="AA34">
        <v>37.200000000000003</v>
      </c>
      <c r="AC34">
        <v>71.2</v>
      </c>
      <c r="AD34">
        <v>56.8</v>
      </c>
    </row>
    <row r="35" spans="1:40" x14ac:dyDescent="0.25">
      <c r="A35">
        <v>34</v>
      </c>
      <c r="B35">
        <v>1038</v>
      </c>
      <c r="F35" t="s">
        <v>62</v>
      </c>
      <c r="G35" t="s">
        <v>12</v>
      </c>
      <c r="H35" t="s">
        <v>67</v>
      </c>
      <c r="I35" t="s">
        <v>68</v>
      </c>
      <c r="J35">
        <v>47.011670000000002</v>
      </c>
      <c r="K35">
        <v>-122.90349999999999</v>
      </c>
      <c r="AA35">
        <v>57.6</v>
      </c>
      <c r="AB35">
        <v>45.3</v>
      </c>
      <c r="AD35">
        <v>60.1</v>
      </c>
      <c r="AE35">
        <v>48.5</v>
      </c>
    </row>
    <row r="36" spans="1:40" x14ac:dyDescent="0.25">
      <c r="A36">
        <v>35</v>
      </c>
      <c r="B36">
        <v>1039</v>
      </c>
      <c r="F36" t="s">
        <v>62</v>
      </c>
      <c r="G36" t="s">
        <v>12</v>
      </c>
      <c r="H36" t="s">
        <v>67</v>
      </c>
      <c r="I36" t="s">
        <v>69</v>
      </c>
      <c r="J36">
        <v>46.993250000000003</v>
      </c>
      <c r="K36">
        <v>-122.88676</v>
      </c>
      <c r="AA36">
        <v>77.099999999999994</v>
      </c>
      <c r="AB36">
        <v>43.2</v>
      </c>
      <c r="AC36">
        <v>55.3</v>
      </c>
      <c r="AD36">
        <v>41.3</v>
      </c>
    </row>
    <row r="37" spans="1:40" x14ac:dyDescent="0.25">
      <c r="A37">
        <v>36</v>
      </c>
      <c r="B37">
        <v>1046</v>
      </c>
      <c r="F37" t="s">
        <v>62</v>
      </c>
      <c r="G37" t="s">
        <v>12</v>
      </c>
      <c r="H37" t="s">
        <v>67</v>
      </c>
      <c r="I37" t="s">
        <v>70</v>
      </c>
      <c r="J37">
        <v>46.932670000000002</v>
      </c>
      <c r="K37">
        <v>-122.82734000000001</v>
      </c>
      <c r="AA37">
        <v>79.3</v>
      </c>
      <c r="AD37">
        <v>56.3</v>
      </c>
      <c r="AE37">
        <v>50.2</v>
      </c>
    </row>
    <row r="38" spans="1:40" x14ac:dyDescent="0.25">
      <c r="A38">
        <v>37</v>
      </c>
      <c r="B38">
        <v>1041</v>
      </c>
      <c r="F38" t="s">
        <v>62</v>
      </c>
      <c r="G38" t="s">
        <v>12</v>
      </c>
      <c r="H38" t="s">
        <v>67</v>
      </c>
      <c r="I38" t="s">
        <v>71</v>
      </c>
      <c r="J38">
        <v>46.903269999999999</v>
      </c>
      <c r="K38">
        <v>-122.78805</v>
      </c>
      <c r="AA38">
        <v>74.099999999999994</v>
      </c>
      <c r="AB38">
        <v>64.400000000000006</v>
      </c>
      <c r="AC38">
        <v>70.400000000000006</v>
      </c>
    </row>
    <row r="39" spans="1:40" x14ac:dyDescent="0.25">
      <c r="A39">
        <v>38</v>
      </c>
      <c r="B39">
        <v>1043</v>
      </c>
      <c r="F39" t="s">
        <v>62</v>
      </c>
      <c r="G39" t="s">
        <v>12</v>
      </c>
      <c r="H39" t="s">
        <v>67</v>
      </c>
      <c r="I39" t="s">
        <v>72</v>
      </c>
      <c r="J39">
        <v>46.857979999999998</v>
      </c>
      <c r="K39">
        <v>-122.7026</v>
      </c>
      <c r="AA39">
        <v>46</v>
      </c>
      <c r="AB39">
        <v>69.400000000000006</v>
      </c>
      <c r="AD39">
        <v>72.7</v>
      </c>
      <c r="AE39">
        <v>75</v>
      </c>
    </row>
    <row r="40" spans="1:40" x14ac:dyDescent="0.25">
      <c r="A40">
        <v>39</v>
      </c>
      <c r="B40">
        <v>1042</v>
      </c>
      <c r="F40" t="s">
        <v>62</v>
      </c>
      <c r="G40" t="s">
        <v>12</v>
      </c>
      <c r="H40" t="s">
        <v>67</v>
      </c>
      <c r="I40" t="s">
        <v>73</v>
      </c>
      <c r="J40">
        <v>46.852060000000002</v>
      </c>
      <c r="K40">
        <v>-122.66947</v>
      </c>
      <c r="AA40">
        <v>75.900000000000006</v>
      </c>
      <c r="AB40">
        <v>62.8</v>
      </c>
      <c r="AD40">
        <v>76.7</v>
      </c>
      <c r="AE40">
        <v>84</v>
      </c>
    </row>
    <row r="41" spans="1:40" x14ac:dyDescent="0.25">
      <c r="A41">
        <v>40</v>
      </c>
      <c r="B41">
        <v>1784</v>
      </c>
      <c r="F41" t="s">
        <v>62</v>
      </c>
      <c r="G41" t="s">
        <v>12</v>
      </c>
      <c r="H41" t="s">
        <v>67</v>
      </c>
      <c r="I41" t="s">
        <v>74</v>
      </c>
      <c r="J41">
        <v>46.843499999999999</v>
      </c>
      <c r="K41">
        <v>-122.6121</v>
      </c>
      <c r="AD41">
        <v>62.4</v>
      </c>
      <c r="AE41">
        <v>46.2</v>
      </c>
    </row>
    <row r="42" spans="1:40" x14ac:dyDescent="0.25">
      <c r="A42">
        <v>41</v>
      </c>
      <c r="B42">
        <v>1044</v>
      </c>
      <c r="F42" t="s">
        <v>62</v>
      </c>
      <c r="G42" t="s">
        <v>12</v>
      </c>
      <c r="H42" t="s">
        <v>67</v>
      </c>
      <c r="I42" t="s">
        <v>75</v>
      </c>
      <c r="J42">
        <v>46.830979999999997</v>
      </c>
      <c r="K42">
        <v>-122.54553</v>
      </c>
      <c r="AA42">
        <v>70.7</v>
      </c>
      <c r="AB42">
        <v>79.900000000000006</v>
      </c>
      <c r="AD42">
        <v>57.9</v>
      </c>
      <c r="AE42">
        <v>63.1</v>
      </c>
    </row>
    <row r="43" spans="1:40" x14ac:dyDescent="0.25">
      <c r="A43">
        <v>42</v>
      </c>
      <c r="B43">
        <v>1045</v>
      </c>
      <c r="F43" t="s">
        <v>62</v>
      </c>
      <c r="G43" t="s">
        <v>12</v>
      </c>
      <c r="H43" t="s">
        <v>67</v>
      </c>
      <c r="I43" t="s">
        <v>76</v>
      </c>
      <c r="J43">
        <v>46.798639999999999</v>
      </c>
      <c r="K43">
        <v>-122.48714</v>
      </c>
      <c r="AA43">
        <v>64.099999999999994</v>
      </c>
      <c r="AB43">
        <v>67.400000000000006</v>
      </c>
      <c r="AD43">
        <v>65.099999999999994</v>
      </c>
      <c r="AE43">
        <v>50.6</v>
      </c>
    </row>
    <row r="44" spans="1:40" x14ac:dyDescent="0.25">
      <c r="A44">
        <v>43</v>
      </c>
      <c r="B44">
        <v>1040</v>
      </c>
      <c r="F44" t="s">
        <v>62</v>
      </c>
      <c r="G44" t="s">
        <v>12</v>
      </c>
      <c r="H44" t="s">
        <v>67</v>
      </c>
      <c r="I44" t="s">
        <v>77</v>
      </c>
      <c r="J44">
        <v>46.963239999999999</v>
      </c>
      <c r="K44">
        <v>-122.87752</v>
      </c>
      <c r="AA44">
        <v>68.900000000000006</v>
      </c>
      <c r="AB44">
        <v>64.5</v>
      </c>
      <c r="AD44">
        <v>50.6</v>
      </c>
      <c r="AE44">
        <v>54.9</v>
      </c>
    </row>
    <row r="45" spans="1:40" x14ac:dyDescent="0.25">
      <c r="A45">
        <v>44</v>
      </c>
      <c r="B45">
        <v>2428</v>
      </c>
      <c r="F45" t="s">
        <v>62</v>
      </c>
      <c r="G45" t="s">
        <v>12</v>
      </c>
      <c r="H45" t="s">
        <v>78</v>
      </c>
      <c r="I45" t="s">
        <v>79</v>
      </c>
      <c r="J45">
        <v>46.831628000000002</v>
      </c>
      <c r="K45">
        <v>-122.54299</v>
      </c>
      <c r="AG45">
        <v>72.400000000000006</v>
      </c>
    </row>
    <row r="46" spans="1:40" x14ac:dyDescent="0.25">
      <c r="A46">
        <v>45</v>
      </c>
      <c r="B46">
        <v>2439</v>
      </c>
      <c r="F46" t="s">
        <v>62</v>
      </c>
      <c r="G46" t="s">
        <v>12</v>
      </c>
      <c r="H46" t="s">
        <v>78</v>
      </c>
      <c r="I46" t="s">
        <v>80</v>
      </c>
      <c r="J46">
        <v>46.816180000000003</v>
      </c>
      <c r="K46">
        <v>-122.52416700000001</v>
      </c>
      <c r="AG46">
        <v>76.3</v>
      </c>
    </row>
    <row r="47" spans="1:40" x14ac:dyDescent="0.25">
      <c r="A47">
        <v>46</v>
      </c>
      <c r="B47">
        <v>2460</v>
      </c>
      <c r="F47" t="s">
        <v>62</v>
      </c>
      <c r="G47" t="s">
        <v>12</v>
      </c>
      <c r="H47" t="s">
        <v>78</v>
      </c>
      <c r="I47" t="s">
        <v>81</v>
      </c>
      <c r="J47">
        <v>46.821263000000002</v>
      </c>
      <c r="K47">
        <v>-122.529124</v>
      </c>
      <c r="AG47">
        <v>54.6</v>
      </c>
    </row>
    <row r="48" spans="1:40" x14ac:dyDescent="0.25">
      <c r="A48">
        <v>47</v>
      </c>
      <c r="B48">
        <v>2478</v>
      </c>
      <c r="F48" t="s">
        <v>62</v>
      </c>
      <c r="G48" t="s">
        <v>12</v>
      </c>
      <c r="H48" t="s">
        <v>78</v>
      </c>
      <c r="I48" t="s">
        <v>82</v>
      </c>
      <c r="J48">
        <v>46.995384999999999</v>
      </c>
      <c r="K48">
        <v>-122.881906</v>
      </c>
      <c r="AG48">
        <v>67</v>
      </c>
    </row>
    <row r="49" spans="1:39" x14ac:dyDescent="0.25">
      <c r="A49">
        <v>48</v>
      </c>
      <c r="B49">
        <v>3087</v>
      </c>
      <c r="F49" t="s">
        <v>62</v>
      </c>
      <c r="G49" t="s">
        <v>63</v>
      </c>
      <c r="H49" t="s">
        <v>64</v>
      </c>
      <c r="I49" t="s">
        <v>83</v>
      </c>
      <c r="J49">
        <v>46.950730999999998</v>
      </c>
      <c r="K49">
        <v>-122.83655899999999</v>
      </c>
      <c r="AL49">
        <v>64.400000000000006</v>
      </c>
    </row>
    <row r="50" spans="1:39" x14ac:dyDescent="0.25">
      <c r="A50">
        <v>49</v>
      </c>
      <c r="B50">
        <v>996</v>
      </c>
      <c r="F50" t="s">
        <v>62</v>
      </c>
      <c r="G50" t="s">
        <v>12</v>
      </c>
      <c r="H50" t="s">
        <v>16</v>
      </c>
      <c r="I50" t="s">
        <v>84</v>
      </c>
      <c r="J50">
        <v>46.860537000000001</v>
      </c>
      <c r="K50">
        <v>-122.71604499999999</v>
      </c>
      <c r="AA50">
        <v>64.599999999999994</v>
      </c>
      <c r="AE50">
        <v>53.6</v>
      </c>
    </row>
    <row r="51" spans="1:39" x14ac:dyDescent="0.25">
      <c r="A51">
        <v>50</v>
      </c>
      <c r="B51">
        <v>997</v>
      </c>
      <c r="F51" t="s">
        <v>62</v>
      </c>
      <c r="G51" t="s">
        <v>12</v>
      </c>
      <c r="H51" t="s">
        <v>16</v>
      </c>
      <c r="I51" t="s">
        <v>85</v>
      </c>
      <c r="J51">
        <v>46.831628000000002</v>
      </c>
      <c r="K51">
        <v>-122.542991</v>
      </c>
      <c r="AA51">
        <v>84.2</v>
      </c>
    </row>
    <row r="52" spans="1:39" x14ac:dyDescent="0.25">
      <c r="A52">
        <v>51</v>
      </c>
      <c r="B52">
        <v>998</v>
      </c>
      <c r="F52" t="s">
        <v>62</v>
      </c>
      <c r="G52" t="s">
        <v>12</v>
      </c>
      <c r="H52" t="s">
        <v>16</v>
      </c>
      <c r="I52" t="s">
        <v>86</v>
      </c>
      <c r="J52">
        <v>46.816181</v>
      </c>
      <c r="K52">
        <v>-122.524168</v>
      </c>
      <c r="AA52">
        <v>66.2</v>
      </c>
      <c r="AE52">
        <v>56.6</v>
      </c>
    </row>
    <row r="53" spans="1:39" x14ac:dyDescent="0.25">
      <c r="A53">
        <v>52</v>
      </c>
      <c r="B53">
        <v>3159</v>
      </c>
      <c r="F53" t="s">
        <v>62</v>
      </c>
      <c r="G53" t="s">
        <v>12</v>
      </c>
      <c r="H53" t="s">
        <v>87</v>
      </c>
      <c r="I53" t="s">
        <v>88</v>
      </c>
      <c r="J53">
        <v>46.845159000000002</v>
      </c>
      <c r="K53">
        <v>-122.59669100000001</v>
      </c>
      <c r="AM53">
        <v>63.7</v>
      </c>
    </row>
    <row r="54" spans="1:39" x14ac:dyDescent="0.25">
      <c r="A54">
        <v>53</v>
      </c>
      <c r="B54">
        <v>2589</v>
      </c>
      <c r="F54" t="s">
        <v>89</v>
      </c>
      <c r="G54" t="s">
        <v>22</v>
      </c>
      <c r="H54" t="s">
        <v>23</v>
      </c>
      <c r="I54" t="s">
        <v>90</v>
      </c>
      <c r="J54">
        <v>47.984816000000002</v>
      </c>
      <c r="K54">
        <v>-124.550737</v>
      </c>
      <c r="AE54">
        <v>71.5</v>
      </c>
      <c r="AF54">
        <v>75.599999999999994</v>
      </c>
    </row>
    <row r="55" spans="1:39" x14ac:dyDescent="0.25">
      <c r="A55">
        <v>54</v>
      </c>
      <c r="B55">
        <v>1113</v>
      </c>
      <c r="F55" t="s">
        <v>89</v>
      </c>
      <c r="G55" t="s">
        <v>12</v>
      </c>
      <c r="H55" t="s">
        <v>16</v>
      </c>
      <c r="I55" t="s">
        <v>91</v>
      </c>
      <c r="J55">
        <v>48.0122</v>
      </c>
      <c r="K55">
        <v>-124.553961</v>
      </c>
      <c r="AB55">
        <v>38.5</v>
      </c>
    </row>
    <row r="56" spans="1:39" x14ac:dyDescent="0.25">
      <c r="A56">
        <v>55</v>
      </c>
      <c r="B56">
        <v>2974</v>
      </c>
      <c r="F56" t="s">
        <v>92</v>
      </c>
      <c r="G56" t="s">
        <v>12</v>
      </c>
      <c r="H56" t="s">
        <v>93</v>
      </c>
      <c r="I56" t="s">
        <v>94</v>
      </c>
      <c r="J56">
        <v>47.681269999999998</v>
      </c>
      <c r="K56">
        <v>-123.02046</v>
      </c>
      <c r="AK56">
        <v>70.599999999999994</v>
      </c>
    </row>
    <row r="57" spans="1:39" x14ac:dyDescent="0.25">
      <c r="A57">
        <v>56</v>
      </c>
      <c r="B57">
        <v>2097</v>
      </c>
      <c r="F57" t="s">
        <v>95</v>
      </c>
      <c r="G57" t="s">
        <v>22</v>
      </c>
      <c r="H57" t="s">
        <v>96</v>
      </c>
      <c r="I57" t="s">
        <v>97</v>
      </c>
      <c r="J57">
        <v>48.148809</v>
      </c>
      <c r="K57">
        <v>-123.12678699999999</v>
      </c>
      <c r="V57">
        <v>40.700000000000003</v>
      </c>
      <c r="X57">
        <v>26.7</v>
      </c>
      <c r="AB57">
        <v>66.900000000000006</v>
      </c>
    </row>
    <row r="58" spans="1:39" x14ac:dyDescent="0.25">
      <c r="A58">
        <v>57</v>
      </c>
      <c r="B58">
        <v>2098</v>
      </c>
      <c r="F58" t="s">
        <v>95</v>
      </c>
      <c r="G58" t="s">
        <v>22</v>
      </c>
      <c r="H58" t="s">
        <v>96</v>
      </c>
      <c r="I58" t="s">
        <v>98</v>
      </c>
      <c r="J58">
        <v>48.118651999999997</v>
      </c>
      <c r="K58">
        <v>-123.147717</v>
      </c>
      <c r="Y58">
        <v>73.3</v>
      </c>
    </row>
    <row r="59" spans="1:39" x14ac:dyDescent="0.25">
      <c r="A59">
        <v>58</v>
      </c>
      <c r="B59">
        <v>2099</v>
      </c>
      <c r="F59" t="s">
        <v>95</v>
      </c>
      <c r="G59" t="s">
        <v>22</v>
      </c>
      <c r="H59" t="s">
        <v>96</v>
      </c>
      <c r="I59" t="s">
        <v>99</v>
      </c>
      <c r="J59">
        <v>48.083132999999997</v>
      </c>
      <c r="K59">
        <v>-123.148612</v>
      </c>
      <c r="W59">
        <v>62.8</v>
      </c>
      <c r="X59">
        <v>71.3</v>
      </c>
      <c r="Y59">
        <v>61.6</v>
      </c>
      <c r="Z59">
        <v>72.900000000000006</v>
      </c>
    </row>
    <row r="60" spans="1:39" x14ac:dyDescent="0.25">
      <c r="A60">
        <v>59</v>
      </c>
      <c r="B60">
        <v>2100</v>
      </c>
      <c r="F60" t="s">
        <v>95</v>
      </c>
      <c r="G60" t="s">
        <v>22</v>
      </c>
      <c r="H60" t="s">
        <v>96</v>
      </c>
      <c r="I60" t="s">
        <v>100</v>
      </c>
      <c r="J60">
        <v>48.073698</v>
      </c>
      <c r="K60">
        <v>-123.149134</v>
      </c>
      <c r="V60">
        <v>78.8</v>
      </c>
      <c r="Y60">
        <v>75.3</v>
      </c>
    </row>
    <row r="61" spans="1:39" x14ac:dyDescent="0.25">
      <c r="A61">
        <v>60</v>
      </c>
      <c r="B61">
        <v>2101</v>
      </c>
      <c r="F61" t="s">
        <v>95</v>
      </c>
      <c r="G61" t="s">
        <v>22</v>
      </c>
      <c r="H61" t="s">
        <v>96</v>
      </c>
      <c r="I61" t="s">
        <v>101</v>
      </c>
      <c r="J61">
        <v>48.060820999999997</v>
      </c>
      <c r="K61">
        <v>-123.152787</v>
      </c>
      <c r="W61">
        <v>62.2</v>
      </c>
    </row>
    <row r="62" spans="1:39" x14ac:dyDescent="0.25">
      <c r="A62">
        <v>61</v>
      </c>
      <c r="B62">
        <v>2102</v>
      </c>
      <c r="F62" t="s">
        <v>95</v>
      </c>
      <c r="G62" t="s">
        <v>22</v>
      </c>
      <c r="H62" t="s">
        <v>96</v>
      </c>
      <c r="I62" t="s">
        <v>102</v>
      </c>
      <c r="J62">
        <v>48.015535999999997</v>
      </c>
      <c r="K62">
        <v>-123.130475</v>
      </c>
      <c r="V62">
        <v>70.3</v>
      </c>
    </row>
    <row r="63" spans="1:39" x14ac:dyDescent="0.25">
      <c r="A63">
        <v>62</v>
      </c>
      <c r="B63">
        <v>2103</v>
      </c>
      <c r="F63" t="s">
        <v>95</v>
      </c>
      <c r="G63" t="s">
        <v>22</v>
      </c>
      <c r="H63" t="s">
        <v>96</v>
      </c>
      <c r="I63" t="s">
        <v>103</v>
      </c>
      <c r="J63">
        <v>47.975852000000003</v>
      </c>
      <c r="K63">
        <v>-123.111991</v>
      </c>
      <c r="W63">
        <v>75.5</v>
      </c>
    </row>
    <row r="64" spans="1:39" x14ac:dyDescent="0.25">
      <c r="A64">
        <v>63</v>
      </c>
      <c r="B64">
        <v>1190</v>
      </c>
      <c r="F64" t="s">
        <v>104</v>
      </c>
      <c r="G64" t="s">
        <v>12</v>
      </c>
      <c r="H64" t="s">
        <v>16</v>
      </c>
      <c r="I64" t="s">
        <v>105</v>
      </c>
      <c r="J64">
        <v>46.329225000000001</v>
      </c>
      <c r="K64">
        <v>-123.254064</v>
      </c>
      <c r="AB64">
        <v>89.3</v>
      </c>
      <c r="AF64">
        <v>85.5</v>
      </c>
    </row>
    <row r="65" spans="1:39" x14ac:dyDescent="0.25">
      <c r="A65">
        <v>64</v>
      </c>
      <c r="B65">
        <v>2722</v>
      </c>
      <c r="F65" t="s">
        <v>106</v>
      </c>
      <c r="G65" t="s">
        <v>12</v>
      </c>
      <c r="H65" t="s">
        <v>16</v>
      </c>
      <c r="I65" t="s">
        <v>107</v>
      </c>
      <c r="J65">
        <v>47.662930000000003</v>
      </c>
      <c r="K65">
        <v>-120.23399999999999</v>
      </c>
      <c r="AI65">
        <v>34.200000000000003</v>
      </c>
    </row>
    <row r="66" spans="1:39" x14ac:dyDescent="0.25">
      <c r="A66">
        <v>65</v>
      </c>
      <c r="B66">
        <v>2725</v>
      </c>
      <c r="F66" t="s">
        <v>106</v>
      </c>
      <c r="G66" t="s">
        <v>12</v>
      </c>
      <c r="H66" t="s">
        <v>16</v>
      </c>
      <c r="I66" t="s">
        <v>108</v>
      </c>
      <c r="J66">
        <v>47.832540000000002</v>
      </c>
      <c r="K66">
        <v>-120.41800000000001</v>
      </c>
      <c r="AI66">
        <v>76.8</v>
      </c>
    </row>
    <row r="67" spans="1:39" x14ac:dyDescent="0.25">
      <c r="A67">
        <v>66</v>
      </c>
      <c r="B67">
        <v>1663</v>
      </c>
      <c r="F67" t="s">
        <v>109</v>
      </c>
      <c r="G67" t="s">
        <v>12</v>
      </c>
      <c r="H67" t="s">
        <v>93</v>
      </c>
      <c r="I67" t="s">
        <v>110</v>
      </c>
      <c r="J67">
        <v>46.048729999999999</v>
      </c>
      <c r="K67">
        <v>-117.32791</v>
      </c>
      <c r="AD67">
        <v>79.8</v>
      </c>
      <c r="AK67">
        <v>97.5</v>
      </c>
    </row>
    <row r="68" spans="1:39" x14ac:dyDescent="0.25">
      <c r="A68">
        <v>67</v>
      </c>
      <c r="B68">
        <v>1191</v>
      </c>
      <c r="F68" t="s">
        <v>111</v>
      </c>
      <c r="G68" t="s">
        <v>12</v>
      </c>
      <c r="H68" t="s">
        <v>16</v>
      </c>
      <c r="I68" t="s">
        <v>112</v>
      </c>
      <c r="J68">
        <v>46.466679999999997</v>
      </c>
      <c r="K68">
        <v>-123.421691</v>
      </c>
      <c r="AB68">
        <v>92.6</v>
      </c>
    </row>
    <row r="69" spans="1:39" x14ac:dyDescent="0.25">
      <c r="A69">
        <v>68</v>
      </c>
      <c r="B69">
        <v>1184</v>
      </c>
      <c r="F69" t="s">
        <v>111</v>
      </c>
      <c r="G69" t="s">
        <v>12</v>
      </c>
      <c r="H69" t="s">
        <v>16</v>
      </c>
      <c r="I69" t="s">
        <v>113</v>
      </c>
      <c r="J69">
        <v>46.416088000000002</v>
      </c>
      <c r="K69">
        <v>-123.551568</v>
      </c>
      <c r="AB69">
        <v>48.1</v>
      </c>
      <c r="AF69">
        <v>87</v>
      </c>
    </row>
    <row r="70" spans="1:39" x14ac:dyDescent="0.25">
      <c r="A70">
        <v>69</v>
      </c>
      <c r="B70">
        <v>2320</v>
      </c>
      <c r="F70" t="s">
        <v>111</v>
      </c>
      <c r="G70" t="s">
        <v>12</v>
      </c>
      <c r="H70" t="s">
        <v>16</v>
      </c>
      <c r="I70" t="s">
        <v>114</v>
      </c>
      <c r="J70">
        <v>46.346699999999998</v>
      </c>
      <c r="K70">
        <v>-123.605</v>
      </c>
      <c r="AF70">
        <v>33.4</v>
      </c>
    </row>
    <row r="71" spans="1:39" x14ac:dyDescent="0.25">
      <c r="A71">
        <v>70</v>
      </c>
      <c r="B71">
        <v>1976</v>
      </c>
      <c r="F71" t="s">
        <v>115</v>
      </c>
      <c r="G71" t="s">
        <v>31</v>
      </c>
      <c r="H71" t="s">
        <v>32</v>
      </c>
      <c r="I71" t="s">
        <v>116</v>
      </c>
      <c r="J71">
        <v>47.302255000000002</v>
      </c>
      <c r="K71">
        <v>-122.17561600000001</v>
      </c>
      <c r="S71">
        <v>36.700000000000003</v>
      </c>
    </row>
    <row r="72" spans="1:39" x14ac:dyDescent="0.25">
      <c r="A72">
        <v>71</v>
      </c>
      <c r="B72">
        <v>1986</v>
      </c>
      <c r="F72" t="s">
        <v>115</v>
      </c>
      <c r="G72" t="s">
        <v>31</v>
      </c>
      <c r="H72" t="s">
        <v>32</v>
      </c>
      <c r="I72" t="s">
        <v>117</v>
      </c>
      <c r="J72">
        <v>47.282513000000002</v>
      </c>
      <c r="K72">
        <v>-122.055482</v>
      </c>
      <c r="S72">
        <v>60.9</v>
      </c>
    </row>
    <row r="73" spans="1:39" x14ac:dyDescent="0.25">
      <c r="A73">
        <v>72</v>
      </c>
      <c r="B73">
        <v>1004</v>
      </c>
      <c r="F73" t="s">
        <v>115</v>
      </c>
      <c r="G73" t="s">
        <v>12</v>
      </c>
      <c r="H73" t="s">
        <v>16</v>
      </c>
      <c r="I73" t="s">
        <v>118</v>
      </c>
      <c r="J73">
        <v>47.366137000000002</v>
      </c>
      <c r="K73">
        <v>-122.22402700000001</v>
      </c>
      <c r="AA73">
        <v>12.3</v>
      </c>
    </row>
    <row r="74" spans="1:39" x14ac:dyDescent="0.25">
      <c r="A74">
        <v>73</v>
      </c>
      <c r="B74">
        <v>1195</v>
      </c>
      <c r="F74" t="s">
        <v>119</v>
      </c>
      <c r="G74" t="s">
        <v>12</v>
      </c>
      <c r="H74" t="s">
        <v>16</v>
      </c>
      <c r="I74" t="s">
        <v>120</v>
      </c>
      <c r="J74">
        <v>46.381599000000001</v>
      </c>
      <c r="K74">
        <v>-122.50773599999999</v>
      </c>
      <c r="AB74">
        <v>83.5</v>
      </c>
      <c r="AF74">
        <v>78</v>
      </c>
    </row>
    <row r="75" spans="1:39" x14ac:dyDescent="0.25">
      <c r="A75">
        <v>74</v>
      </c>
      <c r="B75">
        <v>1236</v>
      </c>
      <c r="F75" t="s">
        <v>121</v>
      </c>
      <c r="G75" t="s">
        <v>12</v>
      </c>
      <c r="H75" t="s">
        <v>51</v>
      </c>
      <c r="I75" t="s">
        <v>122</v>
      </c>
      <c r="J75">
        <v>47.59704</v>
      </c>
      <c r="K75">
        <v>-123.15326</v>
      </c>
      <c r="AB75">
        <v>70.900000000000006</v>
      </c>
      <c r="AC75">
        <v>85.3</v>
      </c>
      <c r="AD75">
        <v>69.7</v>
      </c>
      <c r="AE75">
        <v>81.099999999999994</v>
      </c>
      <c r="AF75">
        <v>67.2</v>
      </c>
      <c r="AG75">
        <v>89.8</v>
      </c>
      <c r="AH75">
        <v>81.3</v>
      </c>
      <c r="AI75">
        <v>74.2</v>
      </c>
      <c r="AJ75">
        <v>73.900000000000006</v>
      </c>
      <c r="AK75">
        <v>71.5</v>
      </c>
      <c r="AL75">
        <v>62.8</v>
      </c>
      <c r="AM75">
        <v>65.2</v>
      </c>
    </row>
    <row r="76" spans="1:39" x14ac:dyDescent="0.25">
      <c r="A76">
        <v>75</v>
      </c>
      <c r="B76">
        <v>2117</v>
      </c>
      <c r="F76" t="s">
        <v>123</v>
      </c>
      <c r="G76" t="s">
        <v>22</v>
      </c>
      <c r="H76" t="s">
        <v>96</v>
      </c>
      <c r="I76" t="s">
        <v>124</v>
      </c>
      <c r="J76">
        <v>48.258899999999997</v>
      </c>
      <c r="K76">
        <v>-124.352434</v>
      </c>
      <c r="AA76">
        <v>74</v>
      </c>
    </row>
    <row r="77" spans="1:39" x14ac:dyDescent="0.25">
      <c r="A77">
        <v>76</v>
      </c>
      <c r="B77">
        <v>2118</v>
      </c>
      <c r="F77" t="s">
        <v>123</v>
      </c>
      <c r="G77" t="s">
        <v>22</v>
      </c>
      <c r="H77" t="s">
        <v>125</v>
      </c>
      <c r="I77" t="s">
        <v>126</v>
      </c>
      <c r="J77">
        <v>48.258471999999998</v>
      </c>
      <c r="K77">
        <v>-124.35213899999999</v>
      </c>
      <c r="V77">
        <v>45.1</v>
      </c>
    </row>
    <row r="78" spans="1:39" x14ac:dyDescent="0.25">
      <c r="A78">
        <v>77</v>
      </c>
      <c r="B78">
        <v>2119</v>
      </c>
      <c r="F78" t="s">
        <v>123</v>
      </c>
      <c r="G78" t="s">
        <v>22</v>
      </c>
      <c r="H78" t="s">
        <v>125</v>
      </c>
      <c r="I78" t="s">
        <v>127</v>
      </c>
      <c r="J78">
        <v>48.203122</v>
      </c>
      <c r="K78">
        <v>-124.426941</v>
      </c>
      <c r="V78">
        <v>61.5</v>
      </c>
    </row>
    <row r="79" spans="1:39" x14ac:dyDescent="0.25">
      <c r="A79">
        <v>78</v>
      </c>
      <c r="B79">
        <v>2120</v>
      </c>
      <c r="F79" t="s">
        <v>123</v>
      </c>
      <c r="G79" t="s">
        <v>22</v>
      </c>
      <c r="H79" t="s">
        <v>96</v>
      </c>
      <c r="I79" t="s">
        <v>128</v>
      </c>
      <c r="J79">
        <v>48.201233999999999</v>
      </c>
      <c r="K79">
        <v>-124.428662</v>
      </c>
      <c r="AB79">
        <v>69.2</v>
      </c>
    </row>
    <row r="80" spans="1:39" x14ac:dyDescent="0.25">
      <c r="A80">
        <v>79</v>
      </c>
      <c r="B80">
        <v>2121</v>
      </c>
      <c r="F80" t="s">
        <v>123</v>
      </c>
      <c r="G80" t="s">
        <v>22</v>
      </c>
      <c r="H80" t="s">
        <v>125</v>
      </c>
      <c r="I80" t="s">
        <v>129</v>
      </c>
      <c r="J80">
        <v>48.137861000000001</v>
      </c>
      <c r="K80">
        <v>-124.38508299999999</v>
      </c>
      <c r="V80">
        <v>65.5</v>
      </c>
      <c r="AE80">
        <v>70.400000000000006</v>
      </c>
    </row>
    <row r="81" spans="1:39" x14ac:dyDescent="0.25">
      <c r="A81">
        <v>80</v>
      </c>
      <c r="B81">
        <v>1127</v>
      </c>
      <c r="F81" t="s">
        <v>130</v>
      </c>
      <c r="G81" t="s">
        <v>12</v>
      </c>
      <c r="H81" t="s">
        <v>16</v>
      </c>
      <c r="I81" t="s">
        <v>131</v>
      </c>
      <c r="J81">
        <v>47.222101000000002</v>
      </c>
      <c r="K81">
        <v>-124.0004</v>
      </c>
      <c r="AB81">
        <v>70.7</v>
      </c>
    </row>
    <row r="82" spans="1:39" x14ac:dyDescent="0.25">
      <c r="A82">
        <v>81</v>
      </c>
      <c r="B82">
        <v>1646</v>
      </c>
      <c r="F82" t="s">
        <v>132</v>
      </c>
      <c r="G82" t="s">
        <v>12</v>
      </c>
      <c r="H82" t="s">
        <v>93</v>
      </c>
      <c r="I82" t="s">
        <v>133</v>
      </c>
      <c r="J82">
        <v>46.138159999999999</v>
      </c>
      <c r="K82">
        <v>-122.26967</v>
      </c>
      <c r="AD82">
        <v>49.1</v>
      </c>
      <c r="AG82">
        <v>47.5</v>
      </c>
    </row>
    <row r="83" spans="1:39" x14ac:dyDescent="0.25">
      <c r="A83">
        <v>82</v>
      </c>
      <c r="B83">
        <v>598</v>
      </c>
      <c r="F83" t="s">
        <v>132</v>
      </c>
      <c r="G83" t="s">
        <v>12</v>
      </c>
      <c r="H83" t="s">
        <v>13</v>
      </c>
      <c r="I83" t="s">
        <v>134</v>
      </c>
      <c r="J83">
        <v>46.0473</v>
      </c>
      <c r="K83">
        <v>-122.8373</v>
      </c>
      <c r="V83">
        <v>38.200000000000003</v>
      </c>
    </row>
    <row r="84" spans="1:39" x14ac:dyDescent="0.25">
      <c r="A84">
        <v>83</v>
      </c>
      <c r="B84">
        <v>1178</v>
      </c>
      <c r="F84" t="s">
        <v>132</v>
      </c>
      <c r="G84" t="s">
        <v>12</v>
      </c>
      <c r="H84" t="s">
        <v>16</v>
      </c>
      <c r="I84" t="s">
        <v>135</v>
      </c>
      <c r="J84">
        <v>46.124122999999997</v>
      </c>
      <c r="K84">
        <v>-122.406154</v>
      </c>
      <c r="AB84">
        <v>68.2</v>
      </c>
      <c r="AF84">
        <v>81.3</v>
      </c>
    </row>
    <row r="85" spans="1:39" x14ac:dyDescent="0.25">
      <c r="A85">
        <v>84</v>
      </c>
      <c r="B85">
        <v>2321</v>
      </c>
      <c r="F85" t="s">
        <v>132</v>
      </c>
      <c r="G85" t="s">
        <v>12</v>
      </c>
      <c r="H85" t="s">
        <v>16</v>
      </c>
      <c r="I85" t="s">
        <v>136</v>
      </c>
      <c r="J85">
        <v>46.043900000000001</v>
      </c>
      <c r="K85">
        <v>-122.839</v>
      </c>
      <c r="AF85">
        <v>73.900000000000006</v>
      </c>
    </row>
    <row r="86" spans="1:39" x14ac:dyDescent="0.25">
      <c r="A86">
        <v>85</v>
      </c>
      <c r="B86">
        <v>2885</v>
      </c>
      <c r="F86" t="s">
        <v>137</v>
      </c>
      <c r="G86" t="s">
        <v>12</v>
      </c>
      <c r="H86" t="s">
        <v>16</v>
      </c>
      <c r="I86" t="s">
        <v>138</v>
      </c>
      <c r="J86">
        <v>48.90775</v>
      </c>
      <c r="K86">
        <v>-118.72989</v>
      </c>
      <c r="AJ86">
        <v>80.8</v>
      </c>
    </row>
    <row r="87" spans="1:39" x14ac:dyDescent="0.25">
      <c r="A87">
        <v>86</v>
      </c>
      <c r="B87">
        <v>2888</v>
      </c>
      <c r="F87" t="s">
        <v>137</v>
      </c>
      <c r="G87" t="s">
        <v>12</v>
      </c>
      <c r="H87" t="s">
        <v>16</v>
      </c>
      <c r="I87" t="s">
        <v>139</v>
      </c>
      <c r="J87">
        <v>48.95675</v>
      </c>
      <c r="K87">
        <v>-118.21092</v>
      </c>
      <c r="AJ87">
        <v>78.400000000000006</v>
      </c>
    </row>
    <row r="88" spans="1:39" x14ac:dyDescent="0.25">
      <c r="A88">
        <v>87</v>
      </c>
      <c r="B88">
        <v>597</v>
      </c>
      <c r="F88" t="s">
        <v>140</v>
      </c>
      <c r="G88" t="s">
        <v>12</v>
      </c>
      <c r="H88" t="s">
        <v>13</v>
      </c>
      <c r="I88" t="s">
        <v>141</v>
      </c>
      <c r="J88">
        <v>45.814500000000002</v>
      </c>
      <c r="K88">
        <v>-122.59180000000001</v>
      </c>
      <c r="V88">
        <v>62.1</v>
      </c>
    </row>
    <row r="89" spans="1:39" x14ac:dyDescent="0.25">
      <c r="A89">
        <v>88</v>
      </c>
      <c r="B89">
        <v>1187</v>
      </c>
      <c r="F89" t="s">
        <v>140</v>
      </c>
      <c r="G89" t="s">
        <v>12</v>
      </c>
      <c r="H89" t="s">
        <v>16</v>
      </c>
      <c r="I89" t="s">
        <v>142</v>
      </c>
      <c r="J89">
        <v>45.860477000000003</v>
      </c>
      <c r="K89">
        <v>-122.767439</v>
      </c>
      <c r="AB89">
        <v>26.6</v>
      </c>
      <c r="AF89">
        <v>26.7</v>
      </c>
    </row>
    <row r="90" spans="1:39" x14ac:dyDescent="0.25">
      <c r="A90">
        <v>89</v>
      </c>
      <c r="B90">
        <v>1189</v>
      </c>
      <c r="F90" t="s">
        <v>140</v>
      </c>
      <c r="G90" t="s">
        <v>12</v>
      </c>
      <c r="H90" t="s">
        <v>16</v>
      </c>
      <c r="I90" t="s">
        <v>143</v>
      </c>
      <c r="J90">
        <v>45.936053999999999</v>
      </c>
      <c r="K90">
        <v>-122.687963</v>
      </c>
      <c r="AB90">
        <v>60.6</v>
      </c>
    </row>
    <row r="91" spans="1:39" x14ac:dyDescent="0.25">
      <c r="A91">
        <v>90</v>
      </c>
      <c r="B91">
        <v>1170</v>
      </c>
      <c r="F91" t="s">
        <v>140</v>
      </c>
      <c r="G91" t="s">
        <v>12</v>
      </c>
      <c r="H91" t="s">
        <v>16</v>
      </c>
      <c r="I91" t="s">
        <v>144</v>
      </c>
      <c r="J91">
        <v>45.806683</v>
      </c>
      <c r="K91">
        <v>-122.559224</v>
      </c>
      <c r="AB91">
        <v>58.7</v>
      </c>
    </row>
    <row r="92" spans="1:39" x14ac:dyDescent="0.25">
      <c r="A92">
        <v>91</v>
      </c>
      <c r="B92">
        <v>1234</v>
      </c>
      <c r="F92" t="s">
        <v>145</v>
      </c>
      <c r="G92" t="s">
        <v>12</v>
      </c>
      <c r="H92" t="s">
        <v>51</v>
      </c>
      <c r="I92" t="s">
        <v>146</v>
      </c>
      <c r="J92">
        <v>48.456539999999997</v>
      </c>
      <c r="K92">
        <v>-117.71508</v>
      </c>
      <c r="AB92">
        <v>67</v>
      </c>
      <c r="AC92">
        <v>58.2</v>
      </c>
      <c r="AD92">
        <v>50.9</v>
      </c>
      <c r="AE92">
        <v>59.9</v>
      </c>
      <c r="AF92">
        <v>69.900000000000006</v>
      </c>
      <c r="AG92">
        <v>65</v>
      </c>
      <c r="AH92">
        <v>67.3</v>
      </c>
      <c r="AI92">
        <v>53.5</v>
      </c>
      <c r="AJ92">
        <v>48.3</v>
      </c>
      <c r="AK92">
        <v>70.2</v>
      </c>
      <c r="AM92">
        <v>80.599999999999994</v>
      </c>
    </row>
    <row r="93" spans="1:39" x14ac:dyDescent="0.25">
      <c r="A93">
        <v>92</v>
      </c>
      <c r="B93">
        <v>1689</v>
      </c>
      <c r="F93" t="s">
        <v>147</v>
      </c>
      <c r="G93" t="s">
        <v>12</v>
      </c>
      <c r="H93" t="s">
        <v>16</v>
      </c>
      <c r="I93" t="s">
        <v>148</v>
      </c>
      <c r="J93">
        <v>48.225270999999999</v>
      </c>
      <c r="K93">
        <v>-120.117876</v>
      </c>
      <c r="AD93">
        <v>56.6</v>
      </c>
      <c r="AI93">
        <v>46.8</v>
      </c>
    </row>
    <row r="94" spans="1:39" x14ac:dyDescent="0.25">
      <c r="A94">
        <v>93</v>
      </c>
      <c r="B94">
        <v>1691</v>
      </c>
      <c r="F94" t="s">
        <v>147</v>
      </c>
      <c r="G94" t="s">
        <v>12</v>
      </c>
      <c r="H94" t="s">
        <v>16</v>
      </c>
      <c r="I94" t="s">
        <v>149</v>
      </c>
      <c r="J94">
        <v>48.457388999999999</v>
      </c>
      <c r="K94">
        <v>-120.166481</v>
      </c>
      <c r="AD94">
        <v>65.099999999999994</v>
      </c>
      <c r="AI94">
        <v>70.900000000000006</v>
      </c>
    </row>
    <row r="95" spans="1:39" x14ac:dyDescent="0.25">
      <c r="A95">
        <v>94</v>
      </c>
      <c r="B95">
        <v>1701</v>
      </c>
      <c r="F95" t="s">
        <v>147</v>
      </c>
      <c r="G95" t="s">
        <v>12</v>
      </c>
      <c r="H95" t="s">
        <v>16</v>
      </c>
      <c r="I95" t="s">
        <v>150</v>
      </c>
      <c r="J95">
        <v>48.524813000000002</v>
      </c>
      <c r="K95">
        <v>-120.312607</v>
      </c>
      <c r="AD95">
        <v>79.5</v>
      </c>
      <c r="AI95">
        <v>84.7</v>
      </c>
    </row>
    <row r="96" spans="1:39" x14ac:dyDescent="0.25">
      <c r="A96">
        <v>95</v>
      </c>
      <c r="B96">
        <v>2724</v>
      </c>
      <c r="F96" t="s">
        <v>147</v>
      </c>
      <c r="G96" t="s">
        <v>12</v>
      </c>
      <c r="H96" t="s">
        <v>16</v>
      </c>
      <c r="I96" t="s">
        <v>151</v>
      </c>
      <c r="J96">
        <v>48.277200000000001</v>
      </c>
      <c r="K96">
        <v>-120.089</v>
      </c>
      <c r="AI96">
        <v>66.400000000000006</v>
      </c>
    </row>
    <row r="97" spans="1:39" x14ac:dyDescent="0.25">
      <c r="A97">
        <v>96</v>
      </c>
      <c r="B97">
        <v>1108</v>
      </c>
      <c r="F97" t="s">
        <v>152</v>
      </c>
      <c r="G97" t="s">
        <v>12</v>
      </c>
      <c r="H97" t="s">
        <v>16</v>
      </c>
      <c r="I97" t="s">
        <v>153</v>
      </c>
      <c r="J97">
        <v>47.243673000000001</v>
      </c>
      <c r="K97">
        <v>-124.187764</v>
      </c>
      <c r="AB97">
        <v>34</v>
      </c>
    </row>
    <row r="98" spans="1:39" x14ac:dyDescent="0.25">
      <c r="A98">
        <v>97</v>
      </c>
      <c r="B98">
        <v>1517</v>
      </c>
      <c r="F98" t="s">
        <v>154</v>
      </c>
      <c r="G98" t="s">
        <v>12</v>
      </c>
      <c r="H98" t="s">
        <v>16</v>
      </c>
      <c r="I98" t="s">
        <v>155</v>
      </c>
      <c r="J98">
        <v>46.730460999999998</v>
      </c>
      <c r="K98">
        <v>-120.722388</v>
      </c>
      <c r="AC98">
        <v>68.599999999999994</v>
      </c>
      <c r="AG98">
        <v>77.8</v>
      </c>
    </row>
    <row r="99" spans="1:39" x14ac:dyDescent="0.25">
      <c r="A99">
        <v>98</v>
      </c>
      <c r="B99">
        <v>2656</v>
      </c>
      <c r="F99" t="s">
        <v>156</v>
      </c>
      <c r="G99" t="s">
        <v>12</v>
      </c>
      <c r="H99" t="s">
        <v>157</v>
      </c>
      <c r="I99" t="s">
        <v>158</v>
      </c>
      <c r="J99">
        <v>46.602510000000002</v>
      </c>
      <c r="K99">
        <v>-122.83555</v>
      </c>
      <c r="AH99">
        <v>50</v>
      </c>
      <c r="AI99">
        <v>51.5</v>
      </c>
    </row>
    <row r="100" spans="1:39" x14ac:dyDescent="0.25">
      <c r="A100">
        <v>99</v>
      </c>
      <c r="B100">
        <v>2654</v>
      </c>
      <c r="F100" t="s">
        <v>156</v>
      </c>
      <c r="G100" t="s">
        <v>12</v>
      </c>
      <c r="H100" t="s">
        <v>157</v>
      </c>
      <c r="I100" t="s">
        <v>159</v>
      </c>
      <c r="J100">
        <v>46.599939999999997</v>
      </c>
      <c r="K100">
        <v>-122.76656</v>
      </c>
      <c r="AH100">
        <v>75.7</v>
      </c>
      <c r="AI100">
        <v>91.3</v>
      </c>
    </row>
    <row r="101" spans="1:39" x14ac:dyDescent="0.25">
      <c r="A101">
        <v>100</v>
      </c>
      <c r="B101">
        <v>2655</v>
      </c>
      <c r="F101" t="s">
        <v>156</v>
      </c>
      <c r="G101" t="s">
        <v>12</v>
      </c>
      <c r="H101" t="s">
        <v>157</v>
      </c>
      <c r="I101" t="s">
        <v>160</v>
      </c>
      <c r="J101">
        <v>46.600062000000001</v>
      </c>
      <c r="K101">
        <v>-122.76462600000001</v>
      </c>
      <c r="AH101">
        <v>78.2</v>
      </c>
      <c r="AI101">
        <v>85.9</v>
      </c>
    </row>
    <row r="102" spans="1:39" x14ac:dyDescent="0.25">
      <c r="A102">
        <v>101</v>
      </c>
      <c r="B102">
        <v>2749</v>
      </c>
      <c r="F102" t="s">
        <v>156</v>
      </c>
      <c r="G102" t="s">
        <v>12</v>
      </c>
      <c r="H102" t="s">
        <v>157</v>
      </c>
      <c r="I102" t="s">
        <v>161</v>
      </c>
      <c r="J102">
        <v>46.601534000000001</v>
      </c>
      <c r="K102">
        <v>-122.70867</v>
      </c>
      <c r="AI102">
        <v>83.6</v>
      </c>
    </row>
    <row r="103" spans="1:39" x14ac:dyDescent="0.25">
      <c r="A103">
        <v>102</v>
      </c>
      <c r="B103">
        <v>2750</v>
      </c>
      <c r="F103" t="s">
        <v>156</v>
      </c>
      <c r="G103" t="s">
        <v>12</v>
      </c>
      <c r="H103" t="s">
        <v>157</v>
      </c>
      <c r="I103" t="s">
        <v>162</v>
      </c>
      <c r="J103">
        <v>46.619292999999999</v>
      </c>
      <c r="K103">
        <v>-122.93561800000001</v>
      </c>
      <c r="AI103">
        <v>38.1</v>
      </c>
    </row>
    <row r="104" spans="1:39" x14ac:dyDescent="0.25">
      <c r="A104">
        <v>103</v>
      </c>
      <c r="B104">
        <v>2751</v>
      </c>
      <c r="F104" t="s">
        <v>156</v>
      </c>
      <c r="G104" t="s">
        <v>12</v>
      </c>
      <c r="H104" t="s">
        <v>157</v>
      </c>
      <c r="I104" t="s">
        <v>163</v>
      </c>
      <c r="J104">
        <v>46.608513000000002</v>
      </c>
      <c r="K104">
        <v>-122.830521</v>
      </c>
      <c r="AI104">
        <v>49</v>
      </c>
      <c r="AL104">
        <v>79.7</v>
      </c>
      <c r="AM104">
        <v>64.8</v>
      </c>
    </row>
    <row r="105" spans="1:39" x14ac:dyDescent="0.25">
      <c r="A105">
        <v>104</v>
      </c>
      <c r="B105">
        <v>2752</v>
      </c>
      <c r="F105" t="s">
        <v>156</v>
      </c>
      <c r="G105" t="s">
        <v>12</v>
      </c>
      <c r="H105" t="s">
        <v>157</v>
      </c>
      <c r="I105" t="s">
        <v>164</v>
      </c>
      <c r="J105">
        <v>46.602344000000002</v>
      </c>
      <c r="K105">
        <v>-122.853621</v>
      </c>
      <c r="AI105">
        <v>68.7</v>
      </c>
    </row>
    <row r="106" spans="1:39" x14ac:dyDescent="0.25">
      <c r="A106">
        <v>105</v>
      </c>
      <c r="B106">
        <v>2753</v>
      </c>
      <c r="F106" t="s">
        <v>156</v>
      </c>
      <c r="G106" t="s">
        <v>12</v>
      </c>
      <c r="H106" t="s">
        <v>157</v>
      </c>
      <c r="I106" t="s">
        <v>165</v>
      </c>
      <c r="J106">
        <v>46.573144999999997</v>
      </c>
      <c r="K106">
        <v>-122.82075500000001</v>
      </c>
      <c r="AI106">
        <v>72.7</v>
      </c>
    </row>
    <row r="107" spans="1:39" x14ac:dyDescent="0.25">
      <c r="A107">
        <v>106</v>
      </c>
      <c r="B107">
        <v>2754</v>
      </c>
      <c r="F107" t="s">
        <v>156</v>
      </c>
      <c r="G107" t="s">
        <v>12</v>
      </c>
      <c r="H107" t="s">
        <v>157</v>
      </c>
      <c r="I107" t="s">
        <v>166</v>
      </c>
      <c r="J107">
        <v>46.568989000000002</v>
      </c>
      <c r="K107">
        <v>-122.72856</v>
      </c>
      <c r="AI107">
        <v>90.5</v>
      </c>
    </row>
    <row r="108" spans="1:39" x14ac:dyDescent="0.25">
      <c r="A108">
        <v>107</v>
      </c>
      <c r="B108">
        <v>3080</v>
      </c>
      <c r="F108" t="s">
        <v>156</v>
      </c>
      <c r="G108" t="s">
        <v>12</v>
      </c>
      <c r="H108" t="s">
        <v>167</v>
      </c>
      <c r="I108" t="s">
        <v>168</v>
      </c>
      <c r="J108">
        <v>46.602339999999998</v>
      </c>
      <c r="K108">
        <v>-122.85362000000001</v>
      </c>
      <c r="AL108">
        <v>77.599999999999994</v>
      </c>
    </row>
    <row r="109" spans="1:39" x14ac:dyDescent="0.25">
      <c r="A109">
        <v>108</v>
      </c>
      <c r="B109">
        <v>3081</v>
      </c>
      <c r="F109" t="s">
        <v>156</v>
      </c>
      <c r="G109" t="s">
        <v>12</v>
      </c>
      <c r="H109" t="s">
        <v>167</v>
      </c>
      <c r="I109" t="s">
        <v>169</v>
      </c>
      <c r="J109">
        <v>46.599710000000002</v>
      </c>
      <c r="K109">
        <v>-122.85227</v>
      </c>
      <c r="AL109">
        <v>72.900000000000006</v>
      </c>
    </row>
    <row r="110" spans="1:39" x14ac:dyDescent="0.25">
      <c r="A110">
        <v>109</v>
      </c>
      <c r="B110">
        <v>3085</v>
      </c>
      <c r="F110" t="s">
        <v>156</v>
      </c>
      <c r="G110" t="s">
        <v>12</v>
      </c>
      <c r="H110" t="s">
        <v>167</v>
      </c>
      <c r="I110" t="s">
        <v>170</v>
      </c>
      <c r="J110">
        <v>46.596589999999999</v>
      </c>
      <c r="K110">
        <v>-122.84849</v>
      </c>
      <c r="AL110">
        <v>74.099999999999994</v>
      </c>
    </row>
    <row r="111" spans="1:39" x14ac:dyDescent="0.25">
      <c r="A111">
        <v>110</v>
      </c>
      <c r="B111">
        <v>3083</v>
      </c>
      <c r="F111" t="s">
        <v>156</v>
      </c>
      <c r="G111" t="s">
        <v>12</v>
      </c>
      <c r="H111" t="s">
        <v>167</v>
      </c>
      <c r="I111" t="s">
        <v>171</v>
      </c>
      <c r="J111">
        <v>46.592880000000001</v>
      </c>
      <c r="K111">
        <v>-122.84684</v>
      </c>
      <c r="AL111">
        <v>78.8</v>
      </c>
    </row>
    <row r="112" spans="1:39" x14ac:dyDescent="0.25">
      <c r="A112">
        <v>111</v>
      </c>
      <c r="B112">
        <v>3084</v>
      </c>
      <c r="F112" t="s">
        <v>156</v>
      </c>
      <c r="G112" t="s">
        <v>12</v>
      </c>
      <c r="H112" t="s">
        <v>167</v>
      </c>
      <c r="I112" t="s">
        <v>172</v>
      </c>
      <c r="J112">
        <v>46.588279999999997</v>
      </c>
      <c r="K112">
        <v>-122.84011</v>
      </c>
      <c r="AL112">
        <v>87.4</v>
      </c>
    </row>
    <row r="113" spans="1:40" x14ac:dyDescent="0.25">
      <c r="A113">
        <v>112</v>
      </c>
      <c r="B113">
        <v>1106</v>
      </c>
      <c r="F113" t="s">
        <v>156</v>
      </c>
      <c r="G113" t="s">
        <v>12</v>
      </c>
      <c r="H113" t="s">
        <v>16</v>
      </c>
      <c r="I113" t="s">
        <v>173</v>
      </c>
      <c r="J113">
        <v>46.568989000000002</v>
      </c>
      <c r="K113">
        <v>-122.72856</v>
      </c>
      <c r="AB113">
        <v>77.400000000000006</v>
      </c>
      <c r="AF113">
        <v>84.7</v>
      </c>
    </row>
    <row r="114" spans="1:40" x14ac:dyDescent="0.25">
      <c r="A114">
        <v>113</v>
      </c>
      <c r="B114">
        <v>1013</v>
      </c>
      <c r="F114" t="s">
        <v>174</v>
      </c>
      <c r="G114" t="s">
        <v>12</v>
      </c>
      <c r="H114" t="s">
        <v>16</v>
      </c>
      <c r="I114" t="s">
        <v>175</v>
      </c>
      <c r="J114">
        <v>48.685211000000002</v>
      </c>
      <c r="K114">
        <v>-122.169344</v>
      </c>
      <c r="AA114">
        <v>66</v>
      </c>
      <c r="AE114">
        <v>68.2</v>
      </c>
    </row>
    <row r="115" spans="1:40" x14ac:dyDescent="0.25">
      <c r="A115">
        <v>114</v>
      </c>
      <c r="B115">
        <v>1896</v>
      </c>
      <c r="F115" t="s">
        <v>174</v>
      </c>
      <c r="G115" t="s">
        <v>12</v>
      </c>
      <c r="H115" t="s">
        <v>16</v>
      </c>
      <c r="I115" t="s">
        <v>176</v>
      </c>
      <c r="J115">
        <v>48.784681999999997</v>
      </c>
      <c r="K115">
        <v>-122.135852</v>
      </c>
      <c r="AE115">
        <v>62.3</v>
      </c>
    </row>
    <row r="116" spans="1:40" x14ac:dyDescent="0.25">
      <c r="A116">
        <v>115</v>
      </c>
      <c r="B116">
        <v>1012</v>
      </c>
      <c r="F116" t="s">
        <v>174</v>
      </c>
      <c r="G116" t="s">
        <v>12</v>
      </c>
      <c r="H116" t="s">
        <v>16</v>
      </c>
      <c r="I116" t="s">
        <v>177</v>
      </c>
      <c r="J116">
        <v>48.770558000000001</v>
      </c>
      <c r="K116">
        <v>-122.05090199999999</v>
      </c>
      <c r="AA116">
        <v>29.9</v>
      </c>
    </row>
    <row r="117" spans="1:40" x14ac:dyDescent="0.25">
      <c r="A117">
        <v>116</v>
      </c>
      <c r="B117">
        <v>1687</v>
      </c>
      <c r="F117" t="s">
        <v>178</v>
      </c>
      <c r="G117" t="s">
        <v>12</v>
      </c>
      <c r="H117" t="s">
        <v>16</v>
      </c>
      <c r="I117" t="s">
        <v>179</v>
      </c>
      <c r="J117">
        <v>48.701199000000003</v>
      </c>
      <c r="K117">
        <v>-119.450756</v>
      </c>
      <c r="AD117">
        <v>53.6</v>
      </c>
      <c r="AI117">
        <v>58</v>
      </c>
    </row>
    <row r="118" spans="1:40" x14ac:dyDescent="0.25">
      <c r="A118">
        <v>117</v>
      </c>
      <c r="B118">
        <v>1220</v>
      </c>
      <c r="F118" t="s">
        <v>180</v>
      </c>
      <c r="G118" t="s">
        <v>12</v>
      </c>
      <c r="H118" t="s">
        <v>16</v>
      </c>
      <c r="I118" t="s">
        <v>181</v>
      </c>
      <c r="J118">
        <v>46.877234999999999</v>
      </c>
      <c r="K118">
        <v>-117.350448</v>
      </c>
      <c r="AB118">
        <v>22.2</v>
      </c>
    </row>
    <row r="119" spans="1:40" x14ac:dyDescent="0.25">
      <c r="A119">
        <v>118</v>
      </c>
      <c r="B119">
        <v>1221</v>
      </c>
      <c r="F119" t="s">
        <v>180</v>
      </c>
      <c r="G119" t="s">
        <v>12</v>
      </c>
      <c r="H119" t="s">
        <v>16</v>
      </c>
      <c r="I119" t="s">
        <v>182</v>
      </c>
      <c r="J119">
        <v>46.997441999999999</v>
      </c>
      <c r="K119">
        <v>-117.77764000000001</v>
      </c>
      <c r="AB119">
        <v>39.700000000000003</v>
      </c>
    </row>
    <row r="120" spans="1:40" x14ac:dyDescent="0.25">
      <c r="A120">
        <v>119</v>
      </c>
      <c r="B120">
        <v>3000</v>
      </c>
      <c r="F120" t="s">
        <v>180</v>
      </c>
      <c r="G120" t="s">
        <v>12</v>
      </c>
      <c r="H120" t="s">
        <v>16</v>
      </c>
      <c r="I120" t="s">
        <v>183</v>
      </c>
      <c r="J120">
        <v>46.945760999999997</v>
      </c>
      <c r="K120">
        <v>-117.804222</v>
      </c>
      <c r="AK120">
        <v>32.200000000000003</v>
      </c>
    </row>
    <row r="121" spans="1:40" x14ac:dyDescent="0.25">
      <c r="A121">
        <v>120</v>
      </c>
      <c r="B121">
        <v>2999</v>
      </c>
      <c r="F121" t="s">
        <v>180</v>
      </c>
      <c r="G121" t="s">
        <v>12</v>
      </c>
      <c r="H121" t="s">
        <v>16</v>
      </c>
      <c r="I121" t="s">
        <v>184</v>
      </c>
      <c r="J121">
        <v>46.827599999999997</v>
      </c>
      <c r="K121">
        <v>-118.00064999999999</v>
      </c>
      <c r="AK121">
        <v>46.1</v>
      </c>
    </row>
    <row r="122" spans="1:40" x14ac:dyDescent="0.25">
      <c r="A122">
        <v>121</v>
      </c>
      <c r="B122">
        <v>1695</v>
      </c>
      <c r="F122" t="s">
        <v>185</v>
      </c>
      <c r="G122" t="s">
        <v>12</v>
      </c>
      <c r="H122" t="s">
        <v>16</v>
      </c>
      <c r="I122" t="s">
        <v>186</v>
      </c>
      <c r="J122">
        <v>48.813405000000003</v>
      </c>
      <c r="K122">
        <v>-117.35359200000001</v>
      </c>
      <c r="AD122">
        <v>31.1</v>
      </c>
      <c r="AJ122">
        <v>26.5</v>
      </c>
    </row>
    <row r="123" spans="1:40" x14ac:dyDescent="0.25">
      <c r="A123">
        <v>122</v>
      </c>
      <c r="B123">
        <v>1703</v>
      </c>
      <c r="F123" t="s">
        <v>185</v>
      </c>
      <c r="G123" t="s">
        <v>12</v>
      </c>
      <c r="H123" t="s">
        <v>16</v>
      </c>
      <c r="I123" t="s">
        <v>187</v>
      </c>
      <c r="J123">
        <v>48.630187999999997</v>
      </c>
      <c r="K123">
        <v>-117.363979</v>
      </c>
      <c r="AD123">
        <v>27.4</v>
      </c>
      <c r="AJ123">
        <v>25.9</v>
      </c>
    </row>
    <row r="124" spans="1:40" x14ac:dyDescent="0.25">
      <c r="A124">
        <v>123</v>
      </c>
      <c r="B124">
        <v>1715</v>
      </c>
      <c r="F124" t="s">
        <v>185</v>
      </c>
      <c r="G124" t="s">
        <v>12</v>
      </c>
      <c r="H124" t="s">
        <v>16</v>
      </c>
      <c r="I124" t="s">
        <v>188</v>
      </c>
      <c r="J124">
        <v>48.864643000000001</v>
      </c>
      <c r="K124">
        <v>-117.375147</v>
      </c>
      <c r="AD124">
        <v>52.4</v>
      </c>
      <c r="AJ124">
        <v>33.799999999999997</v>
      </c>
    </row>
    <row r="125" spans="1:40" x14ac:dyDescent="0.25">
      <c r="A125">
        <v>124</v>
      </c>
      <c r="B125">
        <v>2886</v>
      </c>
      <c r="F125" t="s">
        <v>185</v>
      </c>
      <c r="G125" t="s">
        <v>12</v>
      </c>
      <c r="H125" t="s">
        <v>16</v>
      </c>
      <c r="I125" t="s">
        <v>189</v>
      </c>
      <c r="J125">
        <v>48.638770000000001</v>
      </c>
      <c r="K125">
        <v>-117.36753</v>
      </c>
      <c r="AJ125">
        <v>23.5</v>
      </c>
    </row>
    <row r="126" spans="1:40" x14ac:dyDescent="0.25">
      <c r="A126">
        <v>125</v>
      </c>
      <c r="B126">
        <v>1417</v>
      </c>
      <c r="F126" t="s">
        <v>190</v>
      </c>
      <c r="G126" t="s">
        <v>12</v>
      </c>
      <c r="H126" t="s">
        <v>93</v>
      </c>
      <c r="I126" t="s">
        <v>191</v>
      </c>
      <c r="J126">
        <v>48.54918</v>
      </c>
      <c r="K126">
        <v>-117.10597</v>
      </c>
      <c r="AC126">
        <v>84.4</v>
      </c>
      <c r="AF126">
        <v>98.9</v>
      </c>
      <c r="AI126">
        <v>94.6</v>
      </c>
    </row>
    <row r="127" spans="1:40" x14ac:dyDescent="0.25">
      <c r="A127">
        <v>126</v>
      </c>
      <c r="B127">
        <v>2955</v>
      </c>
      <c r="F127" t="s">
        <v>192</v>
      </c>
      <c r="G127" t="s">
        <v>193</v>
      </c>
      <c r="H127" t="s">
        <v>194</v>
      </c>
      <c r="I127" t="s">
        <v>195</v>
      </c>
      <c r="J127">
        <v>47.124876999999998</v>
      </c>
      <c r="K127">
        <v>-122.24099699999999</v>
      </c>
      <c r="AK127">
        <v>41.7</v>
      </c>
      <c r="AL127">
        <v>47.5</v>
      </c>
      <c r="AM127">
        <v>35.200000000000003</v>
      </c>
      <c r="AN127">
        <v>72</v>
      </c>
    </row>
    <row r="128" spans="1:40" x14ac:dyDescent="0.25">
      <c r="A128">
        <v>127</v>
      </c>
      <c r="B128">
        <v>1017</v>
      </c>
      <c r="F128" t="s">
        <v>192</v>
      </c>
      <c r="G128" t="s">
        <v>12</v>
      </c>
      <c r="H128" t="s">
        <v>16</v>
      </c>
      <c r="I128" t="s">
        <v>196</v>
      </c>
      <c r="J128">
        <v>47.185020999999999</v>
      </c>
      <c r="K128">
        <v>-122.23066900000001</v>
      </c>
      <c r="AA128">
        <v>31.1</v>
      </c>
    </row>
    <row r="129" spans="1:39" x14ac:dyDescent="0.25">
      <c r="A129">
        <v>128</v>
      </c>
      <c r="B129">
        <v>1122</v>
      </c>
      <c r="F129" t="s">
        <v>197</v>
      </c>
      <c r="G129" t="s">
        <v>12</v>
      </c>
      <c r="H129" t="s">
        <v>16</v>
      </c>
      <c r="I129" t="s">
        <v>198</v>
      </c>
      <c r="J129">
        <v>47.530734000000002</v>
      </c>
      <c r="K129">
        <v>-124.33105999999999</v>
      </c>
      <c r="AB129">
        <v>55</v>
      </c>
    </row>
    <row r="130" spans="1:39" x14ac:dyDescent="0.25">
      <c r="A130">
        <v>129</v>
      </c>
      <c r="B130">
        <v>2385</v>
      </c>
      <c r="F130" t="s">
        <v>199</v>
      </c>
      <c r="G130" t="s">
        <v>31</v>
      </c>
      <c r="H130" t="s">
        <v>200</v>
      </c>
      <c r="I130" t="s">
        <v>201</v>
      </c>
      <c r="J130">
        <v>47.547015999999999</v>
      </c>
      <c r="K130">
        <v>-121.90215000000001</v>
      </c>
      <c r="AG130">
        <v>56.3</v>
      </c>
      <c r="AH130">
        <v>72.7</v>
      </c>
      <c r="AI130">
        <v>71.7</v>
      </c>
      <c r="AJ130">
        <v>68.599999999999994</v>
      </c>
      <c r="AK130">
        <v>72.400000000000006</v>
      </c>
      <c r="AL130">
        <v>70.7</v>
      </c>
      <c r="AM130">
        <v>71.900000000000006</v>
      </c>
    </row>
    <row r="131" spans="1:39" x14ac:dyDescent="0.25">
      <c r="A131">
        <v>130</v>
      </c>
      <c r="B131">
        <v>2220</v>
      </c>
      <c r="F131" t="s">
        <v>199</v>
      </c>
      <c r="G131" t="s">
        <v>31</v>
      </c>
      <c r="H131" t="s">
        <v>200</v>
      </c>
      <c r="I131" t="s">
        <v>202</v>
      </c>
      <c r="J131">
        <v>47.46564</v>
      </c>
      <c r="K131">
        <v>-121.86456</v>
      </c>
      <c r="AF131">
        <v>86.8</v>
      </c>
      <c r="AG131">
        <v>86</v>
      </c>
      <c r="AH131">
        <v>89.8</v>
      </c>
      <c r="AL131">
        <v>96.1</v>
      </c>
      <c r="AM131">
        <v>86.2</v>
      </c>
    </row>
    <row r="132" spans="1:39" x14ac:dyDescent="0.25">
      <c r="A132">
        <v>131</v>
      </c>
      <c r="B132">
        <v>2388</v>
      </c>
      <c r="F132" t="s">
        <v>199</v>
      </c>
      <c r="G132" t="s">
        <v>31</v>
      </c>
      <c r="H132" t="s">
        <v>200</v>
      </c>
      <c r="I132" t="s">
        <v>203</v>
      </c>
      <c r="J132">
        <v>47.479863999999999</v>
      </c>
      <c r="K132">
        <v>-121.87045999999999</v>
      </c>
      <c r="AG132">
        <v>85.3</v>
      </c>
      <c r="AH132">
        <v>88.2</v>
      </c>
      <c r="AI132">
        <v>88.2</v>
      </c>
      <c r="AJ132">
        <v>89.2</v>
      </c>
    </row>
    <row r="133" spans="1:39" x14ac:dyDescent="0.25">
      <c r="A133">
        <v>132</v>
      </c>
      <c r="B133">
        <v>2386</v>
      </c>
      <c r="F133" t="s">
        <v>199</v>
      </c>
      <c r="G133" t="s">
        <v>31</v>
      </c>
      <c r="H133" t="s">
        <v>200</v>
      </c>
      <c r="I133" t="s">
        <v>204</v>
      </c>
      <c r="J133">
        <v>47.497844000000001</v>
      </c>
      <c r="K133">
        <v>-121.905615</v>
      </c>
      <c r="AG133">
        <v>74.900000000000006</v>
      </c>
      <c r="AH133">
        <v>79.599999999999994</v>
      </c>
      <c r="AI133">
        <v>80.599999999999994</v>
      </c>
      <c r="AJ133">
        <v>85</v>
      </c>
      <c r="AK133">
        <v>88.2</v>
      </c>
      <c r="AL133">
        <v>74.3</v>
      </c>
      <c r="AM133">
        <v>73.900000000000006</v>
      </c>
    </row>
    <row r="134" spans="1:39" x14ac:dyDescent="0.25">
      <c r="A134">
        <v>133</v>
      </c>
      <c r="B134">
        <v>2382</v>
      </c>
      <c r="F134" t="s">
        <v>199</v>
      </c>
      <c r="G134" t="s">
        <v>31</v>
      </c>
      <c r="H134" t="s">
        <v>200</v>
      </c>
      <c r="I134" t="s">
        <v>205</v>
      </c>
      <c r="J134">
        <v>47.565877</v>
      </c>
      <c r="K134">
        <v>-121.883567</v>
      </c>
      <c r="AG134">
        <v>73.2</v>
      </c>
    </row>
    <row r="135" spans="1:39" x14ac:dyDescent="0.25">
      <c r="A135">
        <v>134</v>
      </c>
      <c r="B135">
        <v>2448</v>
      </c>
      <c r="F135" t="s">
        <v>199</v>
      </c>
      <c r="G135" t="s">
        <v>12</v>
      </c>
      <c r="H135" t="s">
        <v>78</v>
      </c>
      <c r="I135" t="s">
        <v>206</v>
      </c>
      <c r="J135">
        <v>47.554470000000002</v>
      </c>
      <c r="K135">
        <v>-121.90081000000001</v>
      </c>
      <c r="AG135">
        <v>93.7</v>
      </c>
    </row>
    <row r="136" spans="1:39" x14ac:dyDescent="0.25">
      <c r="A136">
        <v>135</v>
      </c>
      <c r="B136">
        <v>1893</v>
      </c>
      <c r="F136" t="s">
        <v>199</v>
      </c>
      <c r="G136" t="s">
        <v>12</v>
      </c>
      <c r="H136" t="s">
        <v>16</v>
      </c>
      <c r="I136" t="s">
        <v>207</v>
      </c>
      <c r="J136">
        <v>47.498103999999998</v>
      </c>
      <c r="K136">
        <v>-121.919259</v>
      </c>
      <c r="AE136">
        <v>95.1</v>
      </c>
    </row>
    <row r="137" spans="1:39" x14ac:dyDescent="0.25">
      <c r="A137">
        <v>136</v>
      </c>
      <c r="B137">
        <v>3022</v>
      </c>
      <c r="F137" t="s">
        <v>208</v>
      </c>
      <c r="G137" t="s">
        <v>12</v>
      </c>
      <c r="H137" t="s">
        <v>167</v>
      </c>
      <c r="I137" t="s">
        <v>209</v>
      </c>
      <c r="J137">
        <v>47.056339999999999</v>
      </c>
      <c r="K137">
        <v>-123.51034</v>
      </c>
      <c r="AK137">
        <v>66.2</v>
      </c>
    </row>
    <row r="138" spans="1:39" x14ac:dyDescent="0.25">
      <c r="A138">
        <v>137</v>
      </c>
      <c r="B138">
        <v>3021</v>
      </c>
      <c r="F138" t="s">
        <v>208</v>
      </c>
      <c r="G138" t="s">
        <v>12</v>
      </c>
      <c r="H138" t="s">
        <v>167</v>
      </c>
      <c r="I138" t="s">
        <v>210</v>
      </c>
      <c r="J138">
        <v>47.059109999999997</v>
      </c>
      <c r="K138">
        <v>-123.50270999999999</v>
      </c>
      <c r="AK138">
        <v>71.2</v>
      </c>
    </row>
    <row r="139" spans="1:39" x14ac:dyDescent="0.25">
      <c r="A139">
        <v>138</v>
      </c>
      <c r="B139">
        <v>3019</v>
      </c>
      <c r="F139" t="s">
        <v>208</v>
      </c>
      <c r="G139" t="s">
        <v>12</v>
      </c>
      <c r="H139" t="s">
        <v>167</v>
      </c>
      <c r="I139" t="s">
        <v>211</v>
      </c>
      <c r="J139">
        <v>47.063940000000002</v>
      </c>
      <c r="K139">
        <v>-123.49035000000001</v>
      </c>
      <c r="AK139">
        <v>61.9</v>
      </c>
    </row>
    <row r="140" spans="1:39" x14ac:dyDescent="0.25">
      <c r="A140">
        <v>139</v>
      </c>
      <c r="B140">
        <v>3020</v>
      </c>
      <c r="F140" t="s">
        <v>208</v>
      </c>
      <c r="G140" t="s">
        <v>12</v>
      </c>
      <c r="H140" t="s">
        <v>167</v>
      </c>
      <c r="I140" t="s">
        <v>212</v>
      </c>
      <c r="J140">
        <v>47.069609999999997</v>
      </c>
      <c r="K140">
        <v>-123.48153000000001</v>
      </c>
      <c r="AK140">
        <v>68.099999999999994</v>
      </c>
    </row>
    <row r="141" spans="1:39" x14ac:dyDescent="0.25">
      <c r="A141">
        <v>140</v>
      </c>
      <c r="B141">
        <v>1141</v>
      </c>
      <c r="F141" t="s">
        <v>208</v>
      </c>
      <c r="G141" t="s">
        <v>12</v>
      </c>
      <c r="H141" t="s">
        <v>16</v>
      </c>
      <c r="I141" t="s">
        <v>213</v>
      </c>
      <c r="J141">
        <v>47.280524999999997</v>
      </c>
      <c r="K141">
        <v>-123.481016</v>
      </c>
      <c r="AB141">
        <v>84.4</v>
      </c>
    </row>
    <row r="142" spans="1:39" x14ac:dyDescent="0.25">
      <c r="A142">
        <v>141</v>
      </c>
      <c r="B142">
        <v>1908</v>
      </c>
      <c r="F142" t="s">
        <v>214</v>
      </c>
      <c r="G142" t="s">
        <v>12</v>
      </c>
      <c r="H142" t="s">
        <v>16</v>
      </c>
      <c r="I142" t="s">
        <v>215</v>
      </c>
      <c r="J142">
        <v>48.355342</v>
      </c>
      <c r="K142">
        <v>-121.55309099999999</v>
      </c>
      <c r="AE142">
        <v>75.599999999999994</v>
      </c>
    </row>
    <row r="143" spans="1:39" x14ac:dyDescent="0.25">
      <c r="A143">
        <v>142</v>
      </c>
      <c r="B143">
        <v>1672</v>
      </c>
      <c r="F143" t="s">
        <v>216</v>
      </c>
      <c r="G143" t="s">
        <v>12</v>
      </c>
      <c r="H143" t="s">
        <v>16</v>
      </c>
      <c r="I143" t="s">
        <v>217</v>
      </c>
      <c r="J143">
        <v>48.702649000000001</v>
      </c>
      <c r="K143">
        <v>-119.873335</v>
      </c>
      <c r="AD143">
        <v>67.599999999999994</v>
      </c>
      <c r="AI143">
        <v>74.8</v>
      </c>
    </row>
    <row r="144" spans="1:39" x14ac:dyDescent="0.25">
      <c r="A144">
        <v>143</v>
      </c>
      <c r="B144">
        <v>1673</v>
      </c>
      <c r="F144" t="s">
        <v>216</v>
      </c>
      <c r="G144" t="s">
        <v>12</v>
      </c>
      <c r="H144" t="s">
        <v>16</v>
      </c>
      <c r="I144" t="s">
        <v>218</v>
      </c>
      <c r="J144">
        <v>48.965541000000002</v>
      </c>
      <c r="K144">
        <v>-119.840968</v>
      </c>
      <c r="AD144">
        <v>36.4</v>
      </c>
      <c r="AI144">
        <v>81</v>
      </c>
    </row>
    <row r="145" spans="1:39" x14ac:dyDescent="0.25">
      <c r="A145">
        <v>144</v>
      </c>
      <c r="B145">
        <v>1674</v>
      </c>
      <c r="F145" t="s">
        <v>216</v>
      </c>
      <c r="G145" t="s">
        <v>12</v>
      </c>
      <c r="H145" t="s">
        <v>16</v>
      </c>
      <c r="I145" t="s">
        <v>219</v>
      </c>
      <c r="J145">
        <v>48.762999999999998</v>
      </c>
      <c r="K145">
        <v>-118.906721</v>
      </c>
      <c r="AD145">
        <v>61.8</v>
      </c>
      <c r="AJ145">
        <v>82.7</v>
      </c>
    </row>
    <row r="146" spans="1:39" x14ac:dyDescent="0.25">
      <c r="A146">
        <v>145</v>
      </c>
      <c r="B146">
        <v>1676</v>
      </c>
      <c r="F146" t="s">
        <v>216</v>
      </c>
      <c r="G146" t="s">
        <v>12</v>
      </c>
      <c r="H146" t="s">
        <v>16</v>
      </c>
      <c r="I146" t="s">
        <v>220</v>
      </c>
      <c r="J146">
        <v>48.775627999999998</v>
      </c>
      <c r="K146">
        <v>-119.705325</v>
      </c>
      <c r="AD146">
        <v>40.299999999999997</v>
      </c>
    </row>
    <row r="147" spans="1:39" x14ac:dyDescent="0.25">
      <c r="A147">
        <v>146</v>
      </c>
      <c r="B147">
        <v>2186</v>
      </c>
      <c r="F147" t="s">
        <v>221</v>
      </c>
      <c r="G147" t="s">
        <v>22</v>
      </c>
      <c r="H147" t="s">
        <v>23</v>
      </c>
      <c r="I147" t="s">
        <v>222</v>
      </c>
      <c r="J147">
        <v>47.952821</v>
      </c>
      <c r="K147">
        <v>-124.243506</v>
      </c>
      <c r="O147">
        <v>50</v>
      </c>
      <c r="P147">
        <v>85.8</v>
      </c>
      <c r="AA147">
        <v>75.7</v>
      </c>
      <c r="AE147">
        <v>58.7</v>
      </c>
      <c r="AF147">
        <v>52.3</v>
      </c>
      <c r="AI147">
        <v>76.5</v>
      </c>
    </row>
    <row r="148" spans="1:39" x14ac:dyDescent="0.25">
      <c r="A148">
        <v>147</v>
      </c>
      <c r="B148">
        <v>1839</v>
      </c>
      <c r="F148" t="s">
        <v>223</v>
      </c>
      <c r="G148" t="s">
        <v>31</v>
      </c>
      <c r="H148" t="s">
        <v>34</v>
      </c>
      <c r="I148" t="s">
        <v>224</v>
      </c>
      <c r="J148">
        <v>48.558374999999998</v>
      </c>
      <c r="K148">
        <v>-121.412537</v>
      </c>
      <c r="AE148">
        <v>59.4</v>
      </c>
    </row>
    <row r="149" spans="1:39" x14ac:dyDescent="0.25">
      <c r="A149">
        <v>148</v>
      </c>
      <c r="B149">
        <v>1898</v>
      </c>
      <c r="F149" t="s">
        <v>223</v>
      </c>
      <c r="G149" t="s">
        <v>12</v>
      </c>
      <c r="H149" t="s">
        <v>16</v>
      </c>
      <c r="I149" t="s">
        <v>225</v>
      </c>
      <c r="J149">
        <v>48.515895999999998</v>
      </c>
      <c r="K149">
        <v>-121.920726</v>
      </c>
      <c r="AE149">
        <v>70.599999999999994</v>
      </c>
    </row>
    <row r="150" spans="1:39" x14ac:dyDescent="0.25">
      <c r="A150">
        <v>149</v>
      </c>
      <c r="B150">
        <v>1905</v>
      </c>
      <c r="F150" t="s">
        <v>223</v>
      </c>
      <c r="G150" t="s">
        <v>12</v>
      </c>
      <c r="H150" t="s">
        <v>16</v>
      </c>
      <c r="I150" t="s">
        <v>226</v>
      </c>
      <c r="J150">
        <v>48.514719999999997</v>
      </c>
      <c r="K150">
        <v>-122.112983</v>
      </c>
      <c r="AE150">
        <v>75.3</v>
      </c>
    </row>
    <row r="151" spans="1:39" x14ac:dyDescent="0.25">
      <c r="A151">
        <v>150</v>
      </c>
      <c r="B151">
        <v>3138</v>
      </c>
      <c r="F151" t="s">
        <v>223</v>
      </c>
      <c r="G151" t="s">
        <v>12</v>
      </c>
      <c r="H151" t="s">
        <v>87</v>
      </c>
      <c r="I151" t="s">
        <v>227</v>
      </c>
      <c r="J151">
        <v>48.513804999999998</v>
      </c>
      <c r="K151">
        <v>-121.915511</v>
      </c>
      <c r="AM151">
        <v>65.8</v>
      </c>
    </row>
    <row r="152" spans="1:39" x14ac:dyDescent="0.25">
      <c r="A152">
        <v>151</v>
      </c>
      <c r="B152">
        <v>1415</v>
      </c>
      <c r="F152" t="s">
        <v>228</v>
      </c>
      <c r="G152" t="s">
        <v>12</v>
      </c>
      <c r="H152" t="s">
        <v>93</v>
      </c>
      <c r="I152" t="s">
        <v>229</v>
      </c>
      <c r="J152">
        <v>47.524859999999997</v>
      </c>
      <c r="K152">
        <v>-123.34453000000001</v>
      </c>
      <c r="AC152">
        <v>77.099999999999994</v>
      </c>
      <c r="AF152">
        <v>64.599999999999994</v>
      </c>
      <c r="AH152">
        <v>73.8</v>
      </c>
      <c r="AJ152">
        <v>69.099999999999994</v>
      </c>
      <c r="AL152">
        <v>75.8</v>
      </c>
    </row>
    <row r="153" spans="1:39" x14ac:dyDescent="0.25">
      <c r="A153">
        <v>152</v>
      </c>
      <c r="B153">
        <v>592</v>
      </c>
      <c r="F153" t="s">
        <v>228</v>
      </c>
      <c r="G153" t="s">
        <v>12</v>
      </c>
      <c r="H153" t="s">
        <v>13</v>
      </c>
      <c r="I153" t="s">
        <v>230</v>
      </c>
      <c r="J153">
        <v>47.3142</v>
      </c>
      <c r="K153">
        <v>-123.18219999999999</v>
      </c>
      <c r="V153">
        <v>34.4</v>
      </c>
    </row>
    <row r="154" spans="1:39" x14ac:dyDescent="0.25">
      <c r="A154">
        <v>153</v>
      </c>
      <c r="B154">
        <v>607</v>
      </c>
      <c r="F154" t="s">
        <v>228</v>
      </c>
      <c r="G154" t="s">
        <v>231</v>
      </c>
      <c r="H154" t="s">
        <v>232</v>
      </c>
      <c r="I154" t="s">
        <v>233</v>
      </c>
      <c r="J154">
        <v>47.309980000000003</v>
      </c>
      <c r="K154">
        <v>-123.176394</v>
      </c>
      <c r="X154">
        <v>49.2</v>
      </c>
    </row>
    <row r="155" spans="1:39" x14ac:dyDescent="0.25">
      <c r="A155">
        <v>154</v>
      </c>
      <c r="B155">
        <v>608</v>
      </c>
      <c r="F155" t="s">
        <v>228</v>
      </c>
      <c r="G155" t="s">
        <v>231</v>
      </c>
      <c r="H155" t="s">
        <v>232</v>
      </c>
      <c r="I155" t="s">
        <v>234</v>
      </c>
      <c r="J155">
        <v>47.318111999999999</v>
      </c>
      <c r="K155">
        <v>-123.202057</v>
      </c>
      <c r="X155">
        <v>63.2</v>
      </c>
    </row>
    <row r="156" spans="1:39" x14ac:dyDescent="0.25">
      <c r="A156">
        <v>155</v>
      </c>
      <c r="B156">
        <v>3018</v>
      </c>
      <c r="F156" t="s">
        <v>235</v>
      </c>
      <c r="G156" t="s">
        <v>12</v>
      </c>
      <c r="H156" t="s">
        <v>167</v>
      </c>
      <c r="I156" t="s">
        <v>236</v>
      </c>
      <c r="J156">
        <v>46.79242</v>
      </c>
      <c r="K156">
        <v>-122.76018999999999</v>
      </c>
      <c r="AK156">
        <v>70.5</v>
      </c>
      <c r="AM156">
        <v>70.599999999999994</v>
      </c>
    </row>
    <row r="157" spans="1:39" x14ac:dyDescent="0.25">
      <c r="A157">
        <v>156</v>
      </c>
      <c r="B157">
        <v>3017</v>
      </c>
      <c r="F157" t="s">
        <v>235</v>
      </c>
      <c r="G157" t="s">
        <v>12</v>
      </c>
      <c r="H157" t="s">
        <v>167</v>
      </c>
      <c r="I157" t="s">
        <v>237</v>
      </c>
      <c r="J157">
        <v>46.788459000000003</v>
      </c>
      <c r="K157">
        <v>-122.757547</v>
      </c>
      <c r="AK157">
        <v>69.3</v>
      </c>
      <c r="AM157">
        <v>72.5</v>
      </c>
    </row>
    <row r="158" spans="1:39" x14ac:dyDescent="0.25">
      <c r="A158">
        <v>157</v>
      </c>
      <c r="B158">
        <v>1114</v>
      </c>
      <c r="F158" t="s">
        <v>235</v>
      </c>
      <c r="G158" t="s">
        <v>12</v>
      </c>
      <c r="H158" t="s">
        <v>16</v>
      </c>
      <c r="I158" t="s">
        <v>238</v>
      </c>
      <c r="J158">
        <v>46.766979999999997</v>
      </c>
      <c r="K158">
        <v>-122.586179</v>
      </c>
      <c r="AB158">
        <v>72.099999999999994</v>
      </c>
      <c r="AF158">
        <v>91.2</v>
      </c>
    </row>
    <row r="159" spans="1:39" x14ac:dyDescent="0.25">
      <c r="A159">
        <v>158</v>
      </c>
      <c r="B159">
        <v>1021</v>
      </c>
      <c r="F159" t="s">
        <v>239</v>
      </c>
      <c r="G159" t="s">
        <v>12</v>
      </c>
      <c r="H159" t="s">
        <v>16</v>
      </c>
      <c r="I159" t="s">
        <v>240</v>
      </c>
      <c r="J159">
        <v>47.842256999999996</v>
      </c>
      <c r="K159">
        <v>-121.69336199999999</v>
      </c>
      <c r="AA159">
        <v>73.900000000000006</v>
      </c>
      <c r="AE159">
        <v>81.400000000000006</v>
      </c>
    </row>
    <row r="160" spans="1:39" x14ac:dyDescent="0.25">
      <c r="A160">
        <v>159</v>
      </c>
      <c r="B160">
        <v>1903</v>
      </c>
      <c r="F160" t="s">
        <v>239</v>
      </c>
      <c r="G160" t="s">
        <v>12</v>
      </c>
      <c r="H160" t="s">
        <v>16</v>
      </c>
      <c r="I160" t="s">
        <v>241</v>
      </c>
      <c r="J160">
        <v>47.842638999999998</v>
      </c>
      <c r="K160">
        <v>-121.695824</v>
      </c>
      <c r="AE160">
        <v>79.3</v>
      </c>
    </row>
    <row r="161" spans="1:39" x14ac:dyDescent="0.25">
      <c r="A161">
        <v>160</v>
      </c>
      <c r="B161">
        <v>3136</v>
      </c>
      <c r="F161" t="s">
        <v>239</v>
      </c>
      <c r="G161" t="s">
        <v>12</v>
      </c>
      <c r="H161" t="s">
        <v>87</v>
      </c>
      <c r="I161" t="s">
        <v>242</v>
      </c>
      <c r="J161">
        <v>47.856648</v>
      </c>
      <c r="K161">
        <v>-121.728058</v>
      </c>
      <c r="AM161">
        <v>46</v>
      </c>
    </row>
    <row r="162" spans="1:39" x14ac:dyDescent="0.25">
      <c r="A162">
        <v>161</v>
      </c>
      <c r="B162">
        <v>1535</v>
      </c>
      <c r="F162" t="s">
        <v>243</v>
      </c>
      <c r="G162" t="s">
        <v>12</v>
      </c>
      <c r="H162" t="s">
        <v>16</v>
      </c>
      <c r="I162" t="s">
        <v>244</v>
      </c>
      <c r="J162">
        <v>46.555594999999997</v>
      </c>
      <c r="K162">
        <v>-118.15683799999999</v>
      </c>
      <c r="AC162">
        <v>15.6</v>
      </c>
    </row>
    <row r="163" spans="1:39" x14ac:dyDescent="0.25">
      <c r="A163">
        <v>162</v>
      </c>
      <c r="B163">
        <v>1536</v>
      </c>
      <c r="F163" t="s">
        <v>243</v>
      </c>
      <c r="G163" t="s">
        <v>12</v>
      </c>
      <c r="H163" t="s">
        <v>16</v>
      </c>
      <c r="I163" t="s">
        <v>245</v>
      </c>
      <c r="J163">
        <v>46.245221000000001</v>
      </c>
      <c r="K163">
        <v>-118.91800499999999</v>
      </c>
      <c r="AC163">
        <v>9.6999999999999993</v>
      </c>
    </row>
    <row r="164" spans="1:39" x14ac:dyDescent="0.25">
      <c r="A164">
        <v>163</v>
      </c>
      <c r="B164">
        <v>1534</v>
      </c>
      <c r="F164" t="s">
        <v>243</v>
      </c>
      <c r="G164" t="s">
        <v>12</v>
      </c>
      <c r="H164" t="s">
        <v>16</v>
      </c>
      <c r="I164" t="s">
        <v>246</v>
      </c>
      <c r="J164">
        <v>46.104018000000003</v>
      </c>
      <c r="K164">
        <v>-116.954859</v>
      </c>
      <c r="AC164">
        <v>48.7</v>
      </c>
      <c r="AH164">
        <v>60.6</v>
      </c>
    </row>
    <row r="165" spans="1:39" x14ac:dyDescent="0.25">
      <c r="A165">
        <v>164</v>
      </c>
      <c r="B165">
        <v>1533</v>
      </c>
      <c r="F165" t="s">
        <v>243</v>
      </c>
      <c r="G165" t="s">
        <v>12</v>
      </c>
      <c r="H165" t="s">
        <v>16</v>
      </c>
      <c r="I165" t="s">
        <v>247</v>
      </c>
      <c r="J165">
        <v>46.230334999999997</v>
      </c>
      <c r="K165">
        <v>-116.95548599999999</v>
      </c>
      <c r="AC165">
        <v>51.4</v>
      </c>
      <c r="AH165">
        <v>31.1</v>
      </c>
    </row>
    <row r="166" spans="1:39" x14ac:dyDescent="0.25">
      <c r="A166">
        <v>165</v>
      </c>
      <c r="B166">
        <v>1532</v>
      </c>
      <c r="F166" t="s">
        <v>243</v>
      </c>
      <c r="G166" t="s">
        <v>12</v>
      </c>
      <c r="H166" t="s">
        <v>16</v>
      </c>
      <c r="I166" t="s">
        <v>248</v>
      </c>
      <c r="J166">
        <v>46.263423000000003</v>
      </c>
      <c r="K166">
        <v>-116.972601</v>
      </c>
      <c r="AC166">
        <v>53.4</v>
      </c>
      <c r="AH166">
        <v>40.6</v>
      </c>
    </row>
    <row r="167" spans="1:39" x14ac:dyDescent="0.25">
      <c r="A167">
        <v>166</v>
      </c>
      <c r="B167">
        <v>1531</v>
      </c>
      <c r="F167" t="s">
        <v>243</v>
      </c>
      <c r="G167" t="s">
        <v>12</v>
      </c>
      <c r="H167" t="s">
        <v>16</v>
      </c>
      <c r="I167" t="s">
        <v>249</v>
      </c>
      <c r="J167">
        <v>46.312541000000003</v>
      </c>
      <c r="K167">
        <v>-117.018023</v>
      </c>
      <c r="AC167">
        <v>54.3</v>
      </c>
    </row>
    <row r="168" spans="1:39" x14ac:dyDescent="0.25">
      <c r="A168">
        <v>167</v>
      </c>
      <c r="B168">
        <v>1022</v>
      </c>
      <c r="F168" t="s">
        <v>250</v>
      </c>
      <c r="G168" t="s">
        <v>12</v>
      </c>
      <c r="H168" t="s">
        <v>16</v>
      </c>
      <c r="I168" t="s">
        <v>251</v>
      </c>
      <c r="J168">
        <v>47.845506</v>
      </c>
      <c r="K168">
        <v>-122.072017</v>
      </c>
      <c r="AA168">
        <v>24.3</v>
      </c>
      <c r="AE168">
        <v>66</v>
      </c>
    </row>
    <row r="169" spans="1:39" x14ac:dyDescent="0.25">
      <c r="A169">
        <v>168</v>
      </c>
      <c r="B169">
        <v>1846</v>
      </c>
      <c r="F169" t="s">
        <v>252</v>
      </c>
      <c r="G169" t="s">
        <v>31</v>
      </c>
      <c r="H169" t="s">
        <v>34</v>
      </c>
      <c r="I169" t="s">
        <v>253</v>
      </c>
      <c r="J169">
        <v>47.522511999999999</v>
      </c>
      <c r="K169">
        <v>-121.780928</v>
      </c>
      <c r="AE169">
        <v>71.7</v>
      </c>
    </row>
    <row r="170" spans="1:39" x14ac:dyDescent="0.25">
      <c r="A170">
        <v>169</v>
      </c>
      <c r="B170">
        <v>1850</v>
      </c>
      <c r="F170" t="s">
        <v>252</v>
      </c>
      <c r="G170" t="s">
        <v>31</v>
      </c>
      <c r="H170" t="s">
        <v>34</v>
      </c>
      <c r="I170" t="s">
        <v>254</v>
      </c>
      <c r="J170">
        <v>47.505844000000003</v>
      </c>
      <c r="K170">
        <v>-121.762269</v>
      </c>
      <c r="AE170">
        <v>60.2</v>
      </c>
    </row>
    <row r="171" spans="1:39" x14ac:dyDescent="0.25">
      <c r="A171">
        <v>170</v>
      </c>
      <c r="B171">
        <v>1847</v>
      </c>
      <c r="F171" t="s">
        <v>252</v>
      </c>
      <c r="G171" t="s">
        <v>31</v>
      </c>
      <c r="H171" t="s">
        <v>34</v>
      </c>
      <c r="I171" t="s">
        <v>255</v>
      </c>
      <c r="J171">
        <v>47.521023</v>
      </c>
      <c r="K171">
        <v>-121.772623</v>
      </c>
      <c r="AE171">
        <v>76.599999999999994</v>
      </c>
    </row>
    <row r="172" spans="1:39" x14ac:dyDescent="0.25">
      <c r="A172">
        <v>171</v>
      </c>
      <c r="B172">
        <v>1848</v>
      </c>
      <c r="F172" t="s">
        <v>252</v>
      </c>
      <c r="G172" t="s">
        <v>31</v>
      </c>
      <c r="H172" t="s">
        <v>34</v>
      </c>
      <c r="I172" t="s">
        <v>256</v>
      </c>
      <c r="J172">
        <v>47.489739</v>
      </c>
      <c r="K172">
        <v>-121.785943</v>
      </c>
      <c r="AE172">
        <v>79.3</v>
      </c>
    </row>
    <row r="173" spans="1:39" x14ac:dyDescent="0.25">
      <c r="A173">
        <v>172</v>
      </c>
      <c r="B173">
        <v>1853</v>
      </c>
      <c r="F173" t="s">
        <v>252</v>
      </c>
      <c r="G173" t="s">
        <v>31</v>
      </c>
      <c r="H173" t="s">
        <v>34</v>
      </c>
      <c r="I173" t="s">
        <v>257</v>
      </c>
      <c r="J173">
        <v>47.677604000000002</v>
      </c>
      <c r="K173">
        <v>-121.93711</v>
      </c>
      <c r="AE173">
        <v>28.2</v>
      </c>
    </row>
    <row r="174" spans="1:39" x14ac:dyDescent="0.25">
      <c r="A174">
        <v>173</v>
      </c>
      <c r="B174">
        <v>1854</v>
      </c>
      <c r="F174" t="s">
        <v>252</v>
      </c>
      <c r="G174" t="s">
        <v>31</v>
      </c>
      <c r="H174" t="s">
        <v>34</v>
      </c>
      <c r="I174" t="s">
        <v>258</v>
      </c>
      <c r="J174">
        <v>47.668768999999998</v>
      </c>
      <c r="K174">
        <v>-121.92155</v>
      </c>
      <c r="AE174">
        <v>70</v>
      </c>
    </row>
    <row r="175" spans="1:39" x14ac:dyDescent="0.25">
      <c r="A175">
        <v>174</v>
      </c>
      <c r="B175">
        <v>1855</v>
      </c>
      <c r="F175" t="s">
        <v>252</v>
      </c>
      <c r="G175" t="s">
        <v>31</v>
      </c>
      <c r="H175" t="s">
        <v>34</v>
      </c>
      <c r="I175" t="s">
        <v>259</v>
      </c>
      <c r="J175">
        <v>47.654927000000001</v>
      </c>
      <c r="K175">
        <v>-121.92282</v>
      </c>
      <c r="AE175">
        <v>58.9</v>
      </c>
    </row>
    <row r="176" spans="1:39" x14ac:dyDescent="0.25">
      <c r="A176">
        <v>175</v>
      </c>
      <c r="B176">
        <v>1849</v>
      </c>
      <c r="F176" t="s">
        <v>252</v>
      </c>
      <c r="G176" t="s">
        <v>31</v>
      </c>
      <c r="H176" t="s">
        <v>34</v>
      </c>
      <c r="I176" t="s">
        <v>260</v>
      </c>
      <c r="J176">
        <v>47.638891999999998</v>
      </c>
      <c r="K176">
        <v>-121.921223</v>
      </c>
      <c r="AE176">
        <v>70.7</v>
      </c>
    </row>
    <row r="177" spans="1:39" x14ac:dyDescent="0.25">
      <c r="A177">
        <v>176</v>
      </c>
      <c r="B177">
        <v>1024</v>
      </c>
      <c r="F177" t="s">
        <v>252</v>
      </c>
      <c r="G177" t="s">
        <v>12</v>
      </c>
      <c r="H177" t="s">
        <v>16</v>
      </c>
      <c r="I177" t="s">
        <v>261</v>
      </c>
      <c r="J177">
        <v>47.591889999999999</v>
      </c>
      <c r="K177">
        <v>-121.922613</v>
      </c>
      <c r="AA177">
        <v>70.2</v>
      </c>
      <c r="AE177">
        <v>57</v>
      </c>
    </row>
    <row r="178" spans="1:39" x14ac:dyDescent="0.25">
      <c r="A178">
        <v>177</v>
      </c>
      <c r="B178">
        <v>1014</v>
      </c>
      <c r="F178" t="s">
        <v>252</v>
      </c>
      <c r="G178" t="s">
        <v>12</v>
      </c>
      <c r="H178" t="s">
        <v>16</v>
      </c>
      <c r="I178" t="s">
        <v>262</v>
      </c>
      <c r="J178">
        <v>47.637245</v>
      </c>
      <c r="K178">
        <v>-121.697113</v>
      </c>
      <c r="AA178">
        <v>62.8</v>
      </c>
    </row>
    <row r="179" spans="1:39" x14ac:dyDescent="0.25">
      <c r="A179">
        <v>178</v>
      </c>
      <c r="B179">
        <v>1023</v>
      </c>
      <c r="F179" t="s">
        <v>252</v>
      </c>
      <c r="G179" t="s">
        <v>12</v>
      </c>
      <c r="H179" t="s">
        <v>16</v>
      </c>
      <c r="I179" t="s">
        <v>263</v>
      </c>
      <c r="J179">
        <v>47.755544</v>
      </c>
      <c r="K179">
        <v>-121.98033599999999</v>
      </c>
      <c r="AA179">
        <v>25.4</v>
      </c>
    </row>
    <row r="180" spans="1:39" x14ac:dyDescent="0.25">
      <c r="A180">
        <v>179</v>
      </c>
      <c r="B180">
        <v>2189</v>
      </c>
      <c r="F180" t="s">
        <v>264</v>
      </c>
      <c r="G180" t="s">
        <v>22</v>
      </c>
      <c r="H180" t="s">
        <v>23</v>
      </c>
      <c r="I180" t="s">
        <v>265</v>
      </c>
      <c r="J180">
        <v>48.037500000000001</v>
      </c>
      <c r="K180">
        <v>-123.95460199999999</v>
      </c>
      <c r="O180">
        <v>62</v>
      </c>
      <c r="P180">
        <v>81.400000000000006</v>
      </c>
      <c r="AE180">
        <v>89.6</v>
      </c>
      <c r="AF180">
        <v>76.5</v>
      </c>
      <c r="AJ180">
        <v>84.7</v>
      </c>
    </row>
    <row r="181" spans="1:39" x14ac:dyDescent="0.25">
      <c r="A181">
        <v>180</v>
      </c>
      <c r="B181">
        <v>1118</v>
      </c>
      <c r="F181" t="s">
        <v>264</v>
      </c>
      <c r="G181" t="s">
        <v>12</v>
      </c>
      <c r="H181" t="s">
        <v>16</v>
      </c>
      <c r="I181" t="s">
        <v>266</v>
      </c>
      <c r="J181">
        <v>48.034475</v>
      </c>
      <c r="K181">
        <v>-124.38267999999999</v>
      </c>
      <c r="AB181">
        <v>76.8</v>
      </c>
      <c r="AF181">
        <v>73.599999999999994</v>
      </c>
    </row>
    <row r="182" spans="1:39" x14ac:dyDescent="0.25">
      <c r="A182">
        <v>181</v>
      </c>
      <c r="B182">
        <v>1120</v>
      </c>
      <c r="F182" t="s">
        <v>264</v>
      </c>
      <c r="G182" t="s">
        <v>12</v>
      </c>
      <c r="H182" t="s">
        <v>16</v>
      </c>
      <c r="I182" t="s">
        <v>267</v>
      </c>
      <c r="J182">
        <v>48.062803000000002</v>
      </c>
      <c r="K182">
        <v>-124.219437</v>
      </c>
      <c r="AB182">
        <v>74</v>
      </c>
      <c r="AF182">
        <v>77.7</v>
      </c>
    </row>
    <row r="183" spans="1:39" x14ac:dyDescent="0.25">
      <c r="A183">
        <v>182</v>
      </c>
      <c r="B183">
        <v>1722</v>
      </c>
      <c r="F183" t="s">
        <v>268</v>
      </c>
      <c r="G183" t="s">
        <v>12</v>
      </c>
      <c r="H183" t="s">
        <v>16</v>
      </c>
      <c r="I183" t="s">
        <v>269</v>
      </c>
      <c r="J183">
        <v>47.681297999999998</v>
      </c>
      <c r="K183">
        <v>-117.457818</v>
      </c>
      <c r="AD183">
        <v>45.5</v>
      </c>
      <c r="AJ183">
        <v>34.1</v>
      </c>
    </row>
    <row r="184" spans="1:39" x14ac:dyDescent="0.25">
      <c r="A184">
        <v>183</v>
      </c>
      <c r="B184">
        <v>1851</v>
      </c>
      <c r="F184" t="s">
        <v>270</v>
      </c>
      <c r="G184" t="s">
        <v>31</v>
      </c>
      <c r="H184" t="s">
        <v>34</v>
      </c>
      <c r="I184" t="s">
        <v>271</v>
      </c>
      <c r="J184">
        <v>48.268054999999997</v>
      </c>
      <c r="K184">
        <v>-122.01432</v>
      </c>
      <c r="AE184">
        <v>18.2</v>
      </c>
    </row>
    <row r="185" spans="1:39" x14ac:dyDescent="0.25">
      <c r="A185">
        <v>184</v>
      </c>
      <c r="B185">
        <v>2050</v>
      </c>
      <c r="F185" t="s">
        <v>270</v>
      </c>
      <c r="G185" t="s">
        <v>272</v>
      </c>
      <c r="H185" t="s">
        <v>13</v>
      </c>
      <c r="I185" t="s">
        <v>273</v>
      </c>
      <c r="J185">
        <v>48.238959999999999</v>
      </c>
      <c r="K185">
        <v>-122.08520300000001</v>
      </c>
      <c r="Y185">
        <v>63.5</v>
      </c>
    </row>
    <row r="186" spans="1:39" x14ac:dyDescent="0.25">
      <c r="A186">
        <v>185</v>
      </c>
      <c r="B186">
        <v>1852</v>
      </c>
      <c r="F186" t="s">
        <v>270</v>
      </c>
      <c r="G186" t="s">
        <v>31</v>
      </c>
      <c r="H186" t="s">
        <v>34</v>
      </c>
      <c r="I186" t="s">
        <v>274</v>
      </c>
      <c r="J186">
        <v>48.183636</v>
      </c>
      <c r="K186">
        <v>-122.08207</v>
      </c>
      <c r="AE186">
        <v>31.4</v>
      </c>
    </row>
    <row r="187" spans="1:39" x14ac:dyDescent="0.25">
      <c r="A187">
        <v>186</v>
      </c>
      <c r="B187">
        <v>1028</v>
      </c>
      <c r="F187" t="s">
        <v>270</v>
      </c>
      <c r="G187" t="s">
        <v>12</v>
      </c>
      <c r="H187" t="s">
        <v>16</v>
      </c>
      <c r="I187" t="s">
        <v>275</v>
      </c>
      <c r="J187">
        <v>48.206693999999999</v>
      </c>
      <c r="K187">
        <v>-122.12773</v>
      </c>
      <c r="AA187">
        <v>64.599999999999994</v>
      </c>
      <c r="AE187">
        <v>49.7</v>
      </c>
    </row>
    <row r="188" spans="1:39" x14ac:dyDescent="0.25">
      <c r="A188">
        <v>187</v>
      </c>
      <c r="B188">
        <v>1027</v>
      </c>
      <c r="F188" t="s">
        <v>270</v>
      </c>
      <c r="G188" t="s">
        <v>12</v>
      </c>
      <c r="H188" t="s">
        <v>16</v>
      </c>
      <c r="I188" t="s">
        <v>276</v>
      </c>
      <c r="J188">
        <v>48.194321000000002</v>
      </c>
      <c r="K188">
        <v>-122.184635</v>
      </c>
      <c r="AA188">
        <v>29.4</v>
      </c>
      <c r="AE188">
        <v>59.6</v>
      </c>
    </row>
    <row r="189" spans="1:39" x14ac:dyDescent="0.25">
      <c r="A189">
        <v>188</v>
      </c>
      <c r="B189">
        <v>2938</v>
      </c>
      <c r="F189" t="s">
        <v>277</v>
      </c>
      <c r="G189" t="s">
        <v>12</v>
      </c>
      <c r="H189" t="s">
        <v>93</v>
      </c>
      <c r="I189" t="s">
        <v>278</v>
      </c>
      <c r="J189">
        <v>47.30142</v>
      </c>
      <c r="K189">
        <v>-120.96149</v>
      </c>
      <c r="AB189">
        <v>76.3</v>
      </c>
      <c r="AD189">
        <v>73.400000000000006</v>
      </c>
    </row>
    <row r="190" spans="1:39" x14ac:dyDescent="0.25">
      <c r="A190">
        <v>189</v>
      </c>
      <c r="B190">
        <v>2597</v>
      </c>
      <c r="F190" t="s">
        <v>279</v>
      </c>
      <c r="G190" t="s">
        <v>31</v>
      </c>
      <c r="H190" t="s">
        <v>200</v>
      </c>
      <c r="I190" t="s">
        <v>280</v>
      </c>
      <c r="J190">
        <v>47.722639000000001</v>
      </c>
      <c r="K190">
        <v>-121.73927399999999</v>
      </c>
      <c r="AH190">
        <v>74.900000000000006</v>
      </c>
      <c r="AI190">
        <v>63.3</v>
      </c>
      <c r="AJ190">
        <v>70.3</v>
      </c>
      <c r="AL190">
        <v>82.6</v>
      </c>
      <c r="AM190">
        <v>82.7</v>
      </c>
    </row>
    <row r="191" spans="1:39" x14ac:dyDescent="0.25">
      <c r="A191">
        <v>190</v>
      </c>
      <c r="B191">
        <v>2596</v>
      </c>
      <c r="F191" t="s">
        <v>279</v>
      </c>
      <c r="G191" t="s">
        <v>31</v>
      </c>
      <c r="H191" t="s">
        <v>200</v>
      </c>
      <c r="I191" t="s">
        <v>281</v>
      </c>
      <c r="J191">
        <v>47.743389999999998</v>
      </c>
      <c r="K191">
        <v>-121.708721</v>
      </c>
      <c r="AH191">
        <v>66</v>
      </c>
      <c r="AI191">
        <v>99.1</v>
      </c>
      <c r="AJ191">
        <v>97</v>
      </c>
      <c r="AK191">
        <v>76.8</v>
      </c>
      <c r="AL191">
        <v>97.9</v>
      </c>
      <c r="AM191">
        <v>81</v>
      </c>
    </row>
    <row r="192" spans="1:39" x14ac:dyDescent="0.25">
      <c r="A192">
        <v>191</v>
      </c>
      <c r="B192">
        <v>2593</v>
      </c>
      <c r="F192" t="s">
        <v>279</v>
      </c>
      <c r="G192" t="s">
        <v>31</v>
      </c>
      <c r="H192" t="s">
        <v>200</v>
      </c>
      <c r="I192" t="s">
        <v>282</v>
      </c>
      <c r="J192">
        <v>47.744647999999998</v>
      </c>
      <c r="K192">
        <v>-121.705084</v>
      </c>
      <c r="AH192">
        <v>61</v>
      </c>
      <c r="AI192">
        <v>72.599999999999994</v>
      </c>
      <c r="AJ192">
        <v>83.7</v>
      </c>
      <c r="AL192">
        <v>81.099999999999994</v>
      </c>
      <c r="AM192">
        <v>58</v>
      </c>
    </row>
    <row r="193" spans="1:40" x14ac:dyDescent="0.25">
      <c r="A193">
        <v>192</v>
      </c>
      <c r="B193">
        <v>2606</v>
      </c>
      <c r="F193" t="s">
        <v>279</v>
      </c>
      <c r="G193" t="s">
        <v>31</v>
      </c>
      <c r="H193" t="s">
        <v>200</v>
      </c>
      <c r="I193" t="s">
        <v>283</v>
      </c>
      <c r="J193">
        <v>47.688544999999998</v>
      </c>
      <c r="K193">
        <v>-121.786779</v>
      </c>
      <c r="AJ193">
        <v>49.6</v>
      </c>
    </row>
    <row r="194" spans="1:40" x14ac:dyDescent="0.25">
      <c r="A194">
        <v>193</v>
      </c>
      <c r="B194">
        <v>2379</v>
      </c>
      <c r="F194" t="s">
        <v>279</v>
      </c>
      <c r="G194" t="s">
        <v>31</v>
      </c>
      <c r="H194" t="s">
        <v>200</v>
      </c>
      <c r="I194" t="s">
        <v>284</v>
      </c>
      <c r="J194">
        <v>47.637970000000003</v>
      </c>
      <c r="K194">
        <v>-121.914658</v>
      </c>
      <c r="AG194">
        <v>62.4</v>
      </c>
      <c r="AH194">
        <v>54.5</v>
      </c>
      <c r="AI194">
        <v>66.5</v>
      </c>
      <c r="AJ194">
        <v>82</v>
      </c>
      <c r="AK194">
        <v>65.599999999999994</v>
      </c>
      <c r="AL194">
        <v>66.7</v>
      </c>
      <c r="AM194">
        <v>70.599999999999994</v>
      </c>
      <c r="AN194">
        <v>55.1</v>
      </c>
    </row>
    <row r="195" spans="1:40" x14ac:dyDescent="0.25">
      <c r="A195">
        <v>194</v>
      </c>
      <c r="B195">
        <v>2380</v>
      </c>
      <c r="F195" t="s">
        <v>279</v>
      </c>
      <c r="G195" t="s">
        <v>31</v>
      </c>
      <c r="H195" t="s">
        <v>200</v>
      </c>
      <c r="I195" t="s">
        <v>285</v>
      </c>
      <c r="J195">
        <v>47.669589999999999</v>
      </c>
      <c r="K195">
        <v>-121.86469</v>
      </c>
      <c r="AG195">
        <v>26</v>
      </c>
      <c r="AH195">
        <v>60.7</v>
      </c>
      <c r="AI195">
        <v>56.3</v>
      </c>
      <c r="AJ195">
        <v>60.3</v>
      </c>
      <c r="AL195">
        <v>59.6</v>
      </c>
      <c r="AM195">
        <v>75.7</v>
      </c>
      <c r="AN195">
        <v>77.7</v>
      </c>
    </row>
    <row r="196" spans="1:40" x14ac:dyDescent="0.25">
      <c r="A196">
        <v>195</v>
      </c>
      <c r="B196">
        <v>2378</v>
      </c>
      <c r="F196" t="s">
        <v>279</v>
      </c>
      <c r="G196" t="s">
        <v>31</v>
      </c>
      <c r="H196" t="s">
        <v>200</v>
      </c>
      <c r="I196" t="s">
        <v>286</v>
      </c>
      <c r="J196">
        <v>47.660432999999998</v>
      </c>
      <c r="K196">
        <v>-121.870026</v>
      </c>
      <c r="AG196">
        <v>71.7</v>
      </c>
    </row>
    <row r="197" spans="1:40" x14ac:dyDescent="0.25">
      <c r="A197">
        <v>196</v>
      </c>
      <c r="B197">
        <v>1550</v>
      </c>
      <c r="F197" t="s">
        <v>287</v>
      </c>
      <c r="G197" t="s">
        <v>12</v>
      </c>
      <c r="H197" t="s">
        <v>16</v>
      </c>
      <c r="I197" t="s">
        <v>288</v>
      </c>
      <c r="J197">
        <v>46.156733000000003</v>
      </c>
      <c r="K197">
        <v>-118.64856899999999</v>
      </c>
      <c r="AC197">
        <v>45.1</v>
      </c>
      <c r="AH197">
        <v>66.099999999999994</v>
      </c>
    </row>
    <row r="198" spans="1:40" x14ac:dyDescent="0.25">
      <c r="A198">
        <v>197</v>
      </c>
      <c r="B198">
        <v>2625</v>
      </c>
      <c r="F198" t="s">
        <v>287</v>
      </c>
      <c r="G198" t="s">
        <v>12</v>
      </c>
      <c r="H198" t="s">
        <v>16</v>
      </c>
      <c r="I198" t="s">
        <v>289</v>
      </c>
      <c r="J198">
        <v>46.318289999999998</v>
      </c>
      <c r="K198">
        <v>-117.983</v>
      </c>
      <c r="AH198">
        <v>64.3</v>
      </c>
    </row>
    <row r="199" spans="1:40" x14ac:dyDescent="0.25">
      <c r="A199">
        <v>198</v>
      </c>
      <c r="B199">
        <v>2627</v>
      </c>
      <c r="F199" t="s">
        <v>287</v>
      </c>
      <c r="G199" t="s">
        <v>12</v>
      </c>
      <c r="H199" t="s">
        <v>16</v>
      </c>
      <c r="I199" t="s">
        <v>290</v>
      </c>
      <c r="J199">
        <v>46.276580000000003</v>
      </c>
      <c r="K199">
        <v>-118.54</v>
      </c>
      <c r="AH199">
        <v>55.9</v>
      </c>
    </row>
    <row r="200" spans="1:40" x14ac:dyDescent="0.25">
      <c r="A200">
        <v>199</v>
      </c>
      <c r="B200">
        <v>1202</v>
      </c>
      <c r="F200" t="s">
        <v>291</v>
      </c>
      <c r="G200" t="s">
        <v>12</v>
      </c>
      <c r="H200" t="s">
        <v>16</v>
      </c>
      <c r="I200" t="s">
        <v>292</v>
      </c>
      <c r="J200">
        <v>46.335782000000002</v>
      </c>
      <c r="K200">
        <v>-122.88910799999999</v>
      </c>
      <c r="AB200">
        <v>50.2</v>
      </c>
      <c r="AF200">
        <v>54.4</v>
      </c>
    </row>
    <row r="201" spans="1:40" x14ac:dyDescent="0.25">
      <c r="A201">
        <v>200</v>
      </c>
      <c r="B201">
        <v>1180</v>
      </c>
      <c r="F201" t="s">
        <v>291</v>
      </c>
      <c r="G201" t="s">
        <v>12</v>
      </c>
      <c r="H201" t="s">
        <v>16</v>
      </c>
      <c r="I201" t="s">
        <v>293</v>
      </c>
      <c r="J201">
        <v>46.286248999999998</v>
      </c>
      <c r="K201">
        <v>-122.64063</v>
      </c>
      <c r="AB201">
        <v>73.400000000000006</v>
      </c>
    </row>
    <row r="202" spans="1:40" x14ac:dyDescent="0.25">
      <c r="A202">
        <v>201</v>
      </c>
      <c r="B202">
        <v>977</v>
      </c>
      <c r="F202" t="s">
        <v>294</v>
      </c>
      <c r="G202" t="s">
        <v>12</v>
      </c>
      <c r="H202" t="s">
        <v>93</v>
      </c>
      <c r="I202" t="s">
        <v>295</v>
      </c>
      <c r="J202">
        <v>46.184620000000002</v>
      </c>
      <c r="K202">
        <v>-117.60728</v>
      </c>
      <c r="AB202">
        <v>89.8</v>
      </c>
      <c r="AD202">
        <v>92.6</v>
      </c>
      <c r="AF202">
        <v>79.900000000000006</v>
      </c>
      <c r="AG202">
        <v>93.1</v>
      </c>
      <c r="AJ202">
        <v>91.5</v>
      </c>
      <c r="AK202">
        <v>96.6</v>
      </c>
    </row>
    <row r="203" spans="1:40" x14ac:dyDescent="0.25">
      <c r="A203">
        <v>202</v>
      </c>
      <c r="B203">
        <v>1471</v>
      </c>
      <c r="F203" t="s">
        <v>294</v>
      </c>
      <c r="G203" t="s">
        <v>12</v>
      </c>
      <c r="H203" t="s">
        <v>16</v>
      </c>
      <c r="I203" t="s">
        <v>296</v>
      </c>
      <c r="J203">
        <v>46.371079999999999</v>
      </c>
      <c r="K203">
        <v>-117.75489</v>
      </c>
      <c r="AC203">
        <v>17</v>
      </c>
    </row>
    <row r="204" spans="1:40" x14ac:dyDescent="0.25">
      <c r="A204">
        <v>203</v>
      </c>
      <c r="B204">
        <v>1554</v>
      </c>
      <c r="F204" t="s">
        <v>294</v>
      </c>
      <c r="G204" t="s">
        <v>12</v>
      </c>
      <c r="H204" t="s">
        <v>16</v>
      </c>
      <c r="I204" t="s">
        <v>297</v>
      </c>
      <c r="J204">
        <v>46.441215999999997</v>
      </c>
      <c r="K204">
        <v>-117.753219</v>
      </c>
      <c r="AC204">
        <v>55.1</v>
      </c>
    </row>
    <row r="205" spans="1:40" x14ac:dyDescent="0.25">
      <c r="A205">
        <v>204</v>
      </c>
      <c r="B205">
        <v>1553</v>
      </c>
      <c r="F205" t="s">
        <v>294</v>
      </c>
      <c r="G205" t="s">
        <v>12</v>
      </c>
      <c r="H205" t="s">
        <v>16</v>
      </c>
      <c r="I205" t="s">
        <v>298</v>
      </c>
      <c r="J205">
        <v>46.336539000000002</v>
      </c>
      <c r="K205">
        <v>-117.680145</v>
      </c>
      <c r="AC205">
        <v>80</v>
      </c>
      <c r="AH205">
        <v>56.1</v>
      </c>
    </row>
    <row r="206" spans="1:40" x14ac:dyDescent="0.25">
      <c r="A206">
        <v>205</v>
      </c>
      <c r="B206">
        <v>1552</v>
      </c>
      <c r="F206" t="s">
        <v>294</v>
      </c>
      <c r="G206" t="s">
        <v>12</v>
      </c>
      <c r="H206" t="s">
        <v>16</v>
      </c>
      <c r="I206" t="s">
        <v>299</v>
      </c>
      <c r="J206">
        <v>46.276000000000003</v>
      </c>
      <c r="K206">
        <v>-117.658681</v>
      </c>
      <c r="AC206">
        <v>72.5</v>
      </c>
      <c r="AH206">
        <v>63.2</v>
      </c>
    </row>
    <row r="207" spans="1:40" x14ac:dyDescent="0.25">
      <c r="A207">
        <v>206</v>
      </c>
      <c r="B207">
        <v>1555</v>
      </c>
      <c r="F207" t="s">
        <v>294</v>
      </c>
      <c r="G207" t="s">
        <v>12</v>
      </c>
      <c r="H207" t="s">
        <v>16</v>
      </c>
      <c r="I207" t="s">
        <v>300</v>
      </c>
      <c r="J207">
        <v>46.376027000000001</v>
      </c>
      <c r="K207">
        <v>-117.71025899999999</v>
      </c>
      <c r="AC207">
        <v>24.4</v>
      </c>
      <c r="AH207">
        <v>25.5</v>
      </c>
    </row>
    <row r="208" spans="1:40" x14ac:dyDescent="0.25">
      <c r="A208">
        <v>207</v>
      </c>
      <c r="B208">
        <v>1556</v>
      </c>
      <c r="F208" t="s">
        <v>294</v>
      </c>
      <c r="G208" t="s">
        <v>12</v>
      </c>
      <c r="H208" t="s">
        <v>16</v>
      </c>
      <c r="I208" t="s">
        <v>301</v>
      </c>
      <c r="J208">
        <v>46.369371000000001</v>
      </c>
      <c r="K208">
        <v>-117.71026000000001</v>
      </c>
      <c r="AC208">
        <v>20.6</v>
      </c>
    </row>
    <row r="209" spans="1:37" x14ac:dyDescent="0.25">
      <c r="A209">
        <v>208</v>
      </c>
      <c r="B209">
        <v>1557</v>
      </c>
      <c r="F209" t="s">
        <v>302</v>
      </c>
      <c r="G209" t="s">
        <v>12</v>
      </c>
      <c r="H209" t="s">
        <v>16</v>
      </c>
      <c r="I209" t="s">
        <v>303</v>
      </c>
      <c r="J209">
        <v>46.02948</v>
      </c>
      <c r="K209">
        <v>-118.445671</v>
      </c>
      <c r="AC209">
        <v>54</v>
      </c>
      <c r="AH209">
        <v>58.2</v>
      </c>
    </row>
    <row r="210" spans="1:37" x14ac:dyDescent="0.25">
      <c r="A210">
        <v>209</v>
      </c>
      <c r="B210">
        <v>2642</v>
      </c>
      <c r="F210" t="s">
        <v>302</v>
      </c>
      <c r="G210" t="s">
        <v>12</v>
      </c>
      <c r="H210" t="s">
        <v>16</v>
      </c>
      <c r="I210" t="s">
        <v>304</v>
      </c>
      <c r="J210">
        <v>46.005130000000001</v>
      </c>
      <c r="K210">
        <v>-118.38500000000001</v>
      </c>
      <c r="AH210">
        <v>44.6</v>
      </c>
    </row>
    <row r="211" spans="1:37" x14ac:dyDescent="0.25">
      <c r="A211">
        <v>210</v>
      </c>
      <c r="B211">
        <v>1197</v>
      </c>
      <c r="F211" t="s">
        <v>305</v>
      </c>
      <c r="G211" t="s">
        <v>12</v>
      </c>
      <c r="H211" t="s">
        <v>16</v>
      </c>
      <c r="I211" t="s">
        <v>306</v>
      </c>
      <c r="J211">
        <v>45.623666</v>
      </c>
      <c r="K211">
        <v>-122.32864600000001</v>
      </c>
      <c r="AB211">
        <v>65.5</v>
      </c>
    </row>
    <row r="212" spans="1:37" x14ac:dyDescent="0.25">
      <c r="A212">
        <v>211</v>
      </c>
      <c r="B212">
        <v>1162</v>
      </c>
      <c r="F212" t="s">
        <v>305</v>
      </c>
      <c r="G212" t="s">
        <v>12</v>
      </c>
      <c r="H212" t="s">
        <v>16</v>
      </c>
      <c r="I212" t="s">
        <v>307</v>
      </c>
      <c r="J212">
        <v>45.666539</v>
      </c>
      <c r="K212">
        <v>-122.33579</v>
      </c>
      <c r="AB212">
        <v>88.9</v>
      </c>
    </row>
    <row r="213" spans="1:37" x14ac:dyDescent="0.25">
      <c r="A213">
        <v>212</v>
      </c>
      <c r="B213">
        <v>2328</v>
      </c>
      <c r="F213" t="s">
        <v>305</v>
      </c>
      <c r="G213" t="s">
        <v>12</v>
      </c>
      <c r="H213" t="s">
        <v>16</v>
      </c>
      <c r="I213" t="s">
        <v>308</v>
      </c>
      <c r="J213">
        <v>45.763100000000001</v>
      </c>
      <c r="K213">
        <v>-122.125</v>
      </c>
      <c r="AF213">
        <v>97.5</v>
      </c>
    </row>
    <row r="214" spans="1:37" x14ac:dyDescent="0.25">
      <c r="A214">
        <v>213</v>
      </c>
      <c r="B214">
        <v>1700</v>
      </c>
      <c r="F214" t="s">
        <v>309</v>
      </c>
      <c r="G214" t="s">
        <v>12</v>
      </c>
      <c r="H214" t="s">
        <v>16</v>
      </c>
      <c r="I214" t="s">
        <v>310</v>
      </c>
      <c r="J214">
        <v>47.475422000000002</v>
      </c>
      <c r="K214">
        <v>-120.378243</v>
      </c>
      <c r="AD214">
        <v>68.400000000000006</v>
      </c>
      <c r="AI214">
        <v>56.6</v>
      </c>
    </row>
    <row r="215" spans="1:37" x14ac:dyDescent="0.25">
      <c r="A215">
        <v>214</v>
      </c>
      <c r="B215">
        <v>2721</v>
      </c>
      <c r="F215" t="s">
        <v>309</v>
      </c>
      <c r="G215" t="s">
        <v>12</v>
      </c>
      <c r="H215" t="s">
        <v>16</v>
      </c>
      <c r="I215" t="s">
        <v>311</v>
      </c>
      <c r="J215">
        <v>47.503570000000003</v>
      </c>
      <c r="K215">
        <v>-120.44</v>
      </c>
      <c r="AI215">
        <v>47.3</v>
      </c>
    </row>
    <row r="216" spans="1:37" x14ac:dyDescent="0.25">
      <c r="A216">
        <v>215</v>
      </c>
      <c r="B216">
        <v>2726</v>
      </c>
      <c r="F216" t="s">
        <v>309</v>
      </c>
      <c r="G216" t="s">
        <v>12</v>
      </c>
      <c r="H216" t="s">
        <v>16</v>
      </c>
      <c r="I216" t="s">
        <v>312</v>
      </c>
      <c r="J216">
        <v>47.544289999999997</v>
      </c>
      <c r="K216">
        <v>-120.563</v>
      </c>
      <c r="AI216">
        <v>61.9</v>
      </c>
    </row>
    <row r="217" spans="1:37" x14ac:dyDescent="0.25">
      <c r="A217">
        <v>216</v>
      </c>
      <c r="B217">
        <v>1151</v>
      </c>
      <c r="F217" t="s">
        <v>313</v>
      </c>
      <c r="G217" t="s">
        <v>12</v>
      </c>
      <c r="H217" t="s">
        <v>16</v>
      </c>
      <c r="I217" t="s">
        <v>314</v>
      </c>
      <c r="J217">
        <v>46.582962000000002</v>
      </c>
      <c r="K217">
        <v>-123.624292</v>
      </c>
      <c r="AB217">
        <v>64.3</v>
      </c>
      <c r="AF217">
        <v>68.7</v>
      </c>
    </row>
    <row r="218" spans="1:37" x14ac:dyDescent="0.25">
      <c r="A218">
        <v>217</v>
      </c>
      <c r="B218">
        <v>1125</v>
      </c>
      <c r="F218" t="s">
        <v>315</v>
      </c>
      <c r="G218" t="s">
        <v>12</v>
      </c>
      <c r="H218" t="s">
        <v>16</v>
      </c>
      <c r="I218" t="s">
        <v>316</v>
      </c>
      <c r="J218">
        <v>47.112479999999998</v>
      </c>
      <c r="K218">
        <v>-123.788967</v>
      </c>
      <c r="AB218">
        <v>72</v>
      </c>
    </row>
    <row r="219" spans="1:37" x14ac:dyDescent="0.25">
      <c r="A219">
        <v>218</v>
      </c>
      <c r="B219">
        <v>2318</v>
      </c>
      <c r="F219" t="s">
        <v>315</v>
      </c>
      <c r="G219" t="s">
        <v>12</v>
      </c>
      <c r="H219" t="s">
        <v>16</v>
      </c>
      <c r="I219" t="s">
        <v>317</v>
      </c>
      <c r="J219">
        <v>47.0779</v>
      </c>
      <c r="K219">
        <v>-123.777</v>
      </c>
      <c r="AF219">
        <v>69</v>
      </c>
    </row>
    <row r="220" spans="1:37" x14ac:dyDescent="0.25">
      <c r="A220">
        <v>219</v>
      </c>
      <c r="B220">
        <v>1109</v>
      </c>
      <c r="F220" t="s">
        <v>315</v>
      </c>
      <c r="G220" t="s">
        <v>12</v>
      </c>
      <c r="H220" t="s">
        <v>16</v>
      </c>
      <c r="I220" t="s">
        <v>318</v>
      </c>
      <c r="J220">
        <v>47.150934999999997</v>
      </c>
      <c r="K220">
        <v>-123.75488300000001</v>
      </c>
      <c r="AB220">
        <v>68.599999999999994</v>
      </c>
    </row>
    <row r="221" spans="1:37" x14ac:dyDescent="0.25">
      <c r="A221">
        <v>220</v>
      </c>
      <c r="B221">
        <v>3016</v>
      </c>
      <c r="F221" t="s">
        <v>319</v>
      </c>
      <c r="G221" t="s">
        <v>12</v>
      </c>
      <c r="H221" t="s">
        <v>167</v>
      </c>
      <c r="I221" t="s">
        <v>320</v>
      </c>
      <c r="J221">
        <v>47.079279999999997</v>
      </c>
      <c r="K221">
        <v>-123.70016</v>
      </c>
      <c r="AK221">
        <v>75.7</v>
      </c>
    </row>
    <row r="222" spans="1:37" x14ac:dyDescent="0.25">
      <c r="A222">
        <v>221</v>
      </c>
      <c r="B222">
        <v>3015</v>
      </c>
      <c r="F222" t="s">
        <v>319</v>
      </c>
      <c r="G222" t="s">
        <v>12</v>
      </c>
      <c r="H222" t="s">
        <v>167</v>
      </c>
      <c r="I222" t="s">
        <v>321</v>
      </c>
      <c r="J222">
        <v>47.084200000000003</v>
      </c>
      <c r="K222">
        <v>-123.69217999999999</v>
      </c>
      <c r="AK222">
        <v>70.2</v>
      </c>
    </row>
    <row r="223" spans="1:37" x14ac:dyDescent="0.25">
      <c r="A223">
        <v>222</v>
      </c>
      <c r="B223">
        <v>3014</v>
      </c>
      <c r="F223" t="s">
        <v>319</v>
      </c>
      <c r="G223" t="s">
        <v>12</v>
      </c>
      <c r="H223" t="s">
        <v>167</v>
      </c>
      <c r="I223" t="s">
        <v>322</v>
      </c>
      <c r="J223">
        <v>47.089840000000002</v>
      </c>
      <c r="K223">
        <v>-123.68926999999999</v>
      </c>
      <c r="AK223">
        <v>62.8</v>
      </c>
    </row>
    <row r="224" spans="1:37" x14ac:dyDescent="0.25">
      <c r="A224">
        <v>223</v>
      </c>
      <c r="B224">
        <v>1563</v>
      </c>
      <c r="F224" t="s">
        <v>323</v>
      </c>
      <c r="G224" t="s">
        <v>12</v>
      </c>
      <c r="H224" t="s">
        <v>16</v>
      </c>
      <c r="I224" t="s">
        <v>324</v>
      </c>
      <c r="J224">
        <v>46.991667</v>
      </c>
      <c r="K224">
        <v>-120.577883</v>
      </c>
      <c r="AC224">
        <v>33</v>
      </c>
      <c r="AG224">
        <v>76.3</v>
      </c>
    </row>
    <row r="225" spans="1:38" x14ac:dyDescent="0.25">
      <c r="A225">
        <v>224</v>
      </c>
      <c r="B225">
        <v>1562</v>
      </c>
      <c r="F225" t="s">
        <v>323</v>
      </c>
      <c r="G225" t="s">
        <v>12</v>
      </c>
      <c r="H225" t="s">
        <v>16</v>
      </c>
      <c r="I225" t="s">
        <v>325</v>
      </c>
      <c r="J225">
        <v>46.624155000000002</v>
      </c>
      <c r="K225">
        <v>-120.49605200000001</v>
      </c>
      <c r="AC225">
        <v>57.6</v>
      </c>
    </row>
    <row r="226" spans="1:38" x14ac:dyDescent="0.25">
      <c r="A226">
        <v>225</v>
      </c>
      <c r="B226">
        <v>2547</v>
      </c>
      <c r="F226" t="s">
        <v>323</v>
      </c>
      <c r="G226" t="s">
        <v>12</v>
      </c>
      <c r="H226" t="s">
        <v>16</v>
      </c>
      <c r="I226" t="s">
        <v>326</v>
      </c>
      <c r="J226">
        <v>47.188209999999998</v>
      </c>
      <c r="K226">
        <v>-120.93984</v>
      </c>
      <c r="AG226">
        <v>60.2</v>
      </c>
    </row>
    <row r="227" spans="1:38" x14ac:dyDescent="0.25">
      <c r="A227">
        <v>226</v>
      </c>
      <c r="B227">
        <v>1566</v>
      </c>
      <c r="F227" t="s">
        <v>323</v>
      </c>
      <c r="G227" t="s">
        <v>12</v>
      </c>
      <c r="H227" t="s">
        <v>16</v>
      </c>
      <c r="I227" t="s">
        <v>327</v>
      </c>
      <c r="J227">
        <v>46.193071000000003</v>
      </c>
      <c r="K227">
        <v>-119.883464</v>
      </c>
      <c r="AC227">
        <v>10</v>
      </c>
    </row>
    <row r="228" spans="1:38" x14ac:dyDescent="0.25">
      <c r="A228">
        <v>227</v>
      </c>
      <c r="B228">
        <v>1565</v>
      </c>
      <c r="F228" t="s">
        <v>323</v>
      </c>
      <c r="G228" t="s">
        <v>12</v>
      </c>
      <c r="H228" t="s">
        <v>16</v>
      </c>
      <c r="I228" t="s">
        <v>328</v>
      </c>
      <c r="J228">
        <v>46.984127000000001</v>
      </c>
      <c r="K228">
        <v>-120.59434400000001</v>
      </c>
      <c r="AC228">
        <v>23.6</v>
      </c>
    </row>
    <row r="229" spans="1:38" x14ac:dyDescent="0.25">
      <c r="A229">
        <v>228</v>
      </c>
      <c r="B229">
        <v>1026</v>
      </c>
      <c r="C229" t="s">
        <v>329</v>
      </c>
      <c r="D229" t="s">
        <v>330</v>
      </c>
      <c r="E229" t="s">
        <v>331</v>
      </c>
      <c r="F229" t="s">
        <v>332</v>
      </c>
      <c r="G229" t="s">
        <v>12</v>
      </c>
      <c r="H229" t="s">
        <v>16</v>
      </c>
      <c r="I229" t="s">
        <v>333</v>
      </c>
      <c r="J229">
        <v>48.604695</v>
      </c>
      <c r="K229">
        <v>-121.963048</v>
      </c>
      <c r="AA229">
        <v>43.4</v>
      </c>
    </row>
    <row r="230" spans="1:38" x14ac:dyDescent="0.25">
      <c r="A230">
        <v>229</v>
      </c>
      <c r="B230">
        <v>1007</v>
      </c>
      <c r="C230" t="s">
        <v>329</v>
      </c>
      <c r="D230" t="s">
        <v>334</v>
      </c>
      <c r="E230" t="s">
        <v>335</v>
      </c>
      <c r="F230" t="s">
        <v>336</v>
      </c>
      <c r="G230" t="s">
        <v>12</v>
      </c>
      <c r="H230" t="s">
        <v>16</v>
      </c>
      <c r="I230" t="s">
        <v>337</v>
      </c>
      <c r="J230">
        <v>48.857138999999997</v>
      </c>
      <c r="K230">
        <v>-122.121388</v>
      </c>
      <c r="AA230">
        <v>67.5</v>
      </c>
    </row>
    <row r="231" spans="1:38" x14ac:dyDescent="0.25">
      <c r="A231">
        <v>230</v>
      </c>
      <c r="B231">
        <v>2534</v>
      </c>
      <c r="C231" t="s">
        <v>329</v>
      </c>
      <c r="D231" t="s">
        <v>334</v>
      </c>
      <c r="E231" t="s">
        <v>335</v>
      </c>
      <c r="F231" t="s">
        <v>338</v>
      </c>
      <c r="G231" t="s">
        <v>12</v>
      </c>
      <c r="H231" t="s">
        <v>93</v>
      </c>
      <c r="I231" t="s">
        <v>339</v>
      </c>
      <c r="J231">
        <v>48.867800000000003</v>
      </c>
      <c r="K231">
        <v>-122.044</v>
      </c>
      <c r="AG231">
        <v>91.5</v>
      </c>
      <c r="AI231">
        <v>86.4</v>
      </c>
    </row>
    <row r="232" spans="1:38" x14ac:dyDescent="0.25">
      <c r="A232">
        <v>231</v>
      </c>
      <c r="B232">
        <v>1018</v>
      </c>
      <c r="C232" t="s">
        <v>329</v>
      </c>
      <c r="D232" t="s">
        <v>334</v>
      </c>
      <c r="E232" t="s">
        <v>335</v>
      </c>
      <c r="F232" t="s">
        <v>338</v>
      </c>
      <c r="G232" t="s">
        <v>12</v>
      </c>
      <c r="H232" t="s">
        <v>16</v>
      </c>
      <c r="I232" t="s">
        <v>340</v>
      </c>
      <c r="J232">
        <v>48.850546000000001</v>
      </c>
      <c r="K232">
        <v>-122.027492</v>
      </c>
      <c r="AA232">
        <v>90.8</v>
      </c>
      <c r="AE232">
        <v>80.900000000000006</v>
      </c>
    </row>
    <row r="233" spans="1:38" x14ac:dyDescent="0.25">
      <c r="A233">
        <v>232</v>
      </c>
      <c r="B233">
        <v>1019</v>
      </c>
      <c r="C233" t="s">
        <v>329</v>
      </c>
      <c r="D233" t="s">
        <v>334</v>
      </c>
      <c r="E233" t="s">
        <v>335</v>
      </c>
      <c r="F233" t="s">
        <v>338</v>
      </c>
      <c r="G233" t="s">
        <v>12</v>
      </c>
      <c r="H233" t="s">
        <v>16</v>
      </c>
      <c r="I233" t="s">
        <v>341</v>
      </c>
      <c r="J233">
        <v>48.874766999999999</v>
      </c>
      <c r="K233">
        <v>-122.062089</v>
      </c>
      <c r="AA233">
        <v>41.3</v>
      </c>
    </row>
    <row r="234" spans="1:38" x14ac:dyDescent="0.25">
      <c r="A234">
        <v>233</v>
      </c>
      <c r="B234">
        <v>1623</v>
      </c>
      <c r="C234" t="s">
        <v>329</v>
      </c>
      <c r="D234" t="s">
        <v>342</v>
      </c>
      <c r="E234" t="s">
        <v>343</v>
      </c>
      <c r="F234" t="s">
        <v>344</v>
      </c>
      <c r="G234" t="s">
        <v>12</v>
      </c>
      <c r="H234" t="s">
        <v>345</v>
      </c>
      <c r="I234" t="s">
        <v>346</v>
      </c>
      <c r="J234">
        <v>48.776800000000001</v>
      </c>
      <c r="K234">
        <v>-122.49123299999999</v>
      </c>
      <c r="AD234">
        <v>0.4</v>
      </c>
    </row>
    <row r="235" spans="1:38" x14ac:dyDescent="0.25">
      <c r="A235">
        <v>234</v>
      </c>
      <c r="B235">
        <v>2524</v>
      </c>
      <c r="C235" t="s">
        <v>329</v>
      </c>
      <c r="D235" t="s">
        <v>342</v>
      </c>
      <c r="E235" t="s">
        <v>343</v>
      </c>
      <c r="F235" t="s">
        <v>344</v>
      </c>
      <c r="G235" t="s">
        <v>347</v>
      </c>
      <c r="H235" t="s">
        <v>348</v>
      </c>
      <c r="I235" t="s">
        <v>349</v>
      </c>
      <c r="J235">
        <v>48.788690000000003</v>
      </c>
      <c r="K235">
        <v>-122.43912</v>
      </c>
      <c r="AG235">
        <v>34.9</v>
      </c>
    </row>
    <row r="236" spans="1:38" x14ac:dyDescent="0.25">
      <c r="A236">
        <v>235</v>
      </c>
      <c r="B236">
        <v>2528</v>
      </c>
      <c r="C236" t="s">
        <v>329</v>
      </c>
      <c r="D236" t="s">
        <v>342</v>
      </c>
      <c r="E236" t="s">
        <v>343</v>
      </c>
      <c r="F236" t="s">
        <v>344</v>
      </c>
      <c r="G236" t="s">
        <v>347</v>
      </c>
      <c r="H236" t="s">
        <v>348</v>
      </c>
      <c r="I236" t="s">
        <v>350</v>
      </c>
      <c r="J236">
        <v>48.776449999999997</v>
      </c>
      <c r="K236">
        <v>-122.48018999999999</v>
      </c>
      <c r="AG236">
        <v>15.3</v>
      </c>
    </row>
    <row r="237" spans="1:38" x14ac:dyDescent="0.25">
      <c r="A237">
        <v>236</v>
      </c>
      <c r="B237">
        <v>752</v>
      </c>
      <c r="C237" t="s">
        <v>329</v>
      </c>
      <c r="D237" t="s">
        <v>342</v>
      </c>
      <c r="E237" t="s">
        <v>343</v>
      </c>
      <c r="F237" t="s">
        <v>344</v>
      </c>
      <c r="G237" t="s">
        <v>351</v>
      </c>
      <c r="H237" t="s">
        <v>352</v>
      </c>
      <c r="I237" t="s">
        <v>353</v>
      </c>
      <c r="J237">
        <v>48.762061000000003</v>
      </c>
      <c r="K237">
        <v>-122.50834399999999</v>
      </c>
      <c r="T237">
        <v>12.6</v>
      </c>
      <c r="U237">
        <v>5.6</v>
      </c>
    </row>
    <row r="238" spans="1:38" x14ac:dyDescent="0.25">
      <c r="A238">
        <v>237</v>
      </c>
      <c r="B238">
        <v>2686</v>
      </c>
      <c r="C238" t="s">
        <v>329</v>
      </c>
      <c r="D238" t="s">
        <v>342</v>
      </c>
      <c r="E238" t="s">
        <v>343</v>
      </c>
      <c r="F238" t="s">
        <v>344</v>
      </c>
      <c r="G238" t="s">
        <v>351</v>
      </c>
      <c r="H238" t="s">
        <v>354</v>
      </c>
      <c r="I238" t="s">
        <v>355</v>
      </c>
      <c r="J238">
        <v>48.762390000000003</v>
      </c>
      <c r="K238">
        <v>-122.508129</v>
      </c>
      <c r="AH238">
        <v>13.1</v>
      </c>
      <c r="AI238">
        <v>9</v>
      </c>
      <c r="AJ238">
        <v>10.4</v>
      </c>
      <c r="AK238">
        <v>16.3</v>
      </c>
      <c r="AL238">
        <v>9.1999999999999993</v>
      </c>
    </row>
    <row r="239" spans="1:38" x14ac:dyDescent="0.25">
      <c r="A239">
        <v>238</v>
      </c>
      <c r="B239">
        <v>753</v>
      </c>
      <c r="C239" t="s">
        <v>329</v>
      </c>
      <c r="D239" t="s">
        <v>342</v>
      </c>
      <c r="E239" t="s">
        <v>343</v>
      </c>
      <c r="F239" t="s">
        <v>344</v>
      </c>
      <c r="G239" t="s">
        <v>351</v>
      </c>
      <c r="H239" t="s">
        <v>352</v>
      </c>
      <c r="I239" t="s">
        <v>356</v>
      </c>
      <c r="J239">
        <v>48.775666000000001</v>
      </c>
      <c r="K239">
        <v>-122.486996</v>
      </c>
      <c r="T239">
        <v>5.6</v>
      </c>
      <c r="U239">
        <v>2.9</v>
      </c>
    </row>
    <row r="240" spans="1:38" x14ac:dyDescent="0.25">
      <c r="A240">
        <v>239</v>
      </c>
      <c r="B240">
        <v>2687</v>
      </c>
      <c r="C240" t="s">
        <v>329</v>
      </c>
      <c r="D240" t="s">
        <v>342</v>
      </c>
      <c r="E240" t="s">
        <v>343</v>
      </c>
      <c r="F240" t="s">
        <v>344</v>
      </c>
      <c r="G240" t="s">
        <v>351</v>
      </c>
      <c r="H240" t="s">
        <v>354</v>
      </c>
      <c r="I240" t="s">
        <v>357</v>
      </c>
      <c r="J240">
        <v>48.776445000000002</v>
      </c>
      <c r="K240">
        <v>-122.48056200000001</v>
      </c>
      <c r="AI240">
        <v>11.5</v>
      </c>
      <c r="AJ240">
        <v>6.9</v>
      </c>
      <c r="AK240">
        <v>10</v>
      </c>
      <c r="AL240">
        <v>1.9</v>
      </c>
    </row>
    <row r="241" spans="1:38" x14ac:dyDescent="0.25">
      <c r="A241">
        <v>240</v>
      </c>
      <c r="B241">
        <v>1595</v>
      </c>
      <c r="C241" t="s">
        <v>329</v>
      </c>
      <c r="D241" t="s">
        <v>342</v>
      </c>
      <c r="E241" t="s">
        <v>343</v>
      </c>
      <c r="F241" t="s">
        <v>344</v>
      </c>
      <c r="G241" t="s">
        <v>351</v>
      </c>
      <c r="H241" t="s">
        <v>352</v>
      </c>
      <c r="I241" t="s">
        <v>358</v>
      </c>
      <c r="J241">
        <v>48.777729999999998</v>
      </c>
      <c r="K241">
        <v>-122.4543</v>
      </c>
      <c r="AC241">
        <v>41.3</v>
      </c>
      <c r="AJ241">
        <v>44.9</v>
      </c>
      <c r="AK241">
        <v>31.8</v>
      </c>
      <c r="AL241">
        <v>9</v>
      </c>
    </row>
    <row r="242" spans="1:38" x14ac:dyDescent="0.25">
      <c r="A242">
        <v>241</v>
      </c>
      <c r="B242">
        <v>751</v>
      </c>
      <c r="C242" t="s">
        <v>329</v>
      </c>
      <c r="D242" t="s">
        <v>342</v>
      </c>
      <c r="E242" t="s">
        <v>343</v>
      </c>
      <c r="F242" t="s">
        <v>344</v>
      </c>
      <c r="G242" t="s">
        <v>351</v>
      </c>
      <c r="H242" t="s">
        <v>352</v>
      </c>
      <c r="I242" t="s">
        <v>359</v>
      </c>
      <c r="J242">
        <v>48.789217000000001</v>
      </c>
      <c r="K242">
        <v>-122.43857</v>
      </c>
      <c r="T242">
        <v>28.3</v>
      </c>
      <c r="U242">
        <v>20.7</v>
      </c>
    </row>
    <row r="243" spans="1:38" x14ac:dyDescent="0.25">
      <c r="A243">
        <v>242</v>
      </c>
      <c r="B243">
        <v>1624</v>
      </c>
      <c r="C243" t="s">
        <v>329</v>
      </c>
      <c r="D243" t="s">
        <v>342</v>
      </c>
      <c r="E243" t="s">
        <v>343</v>
      </c>
      <c r="F243" t="s">
        <v>344</v>
      </c>
      <c r="G243" t="s">
        <v>12</v>
      </c>
      <c r="H243" t="s">
        <v>345</v>
      </c>
      <c r="I243" t="s">
        <v>360</v>
      </c>
      <c r="J243">
        <v>48.776432999999997</v>
      </c>
      <c r="K243">
        <v>-122.48035</v>
      </c>
      <c r="AD243">
        <v>7.1</v>
      </c>
    </row>
    <row r="244" spans="1:38" x14ac:dyDescent="0.25">
      <c r="A244">
        <v>243</v>
      </c>
      <c r="B244">
        <v>1626</v>
      </c>
      <c r="C244" t="s">
        <v>329</v>
      </c>
      <c r="D244" t="s">
        <v>342</v>
      </c>
      <c r="E244" t="s">
        <v>343</v>
      </c>
      <c r="F244" t="s">
        <v>344</v>
      </c>
      <c r="G244" t="s">
        <v>12</v>
      </c>
      <c r="H244" t="s">
        <v>345</v>
      </c>
      <c r="I244" t="s">
        <v>361</v>
      </c>
      <c r="J244">
        <v>48.800164000000002</v>
      </c>
      <c r="K244">
        <v>-122.401557</v>
      </c>
      <c r="AD244">
        <v>85.3</v>
      </c>
    </row>
    <row r="245" spans="1:38" x14ac:dyDescent="0.25">
      <c r="A245">
        <v>244</v>
      </c>
      <c r="B245">
        <v>1622</v>
      </c>
      <c r="C245" t="s">
        <v>329</v>
      </c>
      <c r="D245" t="s">
        <v>342</v>
      </c>
      <c r="E245" t="s">
        <v>343</v>
      </c>
      <c r="F245" t="s">
        <v>344</v>
      </c>
      <c r="G245" t="s">
        <v>12</v>
      </c>
      <c r="H245" t="s">
        <v>345</v>
      </c>
      <c r="I245" t="s">
        <v>362</v>
      </c>
      <c r="J245">
        <v>48.766133000000004</v>
      </c>
      <c r="K245">
        <v>-122.4999</v>
      </c>
      <c r="AD245">
        <v>8.4</v>
      </c>
    </row>
    <row r="246" spans="1:38" x14ac:dyDescent="0.25">
      <c r="A246">
        <v>245</v>
      </c>
      <c r="B246">
        <v>1625</v>
      </c>
      <c r="C246" t="s">
        <v>329</v>
      </c>
      <c r="D246" t="s">
        <v>342</v>
      </c>
      <c r="E246" t="s">
        <v>343</v>
      </c>
      <c r="F246" t="s">
        <v>344</v>
      </c>
      <c r="G246" t="s">
        <v>12</v>
      </c>
      <c r="H246" t="s">
        <v>345</v>
      </c>
      <c r="I246" t="s">
        <v>363</v>
      </c>
      <c r="J246">
        <v>48.787782999999997</v>
      </c>
      <c r="K246">
        <v>-122.439483</v>
      </c>
      <c r="AD246">
        <v>14.3</v>
      </c>
    </row>
    <row r="247" spans="1:38" x14ac:dyDescent="0.25">
      <c r="A247">
        <v>246</v>
      </c>
      <c r="B247">
        <v>1627</v>
      </c>
      <c r="C247" t="s">
        <v>329</v>
      </c>
      <c r="D247" t="s">
        <v>342</v>
      </c>
      <c r="E247" t="s">
        <v>343</v>
      </c>
      <c r="F247" t="s">
        <v>344</v>
      </c>
      <c r="G247" t="s">
        <v>12</v>
      </c>
      <c r="H247" t="s">
        <v>345</v>
      </c>
      <c r="I247" t="s">
        <v>364</v>
      </c>
      <c r="J247">
        <v>48.801360000000003</v>
      </c>
      <c r="K247">
        <v>-122.39014400000001</v>
      </c>
      <c r="AD247">
        <v>61.1</v>
      </c>
    </row>
    <row r="248" spans="1:38" x14ac:dyDescent="0.25">
      <c r="A248">
        <v>247</v>
      </c>
      <c r="B248">
        <v>1611</v>
      </c>
      <c r="C248" t="s">
        <v>329</v>
      </c>
      <c r="D248" t="s">
        <v>365</v>
      </c>
      <c r="E248" t="s">
        <v>366</v>
      </c>
      <c r="F248" t="s">
        <v>367</v>
      </c>
      <c r="G248" t="s">
        <v>351</v>
      </c>
      <c r="H248" t="s">
        <v>368</v>
      </c>
      <c r="I248" t="s">
        <v>369</v>
      </c>
      <c r="J248">
        <v>48.753790000000002</v>
      </c>
      <c r="K248">
        <v>-122.45301499999999</v>
      </c>
      <c r="Y248">
        <v>9.6999999999999993</v>
      </c>
      <c r="AA248">
        <v>3.2</v>
      </c>
      <c r="AC248">
        <v>3.5</v>
      </c>
      <c r="AE248">
        <v>1.9</v>
      </c>
    </row>
    <row r="249" spans="1:38" x14ac:dyDescent="0.25">
      <c r="A249">
        <v>248</v>
      </c>
      <c r="B249">
        <v>1612</v>
      </c>
      <c r="C249" t="s">
        <v>329</v>
      </c>
      <c r="D249" t="s">
        <v>365</v>
      </c>
      <c r="E249" t="s">
        <v>366</v>
      </c>
      <c r="F249" t="s">
        <v>367</v>
      </c>
      <c r="G249" t="s">
        <v>351</v>
      </c>
      <c r="H249" t="s">
        <v>352</v>
      </c>
      <c r="I249" t="s">
        <v>370</v>
      </c>
      <c r="J249">
        <v>48.753362000000003</v>
      </c>
      <c r="K249">
        <v>-122.453231</v>
      </c>
      <c r="S249">
        <v>18.7</v>
      </c>
      <c r="T249">
        <v>18.600000000000001</v>
      </c>
      <c r="U249">
        <v>18.7</v>
      </c>
      <c r="Y249">
        <v>17.2</v>
      </c>
      <c r="AA249">
        <v>4.3</v>
      </c>
      <c r="AC249">
        <v>0.4</v>
      </c>
      <c r="AE249">
        <v>0.1</v>
      </c>
    </row>
    <row r="250" spans="1:38" x14ac:dyDescent="0.25">
      <c r="A250">
        <v>249</v>
      </c>
      <c r="B250">
        <v>1613</v>
      </c>
      <c r="C250" t="s">
        <v>329</v>
      </c>
      <c r="D250" t="s">
        <v>365</v>
      </c>
      <c r="E250" t="s">
        <v>366</v>
      </c>
      <c r="F250" t="s">
        <v>367</v>
      </c>
      <c r="G250" t="s">
        <v>351</v>
      </c>
      <c r="H250" t="s">
        <v>368</v>
      </c>
      <c r="I250" t="s">
        <v>371</v>
      </c>
      <c r="J250">
        <v>48.752972</v>
      </c>
      <c r="K250">
        <v>-122.453085</v>
      </c>
      <c r="Y250">
        <v>6.1</v>
      </c>
      <c r="AA250">
        <v>11.5</v>
      </c>
      <c r="AC250">
        <v>14.3</v>
      </c>
      <c r="AE250">
        <v>4.0999999999999996</v>
      </c>
    </row>
    <row r="251" spans="1:38" x14ac:dyDescent="0.25">
      <c r="A251">
        <v>250</v>
      </c>
      <c r="B251">
        <v>2707</v>
      </c>
      <c r="C251" t="s">
        <v>329</v>
      </c>
      <c r="D251" t="s">
        <v>365</v>
      </c>
      <c r="E251" t="s">
        <v>366</v>
      </c>
      <c r="F251" t="s">
        <v>372</v>
      </c>
      <c r="G251" t="s">
        <v>31</v>
      </c>
      <c r="H251" t="s">
        <v>373</v>
      </c>
      <c r="I251" t="s">
        <v>374</v>
      </c>
      <c r="J251">
        <v>48.70185</v>
      </c>
      <c r="K251">
        <v>-122.48827</v>
      </c>
      <c r="AI251">
        <v>67.3</v>
      </c>
      <c r="AJ251">
        <v>88.1</v>
      </c>
    </row>
    <row r="252" spans="1:38" x14ac:dyDescent="0.25">
      <c r="A252">
        <v>251</v>
      </c>
      <c r="B252">
        <v>971</v>
      </c>
      <c r="C252" t="s">
        <v>329</v>
      </c>
      <c r="D252" t="s">
        <v>365</v>
      </c>
      <c r="E252" t="s">
        <v>366</v>
      </c>
      <c r="F252" t="s">
        <v>372</v>
      </c>
      <c r="G252" t="s">
        <v>12</v>
      </c>
      <c r="H252" t="s">
        <v>93</v>
      </c>
      <c r="I252" t="s">
        <v>375</v>
      </c>
      <c r="J252">
        <v>48.70185</v>
      </c>
      <c r="K252">
        <v>-122.48827</v>
      </c>
      <c r="AE252">
        <v>82.5</v>
      </c>
      <c r="AF252">
        <v>87.3</v>
      </c>
      <c r="AG252">
        <v>88.8</v>
      </c>
      <c r="AH252">
        <v>86.4</v>
      </c>
      <c r="AK252">
        <v>81.099999999999994</v>
      </c>
    </row>
    <row r="253" spans="1:38" x14ac:dyDescent="0.25">
      <c r="A253">
        <v>252</v>
      </c>
      <c r="B253">
        <v>2538</v>
      </c>
      <c r="C253" t="s">
        <v>329</v>
      </c>
      <c r="D253" t="s">
        <v>365</v>
      </c>
      <c r="E253" t="s">
        <v>366</v>
      </c>
      <c r="F253" t="s">
        <v>372</v>
      </c>
      <c r="G253" t="s">
        <v>12</v>
      </c>
      <c r="H253" t="s">
        <v>93</v>
      </c>
      <c r="I253" t="s">
        <v>376</v>
      </c>
      <c r="J253">
        <v>48.701700000000002</v>
      </c>
      <c r="K253">
        <v>-122.488</v>
      </c>
      <c r="AB253">
        <v>86.4</v>
      </c>
    </row>
    <row r="254" spans="1:38" x14ac:dyDescent="0.25">
      <c r="A254">
        <v>253</v>
      </c>
      <c r="B254">
        <v>2684</v>
      </c>
      <c r="C254" t="s">
        <v>329</v>
      </c>
      <c r="D254" t="s">
        <v>365</v>
      </c>
      <c r="E254" t="s">
        <v>366</v>
      </c>
      <c r="F254" t="s">
        <v>372</v>
      </c>
      <c r="G254" t="s">
        <v>351</v>
      </c>
      <c r="H254" t="s">
        <v>354</v>
      </c>
      <c r="I254" t="s">
        <v>377</v>
      </c>
      <c r="J254">
        <v>48.700693999999999</v>
      </c>
      <c r="K254">
        <v>-122.493713</v>
      </c>
      <c r="AI254">
        <v>66.5</v>
      </c>
      <c r="AJ254">
        <v>89.2</v>
      </c>
      <c r="AK254">
        <v>77</v>
      </c>
      <c r="AL254">
        <v>63</v>
      </c>
    </row>
    <row r="255" spans="1:38" x14ac:dyDescent="0.25">
      <c r="A255">
        <v>254</v>
      </c>
      <c r="B255">
        <v>2683</v>
      </c>
      <c r="C255" t="s">
        <v>329</v>
      </c>
      <c r="D255" t="s">
        <v>365</v>
      </c>
      <c r="E255" t="s">
        <v>366</v>
      </c>
      <c r="F255" t="s">
        <v>372</v>
      </c>
      <c r="G255" t="s">
        <v>351</v>
      </c>
      <c r="H255" t="s">
        <v>354</v>
      </c>
      <c r="I255" t="s">
        <v>378</v>
      </c>
      <c r="J255">
        <v>48.702202999999997</v>
      </c>
      <c r="K255">
        <v>-122.483705</v>
      </c>
      <c r="AI255">
        <v>77.5</v>
      </c>
      <c r="AJ255">
        <v>77.099999999999994</v>
      </c>
      <c r="AK255">
        <v>75.3</v>
      </c>
      <c r="AL255">
        <v>71.5</v>
      </c>
    </row>
    <row r="256" spans="1:38" x14ac:dyDescent="0.25">
      <c r="A256">
        <v>255</v>
      </c>
      <c r="B256">
        <v>1596</v>
      </c>
      <c r="C256" t="s">
        <v>329</v>
      </c>
      <c r="D256" t="s">
        <v>365</v>
      </c>
      <c r="E256" t="s">
        <v>366</v>
      </c>
      <c r="F256" t="s">
        <v>372</v>
      </c>
      <c r="G256" t="s">
        <v>351</v>
      </c>
      <c r="H256" t="s">
        <v>352</v>
      </c>
      <c r="I256" t="s">
        <v>379</v>
      </c>
      <c r="J256">
        <v>48.701664000000001</v>
      </c>
      <c r="K256">
        <v>-122.4807</v>
      </c>
      <c r="AC256">
        <v>76</v>
      </c>
    </row>
    <row r="257" spans="1:38" x14ac:dyDescent="0.25">
      <c r="A257">
        <v>256</v>
      </c>
      <c r="B257">
        <v>1308</v>
      </c>
      <c r="C257" t="s">
        <v>329</v>
      </c>
      <c r="D257" t="s">
        <v>365</v>
      </c>
      <c r="E257" t="s">
        <v>366</v>
      </c>
      <c r="F257" t="s">
        <v>372</v>
      </c>
      <c r="G257" t="s">
        <v>31</v>
      </c>
      <c r="H257" t="s">
        <v>380</v>
      </c>
      <c r="I257" t="s">
        <v>381</v>
      </c>
      <c r="J257">
        <v>48.70234</v>
      </c>
      <c r="K257">
        <v>-122.48365</v>
      </c>
      <c r="AC257">
        <v>50.1</v>
      </c>
      <c r="AD257">
        <v>76.400000000000006</v>
      </c>
      <c r="AE257">
        <v>48.2</v>
      </c>
    </row>
    <row r="258" spans="1:38" x14ac:dyDescent="0.25">
      <c r="A258">
        <v>257</v>
      </c>
      <c r="B258">
        <v>1614</v>
      </c>
      <c r="C258" t="s">
        <v>329</v>
      </c>
      <c r="D258" t="s">
        <v>365</v>
      </c>
      <c r="E258" t="s">
        <v>366</v>
      </c>
      <c r="F258" t="s">
        <v>382</v>
      </c>
      <c r="G258" t="s">
        <v>351</v>
      </c>
      <c r="H258" t="s">
        <v>354</v>
      </c>
      <c r="I258" t="s">
        <v>383</v>
      </c>
      <c r="J258">
        <v>48.750943999999997</v>
      </c>
      <c r="K258">
        <v>-122.433498</v>
      </c>
      <c r="AK258">
        <v>64.900000000000006</v>
      </c>
      <c r="AL258">
        <v>53.8</v>
      </c>
    </row>
    <row r="259" spans="1:38" x14ac:dyDescent="0.25">
      <c r="A259">
        <v>258</v>
      </c>
      <c r="B259">
        <v>746</v>
      </c>
      <c r="C259" t="s">
        <v>329</v>
      </c>
      <c r="D259" t="s">
        <v>365</v>
      </c>
      <c r="E259" t="s">
        <v>366</v>
      </c>
      <c r="F259" t="s">
        <v>384</v>
      </c>
      <c r="G259" t="s">
        <v>351</v>
      </c>
      <c r="H259" t="s">
        <v>352</v>
      </c>
      <c r="I259" t="s">
        <v>385</v>
      </c>
      <c r="J259">
        <v>48.715586000000002</v>
      </c>
      <c r="K259">
        <v>-122.482668</v>
      </c>
      <c r="S259">
        <v>15.4</v>
      </c>
      <c r="U259">
        <v>15.5</v>
      </c>
    </row>
    <row r="260" spans="1:38" x14ac:dyDescent="0.25">
      <c r="A260">
        <v>259</v>
      </c>
      <c r="B260">
        <v>2685</v>
      </c>
      <c r="C260" t="s">
        <v>329</v>
      </c>
      <c r="D260" t="s">
        <v>365</v>
      </c>
      <c r="E260" t="s">
        <v>366</v>
      </c>
      <c r="F260" t="s">
        <v>384</v>
      </c>
      <c r="G260" t="s">
        <v>351</v>
      </c>
      <c r="H260" t="s">
        <v>354</v>
      </c>
      <c r="I260" t="s">
        <v>386</v>
      </c>
      <c r="J260">
        <v>48.719563999999998</v>
      </c>
      <c r="K260">
        <v>-122.507171</v>
      </c>
      <c r="AI260">
        <v>11.4</v>
      </c>
      <c r="AJ260">
        <v>11.2</v>
      </c>
      <c r="AK260">
        <v>11.2</v>
      </c>
      <c r="AL260">
        <v>9.6</v>
      </c>
    </row>
    <row r="261" spans="1:38" x14ac:dyDescent="0.25">
      <c r="A261">
        <v>260</v>
      </c>
      <c r="B261">
        <v>744</v>
      </c>
      <c r="C261" t="s">
        <v>329</v>
      </c>
      <c r="D261" t="s">
        <v>365</v>
      </c>
      <c r="E261" t="s">
        <v>366</v>
      </c>
      <c r="F261" t="s">
        <v>384</v>
      </c>
      <c r="G261" t="s">
        <v>351</v>
      </c>
      <c r="H261" t="s">
        <v>352</v>
      </c>
      <c r="I261" t="s">
        <v>387</v>
      </c>
      <c r="J261">
        <v>48.719383999999998</v>
      </c>
      <c r="K261">
        <v>-122.50715099999999</v>
      </c>
      <c r="S261">
        <v>32.700000000000003</v>
      </c>
      <c r="U261">
        <v>3.3</v>
      </c>
    </row>
    <row r="262" spans="1:38" x14ac:dyDescent="0.25">
      <c r="A262">
        <v>261</v>
      </c>
      <c r="B262">
        <v>745</v>
      </c>
      <c r="C262" t="s">
        <v>329</v>
      </c>
      <c r="D262" t="s">
        <v>365</v>
      </c>
      <c r="E262" t="s">
        <v>366</v>
      </c>
      <c r="F262" t="s">
        <v>384</v>
      </c>
      <c r="G262" t="s">
        <v>351</v>
      </c>
      <c r="H262" t="s">
        <v>352</v>
      </c>
      <c r="I262" t="s">
        <v>388</v>
      </c>
      <c r="J262">
        <v>48.715024</v>
      </c>
      <c r="K262">
        <v>-122.496982</v>
      </c>
      <c r="S262">
        <v>22.5</v>
      </c>
      <c r="U262">
        <v>17.3</v>
      </c>
    </row>
    <row r="263" spans="1:38" x14ac:dyDescent="0.25">
      <c r="A263">
        <v>262</v>
      </c>
      <c r="B263">
        <v>2692</v>
      </c>
      <c r="C263" t="s">
        <v>329</v>
      </c>
      <c r="D263" t="s">
        <v>365</v>
      </c>
      <c r="E263" t="s">
        <v>366</v>
      </c>
      <c r="F263" t="s">
        <v>384</v>
      </c>
      <c r="G263" t="s">
        <v>351</v>
      </c>
      <c r="H263" t="s">
        <v>354</v>
      </c>
      <c r="I263" t="s">
        <v>389</v>
      </c>
      <c r="J263">
        <v>48.715288000000001</v>
      </c>
      <c r="K263">
        <v>-122.486469</v>
      </c>
      <c r="AI263">
        <v>24.5</v>
      </c>
      <c r="AJ263">
        <v>17.3</v>
      </c>
      <c r="AK263">
        <v>31.1</v>
      </c>
      <c r="AL263">
        <v>32.1</v>
      </c>
    </row>
    <row r="264" spans="1:38" x14ac:dyDescent="0.25">
      <c r="A264">
        <v>263</v>
      </c>
      <c r="B264">
        <v>747</v>
      </c>
      <c r="C264" t="s">
        <v>329</v>
      </c>
      <c r="D264" t="s">
        <v>365</v>
      </c>
      <c r="E264" t="s">
        <v>366</v>
      </c>
      <c r="F264" t="s">
        <v>384</v>
      </c>
      <c r="G264" t="s">
        <v>351</v>
      </c>
      <c r="H264" t="s">
        <v>352</v>
      </c>
      <c r="I264" t="s">
        <v>390</v>
      </c>
      <c r="J264">
        <v>48.715248000000003</v>
      </c>
      <c r="K264">
        <v>-122.48283000000001</v>
      </c>
      <c r="S264">
        <v>70.5</v>
      </c>
      <c r="U264">
        <v>17.600000000000001</v>
      </c>
    </row>
    <row r="265" spans="1:38" x14ac:dyDescent="0.25">
      <c r="A265">
        <v>264</v>
      </c>
      <c r="B265">
        <v>2943</v>
      </c>
      <c r="C265" t="s">
        <v>329</v>
      </c>
      <c r="D265" t="s">
        <v>365</v>
      </c>
      <c r="E265" t="s">
        <v>366</v>
      </c>
      <c r="F265" t="s">
        <v>384</v>
      </c>
      <c r="G265" t="s">
        <v>351</v>
      </c>
      <c r="H265" t="s">
        <v>354</v>
      </c>
      <c r="I265" t="s">
        <v>391</v>
      </c>
      <c r="J265">
        <v>48.714196000000001</v>
      </c>
      <c r="K265">
        <v>-122.47832</v>
      </c>
      <c r="AK265">
        <v>86.3</v>
      </c>
      <c r="AL265">
        <v>85</v>
      </c>
    </row>
    <row r="266" spans="1:38" x14ac:dyDescent="0.25">
      <c r="A266">
        <v>265</v>
      </c>
      <c r="B266">
        <v>748</v>
      </c>
      <c r="C266" t="s">
        <v>329</v>
      </c>
      <c r="D266" t="s">
        <v>365</v>
      </c>
      <c r="E266" t="s">
        <v>366</v>
      </c>
      <c r="F266" t="s">
        <v>384</v>
      </c>
      <c r="G266" t="s">
        <v>351</v>
      </c>
      <c r="H266" t="s">
        <v>352</v>
      </c>
      <c r="I266" t="s">
        <v>392</v>
      </c>
      <c r="J266">
        <v>48.705199</v>
      </c>
      <c r="K266">
        <v>-122.46638299999999</v>
      </c>
      <c r="S266">
        <v>49.3</v>
      </c>
      <c r="U266">
        <v>44</v>
      </c>
    </row>
    <row r="267" spans="1:38" x14ac:dyDescent="0.25">
      <c r="A267">
        <v>266</v>
      </c>
      <c r="B267">
        <v>749</v>
      </c>
      <c r="C267" t="s">
        <v>329</v>
      </c>
      <c r="D267" t="s">
        <v>365</v>
      </c>
      <c r="E267" t="s">
        <v>366</v>
      </c>
      <c r="F267" t="s">
        <v>384</v>
      </c>
      <c r="G267" t="s">
        <v>351</v>
      </c>
      <c r="H267" t="s">
        <v>352</v>
      </c>
      <c r="I267" t="s">
        <v>393</v>
      </c>
      <c r="J267">
        <v>48.697330000000001</v>
      </c>
      <c r="K267">
        <v>-122.44154899999999</v>
      </c>
      <c r="S267">
        <v>54.8</v>
      </c>
    </row>
    <row r="268" spans="1:38" x14ac:dyDescent="0.25">
      <c r="A268">
        <v>267</v>
      </c>
      <c r="B268">
        <v>2495</v>
      </c>
      <c r="C268" t="s">
        <v>329</v>
      </c>
      <c r="D268" t="s">
        <v>365</v>
      </c>
      <c r="E268" t="s">
        <v>366</v>
      </c>
      <c r="F268" t="s">
        <v>384</v>
      </c>
      <c r="G268" t="s">
        <v>12</v>
      </c>
      <c r="H268" t="s">
        <v>78</v>
      </c>
      <c r="I268" t="s">
        <v>394</v>
      </c>
      <c r="J268">
        <v>48.715266999999997</v>
      </c>
      <c r="K268">
        <v>-122.481712</v>
      </c>
      <c r="AG268">
        <v>12.6</v>
      </c>
    </row>
    <row r="269" spans="1:38" x14ac:dyDescent="0.25">
      <c r="A269">
        <v>268</v>
      </c>
      <c r="B269">
        <v>2452</v>
      </c>
      <c r="C269" t="s">
        <v>329</v>
      </c>
      <c r="D269" t="s">
        <v>365</v>
      </c>
      <c r="E269" t="s">
        <v>366</v>
      </c>
      <c r="F269" t="s">
        <v>395</v>
      </c>
      <c r="G269" t="s">
        <v>12</v>
      </c>
      <c r="H269" t="s">
        <v>78</v>
      </c>
      <c r="I269" t="s">
        <v>396</v>
      </c>
      <c r="J269">
        <v>48.753304</v>
      </c>
      <c r="K269">
        <v>-122.468</v>
      </c>
      <c r="AG269">
        <v>4.2</v>
      </c>
    </row>
    <row r="270" spans="1:38" x14ac:dyDescent="0.25">
      <c r="A270">
        <v>269</v>
      </c>
      <c r="B270">
        <v>2688</v>
      </c>
      <c r="C270" t="s">
        <v>329</v>
      </c>
      <c r="D270" t="s">
        <v>365</v>
      </c>
      <c r="E270" t="s">
        <v>366</v>
      </c>
      <c r="F270" t="s">
        <v>395</v>
      </c>
      <c r="G270" t="s">
        <v>351</v>
      </c>
      <c r="H270" t="s">
        <v>354</v>
      </c>
      <c r="I270" t="s">
        <v>397</v>
      </c>
      <c r="J270">
        <v>48.755423999999998</v>
      </c>
      <c r="K270">
        <v>-122.481003</v>
      </c>
      <c r="AI270">
        <v>10.9</v>
      </c>
      <c r="AJ270">
        <v>13.4</v>
      </c>
      <c r="AK270">
        <v>10.199999999999999</v>
      </c>
      <c r="AL270">
        <v>13.3</v>
      </c>
    </row>
    <row r="271" spans="1:38" x14ac:dyDescent="0.25">
      <c r="A271">
        <v>270</v>
      </c>
      <c r="B271">
        <v>2689</v>
      </c>
      <c r="C271" t="s">
        <v>329</v>
      </c>
      <c r="D271" t="s">
        <v>365</v>
      </c>
      <c r="E271" t="s">
        <v>366</v>
      </c>
      <c r="F271" t="s">
        <v>395</v>
      </c>
      <c r="G271" t="s">
        <v>351</v>
      </c>
      <c r="H271" t="s">
        <v>354</v>
      </c>
      <c r="I271" t="s">
        <v>398</v>
      </c>
      <c r="J271">
        <v>48.754244</v>
      </c>
      <c r="K271">
        <v>-122.46516699999999</v>
      </c>
      <c r="AI271">
        <v>34.700000000000003</v>
      </c>
      <c r="AJ271">
        <v>38.299999999999997</v>
      </c>
      <c r="AK271">
        <v>20.6</v>
      </c>
      <c r="AL271">
        <v>38.299999999999997</v>
      </c>
    </row>
    <row r="272" spans="1:38" x14ac:dyDescent="0.25">
      <c r="A272">
        <v>271</v>
      </c>
      <c r="B272">
        <v>742</v>
      </c>
      <c r="C272" t="s">
        <v>329</v>
      </c>
      <c r="D272" t="s">
        <v>365</v>
      </c>
      <c r="E272" t="s">
        <v>366</v>
      </c>
      <c r="F272" t="s">
        <v>395</v>
      </c>
      <c r="G272" t="s">
        <v>351</v>
      </c>
      <c r="H272" t="s">
        <v>352</v>
      </c>
      <c r="I272" t="s">
        <v>399</v>
      </c>
      <c r="J272">
        <v>48.754308999999999</v>
      </c>
      <c r="K272">
        <v>-122.464795</v>
      </c>
      <c r="S272">
        <v>15.6</v>
      </c>
      <c r="T272">
        <v>16.5</v>
      </c>
      <c r="U272">
        <v>18</v>
      </c>
      <c r="Y272">
        <v>32.6</v>
      </c>
    </row>
    <row r="273" spans="1:39" x14ac:dyDescent="0.25">
      <c r="A273">
        <v>272</v>
      </c>
      <c r="B273">
        <v>2793</v>
      </c>
      <c r="C273" t="s">
        <v>329</v>
      </c>
      <c r="D273" t="s">
        <v>365</v>
      </c>
      <c r="E273" t="s">
        <v>366</v>
      </c>
      <c r="F273" t="s">
        <v>395</v>
      </c>
      <c r="G273" t="s">
        <v>351</v>
      </c>
      <c r="H273" t="s">
        <v>354</v>
      </c>
      <c r="I273" t="s">
        <v>400</v>
      </c>
      <c r="J273">
        <v>48.754617000000003</v>
      </c>
      <c r="K273">
        <v>-122.453841</v>
      </c>
      <c r="AJ273">
        <v>54.4</v>
      </c>
      <c r="AK273">
        <v>32.200000000000003</v>
      </c>
      <c r="AL273">
        <v>43</v>
      </c>
    </row>
    <row r="274" spans="1:39" x14ac:dyDescent="0.25">
      <c r="A274">
        <v>273</v>
      </c>
      <c r="B274">
        <v>741</v>
      </c>
      <c r="C274" t="s">
        <v>329</v>
      </c>
      <c r="D274" t="s">
        <v>365</v>
      </c>
      <c r="E274" t="s">
        <v>366</v>
      </c>
      <c r="F274" t="s">
        <v>395</v>
      </c>
      <c r="G274" t="s">
        <v>351</v>
      </c>
      <c r="H274" t="s">
        <v>352</v>
      </c>
      <c r="I274" t="s">
        <v>401</v>
      </c>
      <c r="J274">
        <v>48.754044</v>
      </c>
      <c r="K274">
        <v>-122.45288499999999</v>
      </c>
      <c r="S274">
        <v>10.9</v>
      </c>
      <c r="T274">
        <v>21</v>
      </c>
      <c r="U274">
        <v>30.1</v>
      </c>
      <c r="Y274">
        <v>24.2</v>
      </c>
    </row>
    <row r="275" spans="1:39" x14ac:dyDescent="0.25">
      <c r="A275">
        <v>274</v>
      </c>
      <c r="B275">
        <v>2691</v>
      </c>
      <c r="C275" t="s">
        <v>329</v>
      </c>
      <c r="D275" t="s">
        <v>365</v>
      </c>
      <c r="E275" t="s">
        <v>366</v>
      </c>
      <c r="F275" t="s">
        <v>395</v>
      </c>
      <c r="G275" t="s">
        <v>351</v>
      </c>
      <c r="H275" t="s">
        <v>354</v>
      </c>
      <c r="I275" t="s">
        <v>402</v>
      </c>
      <c r="J275">
        <v>48.756771999999998</v>
      </c>
      <c r="K275">
        <v>-122.443561</v>
      </c>
      <c r="AI275">
        <v>31.7</v>
      </c>
      <c r="AJ275">
        <v>28.1</v>
      </c>
      <c r="AK275">
        <v>21.2</v>
      </c>
      <c r="AL275">
        <v>28.9</v>
      </c>
    </row>
    <row r="276" spans="1:39" x14ac:dyDescent="0.25">
      <c r="A276">
        <v>275</v>
      </c>
      <c r="B276">
        <v>740</v>
      </c>
      <c r="C276" t="s">
        <v>329</v>
      </c>
      <c r="D276" t="s">
        <v>365</v>
      </c>
      <c r="E276" t="s">
        <v>366</v>
      </c>
      <c r="F276" t="s">
        <v>395</v>
      </c>
      <c r="G276" t="s">
        <v>351</v>
      </c>
      <c r="H276" t="s">
        <v>352</v>
      </c>
      <c r="I276" t="s">
        <v>403</v>
      </c>
      <c r="J276">
        <v>48.755994999999999</v>
      </c>
      <c r="K276">
        <v>-122.441192</v>
      </c>
      <c r="S276">
        <v>19.100000000000001</v>
      </c>
      <c r="T276">
        <v>27.7</v>
      </c>
      <c r="U276">
        <v>25.5</v>
      </c>
      <c r="Y276">
        <v>32.700000000000003</v>
      </c>
    </row>
    <row r="277" spans="1:39" x14ac:dyDescent="0.25">
      <c r="A277">
        <v>276</v>
      </c>
      <c r="B277">
        <v>970</v>
      </c>
      <c r="C277" t="s">
        <v>329</v>
      </c>
      <c r="D277" t="s">
        <v>365</v>
      </c>
      <c r="E277" t="s">
        <v>404</v>
      </c>
      <c r="F277" t="s">
        <v>405</v>
      </c>
      <c r="G277" t="s">
        <v>12</v>
      </c>
      <c r="H277" t="s">
        <v>93</v>
      </c>
      <c r="I277" t="s">
        <v>406</v>
      </c>
      <c r="J277">
        <v>48.706499999999998</v>
      </c>
      <c r="K277">
        <v>-122.34256999999999</v>
      </c>
      <c r="AB277">
        <v>80.2</v>
      </c>
      <c r="AE277">
        <v>81.599999999999994</v>
      </c>
      <c r="AF277">
        <v>96.8</v>
      </c>
      <c r="AG277">
        <v>90</v>
      </c>
      <c r="AM277">
        <v>94.1</v>
      </c>
    </row>
    <row r="278" spans="1:39" x14ac:dyDescent="0.25">
      <c r="A278">
        <v>277</v>
      </c>
      <c r="B278">
        <v>2451</v>
      </c>
      <c r="C278" t="s">
        <v>329</v>
      </c>
      <c r="D278" t="s">
        <v>365</v>
      </c>
      <c r="E278" t="s">
        <v>404</v>
      </c>
      <c r="F278" t="s">
        <v>405</v>
      </c>
      <c r="G278" t="s">
        <v>12</v>
      </c>
      <c r="H278" t="s">
        <v>78</v>
      </c>
      <c r="I278" t="s">
        <v>407</v>
      </c>
      <c r="J278">
        <v>48.718497999999997</v>
      </c>
      <c r="K278">
        <v>-122.324669</v>
      </c>
      <c r="AG278">
        <v>46.2</v>
      </c>
    </row>
    <row r="279" spans="1:39" x14ac:dyDescent="0.25">
      <c r="A279">
        <v>278</v>
      </c>
      <c r="B279">
        <v>1094</v>
      </c>
      <c r="C279" t="s">
        <v>329</v>
      </c>
      <c r="D279" t="s">
        <v>365</v>
      </c>
      <c r="E279" t="s">
        <v>408</v>
      </c>
      <c r="F279" t="s">
        <v>409</v>
      </c>
      <c r="G279" t="s">
        <v>31</v>
      </c>
      <c r="H279" t="s">
        <v>380</v>
      </c>
      <c r="I279" t="s">
        <v>410</v>
      </c>
      <c r="J279">
        <v>48.618659999999998</v>
      </c>
      <c r="K279">
        <v>-122.4395</v>
      </c>
      <c r="AB279">
        <v>81.3</v>
      </c>
    </row>
    <row r="280" spans="1:39" x14ac:dyDescent="0.25">
      <c r="A280">
        <v>279</v>
      </c>
      <c r="B280">
        <v>991</v>
      </c>
      <c r="C280" t="s">
        <v>411</v>
      </c>
      <c r="D280" t="s">
        <v>412</v>
      </c>
      <c r="E280" t="s">
        <v>413</v>
      </c>
      <c r="F280" t="s">
        <v>414</v>
      </c>
      <c r="G280" t="s">
        <v>12</v>
      </c>
      <c r="H280" t="s">
        <v>16</v>
      </c>
      <c r="I280" t="s">
        <v>415</v>
      </c>
      <c r="J280">
        <v>48.379444999999997</v>
      </c>
      <c r="K280">
        <v>-122.306605</v>
      </c>
      <c r="AA280">
        <v>34.1</v>
      </c>
    </row>
    <row r="281" spans="1:39" x14ac:dyDescent="0.25">
      <c r="A281">
        <v>280</v>
      </c>
      <c r="B281">
        <v>2426</v>
      </c>
      <c r="C281" t="s">
        <v>411</v>
      </c>
      <c r="D281" t="s">
        <v>416</v>
      </c>
      <c r="E281" t="s">
        <v>417</v>
      </c>
      <c r="F281" t="s">
        <v>418</v>
      </c>
      <c r="G281" t="s">
        <v>12</v>
      </c>
      <c r="H281" t="s">
        <v>78</v>
      </c>
      <c r="I281" t="s">
        <v>419</v>
      </c>
      <c r="J281">
        <v>48.541156000000001</v>
      </c>
      <c r="K281">
        <v>-122.267931</v>
      </c>
      <c r="AG281">
        <v>82.9</v>
      </c>
    </row>
    <row r="282" spans="1:39" x14ac:dyDescent="0.25">
      <c r="A282">
        <v>281</v>
      </c>
      <c r="B282">
        <v>1035</v>
      </c>
      <c r="C282" t="s">
        <v>411</v>
      </c>
      <c r="D282" t="s">
        <v>416</v>
      </c>
      <c r="E282" t="s">
        <v>417</v>
      </c>
      <c r="F282" t="s">
        <v>420</v>
      </c>
      <c r="G282" t="s">
        <v>12</v>
      </c>
      <c r="H282" t="s">
        <v>16</v>
      </c>
      <c r="I282" t="s">
        <v>421</v>
      </c>
      <c r="J282">
        <v>48.528191</v>
      </c>
      <c r="K282">
        <v>-122.27893</v>
      </c>
      <c r="AA282">
        <v>34</v>
      </c>
    </row>
    <row r="283" spans="1:39" x14ac:dyDescent="0.25">
      <c r="A283">
        <v>282</v>
      </c>
      <c r="B283">
        <v>972</v>
      </c>
      <c r="C283" t="s">
        <v>422</v>
      </c>
      <c r="D283" t="s">
        <v>423</v>
      </c>
      <c r="E283" t="s">
        <v>424</v>
      </c>
      <c r="F283" t="s">
        <v>425</v>
      </c>
      <c r="G283" t="s">
        <v>12</v>
      </c>
      <c r="H283" t="s">
        <v>93</v>
      </c>
      <c r="I283" t="s">
        <v>426</v>
      </c>
      <c r="J283">
        <v>48.574150000000003</v>
      </c>
      <c r="K283">
        <v>-121.43037</v>
      </c>
      <c r="AB283">
        <v>75.3</v>
      </c>
      <c r="AD283">
        <v>75.599999999999994</v>
      </c>
      <c r="AG283">
        <v>75.900000000000006</v>
      </c>
      <c r="AK283">
        <v>78.900000000000006</v>
      </c>
    </row>
    <row r="284" spans="1:39" x14ac:dyDescent="0.25">
      <c r="A284">
        <v>283</v>
      </c>
      <c r="B284">
        <v>955</v>
      </c>
      <c r="C284" t="s">
        <v>427</v>
      </c>
      <c r="D284" t="s">
        <v>428</v>
      </c>
      <c r="E284" t="s">
        <v>429</v>
      </c>
      <c r="F284" t="s">
        <v>430</v>
      </c>
      <c r="G284" t="s">
        <v>272</v>
      </c>
      <c r="H284" t="s">
        <v>431</v>
      </c>
      <c r="I284" t="s">
        <v>432</v>
      </c>
      <c r="J284">
        <v>48.248027</v>
      </c>
      <c r="K284">
        <v>-122.31362799999999</v>
      </c>
      <c r="AA284">
        <v>54.3</v>
      </c>
      <c r="AB284">
        <v>53.5</v>
      </c>
    </row>
    <row r="285" spans="1:39" x14ac:dyDescent="0.25">
      <c r="A285">
        <v>284</v>
      </c>
      <c r="B285">
        <v>953</v>
      </c>
      <c r="C285" t="s">
        <v>427</v>
      </c>
      <c r="D285" t="s">
        <v>428</v>
      </c>
      <c r="E285" t="s">
        <v>429</v>
      </c>
      <c r="F285" t="s">
        <v>430</v>
      </c>
      <c r="G285" t="s">
        <v>272</v>
      </c>
      <c r="H285" t="s">
        <v>431</v>
      </c>
      <c r="I285" s="1">
        <v>19845</v>
      </c>
      <c r="J285">
        <v>48.253695</v>
      </c>
      <c r="K285">
        <v>-122.298455</v>
      </c>
      <c r="AA285">
        <v>56.7</v>
      </c>
      <c r="AB285">
        <v>52.7</v>
      </c>
    </row>
    <row r="286" spans="1:39" x14ac:dyDescent="0.25">
      <c r="A286">
        <v>285</v>
      </c>
      <c r="B286">
        <v>364</v>
      </c>
      <c r="C286" t="s">
        <v>427</v>
      </c>
      <c r="D286" t="s">
        <v>428</v>
      </c>
      <c r="E286" t="s">
        <v>429</v>
      </c>
      <c r="F286" t="s">
        <v>430</v>
      </c>
      <c r="G286" t="s">
        <v>272</v>
      </c>
      <c r="H286" t="s">
        <v>13</v>
      </c>
      <c r="I286" t="s">
        <v>433</v>
      </c>
      <c r="J286">
        <v>48.253995000000003</v>
      </c>
      <c r="K286">
        <v>-122.298281</v>
      </c>
      <c r="Y286">
        <v>35.700000000000003</v>
      </c>
      <c r="AC286">
        <v>35.1</v>
      </c>
    </row>
    <row r="287" spans="1:39" x14ac:dyDescent="0.25">
      <c r="A287">
        <v>286</v>
      </c>
      <c r="B287">
        <v>366</v>
      </c>
      <c r="C287" t="s">
        <v>427</v>
      </c>
      <c r="D287" t="s">
        <v>428</v>
      </c>
      <c r="E287" t="s">
        <v>429</v>
      </c>
      <c r="F287" t="s">
        <v>430</v>
      </c>
      <c r="G287" t="s">
        <v>272</v>
      </c>
      <c r="H287" t="s">
        <v>13</v>
      </c>
      <c r="I287" t="s">
        <v>434</v>
      </c>
      <c r="J287">
        <v>48.248075999999998</v>
      </c>
      <c r="K287">
        <v>-122.313485</v>
      </c>
      <c r="Y287">
        <v>56.7</v>
      </c>
      <c r="AC287">
        <v>67.400000000000006</v>
      </c>
      <c r="AF287">
        <v>69.2</v>
      </c>
    </row>
    <row r="288" spans="1:39" x14ac:dyDescent="0.25">
      <c r="A288">
        <v>287</v>
      </c>
      <c r="B288">
        <v>1254</v>
      </c>
      <c r="C288" t="s">
        <v>427</v>
      </c>
      <c r="D288" t="s">
        <v>428</v>
      </c>
      <c r="E288" t="s">
        <v>429</v>
      </c>
      <c r="F288" t="s">
        <v>430</v>
      </c>
      <c r="G288" t="s">
        <v>272</v>
      </c>
      <c r="H288" t="s">
        <v>13</v>
      </c>
      <c r="I288" t="s">
        <v>435</v>
      </c>
      <c r="J288">
        <v>48.254173000000002</v>
      </c>
      <c r="K288">
        <v>-122.297017</v>
      </c>
      <c r="Y288">
        <v>53.1</v>
      </c>
      <c r="AC288">
        <v>42.5</v>
      </c>
    </row>
    <row r="289" spans="1:32" x14ac:dyDescent="0.25">
      <c r="A289">
        <v>288</v>
      </c>
      <c r="B289">
        <v>952</v>
      </c>
      <c r="C289" t="s">
        <v>427</v>
      </c>
      <c r="D289" t="s">
        <v>428</v>
      </c>
      <c r="E289" t="s">
        <v>429</v>
      </c>
      <c r="F289" t="s">
        <v>436</v>
      </c>
      <c r="G289" t="s">
        <v>272</v>
      </c>
      <c r="H289" t="s">
        <v>431</v>
      </c>
      <c r="I289" s="1">
        <v>15462</v>
      </c>
      <c r="J289">
        <v>48.258656999999999</v>
      </c>
      <c r="K289">
        <v>-122.34159200000001</v>
      </c>
      <c r="AA289">
        <v>22.4</v>
      </c>
      <c r="AB289">
        <v>37.700000000000003</v>
      </c>
    </row>
    <row r="290" spans="1:32" x14ac:dyDescent="0.25">
      <c r="A290">
        <v>289</v>
      </c>
      <c r="B290">
        <v>2043</v>
      </c>
      <c r="C290" t="s">
        <v>427</v>
      </c>
      <c r="D290" t="s">
        <v>428</v>
      </c>
      <c r="E290" t="s">
        <v>429</v>
      </c>
      <c r="F290" t="s">
        <v>436</v>
      </c>
      <c r="G290" t="s">
        <v>272</v>
      </c>
      <c r="H290" t="s">
        <v>13</v>
      </c>
      <c r="I290" t="s">
        <v>437</v>
      </c>
      <c r="J290">
        <v>48.258665999999998</v>
      </c>
      <c r="K290">
        <v>-122.341618</v>
      </c>
      <c r="Y290">
        <v>43</v>
      </c>
    </row>
    <row r="291" spans="1:32" x14ac:dyDescent="0.25">
      <c r="A291">
        <v>290</v>
      </c>
      <c r="B291">
        <v>956</v>
      </c>
      <c r="C291" t="s">
        <v>427</v>
      </c>
      <c r="D291" t="s">
        <v>428</v>
      </c>
      <c r="E291" t="s">
        <v>438</v>
      </c>
      <c r="F291" t="s">
        <v>439</v>
      </c>
      <c r="G291" t="s">
        <v>272</v>
      </c>
      <c r="H291" t="s">
        <v>431</v>
      </c>
      <c r="I291" t="s">
        <v>440</v>
      </c>
      <c r="J291">
        <v>48.204037</v>
      </c>
      <c r="K291">
        <v>-122.28949</v>
      </c>
      <c r="AA291">
        <v>42.4</v>
      </c>
      <c r="AB291">
        <v>64.3</v>
      </c>
    </row>
    <row r="292" spans="1:32" x14ac:dyDescent="0.25">
      <c r="A292">
        <v>291</v>
      </c>
      <c r="B292">
        <v>452</v>
      </c>
      <c r="C292" t="s">
        <v>427</v>
      </c>
      <c r="D292" t="s">
        <v>428</v>
      </c>
      <c r="E292" t="s">
        <v>438</v>
      </c>
      <c r="F292" t="s">
        <v>439</v>
      </c>
      <c r="G292" t="s">
        <v>272</v>
      </c>
      <c r="H292" t="s">
        <v>13</v>
      </c>
      <c r="I292" t="s">
        <v>441</v>
      </c>
      <c r="J292">
        <v>48.206387999999997</v>
      </c>
      <c r="K292">
        <v>-122.29293</v>
      </c>
      <c r="Z292">
        <v>42.5</v>
      </c>
      <c r="AA292">
        <v>37.700000000000003</v>
      </c>
    </row>
    <row r="293" spans="1:32" x14ac:dyDescent="0.25">
      <c r="A293">
        <v>292</v>
      </c>
      <c r="B293">
        <v>453</v>
      </c>
      <c r="C293" t="s">
        <v>427</v>
      </c>
      <c r="D293" t="s">
        <v>428</v>
      </c>
      <c r="E293" t="s">
        <v>438</v>
      </c>
      <c r="F293" t="s">
        <v>439</v>
      </c>
      <c r="G293" t="s">
        <v>272</v>
      </c>
      <c r="H293" t="s">
        <v>13</v>
      </c>
      <c r="I293" t="s">
        <v>442</v>
      </c>
      <c r="J293">
        <v>48.204383</v>
      </c>
      <c r="K293">
        <v>-122.29006699999999</v>
      </c>
      <c r="Y293">
        <v>53.2</v>
      </c>
      <c r="AC293">
        <v>62.1</v>
      </c>
      <c r="AF293">
        <v>71.2</v>
      </c>
    </row>
    <row r="294" spans="1:32" x14ac:dyDescent="0.25">
      <c r="A294">
        <v>293</v>
      </c>
      <c r="B294">
        <v>358</v>
      </c>
      <c r="C294" t="s">
        <v>427</v>
      </c>
      <c r="D294" t="s">
        <v>428</v>
      </c>
      <c r="E294" t="s">
        <v>443</v>
      </c>
      <c r="F294" t="s">
        <v>444</v>
      </c>
      <c r="G294" t="s">
        <v>272</v>
      </c>
      <c r="H294" t="s">
        <v>13</v>
      </c>
      <c r="I294" t="s">
        <v>445</v>
      </c>
      <c r="J294">
        <v>48.219349999999999</v>
      </c>
      <c r="K294">
        <v>-122.135125</v>
      </c>
      <c r="AC294">
        <v>54.3</v>
      </c>
      <c r="AF294">
        <v>53.7</v>
      </c>
    </row>
    <row r="295" spans="1:32" x14ac:dyDescent="0.25">
      <c r="A295">
        <v>294</v>
      </c>
      <c r="B295">
        <v>2044</v>
      </c>
      <c r="C295" t="s">
        <v>427</v>
      </c>
      <c r="D295" t="s">
        <v>428</v>
      </c>
      <c r="E295" t="s">
        <v>443</v>
      </c>
      <c r="F295" t="s">
        <v>446</v>
      </c>
      <c r="G295" t="s">
        <v>272</v>
      </c>
      <c r="H295" t="s">
        <v>13</v>
      </c>
      <c r="I295" t="s">
        <v>447</v>
      </c>
      <c r="J295">
        <v>48.153872</v>
      </c>
      <c r="K295">
        <v>-122.240982</v>
      </c>
      <c r="Y295">
        <v>62.7</v>
      </c>
    </row>
    <row r="296" spans="1:32" x14ac:dyDescent="0.25">
      <c r="A296">
        <v>295</v>
      </c>
      <c r="B296">
        <v>2045</v>
      </c>
      <c r="C296" t="s">
        <v>427</v>
      </c>
      <c r="D296" t="s">
        <v>428</v>
      </c>
      <c r="E296" t="s">
        <v>443</v>
      </c>
      <c r="F296" t="s">
        <v>448</v>
      </c>
      <c r="G296" t="s">
        <v>272</v>
      </c>
      <c r="H296" t="s">
        <v>13</v>
      </c>
      <c r="I296" t="s">
        <v>449</v>
      </c>
      <c r="J296">
        <v>48.168269000000002</v>
      </c>
      <c r="K296">
        <v>-122.260595</v>
      </c>
      <c r="Y296">
        <v>78.7</v>
      </c>
    </row>
    <row r="297" spans="1:32" x14ac:dyDescent="0.25">
      <c r="A297">
        <v>296</v>
      </c>
      <c r="B297">
        <v>382</v>
      </c>
      <c r="C297" t="s">
        <v>427</v>
      </c>
      <c r="D297" t="s">
        <v>428</v>
      </c>
      <c r="E297" t="s">
        <v>443</v>
      </c>
      <c r="F297" t="s">
        <v>450</v>
      </c>
      <c r="G297" t="s">
        <v>272</v>
      </c>
      <c r="H297" t="s">
        <v>13</v>
      </c>
      <c r="I297" t="s">
        <v>451</v>
      </c>
      <c r="J297">
        <v>48.175668999999999</v>
      </c>
      <c r="K297">
        <v>-122.22441999999999</v>
      </c>
      <c r="Y297">
        <v>59.1</v>
      </c>
      <c r="AC297">
        <v>63.9</v>
      </c>
      <c r="AF297">
        <v>57.3</v>
      </c>
    </row>
    <row r="298" spans="1:32" x14ac:dyDescent="0.25">
      <c r="A298">
        <v>297</v>
      </c>
      <c r="B298">
        <v>954</v>
      </c>
      <c r="C298" t="s">
        <v>427</v>
      </c>
      <c r="D298" t="s">
        <v>428</v>
      </c>
      <c r="E298" t="s">
        <v>443</v>
      </c>
      <c r="F298" t="s">
        <v>452</v>
      </c>
      <c r="G298" t="s">
        <v>272</v>
      </c>
      <c r="H298" t="s">
        <v>431</v>
      </c>
      <c r="I298" t="s">
        <v>453</v>
      </c>
      <c r="J298">
        <v>48.168291000000004</v>
      </c>
      <c r="K298">
        <v>-122.26085</v>
      </c>
      <c r="AA298">
        <v>59.1</v>
      </c>
      <c r="AB298">
        <v>53</v>
      </c>
    </row>
    <row r="299" spans="1:32" x14ac:dyDescent="0.25">
      <c r="A299">
        <v>298</v>
      </c>
      <c r="B299">
        <v>1819</v>
      </c>
      <c r="C299" t="s">
        <v>427</v>
      </c>
      <c r="D299" t="s">
        <v>428</v>
      </c>
      <c r="E299" t="s">
        <v>443</v>
      </c>
      <c r="F299" t="s">
        <v>454</v>
      </c>
      <c r="G299" t="s">
        <v>455</v>
      </c>
      <c r="H299" t="s">
        <v>456</v>
      </c>
      <c r="I299">
        <v>9</v>
      </c>
      <c r="J299">
        <v>48.218449999999997</v>
      </c>
      <c r="K299">
        <v>-122.136099</v>
      </c>
      <c r="AA299">
        <v>56.5</v>
      </c>
      <c r="AC299">
        <v>54.3</v>
      </c>
    </row>
    <row r="300" spans="1:32" x14ac:dyDescent="0.25">
      <c r="A300">
        <v>299</v>
      </c>
      <c r="B300">
        <v>500</v>
      </c>
      <c r="C300" t="s">
        <v>427</v>
      </c>
      <c r="D300" t="s">
        <v>428</v>
      </c>
      <c r="E300" t="s">
        <v>443</v>
      </c>
      <c r="F300" t="s">
        <v>454</v>
      </c>
      <c r="G300" t="s">
        <v>272</v>
      </c>
      <c r="H300" t="s">
        <v>431</v>
      </c>
      <c r="I300" t="s">
        <v>457</v>
      </c>
      <c r="J300">
        <v>48.252139999999997</v>
      </c>
      <c r="K300">
        <v>-122.13921999999999</v>
      </c>
      <c r="Z300">
        <v>64.7</v>
      </c>
      <c r="AA300">
        <v>56.9</v>
      </c>
      <c r="AB300">
        <v>87.4</v>
      </c>
    </row>
    <row r="301" spans="1:32" x14ac:dyDescent="0.25">
      <c r="A301">
        <v>300</v>
      </c>
      <c r="B301">
        <v>502</v>
      </c>
      <c r="C301" t="s">
        <v>427</v>
      </c>
      <c r="D301" t="s">
        <v>428</v>
      </c>
      <c r="E301" t="s">
        <v>443</v>
      </c>
      <c r="F301" t="s">
        <v>458</v>
      </c>
      <c r="G301" t="s">
        <v>272</v>
      </c>
      <c r="H301" t="s">
        <v>431</v>
      </c>
      <c r="I301" t="s">
        <v>459</v>
      </c>
      <c r="J301">
        <v>48.176189999999998</v>
      </c>
      <c r="K301">
        <v>-122.12197500000001</v>
      </c>
      <c r="Z301">
        <v>65.900000000000006</v>
      </c>
      <c r="AA301">
        <v>58.7</v>
      </c>
      <c r="AB301">
        <v>72.8</v>
      </c>
    </row>
    <row r="302" spans="1:32" x14ac:dyDescent="0.25">
      <c r="A302">
        <v>301</v>
      </c>
      <c r="B302">
        <v>1241</v>
      </c>
      <c r="C302" t="s">
        <v>427</v>
      </c>
      <c r="D302" t="s">
        <v>460</v>
      </c>
      <c r="E302" t="s">
        <v>461</v>
      </c>
      <c r="F302" t="s">
        <v>462</v>
      </c>
      <c r="G302" t="s">
        <v>272</v>
      </c>
      <c r="H302" t="s">
        <v>13</v>
      </c>
      <c r="I302" t="s">
        <v>463</v>
      </c>
      <c r="J302">
        <v>48.277869000000003</v>
      </c>
      <c r="K302">
        <v>-121.780953</v>
      </c>
      <c r="Y302">
        <v>86</v>
      </c>
      <c r="AC302">
        <v>66.099999999999994</v>
      </c>
      <c r="AF302">
        <v>72.599999999999994</v>
      </c>
    </row>
    <row r="303" spans="1:32" x14ac:dyDescent="0.25">
      <c r="A303">
        <v>302</v>
      </c>
      <c r="B303">
        <v>2042</v>
      </c>
      <c r="C303" t="s">
        <v>427</v>
      </c>
      <c r="D303" t="s">
        <v>460</v>
      </c>
      <c r="E303" t="s">
        <v>461</v>
      </c>
      <c r="F303" t="s">
        <v>464</v>
      </c>
      <c r="G303" t="s">
        <v>272</v>
      </c>
      <c r="H303" t="s">
        <v>13</v>
      </c>
      <c r="I303" t="s">
        <v>465</v>
      </c>
      <c r="J303">
        <v>48.239296000000003</v>
      </c>
      <c r="K303">
        <v>-121.629797</v>
      </c>
      <c r="Y303">
        <v>84.8</v>
      </c>
      <c r="AF303">
        <v>84.6</v>
      </c>
    </row>
    <row r="304" spans="1:32" x14ac:dyDescent="0.25">
      <c r="A304">
        <v>303</v>
      </c>
      <c r="B304">
        <v>1261</v>
      </c>
      <c r="C304" t="s">
        <v>427</v>
      </c>
      <c r="D304" t="s">
        <v>460</v>
      </c>
      <c r="E304" t="s">
        <v>461</v>
      </c>
      <c r="F304" t="s">
        <v>466</v>
      </c>
      <c r="G304" t="s">
        <v>272</v>
      </c>
      <c r="H304" t="s">
        <v>13</v>
      </c>
      <c r="I304" t="s">
        <v>467</v>
      </c>
      <c r="J304">
        <v>48.277937999999999</v>
      </c>
      <c r="K304">
        <v>-121.75346999999999</v>
      </c>
      <c r="AC304">
        <v>54.4</v>
      </c>
      <c r="AF304">
        <v>88.9</v>
      </c>
    </row>
    <row r="305" spans="1:32" x14ac:dyDescent="0.25">
      <c r="A305">
        <v>304</v>
      </c>
      <c r="B305">
        <v>1246</v>
      </c>
      <c r="C305" t="s">
        <v>427</v>
      </c>
      <c r="D305" t="s">
        <v>460</v>
      </c>
      <c r="E305" t="s">
        <v>461</v>
      </c>
      <c r="F305" t="s">
        <v>468</v>
      </c>
      <c r="G305" t="s">
        <v>272</v>
      </c>
      <c r="H305" t="s">
        <v>13</v>
      </c>
      <c r="I305" t="s">
        <v>469</v>
      </c>
      <c r="J305">
        <v>48.270836000000003</v>
      </c>
      <c r="K305">
        <v>-121.671603</v>
      </c>
      <c r="Y305">
        <v>79.8</v>
      </c>
      <c r="AC305">
        <v>43.7</v>
      </c>
      <c r="AF305">
        <v>59.4</v>
      </c>
    </row>
    <row r="306" spans="1:32" x14ac:dyDescent="0.25">
      <c r="A306">
        <v>305</v>
      </c>
      <c r="B306">
        <v>1262</v>
      </c>
      <c r="C306" t="s">
        <v>427</v>
      </c>
      <c r="D306" t="s">
        <v>460</v>
      </c>
      <c r="E306" t="s">
        <v>461</v>
      </c>
      <c r="F306" t="s">
        <v>468</v>
      </c>
      <c r="G306" t="s">
        <v>272</v>
      </c>
      <c r="H306" t="s">
        <v>13</v>
      </c>
      <c r="I306" t="s">
        <v>470</v>
      </c>
      <c r="J306">
        <v>48.277240999999997</v>
      </c>
      <c r="K306">
        <v>-121.683809</v>
      </c>
      <c r="AC306">
        <v>48.9</v>
      </c>
      <c r="AF306">
        <v>55.6</v>
      </c>
    </row>
    <row r="307" spans="1:32" x14ac:dyDescent="0.25">
      <c r="A307">
        <v>306</v>
      </c>
      <c r="B307">
        <v>1242</v>
      </c>
      <c r="C307" t="s">
        <v>427</v>
      </c>
      <c r="D307" t="s">
        <v>460</v>
      </c>
      <c r="E307" t="s">
        <v>471</v>
      </c>
      <c r="F307" t="s">
        <v>472</v>
      </c>
      <c r="G307" t="s">
        <v>272</v>
      </c>
      <c r="H307" t="s">
        <v>13</v>
      </c>
      <c r="I307" t="s">
        <v>473</v>
      </c>
      <c r="J307">
        <v>48.281694000000002</v>
      </c>
      <c r="K307">
        <v>-121.90813300000001</v>
      </c>
      <c r="Y307">
        <v>75.900000000000006</v>
      </c>
      <c r="AC307">
        <v>57.3</v>
      </c>
      <c r="AF307">
        <v>81.3</v>
      </c>
    </row>
    <row r="308" spans="1:32" x14ac:dyDescent="0.25">
      <c r="A308">
        <v>307</v>
      </c>
      <c r="B308">
        <v>1252</v>
      </c>
      <c r="C308" t="s">
        <v>427</v>
      </c>
      <c r="D308" t="s">
        <v>460</v>
      </c>
      <c r="E308" t="s">
        <v>471</v>
      </c>
      <c r="F308" t="s">
        <v>474</v>
      </c>
      <c r="G308" t="s">
        <v>272</v>
      </c>
      <c r="H308" t="s">
        <v>13</v>
      </c>
      <c r="I308" t="s">
        <v>475</v>
      </c>
      <c r="J308">
        <v>48.283557000000002</v>
      </c>
      <c r="K308">
        <v>-121.71471099999999</v>
      </c>
      <c r="Y308">
        <v>63</v>
      </c>
      <c r="AC308">
        <v>72.2</v>
      </c>
      <c r="AF308">
        <v>80.5</v>
      </c>
    </row>
    <row r="309" spans="1:32" x14ac:dyDescent="0.25">
      <c r="A309">
        <v>308</v>
      </c>
      <c r="B309">
        <v>1243</v>
      </c>
      <c r="C309" t="s">
        <v>427</v>
      </c>
      <c r="D309" t="s">
        <v>460</v>
      </c>
      <c r="E309" t="s">
        <v>476</v>
      </c>
      <c r="F309" t="s">
        <v>477</v>
      </c>
      <c r="G309" t="s">
        <v>272</v>
      </c>
      <c r="H309" t="s">
        <v>13</v>
      </c>
      <c r="I309" t="s">
        <v>478</v>
      </c>
      <c r="J309">
        <v>48.265253000000001</v>
      </c>
      <c r="K309">
        <v>-121.913628</v>
      </c>
      <c r="Y309">
        <v>76.3</v>
      </c>
      <c r="AC309">
        <v>71.3</v>
      </c>
      <c r="AF309">
        <v>72.5</v>
      </c>
    </row>
    <row r="310" spans="1:32" x14ac:dyDescent="0.25">
      <c r="A310">
        <v>309</v>
      </c>
      <c r="B310">
        <v>1244</v>
      </c>
      <c r="C310" t="s">
        <v>427</v>
      </c>
      <c r="D310" t="s">
        <v>460</v>
      </c>
      <c r="E310" t="s">
        <v>476</v>
      </c>
      <c r="F310" t="s">
        <v>479</v>
      </c>
      <c r="G310" t="s">
        <v>272</v>
      </c>
      <c r="H310" t="s">
        <v>13</v>
      </c>
      <c r="I310" t="s">
        <v>480</v>
      </c>
      <c r="J310">
        <v>48.275371999999997</v>
      </c>
      <c r="K310">
        <v>-122.01262800000001</v>
      </c>
      <c r="Y310">
        <v>59.6</v>
      </c>
      <c r="AC310">
        <v>59</v>
      </c>
      <c r="AF310">
        <v>75.7</v>
      </c>
    </row>
    <row r="311" spans="1:32" x14ac:dyDescent="0.25">
      <c r="A311">
        <v>310</v>
      </c>
      <c r="B311">
        <v>2048</v>
      </c>
      <c r="C311" t="s">
        <v>427</v>
      </c>
      <c r="D311" t="s">
        <v>460</v>
      </c>
      <c r="E311" t="s">
        <v>476</v>
      </c>
      <c r="F311" t="s">
        <v>481</v>
      </c>
      <c r="G311" t="s">
        <v>272</v>
      </c>
      <c r="H311" t="s">
        <v>13</v>
      </c>
      <c r="I311" t="s">
        <v>482</v>
      </c>
      <c r="J311">
        <v>48.253098999999999</v>
      </c>
      <c r="K311">
        <v>-122.096189</v>
      </c>
      <c r="Y311">
        <v>73.8</v>
      </c>
      <c r="AF311">
        <v>87.3</v>
      </c>
    </row>
    <row r="312" spans="1:32" x14ac:dyDescent="0.25">
      <c r="A312">
        <v>311</v>
      </c>
      <c r="B312">
        <v>1245</v>
      </c>
      <c r="C312" t="s">
        <v>427</v>
      </c>
      <c r="D312" t="s">
        <v>460</v>
      </c>
      <c r="E312" t="s">
        <v>476</v>
      </c>
      <c r="F312" t="s">
        <v>483</v>
      </c>
      <c r="G312" t="s">
        <v>272</v>
      </c>
      <c r="H312" t="s">
        <v>13</v>
      </c>
      <c r="I312" t="s">
        <v>484</v>
      </c>
      <c r="J312">
        <v>48.259861000000001</v>
      </c>
      <c r="K312">
        <v>-122.090692</v>
      </c>
      <c r="Y312">
        <v>80.2</v>
      </c>
      <c r="AC312">
        <v>67.3</v>
      </c>
      <c r="AF312">
        <v>62.7</v>
      </c>
    </row>
    <row r="313" spans="1:32" x14ac:dyDescent="0.25">
      <c r="A313">
        <v>312</v>
      </c>
      <c r="B313">
        <v>951</v>
      </c>
      <c r="C313" t="s">
        <v>427</v>
      </c>
      <c r="D313" t="s">
        <v>460</v>
      </c>
      <c r="E313" t="s">
        <v>476</v>
      </c>
      <c r="F313" t="s">
        <v>485</v>
      </c>
      <c r="G313" t="s">
        <v>272</v>
      </c>
      <c r="H313" t="s">
        <v>431</v>
      </c>
      <c r="I313" s="1">
        <v>13636</v>
      </c>
      <c r="J313">
        <v>48.230383000000003</v>
      </c>
      <c r="K313">
        <v>-122.090312</v>
      </c>
      <c r="AA313">
        <v>81.099999999999994</v>
      </c>
      <c r="AB313">
        <v>74.7</v>
      </c>
    </row>
    <row r="314" spans="1:32" x14ac:dyDescent="0.25">
      <c r="A314">
        <v>313</v>
      </c>
      <c r="B314">
        <v>1820</v>
      </c>
      <c r="C314" t="s">
        <v>427</v>
      </c>
      <c r="D314" t="s">
        <v>460</v>
      </c>
      <c r="E314" t="s">
        <v>476</v>
      </c>
      <c r="F314" t="s">
        <v>486</v>
      </c>
      <c r="G314" t="s">
        <v>455</v>
      </c>
      <c r="H314" t="s">
        <v>456</v>
      </c>
      <c r="I314">
        <v>16</v>
      </c>
      <c r="J314">
        <v>48.278339000000003</v>
      </c>
      <c r="K314">
        <v>-121.957718</v>
      </c>
      <c r="AA314">
        <v>75.7</v>
      </c>
      <c r="AC314">
        <v>77.2</v>
      </c>
    </row>
    <row r="315" spans="1:32" x14ac:dyDescent="0.25">
      <c r="A315">
        <v>314</v>
      </c>
      <c r="B315">
        <v>1255</v>
      </c>
      <c r="C315" t="s">
        <v>427</v>
      </c>
      <c r="D315" t="s">
        <v>460</v>
      </c>
      <c r="E315" t="s">
        <v>476</v>
      </c>
      <c r="F315" t="s">
        <v>486</v>
      </c>
      <c r="G315" t="s">
        <v>272</v>
      </c>
      <c r="H315" t="s">
        <v>13</v>
      </c>
      <c r="I315" t="s">
        <v>487</v>
      </c>
      <c r="J315">
        <v>48.264285999999998</v>
      </c>
      <c r="K315">
        <v>-122.105155</v>
      </c>
      <c r="AC315">
        <v>74.5</v>
      </c>
    </row>
    <row r="316" spans="1:32" x14ac:dyDescent="0.25">
      <c r="A316">
        <v>315</v>
      </c>
      <c r="B316">
        <v>1264</v>
      </c>
      <c r="C316" t="s">
        <v>427</v>
      </c>
      <c r="D316" t="s">
        <v>460</v>
      </c>
      <c r="E316" t="s">
        <v>476</v>
      </c>
      <c r="F316" t="s">
        <v>486</v>
      </c>
      <c r="G316" t="s">
        <v>272</v>
      </c>
      <c r="H316" t="s">
        <v>13</v>
      </c>
      <c r="I316" t="s">
        <v>488</v>
      </c>
      <c r="J316">
        <v>48.280771999999999</v>
      </c>
      <c r="K316">
        <v>-121.993854</v>
      </c>
      <c r="AC316">
        <v>59.8</v>
      </c>
    </row>
    <row r="317" spans="1:32" x14ac:dyDescent="0.25">
      <c r="A317">
        <v>316</v>
      </c>
      <c r="B317">
        <v>1260</v>
      </c>
      <c r="C317" t="s">
        <v>427</v>
      </c>
      <c r="D317" t="s">
        <v>460</v>
      </c>
      <c r="E317" t="s">
        <v>476</v>
      </c>
      <c r="F317" t="s">
        <v>486</v>
      </c>
      <c r="G317" t="s">
        <v>272</v>
      </c>
      <c r="H317" t="s">
        <v>13</v>
      </c>
      <c r="I317" t="s">
        <v>489</v>
      </c>
      <c r="J317">
        <v>48.226484999999997</v>
      </c>
      <c r="K317">
        <v>-122.089579</v>
      </c>
      <c r="AC317">
        <v>58.2</v>
      </c>
    </row>
    <row r="318" spans="1:32" x14ac:dyDescent="0.25">
      <c r="A318">
        <v>317</v>
      </c>
      <c r="B318">
        <v>1247</v>
      </c>
      <c r="C318" t="s">
        <v>427</v>
      </c>
      <c r="D318" t="s">
        <v>460</v>
      </c>
      <c r="E318" t="s">
        <v>476</v>
      </c>
      <c r="F318" t="s">
        <v>486</v>
      </c>
      <c r="G318" t="s">
        <v>272</v>
      </c>
      <c r="H318" t="s">
        <v>13</v>
      </c>
      <c r="I318" t="s">
        <v>490</v>
      </c>
      <c r="J318">
        <v>48.230477999999998</v>
      </c>
      <c r="K318">
        <v>-122.077969</v>
      </c>
      <c r="Y318">
        <v>53.1</v>
      </c>
      <c r="AC318">
        <v>89.5</v>
      </c>
      <c r="AF318">
        <v>85.8</v>
      </c>
    </row>
    <row r="319" spans="1:32" x14ac:dyDescent="0.25">
      <c r="A319">
        <v>318</v>
      </c>
      <c r="B319">
        <v>2049</v>
      </c>
      <c r="C319" t="s">
        <v>427</v>
      </c>
      <c r="D319" t="s">
        <v>460</v>
      </c>
      <c r="E319" t="s">
        <v>491</v>
      </c>
      <c r="F319" t="s">
        <v>492</v>
      </c>
      <c r="G319" t="s">
        <v>272</v>
      </c>
      <c r="H319" t="s">
        <v>13</v>
      </c>
      <c r="I319" t="s">
        <v>493</v>
      </c>
      <c r="J319">
        <v>48.256708000000003</v>
      </c>
      <c r="K319">
        <v>-121.940648</v>
      </c>
      <c r="Y319">
        <v>82.7</v>
      </c>
      <c r="AF319">
        <v>61.2</v>
      </c>
    </row>
    <row r="320" spans="1:32" x14ac:dyDescent="0.25">
      <c r="A320">
        <v>319</v>
      </c>
      <c r="B320">
        <v>1818</v>
      </c>
      <c r="C320" t="s">
        <v>427</v>
      </c>
      <c r="D320" t="s">
        <v>494</v>
      </c>
      <c r="E320" t="s">
        <v>495</v>
      </c>
      <c r="F320" t="s">
        <v>496</v>
      </c>
      <c r="G320" t="s">
        <v>455</v>
      </c>
      <c r="H320" t="s">
        <v>456</v>
      </c>
      <c r="I320">
        <v>22</v>
      </c>
      <c r="J320">
        <v>48.212876999999999</v>
      </c>
      <c r="K320">
        <v>-122.222407</v>
      </c>
      <c r="AA320">
        <v>63.5</v>
      </c>
      <c r="AC320">
        <v>56.5</v>
      </c>
    </row>
    <row r="321" spans="1:35" x14ac:dyDescent="0.25">
      <c r="A321">
        <v>320</v>
      </c>
      <c r="B321">
        <v>415</v>
      </c>
      <c r="C321" t="s">
        <v>427</v>
      </c>
      <c r="D321" t="s">
        <v>494</v>
      </c>
      <c r="E321" t="s">
        <v>495</v>
      </c>
      <c r="F321" t="s">
        <v>496</v>
      </c>
      <c r="G321" t="s">
        <v>272</v>
      </c>
      <c r="H321" t="s">
        <v>13</v>
      </c>
      <c r="I321" t="s">
        <v>497</v>
      </c>
      <c r="J321">
        <v>48.210239999999999</v>
      </c>
      <c r="K321">
        <v>-122.225622</v>
      </c>
      <c r="Y321">
        <v>41.3</v>
      </c>
      <c r="AC321">
        <v>70.8</v>
      </c>
      <c r="AF321">
        <v>26.1</v>
      </c>
    </row>
    <row r="322" spans="1:35" x14ac:dyDescent="0.25">
      <c r="A322">
        <v>321</v>
      </c>
      <c r="B322">
        <v>416</v>
      </c>
      <c r="C322" t="s">
        <v>427</v>
      </c>
      <c r="D322" t="s">
        <v>494</v>
      </c>
      <c r="E322" t="s">
        <v>495</v>
      </c>
      <c r="F322" t="s">
        <v>496</v>
      </c>
      <c r="G322" t="s">
        <v>272</v>
      </c>
      <c r="H322" t="s">
        <v>13</v>
      </c>
      <c r="I322" t="s">
        <v>498</v>
      </c>
      <c r="J322">
        <v>48.265588000000001</v>
      </c>
      <c r="K322">
        <v>-122.16459399999999</v>
      </c>
      <c r="Y322">
        <v>72.2</v>
      </c>
      <c r="AF322">
        <v>46.8</v>
      </c>
    </row>
    <row r="323" spans="1:35" x14ac:dyDescent="0.25">
      <c r="A323">
        <v>322</v>
      </c>
      <c r="B323">
        <v>2047</v>
      </c>
      <c r="C323" t="s">
        <v>427</v>
      </c>
      <c r="D323" t="s">
        <v>494</v>
      </c>
      <c r="E323" t="s">
        <v>495</v>
      </c>
      <c r="F323" t="s">
        <v>496</v>
      </c>
      <c r="G323" t="s">
        <v>272</v>
      </c>
      <c r="H323" t="s">
        <v>13</v>
      </c>
      <c r="I323" t="s">
        <v>499</v>
      </c>
      <c r="J323">
        <v>48.214772000000004</v>
      </c>
      <c r="K323">
        <v>-122.217026</v>
      </c>
      <c r="Y323">
        <v>64.5</v>
      </c>
    </row>
    <row r="324" spans="1:35" x14ac:dyDescent="0.25">
      <c r="A324">
        <v>323</v>
      </c>
      <c r="B324">
        <v>422</v>
      </c>
      <c r="C324" t="s">
        <v>427</v>
      </c>
      <c r="D324" t="s">
        <v>494</v>
      </c>
      <c r="E324" t="s">
        <v>495</v>
      </c>
      <c r="F324" t="s">
        <v>496</v>
      </c>
      <c r="G324" t="s">
        <v>272</v>
      </c>
      <c r="H324" t="s">
        <v>13</v>
      </c>
      <c r="I324" t="s">
        <v>500</v>
      </c>
      <c r="J324">
        <v>48.239035999999999</v>
      </c>
      <c r="K324">
        <v>-122.205027</v>
      </c>
      <c r="Y324">
        <v>43</v>
      </c>
      <c r="AC324">
        <v>63.5</v>
      </c>
      <c r="AF324">
        <v>46.3</v>
      </c>
    </row>
    <row r="325" spans="1:35" x14ac:dyDescent="0.25">
      <c r="A325">
        <v>324</v>
      </c>
      <c r="B325">
        <v>1263</v>
      </c>
      <c r="C325" t="s">
        <v>427</v>
      </c>
      <c r="D325" t="s">
        <v>494</v>
      </c>
      <c r="E325" t="s">
        <v>495</v>
      </c>
      <c r="F325" t="s">
        <v>501</v>
      </c>
      <c r="G325" t="s">
        <v>272</v>
      </c>
      <c r="H325" t="s">
        <v>13</v>
      </c>
      <c r="I325" t="s">
        <v>502</v>
      </c>
      <c r="J325">
        <v>48.253169999999997</v>
      </c>
      <c r="K325">
        <v>-122.20914399999999</v>
      </c>
      <c r="AC325">
        <v>62</v>
      </c>
    </row>
    <row r="326" spans="1:35" x14ac:dyDescent="0.25">
      <c r="A326">
        <v>325</v>
      </c>
      <c r="B326">
        <v>957</v>
      </c>
      <c r="C326" t="s">
        <v>427</v>
      </c>
      <c r="D326" t="s">
        <v>494</v>
      </c>
      <c r="E326" t="s">
        <v>495</v>
      </c>
      <c r="F326" t="s">
        <v>501</v>
      </c>
      <c r="G326" t="s">
        <v>272</v>
      </c>
      <c r="H326" t="s">
        <v>431</v>
      </c>
      <c r="I326" t="s">
        <v>503</v>
      </c>
      <c r="J326">
        <v>48.229205999999998</v>
      </c>
      <c r="K326">
        <v>-122.223941</v>
      </c>
      <c r="AA326">
        <v>59.2</v>
      </c>
      <c r="AB326">
        <v>53.5</v>
      </c>
    </row>
    <row r="327" spans="1:35" x14ac:dyDescent="0.25">
      <c r="A327">
        <v>326</v>
      </c>
      <c r="B327">
        <v>499</v>
      </c>
      <c r="C327" t="s">
        <v>427</v>
      </c>
      <c r="D327" t="s">
        <v>494</v>
      </c>
      <c r="E327" t="s">
        <v>495</v>
      </c>
      <c r="F327" t="s">
        <v>501</v>
      </c>
      <c r="G327" t="s">
        <v>272</v>
      </c>
      <c r="H327" t="s">
        <v>431</v>
      </c>
      <c r="I327" t="s">
        <v>504</v>
      </c>
      <c r="J327">
        <v>48.281440000000003</v>
      </c>
      <c r="K327">
        <v>-122.23379</v>
      </c>
      <c r="Z327">
        <v>70.5</v>
      </c>
      <c r="AB327">
        <v>58.4</v>
      </c>
    </row>
    <row r="328" spans="1:35" x14ac:dyDescent="0.25">
      <c r="A328">
        <v>327</v>
      </c>
      <c r="B328">
        <v>1253</v>
      </c>
      <c r="C328" t="s">
        <v>427</v>
      </c>
      <c r="D328" t="s">
        <v>494</v>
      </c>
      <c r="E328" t="s">
        <v>495</v>
      </c>
      <c r="F328" t="s">
        <v>501</v>
      </c>
      <c r="G328" t="s">
        <v>272</v>
      </c>
      <c r="H328" t="s">
        <v>13</v>
      </c>
      <c r="I328" t="s">
        <v>505</v>
      </c>
      <c r="J328">
        <v>48.237949</v>
      </c>
      <c r="K328">
        <v>-122.245729</v>
      </c>
      <c r="AC328">
        <v>61.2</v>
      </c>
    </row>
    <row r="329" spans="1:35" x14ac:dyDescent="0.25">
      <c r="A329">
        <v>328</v>
      </c>
      <c r="B329">
        <v>2046</v>
      </c>
      <c r="C329" t="s">
        <v>427</v>
      </c>
      <c r="D329" t="s">
        <v>494</v>
      </c>
      <c r="E329" t="s">
        <v>495</v>
      </c>
      <c r="F329" t="s">
        <v>501</v>
      </c>
      <c r="G329" t="s">
        <v>272</v>
      </c>
      <c r="H329" t="s">
        <v>13</v>
      </c>
      <c r="I329" t="s">
        <v>506</v>
      </c>
      <c r="J329">
        <v>48.229202999999998</v>
      </c>
      <c r="K329">
        <v>-122.22385199999999</v>
      </c>
      <c r="Y329">
        <v>77</v>
      </c>
    </row>
    <row r="330" spans="1:35" x14ac:dyDescent="0.25">
      <c r="A330">
        <v>329</v>
      </c>
      <c r="B330">
        <v>1015</v>
      </c>
      <c r="C330" t="s">
        <v>427</v>
      </c>
      <c r="D330" t="s">
        <v>494</v>
      </c>
      <c r="E330" t="s">
        <v>495</v>
      </c>
      <c r="F330" t="s">
        <v>501</v>
      </c>
      <c r="G330" t="s">
        <v>12</v>
      </c>
      <c r="H330" t="s">
        <v>16</v>
      </c>
      <c r="I330" t="s">
        <v>507</v>
      </c>
      <c r="J330">
        <v>48.295119</v>
      </c>
      <c r="K330">
        <v>-122.149923</v>
      </c>
      <c r="AA330">
        <v>66.8</v>
      </c>
      <c r="AE330">
        <v>51.7</v>
      </c>
    </row>
    <row r="331" spans="1:35" x14ac:dyDescent="0.25">
      <c r="A331">
        <v>330</v>
      </c>
      <c r="B331">
        <v>1821</v>
      </c>
      <c r="C331" t="s">
        <v>427</v>
      </c>
      <c r="D331" t="s">
        <v>494</v>
      </c>
      <c r="E331" t="s">
        <v>495</v>
      </c>
      <c r="F331" t="s">
        <v>508</v>
      </c>
      <c r="G331" t="s">
        <v>455</v>
      </c>
      <c r="H331" t="s">
        <v>456</v>
      </c>
      <c r="I331">
        <v>208</v>
      </c>
      <c r="J331">
        <v>48.226337999999998</v>
      </c>
      <c r="K331">
        <v>-122.224199</v>
      </c>
      <c r="AB331">
        <v>44.1</v>
      </c>
    </row>
    <row r="332" spans="1:35" x14ac:dyDescent="0.25">
      <c r="A332">
        <v>331</v>
      </c>
      <c r="B332">
        <v>1822</v>
      </c>
      <c r="C332" t="s">
        <v>427</v>
      </c>
      <c r="D332" t="s">
        <v>509</v>
      </c>
      <c r="E332" t="s">
        <v>510</v>
      </c>
      <c r="F332" t="s">
        <v>511</v>
      </c>
      <c r="G332" t="s">
        <v>455</v>
      </c>
      <c r="H332" t="s">
        <v>456</v>
      </c>
      <c r="I332">
        <v>209</v>
      </c>
      <c r="J332">
        <v>48.096299999999999</v>
      </c>
      <c r="K332">
        <v>-122.006516</v>
      </c>
      <c r="AB332">
        <v>40.299999999999997</v>
      </c>
    </row>
    <row r="333" spans="1:35" x14ac:dyDescent="0.25">
      <c r="A333">
        <v>332</v>
      </c>
      <c r="B333">
        <v>1259</v>
      </c>
      <c r="C333" t="s">
        <v>427</v>
      </c>
      <c r="D333" t="s">
        <v>509</v>
      </c>
      <c r="E333" t="s">
        <v>512</v>
      </c>
      <c r="F333" t="s">
        <v>513</v>
      </c>
      <c r="G333" t="s">
        <v>272</v>
      </c>
      <c r="H333" t="s">
        <v>13</v>
      </c>
      <c r="I333" t="s">
        <v>514</v>
      </c>
      <c r="J333">
        <v>48.123767999999998</v>
      </c>
      <c r="K333">
        <v>-121.892864</v>
      </c>
      <c r="AC333">
        <v>59.4</v>
      </c>
    </row>
    <row r="334" spans="1:35" x14ac:dyDescent="0.25">
      <c r="A334">
        <v>333</v>
      </c>
      <c r="B334">
        <v>1248</v>
      </c>
      <c r="C334" t="s">
        <v>427</v>
      </c>
      <c r="D334" t="s">
        <v>509</v>
      </c>
      <c r="E334" t="s">
        <v>512</v>
      </c>
      <c r="F334" t="s">
        <v>515</v>
      </c>
      <c r="G334" t="s">
        <v>272</v>
      </c>
      <c r="H334" t="s">
        <v>13</v>
      </c>
      <c r="I334" t="s">
        <v>516</v>
      </c>
      <c r="J334">
        <v>48.122247000000002</v>
      </c>
      <c r="K334">
        <v>-121.919867</v>
      </c>
      <c r="Y334">
        <v>67.5</v>
      </c>
      <c r="AC334">
        <v>44.3</v>
      </c>
      <c r="AF334">
        <v>78.8</v>
      </c>
    </row>
    <row r="335" spans="1:35" x14ac:dyDescent="0.25">
      <c r="A335">
        <v>334</v>
      </c>
      <c r="B335">
        <v>535</v>
      </c>
      <c r="C335" t="s">
        <v>427</v>
      </c>
      <c r="D335" t="s">
        <v>509</v>
      </c>
      <c r="E335" t="s">
        <v>517</v>
      </c>
      <c r="F335" t="s">
        <v>518</v>
      </c>
      <c r="G335" t="s">
        <v>519</v>
      </c>
      <c r="H335" t="s">
        <v>520</v>
      </c>
      <c r="I335" t="s">
        <v>521</v>
      </c>
      <c r="J335">
        <v>48.214606000000003</v>
      </c>
      <c r="K335">
        <v>-121.939649</v>
      </c>
      <c r="Z335">
        <v>50.7</v>
      </c>
      <c r="AI335">
        <v>66.599999999999994</v>
      </c>
    </row>
    <row r="336" spans="1:35" x14ac:dyDescent="0.25">
      <c r="A336">
        <v>335</v>
      </c>
      <c r="B336">
        <v>2211</v>
      </c>
      <c r="C336" t="s">
        <v>427</v>
      </c>
      <c r="D336" t="s">
        <v>509</v>
      </c>
      <c r="E336" t="s">
        <v>517</v>
      </c>
      <c r="F336" t="s">
        <v>520</v>
      </c>
      <c r="G336" t="s">
        <v>272</v>
      </c>
      <c r="H336" t="s">
        <v>13</v>
      </c>
      <c r="I336" t="s">
        <v>522</v>
      </c>
      <c r="J336">
        <v>48.211778000000002</v>
      </c>
      <c r="K336">
        <v>-122.02388999999999</v>
      </c>
      <c r="AF336">
        <v>73.5</v>
      </c>
    </row>
    <row r="337" spans="1:35" x14ac:dyDescent="0.25">
      <c r="A337">
        <v>336</v>
      </c>
      <c r="B337">
        <v>1256</v>
      </c>
      <c r="C337" t="s">
        <v>427</v>
      </c>
      <c r="D337" t="s">
        <v>509</v>
      </c>
      <c r="E337" t="s">
        <v>517</v>
      </c>
      <c r="F337" t="s">
        <v>520</v>
      </c>
      <c r="G337" t="s">
        <v>272</v>
      </c>
      <c r="H337" t="s">
        <v>13</v>
      </c>
      <c r="I337" t="s">
        <v>523</v>
      </c>
      <c r="J337">
        <v>48.177473999999997</v>
      </c>
      <c r="K337">
        <v>-122.067081</v>
      </c>
      <c r="Y337">
        <v>55.5</v>
      </c>
      <c r="AC337">
        <v>53.6</v>
      </c>
    </row>
    <row r="338" spans="1:35" x14ac:dyDescent="0.25">
      <c r="A338">
        <v>337</v>
      </c>
      <c r="B338">
        <v>2041</v>
      </c>
      <c r="C338" t="s">
        <v>427</v>
      </c>
      <c r="D338" t="s">
        <v>509</v>
      </c>
      <c r="E338" t="s">
        <v>517</v>
      </c>
      <c r="F338" t="s">
        <v>520</v>
      </c>
      <c r="G338" t="s">
        <v>272</v>
      </c>
      <c r="H338" t="s">
        <v>13</v>
      </c>
      <c r="I338" t="s">
        <v>524</v>
      </c>
      <c r="J338">
        <v>48.184080000000002</v>
      </c>
      <c r="K338">
        <v>-122.040998</v>
      </c>
      <c r="Y338">
        <v>64.7</v>
      </c>
    </row>
    <row r="339" spans="1:35" x14ac:dyDescent="0.25">
      <c r="A339">
        <v>338</v>
      </c>
      <c r="B339">
        <v>1257</v>
      </c>
      <c r="C339" t="s">
        <v>427</v>
      </c>
      <c r="D339" t="s">
        <v>509</v>
      </c>
      <c r="E339" t="s">
        <v>517</v>
      </c>
      <c r="F339" t="s">
        <v>520</v>
      </c>
      <c r="G339" t="s">
        <v>272</v>
      </c>
      <c r="H339" t="s">
        <v>13</v>
      </c>
      <c r="I339" t="s">
        <v>525</v>
      </c>
      <c r="J339">
        <v>48.201751000000002</v>
      </c>
      <c r="K339">
        <v>-122.030075</v>
      </c>
      <c r="AC339">
        <v>53.2</v>
      </c>
    </row>
    <row r="340" spans="1:35" x14ac:dyDescent="0.25">
      <c r="A340">
        <v>339</v>
      </c>
      <c r="B340">
        <v>532</v>
      </c>
      <c r="C340" t="s">
        <v>427</v>
      </c>
      <c r="D340" t="s">
        <v>509</v>
      </c>
      <c r="E340" t="s">
        <v>517</v>
      </c>
      <c r="F340" t="s">
        <v>520</v>
      </c>
      <c r="G340" t="s">
        <v>519</v>
      </c>
      <c r="H340" t="s">
        <v>520</v>
      </c>
      <c r="I340" t="s">
        <v>526</v>
      </c>
      <c r="J340">
        <v>48.209200000000003</v>
      </c>
      <c r="K340">
        <v>-121.92910000000001</v>
      </c>
      <c r="Z340">
        <v>70.400000000000006</v>
      </c>
      <c r="AI340">
        <v>68.8</v>
      </c>
    </row>
    <row r="341" spans="1:35" x14ac:dyDescent="0.25">
      <c r="A341">
        <v>340</v>
      </c>
      <c r="B341">
        <v>533</v>
      </c>
      <c r="C341" t="s">
        <v>427</v>
      </c>
      <c r="D341" t="s">
        <v>509</v>
      </c>
      <c r="E341" t="s">
        <v>517</v>
      </c>
      <c r="F341" t="s">
        <v>520</v>
      </c>
      <c r="G341" t="s">
        <v>519</v>
      </c>
      <c r="H341" t="s">
        <v>520</v>
      </c>
      <c r="I341" t="s">
        <v>527</v>
      </c>
      <c r="J341">
        <v>48.217799999999997</v>
      </c>
      <c r="K341">
        <v>-121.943063</v>
      </c>
      <c r="Z341">
        <v>55</v>
      </c>
      <c r="AI341">
        <v>35.1</v>
      </c>
    </row>
    <row r="342" spans="1:35" x14ac:dyDescent="0.25">
      <c r="A342">
        <v>341</v>
      </c>
      <c r="B342">
        <v>534</v>
      </c>
      <c r="C342" t="s">
        <v>427</v>
      </c>
      <c r="D342" t="s">
        <v>509</v>
      </c>
      <c r="E342" t="s">
        <v>517</v>
      </c>
      <c r="F342" t="s">
        <v>520</v>
      </c>
      <c r="G342" t="s">
        <v>519</v>
      </c>
      <c r="H342" t="s">
        <v>520</v>
      </c>
      <c r="I342" t="s">
        <v>528</v>
      </c>
      <c r="J342">
        <v>48.222906999999999</v>
      </c>
      <c r="K342">
        <v>-121.94914</v>
      </c>
      <c r="Z342">
        <v>60.3</v>
      </c>
      <c r="AI342">
        <v>71.099999999999994</v>
      </c>
    </row>
    <row r="343" spans="1:35" x14ac:dyDescent="0.25">
      <c r="A343">
        <v>342</v>
      </c>
      <c r="B343">
        <v>536</v>
      </c>
      <c r="C343" t="s">
        <v>427</v>
      </c>
      <c r="D343" t="s">
        <v>509</v>
      </c>
      <c r="E343" t="s">
        <v>517</v>
      </c>
      <c r="F343" t="s">
        <v>520</v>
      </c>
      <c r="G343" t="s">
        <v>519</v>
      </c>
      <c r="H343" t="s">
        <v>520</v>
      </c>
      <c r="I343" t="s">
        <v>529</v>
      </c>
      <c r="J343">
        <v>48.198099999999997</v>
      </c>
      <c r="K343">
        <v>-121.90451400000001</v>
      </c>
      <c r="Z343">
        <v>70.2</v>
      </c>
      <c r="AI343">
        <v>52.5</v>
      </c>
    </row>
    <row r="344" spans="1:35" x14ac:dyDescent="0.25">
      <c r="A344">
        <v>343</v>
      </c>
      <c r="B344">
        <v>2210</v>
      </c>
      <c r="C344" t="s">
        <v>427</v>
      </c>
      <c r="D344" t="s">
        <v>509</v>
      </c>
      <c r="E344" t="s">
        <v>517</v>
      </c>
      <c r="F344" t="s">
        <v>520</v>
      </c>
      <c r="G344" t="s">
        <v>272</v>
      </c>
      <c r="H344" t="s">
        <v>13</v>
      </c>
      <c r="I344" t="s">
        <v>530</v>
      </c>
      <c r="J344">
        <v>48.211194999999996</v>
      </c>
      <c r="K344">
        <v>-122.01667999999999</v>
      </c>
      <c r="AF344">
        <v>78.900000000000006</v>
      </c>
    </row>
    <row r="345" spans="1:35" x14ac:dyDescent="0.25">
      <c r="A345">
        <v>344</v>
      </c>
      <c r="B345">
        <v>387</v>
      </c>
      <c r="C345" t="s">
        <v>427</v>
      </c>
      <c r="D345" t="s">
        <v>509</v>
      </c>
      <c r="E345" t="s">
        <v>517</v>
      </c>
      <c r="F345" t="s">
        <v>520</v>
      </c>
      <c r="G345" t="s">
        <v>272</v>
      </c>
      <c r="H345" t="s">
        <v>13</v>
      </c>
      <c r="I345" t="s">
        <v>531</v>
      </c>
      <c r="J345">
        <v>48.177475999999999</v>
      </c>
      <c r="K345">
        <v>-122.050732</v>
      </c>
      <c r="Y345">
        <v>67.8</v>
      </c>
      <c r="AC345">
        <v>66.7</v>
      </c>
      <c r="AF345">
        <v>61.3</v>
      </c>
    </row>
    <row r="346" spans="1:35" x14ac:dyDescent="0.25">
      <c r="A346">
        <v>345</v>
      </c>
      <c r="B346">
        <v>2437</v>
      </c>
      <c r="C346" t="s">
        <v>427</v>
      </c>
      <c r="D346" t="s">
        <v>509</v>
      </c>
      <c r="E346" t="s">
        <v>517</v>
      </c>
      <c r="F346" t="s">
        <v>520</v>
      </c>
      <c r="G346" t="s">
        <v>12</v>
      </c>
      <c r="H346" t="s">
        <v>78</v>
      </c>
      <c r="I346" t="s">
        <v>532</v>
      </c>
      <c r="J346">
        <v>48.168039</v>
      </c>
      <c r="K346">
        <v>-122.05504500000001</v>
      </c>
      <c r="AG346">
        <v>79.5</v>
      </c>
    </row>
    <row r="347" spans="1:35" x14ac:dyDescent="0.25">
      <c r="A347">
        <v>346</v>
      </c>
      <c r="B347">
        <v>2446</v>
      </c>
      <c r="C347" t="s">
        <v>427</v>
      </c>
      <c r="D347" t="s">
        <v>509</v>
      </c>
      <c r="E347" t="s">
        <v>517</v>
      </c>
      <c r="F347" t="s">
        <v>520</v>
      </c>
      <c r="G347" t="s">
        <v>12</v>
      </c>
      <c r="H347" t="s">
        <v>78</v>
      </c>
      <c r="I347" t="s">
        <v>533</v>
      </c>
      <c r="J347">
        <v>48.209696999999998</v>
      </c>
      <c r="K347">
        <v>-122.025796</v>
      </c>
      <c r="AG347">
        <v>52</v>
      </c>
    </row>
    <row r="348" spans="1:35" x14ac:dyDescent="0.25">
      <c r="A348">
        <v>347</v>
      </c>
      <c r="B348">
        <v>1006</v>
      </c>
      <c r="C348" t="s">
        <v>427</v>
      </c>
      <c r="D348" t="s">
        <v>509</v>
      </c>
      <c r="E348" t="s">
        <v>517</v>
      </c>
      <c r="F348" t="s">
        <v>520</v>
      </c>
      <c r="G348" t="s">
        <v>12</v>
      </c>
      <c r="H348" t="s">
        <v>16</v>
      </c>
      <c r="I348" t="s">
        <v>534</v>
      </c>
      <c r="J348">
        <v>48.167673999999998</v>
      </c>
      <c r="K348">
        <v>-122.058519</v>
      </c>
      <c r="AA348">
        <v>69.8</v>
      </c>
    </row>
    <row r="349" spans="1:35" x14ac:dyDescent="0.25">
      <c r="A349">
        <v>348</v>
      </c>
      <c r="B349">
        <v>529</v>
      </c>
      <c r="C349" t="s">
        <v>427</v>
      </c>
      <c r="D349" t="s">
        <v>509</v>
      </c>
      <c r="E349" t="s">
        <v>517</v>
      </c>
      <c r="F349" t="s">
        <v>535</v>
      </c>
      <c r="G349" t="s">
        <v>519</v>
      </c>
      <c r="H349" t="s">
        <v>520</v>
      </c>
      <c r="I349" t="s">
        <v>536</v>
      </c>
      <c r="J349">
        <v>48.215636000000003</v>
      </c>
      <c r="K349">
        <v>-121.935804</v>
      </c>
      <c r="Z349">
        <v>58.7</v>
      </c>
      <c r="AI349">
        <v>64.8</v>
      </c>
    </row>
    <row r="350" spans="1:35" x14ac:dyDescent="0.25">
      <c r="A350">
        <v>349</v>
      </c>
      <c r="B350">
        <v>530</v>
      </c>
      <c r="C350" t="s">
        <v>427</v>
      </c>
      <c r="D350" t="s">
        <v>509</v>
      </c>
      <c r="E350" t="s">
        <v>517</v>
      </c>
      <c r="F350" t="s">
        <v>535</v>
      </c>
      <c r="G350" t="s">
        <v>519</v>
      </c>
      <c r="H350" t="s">
        <v>520</v>
      </c>
      <c r="I350" t="s">
        <v>537</v>
      </c>
      <c r="J350">
        <v>48.210934000000002</v>
      </c>
      <c r="K350">
        <v>-121.928415</v>
      </c>
      <c r="Z350">
        <v>78.900000000000006</v>
      </c>
      <c r="AI350">
        <v>79.900000000000006</v>
      </c>
    </row>
    <row r="351" spans="1:35" x14ac:dyDescent="0.25">
      <c r="A351">
        <v>350</v>
      </c>
      <c r="B351">
        <v>531</v>
      </c>
      <c r="C351" t="s">
        <v>427</v>
      </c>
      <c r="D351" t="s">
        <v>509</v>
      </c>
      <c r="E351" t="s">
        <v>517</v>
      </c>
      <c r="F351" t="s">
        <v>535</v>
      </c>
      <c r="G351" t="s">
        <v>519</v>
      </c>
      <c r="H351" t="s">
        <v>520</v>
      </c>
      <c r="I351" t="s">
        <v>538</v>
      </c>
      <c r="J351">
        <v>48.212066</v>
      </c>
      <c r="K351">
        <v>-121.919816</v>
      </c>
      <c r="Z351">
        <v>53.1</v>
      </c>
      <c r="AI351">
        <v>97.5</v>
      </c>
    </row>
    <row r="352" spans="1:35" x14ac:dyDescent="0.25">
      <c r="A352">
        <v>351</v>
      </c>
      <c r="B352">
        <v>537</v>
      </c>
      <c r="C352" t="s">
        <v>427</v>
      </c>
      <c r="D352" t="s">
        <v>509</v>
      </c>
      <c r="E352" t="s">
        <v>517</v>
      </c>
      <c r="F352" t="s">
        <v>539</v>
      </c>
      <c r="G352" t="s">
        <v>519</v>
      </c>
      <c r="H352" t="s">
        <v>520</v>
      </c>
      <c r="I352" t="s">
        <v>540</v>
      </c>
      <c r="J352">
        <v>48.177850999999997</v>
      </c>
      <c r="K352">
        <v>-121.945954</v>
      </c>
      <c r="Z352">
        <v>39.700000000000003</v>
      </c>
      <c r="AI352">
        <v>88.1</v>
      </c>
    </row>
    <row r="353" spans="1:33" x14ac:dyDescent="0.25">
      <c r="A353">
        <v>352</v>
      </c>
      <c r="B353">
        <v>1240</v>
      </c>
      <c r="C353" t="s">
        <v>427</v>
      </c>
      <c r="D353" t="s">
        <v>509</v>
      </c>
      <c r="E353" t="s">
        <v>541</v>
      </c>
      <c r="F353" t="s">
        <v>542</v>
      </c>
      <c r="G353" t="s">
        <v>272</v>
      </c>
      <c r="H353" t="s">
        <v>13</v>
      </c>
      <c r="I353" t="s">
        <v>543</v>
      </c>
      <c r="J353">
        <v>48.091067000000002</v>
      </c>
      <c r="K353">
        <v>-121.779031</v>
      </c>
      <c r="Y353">
        <v>61.5</v>
      </c>
      <c r="AC353">
        <v>76</v>
      </c>
      <c r="AF353">
        <v>73.2</v>
      </c>
    </row>
    <row r="354" spans="1:33" x14ac:dyDescent="0.25">
      <c r="A354">
        <v>353</v>
      </c>
      <c r="B354">
        <v>1258</v>
      </c>
      <c r="C354" t="s">
        <v>427</v>
      </c>
      <c r="D354" t="s">
        <v>509</v>
      </c>
      <c r="E354" t="s">
        <v>541</v>
      </c>
      <c r="F354" t="s">
        <v>544</v>
      </c>
      <c r="G354" t="s">
        <v>272</v>
      </c>
      <c r="H354" t="s">
        <v>13</v>
      </c>
      <c r="I354" t="s">
        <v>545</v>
      </c>
      <c r="J354">
        <v>48.096446999999998</v>
      </c>
      <c r="K354">
        <v>-121.786928</v>
      </c>
      <c r="Y354">
        <v>64.099999999999994</v>
      </c>
      <c r="AC354">
        <v>60.4</v>
      </c>
    </row>
    <row r="355" spans="1:33" x14ac:dyDescent="0.25">
      <c r="A355">
        <v>354</v>
      </c>
      <c r="B355">
        <v>2525</v>
      </c>
      <c r="C355" t="s">
        <v>546</v>
      </c>
      <c r="D355" t="s">
        <v>547</v>
      </c>
      <c r="E355" t="s">
        <v>548</v>
      </c>
      <c r="F355" t="s">
        <v>549</v>
      </c>
      <c r="G355" t="s">
        <v>347</v>
      </c>
      <c r="H355" t="s">
        <v>348</v>
      </c>
      <c r="I355" t="s">
        <v>550</v>
      </c>
      <c r="J355">
        <v>47.940192000000003</v>
      </c>
      <c r="K355">
        <v>-122.364543</v>
      </c>
      <c r="AG355">
        <v>32.5</v>
      </c>
    </row>
    <row r="356" spans="1:33" x14ac:dyDescent="0.25">
      <c r="A356">
        <v>355</v>
      </c>
      <c r="B356">
        <v>1077</v>
      </c>
      <c r="C356" t="s">
        <v>546</v>
      </c>
      <c r="D356" t="s">
        <v>547</v>
      </c>
      <c r="E356" t="s">
        <v>548</v>
      </c>
      <c r="F356" t="s">
        <v>549</v>
      </c>
      <c r="G356" t="s">
        <v>31</v>
      </c>
      <c r="H356" t="s">
        <v>380</v>
      </c>
      <c r="I356" t="s">
        <v>551</v>
      </c>
      <c r="J356">
        <v>47.940350000000002</v>
      </c>
      <c r="K356">
        <v>-122.36449</v>
      </c>
      <c r="AB356">
        <v>13.1</v>
      </c>
      <c r="AC356">
        <v>9.3000000000000007</v>
      </c>
      <c r="AD356">
        <v>21.4</v>
      </c>
      <c r="AE356">
        <v>37.4</v>
      </c>
    </row>
    <row r="357" spans="1:33" x14ac:dyDescent="0.25">
      <c r="A357">
        <v>356</v>
      </c>
      <c r="B357">
        <v>385</v>
      </c>
      <c r="C357" t="s">
        <v>552</v>
      </c>
      <c r="D357" t="s">
        <v>553</v>
      </c>
      <c r="E357" t="s">
        <v>554</v>
      </c>
      <c r="F357" t="s">
        <v>555</v>
      </c>
      <c r="G357" t="s">
        <v>272</v>
      </c>
      <c r="H357" t="s">
        <v>13</v>
      </c>
      <c r="I357" t="s">
        <v>556</v>
      </c>
      <c r="J357">
        <v>47.834550999999998</v>
      </c>
      <c r="K357">
        <v>-121.603571</v>
      </c>
      <c r="X357">
        <v>79.3</v>
      </c>
    </row>
    <row r="358" spans="1:33" x14ac:dyDescent="0.25">
      <c r="A358">
        <v>357</v>
      </c>
      <c r="B358">
        <v>439</v>
      </c>
      <c r="C358" t="s">
        <v>552</v>
      </c>
      <c r="D358" t="s">
        <v>553</v>
      </c>
      <c r="E358" t="s">
        <v>554</v>
      </c>
      <c r="F358" t="s">
        <v>557</v>
      </c>
      <c r="G358" t="s">
        <v>272</v>
      </c>
      <c r="H358" t="s">
        <v>13</v>
      </c>
      <c r="I358" t="s">
        <v>558</v>
      </c>
      <c r="J358">
        <v>47.851559000000002</v>
      </c>
      <c r="K358">
        <v>-121.69417199999999</v>
      </c>
      <c r="X358">
        <v>13.9</v>
      </c>
    </row>
    <row r="359" spans="1:33" x14ac:dyDescent="0.25">
      <c r="A359">
        <v>358</v>
      </c>
      <c r="B359">
        <v>440</v>
      </c>
      <c r="C359" t="s">
        <v>552</v>
      </c>
      <c r="D359" t="s">
        <v>553</v>
      </c>
      <c r="E359" t="s">
        <v>554</v>
      </c>
      <c r="F359" t="s">
        <v>559</v>
      </c>
      <c r="G359" t="s">
        <v>272</v>
      </c>
      <c r="H359" t="s">
        <v>13</v>
      </c>
      <c r="I359" t="s">
        <v>560</v>
      </c>
      <c r="J359">
        <v>47.849679000000002</v>
      </c>
      <c r="K359">
        <v>-121.767003</v>
      </c>
      <c r="X359">
        <v>81.900000000000006</v>
      </c>
      <c r="AB359">
        <v>73.900000000000006</v>
      </c>
      <c r="AE359">
        <v>70.400000000000006</v>
      </c>
    </row>
    <row r="360" spans="1:33" x14ac:dyDescent="0.25">
      <c r="A360">
        <v>359</v>
      </c>
      <c r="B360">
        <v>1815</v>
      </c>
      <c r="C360" t="s">
        <v>552</v>
      </c>
      <c r="D360" t="s">
        <v>553</v>
      </c>
      <c r="E360" t="s">
        <v>561</v>
      </c>
      <c r="F360" t="s">
        <v>562</v>
      </c>
      <c r="G360" t="s">
        <v>272</v>
      </c>
      <c r="H360" t="s">
        <v>13</v>
      </c>
      <c r="I360" t="s">
        <v>563</v>
      </c>
      <c r="J360">
        <v>47.894333000000003</v>
      </c>
      <c r="K360">
        <v>-121.743667</v>
      </c>
      <c r="AE360">
        <v>44.3</v>
      </c>
    </row>
    <row r="361" spans="1:33" x14ac:dyDescent="0.25">
      <c r="A361">
        <v>360</v>
      </c>
      <c r="B361">
        <v>408</v>
      </c>
      <c r="C361" t="s">
        <v>552</v>
      </c>
      <c r="D361" t="s">
        <v>553</v>
      </c>
      <c r="E361" t="s">
        <v>561</v>
      </c>
      <c r="F361" t="s">
        <v>564</v>
      </c>
      <c r="G361" t="s">
        <v>272</v>
      </c>
      <c r="H361" t="s">
        <v>13</v>
      </c>
      <c r="I361" t="s">
        <v>565</v>
      </c>
      <c r="J361">
        <v>47.882114000000001</v>
      </c>
      <c r="K361">
        <v>-121.710855</v>
      </c>
      <c r="X361">
        <v>69.099999999999994</v>
      </c>
      <c r="AE361">
        <v>78.8</v>
      </c>
    </row>
    <row r="362" spans="1:33" x14ac:dyDescent="0.25">
      <c r="A362">
        <v>361</v>
      </c>
      <c r="B362">
        <v>409</v>
      </c>
      <c r="C362" t="s">
        <v>552</v>
      </c>
      <c r="D362" t="s">
        <v>553</v>
      </c>
      <c r="E362" t="s">
        <v>561</v>
      </c>
      <c r="F362" t="s">
        <v>564</v>
      </c>
      <c r="G362" t="s">
        <v>272</v>
      </c>
      <c r="H362" t="s">
        <v>13</v>
      </c>
      <c r="I362" t="s">
        <v>566</v>
      </c>
      <c r="J362">
        <v>47.924531999999999</v>
      </c>
      <c r="K362">
        <v>-121.742187</v>
      </c>
      <c r="X362">
        <v>51.3</v>
      </c>
      <c r="AB362">
        <v>79.900000000000006</v>
      </c>
      <c r="AE362">
        <v>67.3</v>
      </c>
    </row>
    <row r="363" spans="1:33" x14ac:dyDescent="0.25">
      <c r="A363">
        <v>362</v>
      </c>
      <c r="B363">
        <v>1065</v>
      </c>
      <c r="C363" t="s">
        <v>552</v>
      </c>
      <c r="D363" t="s">
        <v>553</v>
      </c>
      <c r="E363" t="s">
        <v>561</v>
      </c>
      <c r="F363" t="s">
        <v>567</v>
      </c>
      <c r="G363" t="s">
        <v>272</v>
      </c>
      <c r="H363" t="s">
        <v>13</v>
      </c>
      <c r="I363" t="s">
        <v>568</v>
      </c>
      <c r="J363">
        <v>47.866070999999998</v>
      </c>
      <c r="K363">
        <v>-121.744985</v>
      </c>
      <c r="AB363">
        <v>71.400000000000006</v>
      </c>
    </row>
    <row r="364" spans="1:33" x14ac:dyDescent="0.25">
      <c r="A364">
        <v>363</v>
      </c>
      <c r="B364">
        <v>1060</v>
      </c>
      <c r="C364" t="s">
        <v>552</v>
      </c>
      <c r="D364" t="s">
        <v>553</v>
      </c>
      <c r="E364" t="s">
        <v>569</v>
      </c>
      <c r="F364" t="s">
        <v>570</v>
      </c>
      <c r="G364" t="s">
        <v>272</v>
      </c>
      <c r="H364" t="s">
        <v>13</v>
      </c>
      <c r="I364" t="s">
        <v>571</v>
      </c>
      <c r="J364">
        <v>47.850935999999997</v>
      </c>
      <c r="K364">
        <v>-121.669858</v>
      </c>
      <c r="AB364">
        <v>43.5</v>
      </c>
      <c r="AE364">
        <v>99</v>
      </c>
    </row>
    <row r="365" spans="1:33" x14ac:dyDescent="0.25">
      <c r="A365">
        <v>364</v>
      </c>
      <c r="B365">
        <v>2457</v>
      </c>
      <c r="C365" t="s">
        <v>552</v>
      </c>
      <c r="D365" t="s">
        <v>553</v>
      </c>
      <c r="E365" t="s">
        <v>569</v>
      </c>
      <c r="F365" t="s">
        <v>570</v>
      </c>
      <c r="G365" t="s">
        <v>12</v>
      </c>
      <c r="H365" t="s">
        <v>78</v>
      </c>
      <c r="I365" t="s">
        <v>572</v>
      </c>
      <c r="J365">
        <v>47.857207000000002</v>
      </c>
      <c r="K365">
        <v>-121.687737</v>
      </c>
      <c r="AG365">
        <v>54.2</v>
      </c>
    </row>
    <row r="366" spans="1:33" x14ac:dyDescent="0.25">
      <c r="A366">
        <v>365</v>
      </c>
      <c r="B366">
        <v>1009</v>
      </c>
      <c r="C366" t="s">
        <v>552</v>
      </c>
      <c r="D366" t="s">
        <v>553</v>
      </c>
      <c r="E366" t="s">
        <v>569</v>
      </c>
      <c r="F366" t="s">
        <v>570</v>
      </c>
      <c r="G366" t="s">
        <v>12</v>
      </c>
      <c r="H366" t="s">
        <v>16</v>
      </c>
      <c r="I366" t="s">
        <v>573</v>
      </c>
      <c r="J366">
        <v>47.859073000000002</v>
      </c>
      <c r="K366">
        <v>-121.69331099999999</v>
      </c>
      <c r="AA366">
        <v>80.2</v>
      </c>
    </row>
    <row r="367" spans="1:33" x14ac:dyDescent="0.25">
      <c r="A367">
        <v>366</v>
      </c>
      <c r="B367">
        <v>497</v>
      </c>
      <c r="C367" t="s">
        <v>552</v>
      </c>
      <c r="D367" t="s">
        <v>553</v>
      </c>
      <c r="E367" t="s">
        <v>574</v>
      </c>
      <c r="F367" t="s">
        <v>575</v>
      </c>
      <c r="G367" t="s">
        <v>272</v>
      </c>
      <c r="H367" t="s">
        <v>431</v>
      </c>
      <c r="I367" t="s">
        <v>576</v>
      </c>
      <c r="J367">
        <v>48.008299999999998</v>
      </c>
      <c r="K367">
        <v>-121.93985600000001</v>
      </c>
      <c r="Z367">
        <v>80.7</v>
      </c>
    </row>
    <row r="368" spans="1:33" x14ac:dyDescent="0.25">
      <c r="A368">
        <v>367</v>
      </c>
      <c r="B368">
        <v>362</v>
      </c>
      <c r="C368" t="s">
        <v>552</v>
      </c>
      <c r="D368" t="s">
        <v>553</v>
      </c>
      <c r="E368" t="s">
        <v>574</v>
      </c>
      <c r="F368" t="s">
        <v>575</v>
      </c>
      <c r="G368" t="s">
        <v>272</v>
      </c>
      <c r="H368" t="s">
        <v>13</v>
      </c>
      <c r="I368" t="s">
        <v>577</v>
      </c>
      <c r="J368">
        <v>47.983843999999998</v>
      </c>
      <c r="K368">
        <v>-121.96440200000001</v>
      </c>
      <c r="X368">
        <v>59.8</v>
      </c>
    </row>
    <row r="369" spans="1:36" x14ac:dyDescent="0.25">
      <c r="A369">
        <v>368</v>
      </c>
      <c r="B369">
        <v>496</v>
      </c>
      <c r="C369" t="s">
        <v>552</v>
      </c>
      <c r="D369" t="s">
        <v>553</v>
      </c>
      <c r="E369" t="s">
        <v>574</v>
      </c>
      <c r="F369" t="s">
        <v>578</v>
      </c>
      <c r="G369" t="s">
        <v>272</v>
      </c>
      <c r="H369" t="s">
        <v>431</v>
      </c>
      <c r="I369" t="s">
        <v>579</v>
      </c>
      <c r="J369">
        <v>48.011479999999999</v>
      </c>
      <c r="K369">
        <v>-121.958336</v>
      </c>
      <c r="Z369">
        <v>79.3</v>
      </c>
      <c r="AA369">
        <v>80.3</v>
      </c>
      <c r="AB369">
        <v>30.9</v>
      </c>
    </row>
    <row r="370" spans="1:36" x14ac:dyDescent="0.25">
      <c r="A370">
        <v>369</v>
      </c>
      <c r="B370">
        <v>498</v>
      </c>
      <c r="C370" t="s">
        <v>552</v>
      </c>
      <c r="D370" t="s">
        <v>553</v>
      </c>
      <c r="E370" t="s">
        <v>574</v>
      </c>
      <c r="F370" t="s">
        <v>578</v>
      </c>
      <c r="G370" t="s">
        <v>272</v>
      </c>
      <c r="H370" t="s">
        <v>431</v>
      </c>
      <c r="I370" t="s">
        <v>580</v>
      </c>
      <c r="J370">
        <v>48.017330000000001</v>
      </c>
      <c r="K370">
        <v>-121.959345</v>
      </c>
      <c r="Z370">
        <v>39.799999999999997</v>
      </c>
      <c r="AA370">
        <v>46.8</v>
      </c>
      <c r="AB370">
        <v>52.6</v>
      </c>
    </row>
    <row r="371" spans="1:36" x14ac:dyDescent="0.25">
      <c r="A371">
        <v>370</v>
      </c>
      <c r="B371">
        <v>363</v>
      </c>
      <c r="C371" t="s">
        <v>552</v>
      </c>
      <c r="D371" t="s">
        <v>553</v>
      </c>
      <c r="E371" t="s">
        <v>574</v>
      </c>
      <c r="F371" t="s">
        <v>581</v>
      </c>
      <c r="G371" t="s">
        <v>272</v>
      </c>
      <c r="H371" t="s">
        <v>13</v>
      </c>
      <c r="I371" t="s">
        <v>582</v>
      </c>
      <c r="J371">
        <v>48.007792999999999</v>
      </c>
      <c r="K371">
        <v>-122.047156</v>
      </c>
      <c r="X371">
        <v>43.5</v>
      </c>
      <c r="AE371">
        <v>38.700000000000003</v>
      </c>
    </row>
    <row r="372" spans="1:36" x14ac:dyDescent="0.25">
      <c r="A372">
        <v>371</v>
      </c>
      <c r="B372">
        <v>373</v>
      </c>
      <c r="C372" t="s">
        <v>552</v>
      </c>
      <c r="D372" t="s">
        <v>553</v>
      </c>
      <c r="E372" t="s">
        <v>574</v>
      </c>
      <c r="F372" t="s">
        <v>583</v>
      </c>
      <c r="G372" t="s">
        <v>272</v>
      </c>
      <c r="H372" t="s">
        <v>13</v>
      </c>
      <c r="I372" t="s">
        <v>584</v>
      </c>
      <c r="J372">
        <v>47.994799</v>
      </c>
      <c r="K372">
        <v>-121.980586</v>
      </c>
      <c r="X372">
        <v>86.8</v>
      </c>
      <c r="AB372">
        <v>59.6</v>
      </c>
    </row>
    <row r="373" spans="1:36" x14ac:dyDescent="0.25">
      <c r="A373">
        <v>372</v>
      </c>
      <c r="B373">
        <v>1055</v>
      </c>
      <c r="C373" t="s">
        <v>552</v>
      </c>
      <c r="D373" t="s">
        <v>553</v>
      </c>
      <c r="E373" t="s">
        <v>574</v>
      </c>
      <c r="F373" t="s">
        <v>585</v>
      </c>
      <c r="G373" t="s">
        <v>272</v>
      </c>
      <c r="H373" t="s">
        <v>13</v>
      </c>
      <c r="I373" t="s">
        <v>586</v>
      </c>
      <c r="J373">
        <v>47.889003000000002</v>
      </c>
      <c r="K373">
        <v>-121.95011599999999</v>
      </c>
      <c r="AB373">
        <v>55.9</v>
      </c>
    </row>
    <row r="374" spans="1:36" x14ac:dyDescent="0.25">
      <c r="A374">
        <v>373</v>
      </c>
      <c r="B374">
        <v>1066</v>
      </c>
      <c r="C374" t="s">
        <v>552</v>
      </c>
      <c r="D374" t="s">
        <v>553</v>
      </c>
      <c r="E374" t="s">
        <v>574</v>
      </c>
      <c r="F374" t="s">
        <v>587</v>
      </c>
      <c r="G374" t="s">
        <v>272</v>
      </c>
      <c r="H374" t="s">
        <v>13</v>
      </c>
      <c r="I374" t="s">
        <v>588</v>
      </c>
      <c r="J374">
        <v>47.869942000000002</v>
      </c>
      <c r="K374">
        <v>-121.893317</v>
      </c>
      <c r="AB374">
        <v>71.5</v>
      </c>
    </row>
    <row r="375" spans="1:36" x14ac:dyDescent="0.25">
      <c r="A375">
        <v>374</v>
      </c>
      <c r="B375">
        <v>2863</v>
      </c>
      <c r="C375" t="s">
        <v>552</v>
      </c>
      <c r="D375" t="s">
        <v>553</v>
      </c>
      <c r="E375" t="s">
        <v>574</v>
      </c>
      <c r="F375" t="s">
        <v>587</v>
      </c>
      <c r="G375" t="s">
        <v>272</v>
      </c>
      <c r="H375" t="s">
        <v>589</v>
      </c>
      <c r="I375" t="s">
        <v>590</v>
      </c>
      <c r="J375">
        <v>47.907231000000003</v>
      </c>
      <c r="K375">
        <v>-121.884176</v>
      </c>
      <c r="AJ375">
        <v>89.4</v>
      </c>
    </row>
    <row r="376" spans="1:36" x14ac:dyDescent="0.25">
      <c r="A376">
        <v>375</v>
      </c>
      <c r="B376">
        <v>458</v>
      </c>
      <c r="C376" t="s">
        <v>552</v>
      </c>
      <c r="D376" t="s">
        <v>553</v>
      </c>
      <c r="E376" t="s">
        <v>574</v>
      </c>
      <c r="F376" t="s">
        <v>587</v>
      </c>
      <c r="G376" t="s">
        <v>272</v>
      </c>
      <c r="H376" t="s">
        <v>13</v>
      </c>
      <c r="I376" t="s">
        <v>591</v>
      </c>
      <c r="J376">
        <v>47.901415</v>
      </c>
      <c r="K376">
        <v>-121.87539599999999</v>
      </c>
      <c r="AB376">
        <v>47.5</v>
      </c>
    </row>
    <row r="377" spans="1:36" x14ac:dyDescent="0.25">
      <c r="A377">
        <v>376</v>
      </c>
      <c r="B377">
        <v>1067</v>
      </c>
      <c r="C377" t="s">
        <v>552</v>
      </c>
      <c r="D377" t="s">
        <v>553</v>
      </c>
      <c r="E377" t="s">
        <v>574</v>
      </c>
      <c r="F377" t="s">
        <v>587</v>
      </c>
      <c r="G377" t="s">
        <v>272</v>
      </c>
      <c r="H377" t="s">
        <v>13</v>
      </c>
      <c r="I377" t="s">
        <v>592</v>
      </c>
      <c r="J377">
        <v>47.943838</v>
      </c>
      <c r="K377">
        <v>-121.89455599999999</v>
      </c>
      <c r="AB377">
        <v>82.3</v>
      </c>
    </row>
    <row r="378" spans="1:36" x14ac:dyDescent="0.25">
      <c r="A378">
        <v>377</v>
      </c>
      <c r="B378">
        <v>461</v>
      </c>
      <c r="C378" t="s">
        <v>552</v>
      </c>
      <c r="D378" t="s">
        <v>553</v>
      </c>
      <c r="E378" t="s">
        <v>574</v>
      </c>
      <c r="F378" t="s">
        <v>587</v>
      </c>
      <c r="G378" t="s">
        <v>272</v>
      </c>
      <c r="H378" t="s">
        <v>13</v>
      </c>
      <c r="I378" t="s">
        <v>593</v>
      </c>
      <c r="J378">
        <v>47.884869000000002</v>
      </c>
      <c r="K378">
        <v>-121.87320699999999</v>
      </c>
      <c r="X378">
        <v>79.599999999999994</v>
      </c>
      <c r="AB378">
        <v>84.9</v>
      </c>
      <c r="AE378">
        <v>61.6</v>
      </c>
    </row>
    <row r="379" spans="1:36" x14ac:dyDescent="0.25">
      <c r="A379">
        <v>378</v>
      </c>
      <c r="B379">
        <v>457</v>
      </c>
      <c r="C379" t="s">
        <v>552</v>
      </c>
      <c r="D379" t="s">
        <v>553</v>
      </c>
      <c r="E379" t="s">
        <v>574</v>
      </c>
      <c r="F379" t="s">
        <v>594</v>
      </c>
      <c r="G379" t="s">
        <v>272</v>
      </c>
      <c r="H379" t="s">
        <v>13</v>
      </c>
      <c r="I379" t="s">
        <v>595</v>
      </c>
      <c r="J379">
        <v>47.877985000000002</v>
      </c>
      <c r="K379">
        <v>-121.914863</v>
      </c>
      <c r="X379">
        <v>80.400000000000006</v>
      </c>
    </row>
    <row r="380" spans="1:36" x14ac:dyDescent="0.25">
      <c r="A380">
        <v>379</v>
      </c>
      <c r="B380">
        <v>2051</v>
      </c>
      <c r="C380" t="s">
        <v>552</v>
      </c>
      <c r="D380" t="s">
        <v>553</v>
      </c>
      <c r="E380" t="s">
        <v>574</v>
      </c>
      <c r="F380" t="s">
        <v>594</v>
      </c>
      <c r="G380" t="s">
        <v>272</v>
      </c>
      <c r="H380" t="s">
        <v>13</v>
      </c>
      <c r="I380" t="s">
        <v>596</v>
      </c>
      <c r="J380">
        <v>47.954895</v>
      </c>
      <c r="K380">
        <v>-121.951016</v>
      </c>
      <c r="Y380">
        <v>74.099999999999994</v>
      </c>
    </row>
    <row r="381" spans="1:36" x14ac:dyDescent="0.25">
      <c r="A381">
        <v>380</v>
      </c>
      <c r="B381">
        <v>459</v>
      </c>
      <c r="C381" t="s">
        <v>552</v>
      </c>
      <c r="D381" t="s">
        <v>553</v>
      </c>
      <c r="E381" t="s">
        <v>574</v>
      </c>
      <c r="F381" t="s">
        <v>594</v>
      </c>
      <c r="G381" t="s">
        <v>272</v>
      </c>
      <c r="H381" t="s">
        <v>13</v>
      </c>
      <c r="I381" t="s">
        <v>597</v>
      </c>
      <c r="J381">
        <v>47.902231</v>
      </c>
      <c r="K381">
        <v>-121.907884</v>
      </c>
      <c r="AB381">
        <v>87</v>
      </c>
      <c r="AE381">
        <v>86.5</v>
      </c>
    </row>
    <row r="382" spans="1:36" x14ac:dyDescent="0.25">
      <c r="A382">
        <v>381</v>
      </c>
      <c r="B382">
        <v>1056</v>
      </c>
      <c r="C382" t="s">
        <v>552</v>
      </c>
      <c r="D382" t="s">
        <v>553</v>
      </c>
      <c r="E382" t="s">
        <v>574</v>
      </c>
      <c r="F382" t="s">
        <v>594</v>
      </c>
      <c r="G382" t="s">
        <v>272</v>
      </c>
      <c r="H382" t="s">
        <v>13</v>
      </c>
      <c r="I382" t="s">
        <v>598</v>
      </c>
      <c r="J382">
        <v>47.979433999999998</v>
      </c>
      <c r="K382">
        <v>-121.971863</v>
      </c>
      <c r="AB382">
        <v>61.1</v>
      </c>
    </row>
    <row r="383" spans="1:36" x14ac:dyDescent="0.25">
      <c r="A383">
        <v>382</v>
      </c>
      <c r="B383">
        <v>460</v>
      </c>
      <c r="C383" t="s">
        <v>552</v>
      </c>
      <c r="D383" t="s">
        <v>553</v>
      </c>
      <c r="E383" t="s">
        <v>574</v>
      </c>
      <c r="F383" t="s">
        <v>594</v>
      </c>
      <c r="G383" t="s">
        <v>272</v>
      </c>
      <c r="H383" t="s">
        <v>13</v>
      </c>
      <c r="I383" t="s">
        <v>599</v>
      </c>
      <c r="J383">
        <v>47.899631999999997</v>
      </c>
      <c r="K383">
        <v>-121.908951</v>
      </c>
      <c r="W383">
        <v>71.400000000000006</v>
      </c>
      <c r="X383">
        <v>87.3</v>
      </c>
    </row>
    <row r="384" spans="1:36" x14ac:dyDescent="0.25">
      <c r="A384">
        <v>383</v>
      </c>
      <c r="B384">
        <v>995</v>
      </c>
      <c r="C384" t="s">
        <v>552</v>
      </c>
      <c r="D384" t="s">
        <v>553</v>
      </c>
      <c r="E384" t="s">
        <v>600</v>
      </c>
      <c r="F384" t="s">
        <v>601</v>
      </c>
      <c r="G384" t="s">
        <v>12</v>
      </c>
      <c r="H384" t="s">
        <v>16</v>
      </c>
      <c r="I384" t="s">
        <v>602</v>
      </c>
      <c r="J384">
        <v>47.803542</v>
      </c>
      <c r="K384">
        <v>-121.821326</v>
      </c>
      <c r="AA384">
        <v>92</v>
      </c>
      <c r="AE384">
        <v>90.1</v>
      </c>
    </row>
    <row r="385" spans="1:40" x14ac:dyDescent="0.25">
      <c r="A385">
        <v>384</v>
      </c>
      <c r="B385">
        <v>380</v>
      </c>
      <c r="C385" t="s">
        <v>552</v>
      </c>
      <c r="D385" t="s">
        <v>553</v>
      </c>
      <c r="E385" t="s">
        <v>600</v>
      </c>
      <c r="F385" t="s">
        <v>603</v>
      </c>
      <c r="G385" t="s">
        <v>272</v>
      </c>
      <c r="H385" t="s">
        <v>13</v>
      </c>
      <c r="I385" t="s">
        <v>604</v>
      </c>
      <c r="J385">
        <v>47.836229000000003</v>
      </c>
      <c r="K385">
        <v>-121.851106</v>
      </c>
      <c r="X385">
        <v>65.400000000000006</v>
      </c>
      <c r="AB385">
        <v>74.8</v>
      </c>
      <c r="AE385">
        <v>77.400000000000006</v>
      </c>
    </row>
    <row r="386" spans="1:40" x14ac:dyDescent="0.25">
      <c r="A386">
        <v>385</v>
      </c>
      <c r="B386">
        <v>383</v>
      </c>
      <c r="C386" t="s">
        <v>552</v>
      </c>
      <c r="D386" t="s">
        <v>553</v>
      </c>
      <c r="E386" t="s">
        <v>600</v>
      </c>
      <c r="F386" t="s">
        <v>605</v>
      </c>
      <c r="G386" t="s">
        <v>272</v>
      </c>
      <c r="H386" t="s">
        <v>13</v>
      </c>
      <c r="I386" t="s">
        <v>606</v>
      </c>
      <c r="J386">
        <v>47.822448000000001</v>
      </c>
      <c r="K386">
        <v>-121.970885</v>
      </c>
      <c r="X386">
        <v>68</v>
      </c>
    </row>
    <row r="387" spans="1:40" x14ac:dyDescent="0.25">
      <c r="A387">
        <v>386</v>
      </c>
      <c r="B387">
        <v>520</v>
      </c>
      <c r="C387" t="s">
        <v>552</v>
      </c>
      <c r="D387" t="s">
        <v>607</v>
      </c>
      <c r="E387" t="s">
        <v>608</v>
      </c>
      <c r="F387" t="s">
        <v>609</v>
      </c>
      <c r="G387" t="s">
        <v>31</v>
      </c>
      <c r="H387" t="s">
        <v>610</v>
      </c>
      <c r="I387" t="s">
        <v>611</v>
      </c>
      <c r="J387">
        <v>47.740048999999999</v>
      </c>
      <c r="K387">
        <v>-121.941377</v>
      </c>
      <c r="Z387">
        <v>84.2</v>
      </c>
      <c r="AA387">
        <v>68</v>
      </c>
      <c r="AB387">
        <v>93</v>
      </c>
      <c r="AC387">
        <v>73.599999999999994</v>
      </c>
      <c r="AD387">
        <v>74.599999999999994</v>
      </c>
      <c r="AJ387">
        <v>68.8</v>
      </c>
      <c r="AK387">
        <v>83.5</v>
      </c>
      <c r="AL387">
        <v>87.5</v>
      </c>
      <c r="AM387">
        <v>65.900000000000006</v>
      </c>
      <c r="AN387">
        <v>79.599999999999994</v>
      </c>
    </row>
    <row r="388" spans="1:40" x14ac:dyDescent="0.25">
      <c r="A388">
        <v>387</v>
      </c>
      <c r="B388">
        <v>2373</v>
      </c>
      <c r="C388" t="s">
        <v>552</v>
      </c>
      <c r="D388" t="s">
        <v>607</v>
      </c>
      <c r="E388" t="s">
        <v>608</v>
      </c>
      <c r="F388" t="s">
        <v>609</v>
      </c>
      <c r="G388" t="s">
        <v>31</v>
      </c>
      <c r="H388" t="s">
        <v>200</v>
      </c>
      <c r="I388" t="s">
        <v>612</v>
      </c>
      <c r="J388">
        <v>47.759269000000003</v>
      </c>
      <c r="K388">
        <v>-121.884733</v>
      </c>
      <c r="AG388">
        <v>87.7</v>
      </c>
    </row>
    <row r="389" spans="1:40" x14ac:dyDescent="0.25">
      <c r="A389">
        <v>388</v>
      </c>
      <c r="B389">
        <v>2369</v>
      </c>
      <c r="C389" t="s">
        <v>552</v>
      </c>
      <c r="D389" t="s">
        <v>607</v>
      </c>
      <c r="E389" t="s">
        <v>608</v>
      </c>
      <c r="F389" t="s">
        <v>609</v>
      </c>
      <c r="G389" t="s">
        <v>31</v>
      </c>
      <c r="H389" t="s">
        <v>200</v>
      </c>
      <c r="I389" t="s">
        <v>613</v>
      </c>
      <c r="J389">
        <v>47.746049999999997</v>
      </c>
      <c r="K389">
        <v>-121.89852</v>
      </c>
      <c r="AG389">
        <v>88.2</v>
      </c>
      <c r="AH389">
        <v>85.4</v>
      </c>
      <c r="AI389">
        <v>71.900000000000006</v>
      </c>
      <c r="AJ389">
        <v>78.400000000000006</v>
      </c>
      <c r="AK389">
        <v>78.599999999999994</v>
      </c>
      <c r="AL389">
        <v>86.7</v>
      </c>
      <c r="AM389">
        <v>64.900000000000006</v>
      </c>
      <c r="AN389">
        <v>74.900000000000006</v>
      </c>
    </row>
    <row r="390" spans="1:40" x14ac:dyDescent="0.25">
      <c r="A390">
        <v>389</v>
      </c>
      <c r="B390">
        <v>2377</v>
      </c>
      <c r="C390" t="s">
        <v>552</v>
      </c>
      <c r="D390" t="s">
        <v>607</v>
      </c>
      <c r="E390" t="s">
        <v>608</v>
      </c>
      <c r="F390" t="s">
        <v>609</v>
      </c>
      <c r="G390" t="s">
        <v>31</v>
      </c>
      <c r="H390" t="s">
        <v>200</v>
      </c>
      <c r="I390" t="s">
        <v>614</v>
      </c>
      <c r="J390">
        <v>47.741700000000002</v>
      </c>
      <c r="K390">
        <v>-121.93982</v>
      </c>
      <c r="AG390">
        <v>58.4</v>
      </c>
      <c r="AH390">
        <v>65.7</v>
      </c>
      <c r="AI390">
        <v>59.7</v>
      </c>
      <c r="AJ390">
        <v>67.5</v>
      </c>
      <c r="AK390">
        <v>90.7</v>
      </c>
      <c r="AL390">
        <v>56.7</v>
      </c>
      <c r="AM390">
        <v>57</v>
      </c>
    </row>
    <row r="391" spans="1:40" x14ac:dyDescent="0.25">
      <c r="A391">
        <v>390</v>
      </c>
      <c r="B391">
        <v>284</v>
      </c>
      <c r="C391" t="s">
        <v>552</v>
      </c>
      <c r="D391" t="s">
        <v>607</v>
      </c>
      <c r="E391" t="s">
        <v>608</v>
      </c>
      <c r="F391" t="s">
        <v>609</v>
      </c>
      <c r="G391" t="s">
        <v>615</v>
      </c>
      <c r="H391" t="s">
        <v>616</v>
      </c>
      <c r="I391" t="s">
        <v>617</v>
      </c>
      <c r="J391">
        <v>47.743547</v>
      </c>
      <c r="K391">
        <v>-121.941534</v>
      </c>
      <c r="Q391">
        <v>29.6</v>
      </c>
      <c r="R391">
        <v>27.1</v>
      </c>
      <c r="S391">
        <v>64.400000000000006</v>
      </c>
      <c r="T391">
        <v>67.099999999999994</v>
      </c>
      <c r="U391">
        <v>52</v>
      </c>
      <c r="V391">
        <v>56.7</v>
      </c>
      <c r="W391">
        <v>43.4</v>
      </c>
      <c r="X391">
        <v>71.5</v>
      </c>
      <c r="Y391">
        <v>70.400000000000006</v>
      </c>
      <c r="Z391">
        <v>34</v>
      </c>
      <c r="AA391">
        <v>18.3</v>
      </c>
      <c r="AB391">
        <v>53.2</v>
      </c>
    </row>
    <row r="392" spans="1:40" x14ac:dyDescent="0.25">
      <c r="A392">
        <v>391</v>
      </c>
      <c r="B392">
        <v>2432</v>
      </c>
      <c r="C392" t="s">
        <v>552</v>
      </c>
      <c r="D392" t="s">
        <v>607</v>
      </c>
      <c r="E392" t="s">
        <v>608</v>
      </c>
      <c r="F392" t="s">
        <v>609</v>
      </c>
      <c r="G392" t="s">
        <v>12</v>
      </c>
      <c r="H392" t="s">
        <v>78</v>
      </c>
      <c r="I392" t="s">
        <v>618</v>
      </c>
      <c r="J392">
        <v>47.770558999999999</v>
      </c>
      <c r="K392">
        <v>-121.850274</v>
      </c>
      <c r="AG392">
        <v>99.9</v>
      </c>
    </row>
    <row r="393" spans="1:40" x14ac:dyDescent="0.25">
      <c r="A393">
        <v>392</v>
      </c>
      <c r="B393">
        <v>992</v>
      </c>
      <c r="C393" t="s">
        <v>552</v>
      </c>
      <c r="D393" t="s">
        <v>607</v>
      </c>
      <c r="E393" t="s">
        <v>608</v>
      </c>
      <c r="F393" t="s">
        <v>609</v>
      </c>
      <c r="G393" t="s">
        <v>12</v>
      </c>
      <c r="H393" t="s">
        <v>16</v>
      </c>
      <c r="I393" t="s">
        <v>619</v>
      </c>
      <c r="J393">
        <v>47.769359999999999</v>
      </c>
      <c r="K393">
        <v>-121.84831800000001</v>
      </c>
      <c r="AA393">
        <v>92.4</v>
      </c>
    </row>
    <row r="394" spans="1:40" x14ac:dyDescent="0.25">
      <c r="A394">
        <v>393</v>
      </c>
      <c r="B394">
        <v>282</v>
      </c>
      <c r="C394" t="s">
        <v>552</v>
      </c>
      <c r="D394" t="s">
        <v>607</v>
      </c>
      <c r="E394" t="s">
        <v>608</v>
      </c>
      <c r="F394" t="s">
        <v>620</v>
      </c>
      <c r="G394" t="s">
        <v>615</v>
      </c>
      <c r="H394" t="s">
        <v>616</v>
      </c>
      <c r="I394" t="s">
        <v>621</v>
      </c>
      <c r="J394">
        <v>47.750501</v>
      </c>
      <c r="K394">
        <v>-121.911981</v>
      </c>
      <c r="Q394">
        <v>20.5</v>
      </c>
      <c r="R394">
        <v>40</v>
      </c>
      <c r="S394">
        <v>70.400000000000006</v>
      </c>
      <c r="T394">
        <v>78.599999999999994</v>
      </c>
      <c r="V394">
        <v>66.099999999999994</v>
      </c>
      <c r="W394">
        <v>76</v>
      </c>
      <c r="X394">
        <v>76.5</v>
      </c>
      <c r="Y394">
        <v>90.6</v>
      </c>
      <c r="Z394">
        <v>87.3</v>
      </c>
      <c r="AB394">
        <v>62.8</v>
      </c>
    </row>
    <row r="395" spans="1:40" x14ac:dyDescent="0.25">
      <c r="A395">
        <v>394</v>
      </c>
      <c r="B395">
        <v>2441</v>
      </c>
      <c r="C395" t="s">
        <v>552</v>
      </c>
      <c r="D395" t="s">
        <v>607</v>
      </c>
      <c r="E395" t="s">
        <v>608</v>
      </c>
      <c r="F395" t="s">
        <v>620</v>
      </c>
      <c r="G395" t="s">
        <v>12</v>
      </c>
      <c r="H395" t="s">
        <v>78</v>
      </c>
      <c r="I395" t="s">
        <v>622</v>
      </c>
      <c r="J395">
        <v>47.751424999999998</v>
      </c>
      <c r="K395">
        <v>-121.911286</v>
      </c>
      <c r="AG395">
        <v>84.8</v>
      </c>
    </row>
    <row r="396" spans="1:40" x14ac:dyDescent="0.25">
      <c r="A396">
        <v>395</v>
      </c>
      <c r="B396">
        <v>281</v>
      </c>
      <c r="C396" t="s">
        <v>552</v>
      </c>
      <c r="D396" t="s">
        <v>607</v>
      </c>
      <c r="E396" t="s">
        <v>608</v>
      </c>
      <c r="F396" t="s">
        <v>623</v>
      </c>
      <c r="G396" t="s">
        <v>615</v>
      </c>
      <c r="H396" t="s">
        <v>616</v>
      </c>
      <c r="I396" t="s">
        <v>624</v>
      </c>
      <c r="J396">
        <v>47.763669</v>
      </c>
      <c r="K396">
        <v>-121.927195</v>
      </c>
      <c r="V396">
        <v>78.8</v>
      </c>
      <c r="W396">
        <v>65</v>
      </c>
      <c r="X396">
        <v>80.3</v>
      </c>
      <c r="Y396">
        <v>98.7</v>
      </c>
      <c r="Z396">
        <v>95.8</v>
      </c>
      <c r="AA396">
        <v>97.4</v>
      </c>
      <c r="AB396">
        <v>96.2</v>
      </c>
    </row>
    <row r="397" spans="1:40" x14ac:dyDescent="0.25">
      <c r="A397">
        <v>396</v>
      </c>
      <c r="B397">
        <v>283</v>
      </c>
      <c r="C397" t="s">
        <v>552</v>
      </c>
      <c r="D397" t="s">
        <v>607</v>
      </c>
      <c r="E397" t="s">
        <v>608</v>
      </c>
      <c r="F397" t="s">
        <v>625</v>
      </c>
      <c r="G397" t="s">
        <v>615</v>
      </c>
      <c r="H397" t="s">
        <v>616</v>
      </c>
      <c r="I397" t="s">
        <v>626</v>
      </c>
      <c r="J397">
        <v>47.740329000000003</v>
      </c>
      <c r="K397">
        <v>-121.906761</v>
      </c>
      <c r="Q397">
        <v>34.5</v>
      </c>
      <c r="R397">
        <v>78.2</v>
      </c>
      <c r="S397">
        <v>69.400000000000006</v>
      </c>
      <c r="T397">
        <v>89.1</v>
      </c>
      <c r="U397">
        <v>78.7</v>
      </c>
      <c r="V397">
        <v>83.8</v>
      </c>
      <c r="W397">
        <v>75.599999999999994</v>
      </c>
      <c r="X397">
        <v>64.400000000000006</v>
      </c>
      <c r="Y397">
        <v>86.8</v>
      </c>
      <c r="Z397">
        <v>82.9</v>
      </c>
      <c r="AA397">
        <v>61.8</v>
      </c>
      <c r="AB397">
        <v>83.1</v>
      </c>
    </row>
    <row r="398" spans="1:40" x14ac:dyDescent="0.25">
      <c r="A398">
        <v>397</v>
      </c>
      <c r="B398">
        <v>2702</v>
      </c>
      <c r="C398" t="s">
        <v>552</v>
      </c>
      <c r="D398" t="s">
        <v>607</v>
      </c>
      <c r="E398" t="s">
        <v>608</v>
      </c>
      <c r="F398" t="s">
        <v>627</v>
      </c>
      <c r="G398" t="s">
        <v>31</v>
      </c>
      <c r="H398" t="s">
        <v>373</v>
      </c>
      <c r="I398" t="s">
        <v>628</v>
      </c>
      <c r="J398">
        <v>47.753810000000001</v>
      </c>
      <c r="K398">
        <v>-121.89409999999999</v>
      </c>
      <c r="AI398">
        <v>87.1</v>
      </c>
      <c r="AJ398">
        <v>94.4</v>
      </c>
    </row>
    <row r="399" spans="1:40" x14ac:dyDescent="0.25">
      <c r="A399">
        <v>398</v>
      </c>
      <c r="B399">
        <v>2371</v>
      </c>
      <c r="C399" t="s">
        <v>552</v>
      </c>
      <c r="D399" t="s">
        <v>607</v>
      </c>
      <c r="E399" t="s">
        <v>608</v>
      </c>
      <c r="F399" t="s">
        <v>627</v>
      </c>
      <c r="G399" t="s">
        <v>31</v>
      </c>
      <c r="H399" t="s">
        <v>200</v>
      </c>
      <c r="I399" t="s">
        <v>629</v>
      </c>
      <c r="J399">
        <v>47.753810000000001</v>
      </c>
      <c r="K399">
        <v>-121.89409999999999</v>
      </c>
      <c r="AG399">
        <v>88.6</v>
      </c>
      <c r="AH399">
        <v>64.2</v>
      </c>
      <c r="AI399">
        <v>90.2</v>
      </c>
      <c r="AJ399">
        <v>89.6</v>
      </c>
      <c r="AK399">
        <v>89.7</v>
      </c>
      <c r="AL399">
        <v>83.9</v>
      </c>
      <c r="AM399">
        <v>87.2</v>
      </c>
      <c r="AN399">
        <v>69.7</v>
      </c>
    </row>
    <row r="400" spans="1:40" x14ac:dyDescent="0.25">
      <c r="A400">
        <v>399</v>
      </c>
      <c r="B400">
        <v>280</v>
      </c>
      <c r="C400" t="s">
        <v>552</v>
      </c>
      <c r="D400" t="s">
        <v>607</v>
      </c>
      <c r="E400" t="s">
        <v>608</v>
      </c>
      <c r="F400" t="s">
        <v>627</v>
      </c>
      <c r="G400" t="s">
        <v>615</v>
      </c>
      <c r="H400" t="s">
        <v>616</v>
      </c>
      <c r="I400" t="s">
        <v>630</v>
      </c>
      <c r="J400">
        <v>47.766815999999999</v>
      </c>
      <c r="K400">
        <v>-121.901033</v>
      </c>
      <c r="V400">
        <v>1.2</v>
      </c>
      <c r="W400">
        <v>17</v>
      </c>
      <c r="X400">
        <v>8</v>
      </c>
      <c r="Y400">
        <v>23.9</v>
      </c>
      <c r="Z400">
        <v>22.9</v>
      </c>
      <c r="AA400">
        <v>4.9000000000000004</v>
      </c>
      <c r="AB400">
        <v>2.8</v>
      </c>
    </row>
    <row r="401" spans="1:40" x14ac:dyDescent="0.25">
      <c r="A401">
        <v>400</v>
      </c>
      <c r="B401">
        <v>412</v>
      </c>
      <c r="C401" t="s">
        <v>552</v>
      </c>
      <c r="D401" t="s">
        <v>607</v>
      </c>
      <c r="E401" t="s">
        <v>608</v>
      </c>
      <c r="F401" t="s">
        <v>631</v>
      </c>
      <c r="G401" t="s">
        <v>272</v>
      </c>
      <c r="H401" t="s">
        <v>13</v>
      </c>
      <c r="I401" t="s">
        <v>632</v>
      </c>
      <c r="J401">
        <v>47.802711000000002</v>
      </c>
      <c r="K401">
        <v>-121.960954</v>
      </c>
      <c r="X401">
        <v>77.7</v>
      </c>
      <c r="AB401">
        <v>66.5</v>
      </c>
      <c r="AE401">
        <v>87.4</v>
      </c>
    </row>
    <row r="402" spans="1:40" x14ac:dyDescent="0.25">
      <c r="A402">
        <v>401</v>
      </c>
      <c r="B402">
        <v>962</v>
      </c>
      <c r="C402" t="s">
        <v>552</v>
      </c>
      <c r="D402" t="s">
        <v>607</v>
      </c>
      <c r="E402" t="s">
        <v>608</v>
      </c>
      <c r="F402" t="s">
        <v>633</v>
      </c>
      <c r="G402" t="s">
        <v>272</v>
      </c>
      <c r="H402" t="s">
        <v>431</v>
      </c>
      <c r="I402" t="s">
        <v>634</v>
      </c>
      <c r="J402">
        <v>47.821204000000002</v>
      </c>
      <c r="K402">
        <v>-122.03921099999999</v>
      </c>
      <c r="AA402">
        <v>59</v>
      </c>
      <c r="AB402">
        <v>56.8</v>
      </c>
    </row>
    <row r="403" spans="1:40" x14ac:dyDescent="0.25">
      <c r="A403">
        <v>402</v>
      </c>
      <c r="B403">
        <v>427</v>
      </c>
      <c r="C403" t="s">
        <v>552</v>
      </c>
      <c r="D403" t="s">
        <v>607</v>
      </c>
      <c r="E403" t="s">
        <v>608</v>
      </c>
      <c r="F403" t="s">
        <v>633</v>
      </c>
      <c r="G403" t="s">
        <v>272</v>
      </c>
      <c r="H403" t="s">
        <v>13</v>
      </c>
      <c r="I403" t="s">
        <v>635</v>
      </c>
      <c r="J403">
        <v>47.821204000000002</v>
      </c>
      <c r="K403">
        <v>-122.03921099999999</v>
      </c>
      <c r="X403">
        <v>78.900000000000006</v>
      </c>
      <c r="AB403">
        <v>66.8</v>
      </c>
      <c r="AE403">
        <v>86.9</v>
      </c>
    </row>
    <row r="404" spans="1:40" x14ac:dyDescent="0.25">
      <c r="A404">
        <v>403</v>
      </c>
      <c r="B404">
        <v>343</v>
      </c>
      <c r="C404" t="s">
        <v>552</v>
      </c>
      <c r="D404" t="s">
        <v>607</v>
      </c>
      <c r="E404" t="s">
        <v>608</v>
      </c>
      <c r="F404" t="s">
        <v>636</v>
      </c>
      <c r="G404" t="s">
        <v>615</v>
      </c>
      <c r="H404" t="s">
        <v>616</v>
      </c>
      <c r="I404" t="s">
        <v>637</v>
      </c>
      <c r="J404">
        <v>47.737755</v>
      </c>
      <c r="K404">
        <v>-122.01485599999999</v>
      </c>
      <c r="Q404">
        <v>16.7</v>
      </c>
      <c r="T404">
        <v>46.7</v>
      </c>
      <c r="U404">
        <v>15.2</v>
      </c>
      <c r="V404">
        <v>38.200000000000003</v>
      </c>
      <c r="W404">
        <v>42.8</v>
      </c>
      <c r="X404">
        <v>53.4</v>
      </c>
      <c r="Y404">
        <v>44.5</v>
      </c>
      <c r="Z404">
        <v>40</v>
      </c>
      <c r="AA404">
        <v>61.4</v>
      </c>
      <c r="AB404">
        <v>63.8</v>
      </c>
    </row>
    <row r="405" spans="1:40" x14ac:dyDescent="0.25">
      <c r="A405">
        <v>404</v>
      </c>
      <c r="B405">
        <v>352</v>
      </c>
      <c r="C405" t="s">
        <v>552</v>
      </c>
      <c r="D405" t="s">
        <v>607</v>
      </c>
      <c r="E405" t="s">
        <v>608</v>
      </c>
      <c r="F405" t="s">
        <v>638</v>
      </c>
      <c r="G405" t="s">
        <v>615</v>
      </c>
      <c r="H405" t="s">
        <v>616</v>
      </c>
      <c r="I405" t="s">
        <v>639</v>
      </c>
      <c r="J405">
        <v>47.746524999999998</v>
      </c>
      <c r="K405">
        <v>-122.013959</v>
      </c>
      <c r="V405">
        <v>71.7</v>
      </c>
      <c r="W405">
        <v>74.599999999999994</v>
      </c>
      <c r="X405">
        <v>54.3</v>
      </c>
      <c r="Y405">
        <v>74.8</v>
      </c>
      <c r="Z405">
        <v>64.099999999999994</v>
      </c>
      <c r="AA405">
        <v>58.1</v>
      </c>
      <c r="AB405">
        <v>80.7</v>
      </c>
    </row>
    <row r="406" spans="1:40" x14ac:dyDescent="0.25">
      <c r="A406">
        <v>405</v>
      </c>
      <c r="B406">
        <v>353</v>
      </c>
      <c r="C406" t="s">
        <v>552</v>
      </c>
      <c r="D406" t="s">
        <v>607</v>
      </c>
      <c r="E406" t="s">
        <v>608</v>
      </c>
      <c r="F406" t="s">
        <v>638</v>
      </c>
      <c r="G406" t="s">
        <v>615</v>
      </c>
      <c r="H406" t="s">
        <v>616</v>
      </c>
      <c r="I406" t="s">
        <v>640</v>
      </c>
      <c r="J406">
        <v>47.753838999999999</v>
      </c>
      <c r="K406">
        <v>-122.018795</v>
      </c>
      <c r="V406">
        <v>80.900000000000006</v>
      </c>
      <c r="X406">
        <v>70.099999999999994</v>
      </c>
      <c r="Y406">
        <v>77.8</v>
      </c>
      <c r="Z406">
        <v>86.3</v>
      </c>
      <c r="AA406">
        <v>88.3</v>
      </c>
      <c r="AB406">
        <v>75.900000000000006</v>
      </c>
    </row>
    <row r="407" spans="1:40" x14ac:dyDescent="0.25">
      <c r="A407">
        <v>406</v>
      </c>
      <c r="B407">
        <v>2592</v>
      </c>
      <c r="C407" t="s">
        <v>552</v>
      </c>
      <c r="D407" t="s">
        <v>607</v>
      </c>
      <c r="E407" t="s">
        <v>641</v>
      </c>
      <c r="F407" t="s">
        <v>642</v>
      </c>
      <c r="G407" t="s">
        <v>31</v>
      </c>
      <c r="H407" t="s">
        <v>200</v>
      </c>
      <c r="I407" t="s">
        <v>643</v>
      </c>
      <c r="J407">
        <v>47.610886000000001</v>
      </c>
      <c r="K407">
        <v>-121.86412199999999</v>
      </c>
      <c r="AH407">
        <v>70.7</v>
      </c>
      <c r="AI407">
        <v>76.599999999999994</v>
      </c>
      <c r="AJ407">
        <v>82.2</v>
      </c>
      <c r="AK407">
        <v>75.2</v>
      </c>
      <c r="AL407">
        <v>75</v>
      </c>
      <c r="AM407">
        <v>72.8</v>
      </c>
      <c r="AN407">
        <v>70.5</v>
      </c>
    </row>
    <row r="408" spans="1:40" x14ac:dyDescent="0.25">
      <c r="A408">
        <v>407</v>
      </c>
      <c r="B408">
        <v>2376</v>
      </c>
      <c r="C408" t="s">
        <v>552</v>
      </c>
      <c r="D408" t="s">
        <v>607</v>
      </c>
      <c r="E408" t="s">
        <v>641</v>
      </c>
      <c r="F408" t="s">
        <v>642</v>
      </c>
      <c r="G408" t="s">
        <v>31</v>
      </c>
      <c r="H408" t="s">
        <v>200</v>
      </c>
      <c r="I408" t="s">
        <v>644</v>
      </c>
      <c r="J408">
        <v>47.615841000000003</v>
      </c>
      <c r="K408">
        <v>-121.900707</v>
      </c>
      <c r="AG408">
        <v>65.7</v>
      </c>
      <c r="AH408">
        <v>70.7</v>
      </c>
      <c r="AI408">
        <v>81.099999999999994</v>
      </c>
      <c r="AJ408">
        <v>70.400000000000006</v>
      </c>
      <c r="AK408">
        <v>74.2</v>
      </c>
      <c r="AL408">
        <v>54.2</v>
      </c>
      <c r="AM408">
        <v>59.7</v>
      </c>
    </row>
    <row r="409" spans="1:40" x14ac:dyDescent="0.25">
      <c r="A409">
        <v>408</v>
      </c>
      <c r="B409">
        <v>2375</v>
      </c>
      <c r="C409" t="s">
        <v>552</v>
      </c>
      <c r="D409" t="s">
        <v>607</v>
      </c>
      <c r="E409" t="s">
        <v>641</v>
      </c>
      <c r="F409" t="s">
        <v>642</v>
      </c>
      <c r="G409" t="s">
        <v>31</v>
      </c>
      <c r="H409" t="s">
        <v>200</v>
      </c>
      <c r="I409" t="s">
        <v>645</v>
      </c>
      <c r="J409">
        <v>47.605820000000001</v>
      </c>
      <c r="K409">
        <v>-121.88639000000001</v>
      </c>
      <c r="AG409">
        <v>81.400000000000006</v>
      </c>
    </row>
    <row r="410" spans="1:40" x14ac:dyDescent="0.25">
      <c r="A410">
        <v>409</v>
      </c>
      <c r="B410">
        <v>907</v>
      </c>
      <c r="C410" t="s">
        <v>552</v>
      </c>
      <c r="D410" t="s">
        <v>607</v>
      </c>
      <c r="E410" t="s">
        <v>641</v>
      </c>
      <c r="F410" t="s">
        <v>642</v>
      </c>
      <c r="G410" t="s">
        <v>31</v>
      </c>
      <c r="H410" t="s">
        <v>646</v>
      </c>
      <c r="I410" t="s">
        <v>647</v>
      </c>
      <c r="J410">
        <v>47.615149000000002</v>
      </c>
      <c r="K410">
        <v>-121.90048899999999</v>
      </c>
      <c r="Q410">
        <v>76.400000000000006</v>
      </c>
      <c r="R410">
        <v>73.900000000000006</v>
      </c>
      <c r="S410">
        <v>71.3</v>
      </c>
      <c r="T410">
        <v>90</v>
      </c>
      <c r="U410">
        <v>79.3</v>
      </c>
      <c r="V410">
        <v>55.1</v>
      </c>
      <c r="W410">
        <v>78.3</v>
      </c>
      <c r="X410">
        <v>86.2</v>
      </c>
    </row>
    <row r="411" spans="1:40" x14ac:dyDescent="0.25">
      <c r="A411">
        <v>410</v>
      </c>
      <c r="B411">
        <v>902</v>
      </c>
      <c r="C411" t="s">
        <v>552</v>
      </c>
      <c r="D411" t="s">
        <v>607</v>
      </c>
      <c r="E411" t="s">
        <v>641</v>
      </c>
      <c r="F411" t="s">
        <v>642</v>
      </c>
      <c r="G411" t="s">
        <v>31</v>
      </c>
      <c r="H411" t="s">
        <v>646</v>
      </c>
      <c r="I411" t="s">
        <v>648</v>
      </c>
      <c r="J411">
        <v>47.614792999999999</v>
      </c>
      <c r="K411">
        <v>-121.855548</v>
      </c>
      <c r="Q411">
        <v>71.3</v>
      </c>
      <c r="R411">
        <v>81.900000000000006</v>
      </c>
      <c r="S411">
        <v>74.099999999999994</v>
      </c>
      <c r="T411">
        <v>89.8</v>
      </c>
      <c r="U411">
        <v>83.4</v>
      </c>
      <c r="V411">
        <v>68.400000000000006</v>
      </c>
      <c r="W411">
        <v>52.4</v>
      </c>
      <c r="X411">
        <v>77.2</v>
      </c>
    </row>
    <row r="412" spans="1:40" x14ac:dyDescent="0.25">
      <c r="A412">
        <v>411</v>
      </c>
      <c r="B412">
        <v>1235</v>
      </c>
      <c r="C412" t="s">
        <v>552</v>
      </c>
      <c r="D412" t="s">
        <v>607</v>
      </c>
      <c r="E412" t="s">
        <v>641</v>
      </c>
      <c r="F412" t="s">
        <v>642</v>
      </c>
      <c r="G412" t="s">
        <v>12</v>
      </c>
      <c r="H412" t="s">
        <v>51</v>
      </c>
      <c r="I412" t="s">
        <v>649</v>
      </c>
      <c r="J412">
        <v>47.60463</v>
      </c>
      <c r="K412">
        <v>-121.88505000000001</v>
      </c>
      <c r="AB412">
        <v>65</v>
      </c>
      <c r="AC412">
        <v>78.7</v>
      </c>
      <c r="AD412">
        <v>82.9</v>
      </c>
      <c r="AE412">
        <v>81.099999999999994</v>
      </c>
      <c r="AF412">
        <v>89.8</v>
      </c>
      <c r="AG412">
        <v>82.8</v>
      </c>
      <c r="AH412">
        <v>81.2</v>
      </c>
      <c r="AI412">
        <v>82.9</v>
      </c>
      <c r="AJ412">
        <v>87.4</v>
      </c>
      <c r="AK412">
        <v>83.5</v>
      </c>
      <c r="AL412">
        <v>32.9</v>
      </c>
      <c r="AM412">
        <v>83.9</v>
      </c>
    </row>
    <row r="413" spans="1:40" x14ac:dyDescent="0.25">
      <c r="A413">
        <v>412</v>
      </c>
      <c r="B413">
        <v>1307</v>
      </c>
      <c r="C413" t="s">
        <v>552</v>
      </c>
      <c r="D413" t="s">
        <v>607</v>
      </c>
      <c r="E413" t="s">
        <v>641</v>
      </c>
      <c r="F413" t="s">
        <v>642</v>
      </c>
      <c r="G413" t="s">
        <v>31</v>
      </c>
      <c r="H413" t="s">
        <v>380</v>
      </c>
      <c r="I413" t="s">
        <v>649</v>
      </c>
      <c r="J413">
        <v>47.605170000000001</v>
      </c>
      <c r="K413">
        <v>-121.8856</v>
      </c>
      <c r="AC413">
        <v>77</v>
      </c>
      <c r="AD413">
        <v>77</v>
      </c>
      <c r="AE413">
        <v>71.400000000000006</v>
      </c>
    </row>
    <row r="414" spans="1:40" x14ac:dyDescent="0.25">
      <c r="A414">
        <v>413</v>
      </c>
      <c r="B414">
        <v>351</v>
      </c>
      <c r="C414" t="s">
        <v>552</v>
      </c>
      <c r="D414" t="s">
        <v>607</v>
      </c>
      <c r="E414" t="s">
        <v>641</v>
      </c>
      <c r="F414" t="s">
        <v>650</v>
      </c>
      <c r="G414" t="s">
        <v>615</v>
      </c>
      <c r="H414" t="s">
        <v>616</v>
      </c>
      <c r="I414" t="s">
        <v>651</v>
      </c>
      <c r="J414">
        <v>47.630380000000002</v>
      </c>
      <c r="K414">
        <v>-121.882138</v>
      </c>
      <c r="V414">
        <v>82.9</v>
      </c>
      <c r="W414">
        <v>69.900000000000006</v>
      </c>
      <c r="X414">
        <v>38.4</v>
      </c>
      <c r="Y414">
        <v>76.400000000000006</v>
      </c>
      <c r="Z414">
        <v>60.7</v>
      </c>
      <c r="AA414">
        <v>62.5</v>
      </c>
      <c r="AB414">
        <v>63.9</v>
      </c>
    </row>
    <row r="415" spans="1:40" x14ac:dyDescent="0.25">
      <c r="A415">
        <v>414</v>
      </c>
      <c r="B415">
        <v>2225</v>
      </c>
      <c r="C415" t="s">
        <v>552</v>
      </c>
      <c r="D415" t="s">
        <v>607</v>
      </c>
      <c r="E415" t="s">
        <v>641</v>
      </c>
      <c r="F415" t="s">
        <v>652</v>
      </c>
      <c r="G415" t="s">
        <v>31</v>
      </c>
      <c r="H415" t="s">
        <v>200</v>
      </c>
      <c r="I415" t="s">
        <v>653</v>
      </c>
      <c r="J415">
        <v>47.564749999999997</v>
      </c>
      <c r="K415">
        <v>-121.853444</v>
      </c>
      <c r="AF415">
        <v>79.2</v>
      </c>
      <c r="AG415">
        <v>29.6</v>
      </c>
      <c r="AH415">
        <v>62</v>
      </c>
      <c r="AI415">
        <v>47.2</v>
      </c>
      <c r="AJ415">
        <v>61.7</v>
      </c>
      <c r="AK415">
        <v>92.4</v>
      </c>
      <c r="AL415">
        <v>43</v>
      </c>
      <c r="AM415">
        <v>33.700000000000003</v>
      </c>
      <c r="AN415">
        <v>58.1</v>
      </c>
    </row>
    <row r="416" spans="1:40" x14ac:dyDescent="0.25">
      <c r="A416">
        <v>415</v>
      </c>
      <c r="B416">
        <v>2422</v>
      </c>
      <c r="C416" t="s">
        <v>552</v>
      </c>
      <c r="D416" t="s">
        <v>607</v>
      </c>
      <c r="E416" t="s">
        <v>641</v>
      </c>
      <c r="F416" t="s">
        <v>652</v>
      </c>
      <c r="G416" t="s">
        <v>12</v>
      </c>
      <c r="H416" t="s">
        <v>78</v>
      </c>
      <c r="I416" t="s">
        <v>654</v>
      </c>
      <c r="J416">
        <v>47.564723000000001</v>
      </c>
      <c r="K416">
        <v>-121.85344499999999</v>
      </c>
      <c r="AG416">
        <v>79.099999999999994</v>
      </c>
    </row>
    <row r="417" spans="1:40" x14ac:dyDescent="0.25">
      <c r="A417">
        <v>416</v>
      </c>
      <c r="B417">
        <v>1011</v>
      </c>
      <c r="C417" t="s">
        <v>552</v>
      </c>
      <c r="D417" t="s">
        <v>607</v>
      </c>
      <c r="E417" t="s">
        <v>641</v>
      </c>
      <c r="F417" t="s">
        <v>652</v>
      </c>
      <c r="G417" t="s">
        <v>12</v>
      </c>
      <c r="H417" t="s">
        <v>16</v>
      </c>
      <c r="I417" t="s">
        <v>655</v>
      </c>
      <c r="J417">
        <v>47.564284000000001</v>
      </c>
      <c r="K417">
        <v>-121.853897</v>
      </c>
      <c r="AA417">
        <v>45.4</v>
      </c>
      <c r="AE417">
        <v>84.6</v>
      </c>
    </row>
    <row r="418" spans="1:40" x14ac:dyDescent="0.25">
      <c r="A418">
        <v>417</v>
      </c>
      <c r="B418">
        <v>2599</v>
      </c>
      <c r="C418" t="s">
        <v>552</v>
      </c>
      <c r="D418" t="s">
        <v>607</v>
      </c>
      <c r="E418" t="s">
        <v>641</v>
      </c>
      <c r="F418" t="s">
        <v>656</v>
      </c>
      <c r="G418" t="s">
        <v>31</v>
      </c>
      <c r="H418" t="s">
        <v>200</v>
      </c>
      <c r="I418" t="s">
        <v>657</v>
      </c>
      <c r="J418">
        <v>47.549259999999997</v>
      </c>
      <c r="K418">
        <v>-121.88884</v>
      </c>
      <c r="AH418">
        <v>93.6</v>
      </c>
      <c r="AI418">
        <v>78</v>
      </c>
      <c r="AJ418">
        <v>64.900000000000006</v>
      </c>
      <c r="AK418">
        <v>88.5</v>
      </c>
      <c r="AL418">
        <v>90.6</v>
      </c>
      <c r="AM418">
        <v>92.9</v>
      </c>
      <c r="AN418">
        <v>75.5</v>
      </c>
    </row>
    <row r="419" spans="1:40" x14ac:dyDescent="0.25">
      <c r="A419">
        <v>418</v>
      </c>
      <c r="B419">
        <v>69</v>
      </c>
      <c r="C419" t="s">
        <v>552</v>
      </c>
      <c r="D419" t="s">
        <v>607</v>
      </c>
      <c r="E419" t="s">
        <v>658</v>
      </c>
      <c r="F419" t="s">
        <v>659</v>
      </c>
      <c r="G419" t="s">
        <v>31</v>
      </c>
      <c r="H419" t="s">
        <v>660</v>
      </c>
      <c r="I419" t="s">
        <v>661</v>
      </c>
      <c r="J419">
        <v>47.714300999999999</v>
      </c>
      <c r="K419">
        <v>-122.015439</v>
      </c>
      <c r="O419">
        <v>63.8</v>
      </c>
      <c r="Q419">
        <v>73.8</v>
      </c>
      <c r="R419">
        <v>84.6</v>
      </c>
      <c r="S419">
        <v>90.9</v>
      </c>
      <c r="X419">
        <v>87.7</v>
      </c>
      <c r="Y419">
        <v>87.3</v>
      </c>
      <c r="AA419">
        <v>87.2</v>
      </c>
      <c r="AB419">
        <v>1.4</v>
      </c>
    </row>
    <row r="420" spans="1:40" x14ac:dyDescent="0.25">
      <c r="A420">
        <v>419</v>
      </c>
      <c r="B420">
        <v>340</v>
      </c>
      <c r="C420" t="s">
        <v>552</v>
      </c>
      <c r="D420" t="s">
        <v>607</v>
      </c>
      <c r="E420" t="s">
        <v>658</v>
      </c>
      <c r="F420" t="s">
        <v>662</v>
      </c>
      <c r="G420" t="s">
        <v>615</v>
      </c>
      <c r="H420" t="s">
        <v>616</v>
      </c>
      <c r="I420" t="s">
        <v>663</v>
      </c>
      <c r="J420">
        <v>47.709167000000001</v>
      </c>
      <c r="K420">
        <v>-122.002589</v>
      </c>
      <c r="Q420">
        <v>5.9</v>
      </c>
      <c r="T420">
        <v>12.6</v>
      </c>
      <c r="U420">
        <v>4.5</v>
      </c>
      <c r="V420">
        <v>8.1</v>
      </c>
      <c r="W420">
        <v>5.3</v>
      </c>
      <c r="X420">
        <v>2.1</v>
      </c>
      <c r="Y420">
        <v>9.3000000000000007</v>
      </c>
      <c r="Z420">
        <v>9</v>
      </c>
      <c r="AA420">
        <v>0.8</v>
      </c>
      <c r="AB420">
        <v>5.8</v>
      </c>
    </row>
    <row r="421" spans="1:40" x14ac:dyDescent="0.25">
      <c r="A421">
        <v>420</v>
      </c>
      <c r="B421">
        <v>2368</v>
      </c>
      <c r="C421" t="s">
        <v>552</v>
      </c>
      <c r="D421" t="s">
        <v>607</v>
      </c>
      <c r="E421" t="s">
        <v>658</v>
      </c>
      <c r="F421" t="s">
        <v>664</v>
      </c>
      <c r="G421" t="s">
        <v>31</v>
      </c>
      <c r="H421" t="s">
        <v>200</v>
      </c>
      <c r="I421" t="s">
        <v>665</v>
      </c>
      <c r="J421">
        <v>47.652920000000002</v>
      </c>
      <c r="K421">
        <v>-121.96087</v>
      </c>
      <c r="AG421">
        <v>70.7</v>
      </c>
      <c r="AH421">
        <v>53.9</v>
      </c>
      <c r="AI421">
        <v>49.1</v>
      </c>
      <c r="AJ421">
        <v>50.6</v>
      </c>
      <c r="AK421">
        <v>80.400000000000006</v>
      </c>
      <c r="AL421">
        <v>76.5</v>
      </c>
      <c r="AM421">
        <v>60.3</v>
      </c>
    </row>
    <row r="422" spans="1:40" x14ac:dyDescent="0.25">
      <c r="A422">
        <v>421</v>
      </c>
      <c r="B422">
        <v>275</v>
      </c>
      <c r="C422" t="s">
        <v>552</v>
      </c>
      <c r="D422" t="s">
        <v>607</v>
      </c>
      <c r="E422" t="s">
        <v>658</v>
      </c>
      <c r="F422" t="s">
        <v>664</v>
      </c>
      <c r="G422" t="s">
        <v>615</v>
      </c>
      <c r="H422" t="s">
        <v>616</v>
      </c>
      <c r="I422" t="s">
        <v>666</v>
      </c>
      <c r="J422">
        <v>47.673641000000003</v>
      </c>
      <c r="K422">
        <v>-121.976412</v>
      </c>
      <c r="V422">
        <v>38.799999999999997</v>
      </c>
      <c r="W422">
        <v>40.4</v>
      </c>
      <c r="X422">
        <v>47.3</v>
      </c>
      <c r="Y422">
        <v>60.4</v>
      </c>
      <c r="Z422">
        <v>67.8</v>
      </c>
      <c r="AA422">
        <v>69.400000000000006</v>
      </c>
      <c r="AB422">
        <v>46.9</v>
      </c>
    </row>
    <row r="423" spans="1:40" x14ac:dyDescent="0.25">
      <c r="A423">
        <v>422</v>
      </c>
      <c r="B423">
        <v>2381</v>
      </c>
      <c r="C423" t="s">
        <v>552</v>
      </c>
      <c r="D423" t="s">
        <v>607</v>
      </c>
      <c r="E423" t="s">
        <v>658</v>
      </c>
      <c r="F423" t="s">
        <v>667</v>
      </c>
      <c r="G423" t="s">
        <v>31</v>
      </c>
      <c r="H423" t="s">
        <v>200</v>
      </c>
      <c r="I423" t="s">
        <v>668</v>
      </c>
      <c r="J423">
        <v>47.726194999999997</v>
      </c>
      <c r="K423">
        <v>-121.879791</v>
      </c>
      <c r="AG423">
        <v>60.2</v>
      </c>
    </row>
    <row r="424" spans="1:40" x14ac:dyDescent="0.25">
      <c r="A424">
        <v>423</v>
      </c>
      <c r="B424">
        <v>302</v>
      </c>
      <c r="C424" t="s">
        <v>552</v>
      </c>
      <c r="D424" t="s">
        <v>607</v>
      </c>
      <c r="E424" t="s">
        <v>658</v>
      </c>
      <c r="F424" t="s">
        <v>667</v>
      </c>
      <c r="G424" t="s">
        <v>615</v>
      </c>
      <c r="H424" t="s">
        <v>616</v>
      </c>
      <c r="I424" t="s">
        <v>669</v>
      </c>
      <c r="J424">
        <v>47.694575999999998</v>
      </c>
      <c r="K424">
        <v>-121.900166</v>
      </c>
      <c r="V424">
        <v>80.5</v>
      </c>
      <c r="W424">
        <v>64.2</v>
      </c>
      <c r="X424">
        <v>69.900000000000006</v>
      </c>
      <c r="Y424">
        <v>78.5</v>
      </c>
      <c r="Z424">
        <v>73.3</v>
      </c>
      <c r="AA424">
        <v>66.7</v>
      </c>
      <c r="AB424">
        <v>56.3</v>
      </c>
    </row>
    <row r="425" spans="1:40" x14ac:dyDescent="0.25">
      <c r="A425">
        <v>424</v>
      </c>
      <c r="B425">
        <v>303</v>
      </c>
      <c r="C425" t="s">
        <v>552</v>
      </c>
      <c r="D425" t="s">
        <v>607</v>
      </c>
      <c r="E425" t="s">
        <v>658</v>
      </c>
      <c r="F425" t="s">
        <v>667</v>
      </c>
      <c r="G425" t="s">
        <v>615</v>
      </c>
      <c r="H425" t="s">
        <v>616</v>
      </c>
      <c r="I425" t="s">
        <v>670</v>
      </c>
      <c r="J425">
        <v>47.721953999999997</v>
      </c>
      <c r="K425">
        <v>-121.87679199999999</v>
      </c>
      <c r="R425">
        <v>42.6</v>
      </c>
      <c r="S425">
        <v>75.8</v>
      </c>
      <c r="T425">
        <v>79.5</v>
      </c>
      <c r="U425">
        <v>41.2</v>
      </c>
      <c r="V425">
        <v>39.200000000000003</v>
      </c>
      <c r="W425">
        <v>63.7</v>
      </c>
      <c r="X425">
        <v>51</v>
      </c>
      <c r="Y425">
        <v>48.5</v>
      </c>
      <c r="Z425">
        <v>71.900000000000006</v>
      </c>
      <c r="AB425">
        <v>63.9</v>
      </c>
    </row>
    <row r="426" spans="1:40" x14ac:dyDescent="0.25">
      <c r="A426">
        <v>425</v>
      </c>
      <c r="B426">
        <v>2366</v>
      </c>
      <c r="C426" t="s">
        <v>552</v>
      </c>
      <c r="D426" t="s">
        <v>607</v>
      </c>
      <c r="E426" t="s">
        <v>658</v>
      </c>
      <c r="F426" t="s">
        <v>671</v>
      </c>
      <c r="G426" t="s">
        <v>31</v>
      </c>
      <c r="H426" t="s">
        <v>200</v>
      </c>
      <c r="I426" t="s">
        <v>672</v>
      </c>
      <c r="J426">
        <v>47.682789999999997</v>
      </c>
      <c r="K426">
        <v>-121.92049</v>
      </c>
      <c r="AG426">
        <v>59.2</v>
      </c>
      <c r="AH426">
        <v>60.2</v>
      </c>
      <c r="AI426">
        <v>54.5</v>
      </c>
      <c r="AJ426">
        <v>66.2</v>
      </c>
      <c r="AK426">
        <v>80.8</v>
      </c>
      <c r="AL426">
        <v>75</v>
      </c>
      <c r="AM426">
        <v>70.099999999999994</v>
      </c>
    </row>
    <row r="427" spans="1:40" x14ac:dyDescent="0.25">
      <c r="A427">
        <v>426</v>
      </c>
      <c r="B427">
        <v>75</v>
      </c>
      <c r="C427" t="s">
        <v>552</v>
      </c>
      <c r="D427" t="s">
        <v>607</v>
      </c>
      <c r="E427" t="s">
        <v>658</v>
      </c>
      <c r="F427" t="s">
        <v>671</v>
      </c>
      <c r="G427" t="s">
        <v>31</v>
      </c>
      <c r="H427" t="s">
        <v>660</v>
      </c>
      <c r="I427" t="s">
        <v>673</v>
      </c>
      <c r="J427">
        <v>47.701996000000001</v>
      </c>
      <c r="K427">
        <v>-122.016166</v>
      </c>
      <c r="O427">
        <v>64.599999999999994</v>
      </c>
      <c r="Q427">
        <v>46.2</v>
      </c>
      <c r="R427">
        <v>71.2</v>
      </c>
      <c r="S427">
        <v>58.3</v>
      </c>
      <c r="W427">
        <v>50.3</v>
      </c>
      <c r="X427">
        <v>51.6</v>
      </c>
      <c r="Y427">
        <v>73.7</v>
      </c>
      <c r="Z427">
        <v>48.4</v>
      </c>
      <c r="AB427">
        <v>32.6</v>
      </c>
    </row>
    <row r="428" spans="1:40" x14ac:dyDescent="0.25">
      <c r="A428">
        <v>427</v>
      </c>
      <c r="B428">
        <v>2713</v>
      </c>
      <c r="C428" t="s">
        <v>552</v>
      </c>
      <c r="D428" t="s">
        <v>607</v>
      </c>
      <c r="E428" t="s">
        <v>658</v>
      </c>
      <c r="F428" t="s">
        <v>674</v>
      </c>
      <c r="G428" t="s">
        <v>31</v>
      </c>
      <c r="H428" t="s">
        <v>373</v>
      </c>
      <c r="I428" t="s">
        <v>675</v>
      </c>
      <c r="J428">
        <v>47.69247</v>
      </c>
      <c r="K428">
        <v>-121.94541</v>
      </c>
      <c r="AI428">
        <v>78.599999999999994</v>
      </c>
      <c r="AJ428">
        <v>88</v>
      </c>
    </row>
    <row r="429" spans="1:40" x14ac:dyDescent="0.25">
      <c r="A429">
        <v>428</v>
      </c>
      <c r="B429">
        <v>519</v>
      </c>
      <c r="C429" t="s">
        <v>552</v>
      </c>
      <c r="D429" t="s">
        <v>607</v>
      </c>
      <c r="E429" t="s">
        <v>658</v>
      </c>
      <c r="F429" t="s">
        <v>674</v>
      </c>
      <c r="G429" t="s">
        <v>31</v>
      </c>
      <c r="H429" t="s">
        <v>610</v>
      </c>
      <c r="I429" t="s">
        <v>676</v>
      </c>
      <c r="J429">
        <v>47.69247</v>
      </c>
      <c r="K429">
        <v>-121.94541</v>
      </c>
      <c r="Z429">
        <v>83</v>
      </c>
      <c r="AA429">
        <v>58.5</v>
      </c>
      <c r="AB429">
        <v>50.5</v>
      </c>
      <c r="AC429">
        <v>85.3</v>
      </c>
      <c r="AD429">
        <v>84</v>
      </c>
      <c r="AJ429">
        <v>62.5</v>
      </c>
      <c r="AK429">
        <v>77.8</v>
      </c>
      <c r="AL429">
        <v>79.7</v>
      </c>
      <c r="AM429">
        <v>68.400000000000006</v>
      </c>
      <c r="AN429">
        <v>68.599999999999994</v>
      </c>
    </row>
    <row r="430" spans="1:40" x14ac:dyDescent="0.25">
      <c r="A430">
        <v>429</v>
      </c>
      <c r="B430">
        <v>1961</v>
      </c>
      <c r="C430" t="s">
        <v>552</v>
      </c>
      <c r="D430" t="s">
        <v>607</v>
      </c>
      <c r="E430" t="s">
        <v>658</v>
      </c>
      <c r="F430" t="s">
        <v>674</v>
      </c>
      <c r="G430" t="s">
        <v>677</v>
      </c>
      <c r="H430" t="s">
        <v>678</v>
      </c>
      <c r="I430" t="s">
        <v>679</v>
      </c>
      <c r="J430">
        <v>47.690621999999998</v>
      </c>
      <c r="K430">
        <v>-121.94614199999999</v>
      </c>
      <c r="Q430">
        <v>34.299999999999997</v>
      </c>
    </row>
    <row r="431" spans="1:40" x14ac:dyDescent="0.25">
      <c r="A431">
        <v>430</v>
      </c>
      <c r="B431">
        <v>1962</v>
      </c>
      <c r="C431" t="s">
        <v>552</v>
      </c>
      <c r="D431" t="s">
        <v>607</v>
      </c>
      <c r="E431" t="s">
        <v>658</v>
      </c>
      <c r="F431" t="s">
        <v>674</v>
      </c>
      <c r="G431" t="s">
        <v>677</v>
      </c>
      <c r="H431" t="s">
        <v>678</v>
      </c>
      <c r="I431" t="s">
        <v>680</v>
      </c>
      <c r="J431">
        <v>47.690703999999997</v>
      </c>
      <c r="K431">
        <v>-121.94521400000001</v>
      </c>
      <c r="Q431">
        <v>56.4</v>
      </c>
    </row>
    <row r="432" spans="1:40" x14ac:dyDescent="0.25">
      <c r="A432">
        <v>431</v>
      </c>
      <c r="B432">
        <v>1964</v>
      </c>
      <c r="C432" t="s">
        <v>552</v>
      </c>
      <c r="D432" t="s">
        <v>607</v>
      </c>
      <c r="E432" t="s">
        <v>658</v>
      </c>
      <c r="F432" t="s">
        <v>674</v>
      </c>
      <c r="G432" t="s">
        <v>677</v>
      </c>
      <c r="H432" t="s">
        <v>678</v>
      </c>
      <c r="I432" t="s">
        <v>681</v>
      </c>
      <c r="J432">
        <v>47.690714</v>
      </c>
      <c r="K432">
        <v>-121.945532</v>
      </c>
      <c r="R432">
        <v>44.8</v>
      </c>
    </row>
    <row r="433" spans="1:40" x14ac:dyDescent="0.25">
      <c r="A433">
        <v>432</v>
      </c>
      <c r="B433">
        <v>1963</v>
      </c>
      <c r="C433" t="s">
        <v>552</v>
      </c>
      <c r="D433" t="s">
        <v>607</v>
      </c>
      <c r="E433" t="s">
        <v>658</v>
      </c>
      <c r="F433" t="s">
        <v>674</v>
      </c>
      <c r="G433" t="s">
        <v>677</v>
      </c>
      <c r="H433" t="s">
        <v>678</v>
      </c>
      <c r="I433" t="s">
        <v>682</v>
      </c>
      <c r="J433">
        <v>47.690747999999999</v>
      </c>
      <c r="K433">
        <v>-121.945373</v>
      </c>
      <c r="R433">
        <v>44.3</v>
      </c>
    </row>
    <row r="434" spans="1:40" x14ac:dyDescent="0.25">
      <c r="A434">
        <v>433</v>
      </c>
      <c r="B434">
        <v>342</v>
      </c>
      <c r="C434" t="s">
        <v>552</v>
      </c>
      <c r="D434" t="s">
        <v>607</v>
      </c>
      <c r="E434" t="s">
        <v>683</v>
      </c>
      <c r="F434" t="s">
        <v>684</v>
      </c>
      <c r="G434" t="s">
        <v>615</v>
      </c>
      <c r="H434" t="s">
        <v>616</v>
      </c>
      <c r="I434" t="s">
        <v>685</v>
      </c>
      <c r="J434">
        <v>47.529513000000001</v>
      </c>
      <c r="K434">
        <v>-121.802481</v>
      </c>
      <c r="Q434">
        <v>16.8</v>
      </c>
      <c r="R434">
        <v>49</v>
      </c>
      <c r="T434">
        <v>59.6</v>
      </c>
      <c r="U434">
        <v>57.4</v>
      </c>
      <c r="V434">
        <v>82.1</v>
      </c>
      <c r="W434">
        <v>66.400000000000006</v>
      </c>
      <c r="X434">
        <v>38.1</v>
      </c>
      <c r="Y434">
        <v>89</v>
      </c>
      <c r="Z434">
        <v>78.8</v>
      </c>
      <c r="AA434">
        <v>72.599999999999994</v>
      </c>
      <c r="AB434">
        <v>90</v>
      </c>
    </row>
    <row r="435" spans="1:40" x14ac:dyDescent="0.25">
      <c r="A435">
        <v>434</v>
      </c>
      <c r="B435">
        <v>2603</v>
      </c>
      <c r="C435" t="s">
        <v>552</v>
      </c>
      <c r="D435" t="s">
        <v>607</v>
      </c>
      <c r="E435" t="s">
        <v>683</v>
      </c>
      <c r="F435" t="s">
        <v>686</v>
      </c>
      <c r="G435" t="s">
        <v>31</v>
      </c>
      <c r="H435" t="s">
        <v>200</v>
      </c>
      <c r="I435" t="s">
        <v>687</v>
      </c>
      <c r="J435">
        <v>47.523696999999999</v>
      </c>
      <c r="K435">
        <v>-121.844634</v>
      </c>
      <c r="AH435">
        <v>82.6</v>
      </c>
      <c r="AI435">
        <v>72.8</v>
      </c>
      <c r="AJ435">
        <v>85.1</v>
      </c>
      <c r="AK435">
        <v>80.8</v>
      </c>
      <c r="AL435">
        <v>64.8</v>
      </c>
      <c r="AM435">
        <v>67.2</v>
      </c>
      <c r="AN435">
        <v>91</v>
      </c>
    </row>
    <row r="436" spans="1:40" x14ac:dyDescent="0.25">
      <c r="A436">
        <v>435</v>
      </c>
      <c r="B436">
        <v>1817</v>
      </c>
      <c r="C436" t="s">
        <v>552</v>
      </c>
      <c r="D436" t="s">
        <v>607</v>
      </c>
      <c r="E436" t="s">
        <v>683</v>
      </c>
      <c r="F436" t="s">
        <v>686</v>
      </c>
      <c r="G436" t="s">
        <v>688</v>
      </c>
      <c r="H436" t="s">
        <v>689</v>
      </c>
      <c r="I436" t="s">
        <v>690</v>
      </c>
      <c r="J436">
        <v>47.526353</v>
      </c>
      <c r="K436">
        <v>-121.840187</v>
      </c>
      <c r="AB436">
        <v>80.3</v>
      </c>
      <c r="AF436">
        <v>61.5</v>
      </c>
      <c r="AH436">
        <v>86.1</v>
      </c>
      <c r="AJ436">
        <v>70.7</v>
      </c>
      <c r="AM436">
        <v>58.7</v>
      </c>
    </row>
    <row r="437" spans="1:40" x14ac:dyDescent="0.25">
      <c r="A437">
        <v>436</v>
      </c>
      <c r="B437">
        <v>286</v>
      </c>
      <c r="C437" t="s">
        <v>552</v>
      </c>
      <c r="D437" t="s">
        <v>607</v>
      </c>
      <c r="E437" t="s">
        <v>683</v>
      </c>
      <c r="F437" t="s">
        <v>686</v>
      </c>
      <c r="G437" t="s">
        <v>615</v>
      </c>
      <c r="H437" t="s">
        <v>616</v>
      </c>
      <c r="I437" t="s">
        <v>691</v>
      </c>
      <c r="J437">
        <v>47.526181999999999</v>
      </c>
      <c r="K437">
        <v>-121.837064</v>
      </c>
      <c r="V437">
        <v>82.2</v>
      </c>
      <c r="W437">
        <v>70.099999999999994</v>
      </c>
      <c r="X437">
        <v>92.6</v>
      </c>
      <c r="Y437">
        <v>66.3</v>
      </c>
      <c r="Z437">
        <v>71.8</v>
      </c>
      <c r="AA437">
        <v>73.900000000000006</v>
      </c>
      <c r="AB437">
        <v>65.8</v>
      </c>
    </row>
    <row r="438" spans="1:40" x14ac:dyDescent="0.25">
      <c r="A438">
        <v>437</v>
      </c>
      <c r="B438">
        <v>1823</v>
      </c>
      <c r="C438" t="s">
        <v>552</v>
      </c>
      <c r="D438" t="s">
        <v>607</v>
      </c>
      <c r="E438" t="s">
        <v>683</v>
      </c>
      <c r="F438" t="s">
        <v>692</v>
      </c>
      <c r="G438" t="s">
        <v>688</v>
      </c>
      <c r="H438" t="s">
        <v>689</v>
      </c>
      <c r="I438" t="s">
        <v>693</v>
      </c>
      <c r="J438">
        <v>47.531567000000003</v>
      </c>
      <c r="K438">
        <v>-121.845975</v>
      </c>
      <c r="AB438">
        <v>69.400000000000006</v>
      </c>
      <c r="AF438">
        <v>62.9</v>
      </c>
      <c r="AH438">
        <v>77.599999999999994</v>
      </c>
      <c r="AJ438">
        <v>66.5</v>
      </c>
      <c r="AM438">
        <v>63.4</v>
      </c>
    </row>
    <row r="439" spans="1:40" x14ac:dyDescent="0.25">
      <c r="A439">
        <v>438</v>
      </c>
      <c r="B439">
        <v>1824</v>
      </c>
      <c r="C439" t="s">
        <v>552</v>
      </c>
      <c r="D439" t="s">
        <v>607</v>
      </c>
      <c r="E439" t="s">
        <v>683</v>
      </c>
      <c r="F439" t="s">
        <v>694</v>
      </c>
      <c r="G439" t="s">
        <v>688</v>
      </c>
      <c r="H439" t="s">
        <v>689</v>
      </c>
      <c r="I439" t="s">
        <v>695</v>
      </c>
      <c r="J439">
        <v>47.535452999999997</v>
      </c>
      <c r="K439">
        <v>-121.830083</v>
      </c>
      <c r="AB439">
        <v>2.9</v>
      </c>
      <c r="AF439">
        <v>25.8</v>
      </c>
      <c r="AH439">
        <v>16.2</v>
      </c>
      <c r="AJ439">
        <v>17.8</v>
      </c>
      <c r="AM439">
        <v>9</v>
      </c>
    </row>
    <row r="440" spans="1:40" x14ac:dyDescent="0.25">
      <c r="A440">
        <v>439</v>
      </c>
      <c r="B440">
        <v>1825</v>
      </c>
      <c r="C440" t="s">
        <v>552</v>
      </c>
      <c r="D440" t="s">
        <v>607</v>
      </c>
      <c r="E440" t="s">
        <v>683</v>
      </c>
      <c r="F440" t="s">
        <v>694</v>
      </c>
      <c r="G440" t="s">
        <v>688</v>
      </c>
      <c r="H440" t="s">
        <v>689</v>
      </c>
      <c r="I440" t="s">
        <v>696</v>
      </c>
      <c r="J440">
        <v>47.527146000000002</v>
      </c>
      <c r="K440">
        <v>-121.834243</v>
      </c>
      <c r="AB440">
        <v>84.6</v>
      </c>
      <c r="AF440">
        <v>47</v>
      </c>
      <c r="AH440">
        <v>44.1</v>
      </c>
      <c r="AJ440">
        <v>57</v>
      </c>
      <c r="AM440">
        <v>52</v>
      </c>
    </row>
    <row r="441" spans="1:40" x14ac:dyDescent="0.25">
      <c r="A441">
        <v>440</v>
      </c>
      <c r="B441">
        <v>1826</v>
      </c>
      <c r="C441" t="s">
        <v>552</v>
      </c>
      <c r="D441" t="s">
        <v>607</v>
      </c>
      <c r="E441" t="s">
        <v>683</v>
      </c>
      <c r="F441" t="s">
        <v>694</v>
      </c>
      <c r="G441" t="s">
        <v>688</v>
      </c>
      <c r="H441" t="s">
        <v>689</v>
      </c>
      <c r="I441" t="s">
        <v>697</v>
      </c>
      <c r="J441">
        <v>47.531317000000001</v>
      </c>
      <c r="K441">
        <v>-121.83861</v>
      </c>
      <c r="AB441">
        <v>48.5</v>
      </c>
      <c r="AF441">
        <v>67.900000000000006</v>
      </c>
      <c r="AH441">
        <v>62.5</v>
      </c>
    </row>
    <row r="442" spans="1:40" x14ac:dyDescent="0.25">
      <c r="A442">
        <v>441</v>
      </c>
      <c r="B442">
        <v>1827</v>
      </c>
      <c r="C442" t="s">
        <v>552</v>
      </c>
      <c r="D442" t="s">
        <v>607</v>
      </c>
      <c r="E442" t="s">
        <v>683</v>
      </c>
      <c r="F442" t="s">
        <v>694</v>
      </c>
      <c r="G442" t="s">
        <v>688</v>
      </c>
      <c r="H442" t="s">
        <v>689</v>
      </c>
      <c r="I442" t="s">
        <v>698</v>
      </c>
      <c r="J442">
        <v>47.52948</v>
      </c>
      <c r="K442">
        <v>-121.832746</v>
      </c>
      <c r="AB442">
        <v>85.1</v>
      </c>
      <c r="AF442">
        <v>59.5</v>
      </c>
      <c r="AH442">
        <v>73.2</v>
      </c>
      <c r="AJ442">
        <v>45.5</v>
      </c>
      <c r="AM442">
        <v>40.1</v>
      </c>
    </row>
    <row r="443" spans="1:40" x14ac:dyDescent="0.25">
      <c r="A443">
        <v>442</v>
      </c>
      <c r="B443">
        <v>2470</v>
      </c>
      <c r="C443" t="s">
        <v>552</v>
      </c>
      <c r="D443" t="s">
        <v>607</v>
      </c>
      <c r="E443" t="s">
        <v>683</v>
      </c>
      <c r="F443" t="s">
        <v>694</v>
      </c>
      <c r="G443" t="s">
        <v>12</v>
      </c>
      <c r="H443" t="s">
        <v>78</v>
      </c>
      <c r="I443" t="s">
        <v>699</v>
      </c>
      <c r="J443">
        <v>47.532170000000001</v>
      </c>
      <c r="K443">
        <v>-121.83777000000001</v>
      </c>
      <c r="AG443">
        <v>46.3</v>
      </c>
    </row>
    <row r="444" spans="1:40" x14ac:dyDescent="0.25">
      <c r="A444">
        <v>443</v>
      </c>
      <c r="B444">
        <v>2601</v>
      </c>
      <c r="C444" t="s">
        <v>552</v>
      </c>
      <c r="D444" t="s">
        <v>607</v>
      </c>
      <c r="E444" t="s">
        <v>700</v>
      </c>
      <c r="F444" t="s">
        <v>701</v>
      </c>
      <c r="G444" t="s">
        <v>31</v>
      </c>
      <c r="H444" t="s">
        <v>200</v>
      </c>
      <c r="I444" t="s">
        <v>702</v>
      </c>
      <c r="J444">
        <v>47.583426000000003</v>
      </c>
      <c r="K444">
        <v>-121.95127599999999</v>
      </c>
      <c r="AH444">
        <v>66.5</v>
      </c>
      <c r="AI444">
        <v>75.2</v>
      </c>
      <c r="AJ444">
        <v>65</v>
      </c>
      <c r="AK444">
        <v>86.8</v>
      </c>
      <c r="AL444">
        <v>49.1</v>
      </c>
      <c r="AM444">
        <v>72.7</v>
      </c>
      <c r="AN444">
        <v>70.400000000000006</v>
      </c>
    </row>
    <row r="445" spans="1:40" x14ac:dyDescent="0.25">
      <c r="A445">
        <v>444</v>
      </c>
      <c r="B445">
        <v>331</v>
      </c>
      <c r="C445" t="s">
        <v>552</v>
      </c>
      <c r="D445" t="s">
        <v>607</v>
      </c>
      <c r="E445" t="s">
        <v>700</v>
      </c>
      <c r="F445" t="s">
        <v>701</v>
      </c>
      <c r="G445" t="s">
        <v>615</v>
      </c>
      <c r="H445" t="s">
        <v>616</v>
      </c>
      <c r="I445" t="s">
        <v>703</v>
      </c>
      <c r="J445">
        <v>47.572257999999998</v>
      </c>
      <c r="K445">
        <v>-121.973315</v>
      </c>
      <c r="Q445">
        <v>27.8</v>
      </c>
      <c r="R445">
        <v>57.9</v>
      </c>
      <c r="T445">
        <v>93.7</v>
      </c>
      <c r="U445">
        <v>33.6</v>
      </c>
      <c r="V445">
        <v>85.2</v>
      </c>
      <c r="W445">
        <v>75.2</v>
      </c>
      <c r="X445">
        <v>73.900000000000006</v>
      </c>
      <c r="Y445">
        <v>86.8</v>
      </c>
      <c r="Z445">
        <v>88.2</v>
      </c>
      <c r="AA445">
        <v>80.3</v>
      </c>
      <c r="AB445">
        <v>69.900000000000006</v>
      </c>
    </row>
    <row r="446" spans="1:40" x14ac:dyDescent="0.25">
      <c r="A446">
        <v>445</v>
      </c>
      <c r="B446">
        <v>2602</v>
      </c>
      <c r="C446" t="s">
        <v>552</v>
      </c>
      <c r="D446" t="s">
        <v>607</v>
      </c>
      <c r="E446" t="s">
        <v>700</v>
      </c>
      <c r="F446" t="s">
        <v>704</v>
      </c>
      <c r="G446" t="s">
        <v>31</v>
      </c>
      <c r="H446" t="s">
        <v>200</v>
      </c>
      <c r="I446" t="s">
        <v>705</v>
      </c>
      <c r="J446">
        <v>47.582202000000002</v>
      </c>
      <c r="K446">
        <v>-121.92993800000001</v>
      </c>
      <c r="AH446">
        <v>53.6</v>
      </c>
      <c r="AJ446">
        <v>68.5</v>
      </c>
      <c r="AK446">
        <v>49.4</v>
      </c>
      <c r="AL446">
        <v>47.2</v>
      </c>
      <c r="AM446">
        <v>27.1</v>
      </c>
      <c r="AN446">
        <v>33.700000000000003</v>
      </c>
    </row>
    <row r="447" spans="1:40" x14ac:dyDescent="0.25">
      <c r="A447">
        <v>446</v>
      </c>
      <c r="B447">
        <v>2217</v>
      </c>
      <c r="C447" t="s">
        <v>552</v>
      </c>
      <c r="D447" t="s">
        <v>607</v>
      </c>
      <c r="E447" t="s">
        <v>706</v>
      </c>
      <c r="F447" t="s">
        <v>707</v>
      </c>
      <c r="G447" t="s">
        <v>31</v>
      </c>
      <c r="H447" t="s">
        <v>200</v>
      </c>
      <c r="I447" t="s">
        <v>708</v>
      </c>
      <c r="J447">
        <v>47.479149999999997</v>
      </c>
      <c r="K447">
        <v>-121.892999</v>
      </c>
      <c r="AF447">
        <v>71.900000000000006</v>
      </c>
      <c r="AG447">
        <v>87.7</v>
      </c>
      <c r="AH447">
        <v>80.400000000000006</v>
      </c>
      <c r="AI447">
        <v>87.7</v>
      </c>
      <c r="AJ447">
        <v>88.7</v>
      </c>
      <c r="AK447">
        <v>90</v>
      </c>
      <c r="AL447">
        <v>80.099999999999994</v>
      </c>
      <c r="AM447">
        <v>91.4</v>
      </c>
      <c r="AN447">
        <v>81.8</v>
      </c>
    </row>
    <row r="448" spans="1:40" x14ac:dyDescent="0.25">
      <c r="A448">
        <v>447</v>
      </c>
      <c r="B448">
        <v>2372</v>
      </c>
      <c r="C448" t="s">
        <v>552</v>
      </c>
      <c r="D448" t="s">
        <v>607</v>
      </c>
      <c r="E448" t="s">
        <v>706</v>
      </c>
      <c r="F448" t="s">
        <v>707</v>
      </c>
      <c r="G448" t="s">
        <v>31</v>
      </c>
      <c r="H448" t="s">
        <v>200</v>
      </c>
      <c r="I448" t="s">
        <v>709</v>
      </c>
      <c r="J448">
        <v>47.458258000000001</v>
      </c>
      <c r="K448">
        <v>-121.84507600000001</v>
      </c>
      <c r="AG448">
        <v>99.2</v>
      </c>
    </row>
    <row r="449" spans="1:40" x14ac:dyDescent="0.25">
      <c r="A449">
        <v>448</v>
      </c>
      <c r="B449">
        <v>332</v>
      </c>
      <c r="C449" t="s">
        <v>552</v>
      </c>
      <c r="D449" t="s">
        <v>607</v>
      </c>
      <c r="E449" t="s">
        <v>706</v>
      </c>
      <c r="F449" t="s">
        <v>707</v>
      </c>
      <c r="G449" t="s">
        <v>615</v>
      </c>
      <c r="H449" t="s">
        <v>616</v>
      </c>
      <c r="I449" t="s">
        <v>710</v>
      </c>
      <c r="J449">
        <v>47.503829000000003</v>
      </c>
      <c r="K449">
        <v>-121.904076</v>
      </c>
      <c r="Q449">
        <v>31</v>
      </c>
      <c r="R449">
        <v>66.400000000000006</v>
      </c>
      <c r="T449">
        <v>80.7</v>
      </c>
      <c r="U449">
        <v>66.900000000000006</v>
      </c>
      <c r="V449">
        <v>79</v>
      </c>
      <c r="W449">
        <v>60.7</v>
      </c>
      <c r="X449">
        <v>88.4</v>
      </c>
      <c r="Y449">
        <v>88.3</v>
      </c>
      <c r="Z449">
        <v>86.2</v>
      </c>
      <c r="AA449">
        <v>82.9</v>
      </c>
      <c r="AB449">
        <v>74.099999999999994</v>
      </c>
    </row>
    <row r="450" spans="1:40" x14ac:dyDescent="0.25">
      <c r="A450">
        <v>449</v>
      </c>
      <c r="B450">
        <v>1020</v>
      </c>
      <c r="C450" t="s">
        <v>552</v>
      </c>
      <c r="D450" t="s">
        <v>607</v>
      </c>
      <c r="E450" t="s">
        <v>706</v>
      </c>
      <c r="F450" t="s">
        <v>707</v>
      </c>
      <c r="G450" t="s">
        <v>12</v>
      </c>
      <c r="H450" t="s">
        <v>16</v>
      </c>
      <c r="I450" t="s">
        <v>711</v>
      </c>
      <c r="J450">
        <v>47.463889000000002</v>
      </c>
      <c r="K450">
        <v>-121.83835000000001</v>
      </c>
      <c r="AA450">
        <v>75.5</v>
      </c>
      <c r="AE450">
        <v>89.9</v>
      </c>
    </row>
    <row r="451" spans="1:40" x14ac:dyDescent="0.25">
      <c r="A451">
        <v>450</v>
      </c>
      <c r="B451">
        <v>2224</v>
      </c>
      <c r="C451" t="s">
        <v>552</v>
      </c>
      <c r="D451" t="s">
        <v>607</v>
      </c>
      <c r="E451" t="s">
        <v>706</v>
      </c>
      <c r="F451" t="s">
        <v>712</v>
      </c>
      <c r="G451" t="s">
        <v>31</v>
      </c>
      <c r="H451" t="s">
        <v>200</v>
      </c>
      <c r="I451" t="s">
        <v>713</v>
      </c>
      <c r="J451">
        <v>47.498716000000002</v>
      </c>
      <c r="K451">
        <v>-121.91916999999999</v>
      </c>
      <c r="AF451">
        <v>89.3</v>
      </c>
      <c r="AG451">
        <v>94.9</v>
      </c>
      <c r="AH451">
        <v>94.7</v>
      </c>
      <c r="AI451">
        <v>98.9</v>
      </c>
      <c r="AJ451">
        <v>98</v>
      </c>
      <c r="AK451">
        <v>97</v>
      </c>
      <c r="AL451">
        <v>91.7</v>
      </c>
      <c r="AM451">
        <v>90.2</v>
      </c>
      <c r="AN451">
        <v>98.5</v>
      </c>
    </row>
    <row r="452" spans="1:40" x14ac:dyDescent="0.25">
      <c r="A452">
        <v>451</v>
      </c>
      <c r="B452">
        <v>2218</v>
      </c>
      <c r="C452" t="s">
        <v>552</v>
      </c>
      <c r="D452" t="s">
        <v>607</v>
      </c>
      <c r="E452" t="s">
        <v>706</v>
      </c>
      <c r="F452" t="s">
        <v>712</v>
      </c>
      <c r="G452" t="s">
        <v>31</v>
      </c>
      <c r="H452" t="s">
        <v>200</v>
      </c>
      <c r="I452" t="s">
        <v>714</v>
      </c>
      <c r="J452">
        <v>47.457833999999998</v>
      </c>
      <c r="K452">
        <v>-121.86572099999999</v>
      </c>
      <c r="AF452">
        <v>90.8</v>
      </c>
    </row>
    <row r="453" spans="1:40" x14ac:dyDescent="0.25">
      <c r="A453">
        <v>452</v>
      </c>
      <c r="B453">
        <v>2216</v>
      </c>
      <c r="C453" t="s">
        <v>552</v>
      </c>
      <c r="D453" t="s">
        <v>607</v>
      </c>
      <c r="E453" t="s">
        <v>706</v>
      </c>
      <c r="F453" t="s">
        <v>712</v>
      </c>
      <c r="G453" t="s">
        <v>31</v>
      </c>
      <c r="H453" t="s">
        <v>200</v>
      </c>
      <c r="I453" t="s">
        <v>715</v>
      </c>
      <c r="J453">
        <v>47.457368000000002</v>
      </c>
      <c r="K453">
        <v>-121.83631800000001</v>
      </c>
      <c r="AF453">
        <v>94.1</v>
      </c>
      <c r="AG453">
        <v>95.7</v>
      </c>
      <c r="AH453">
        <v>91.8</v>
      </c>
      <c r="AI453">
        <v>87.3</v>
      </c>
      <c r="AJ453">
        <v>94.7</v>
      </c>
      <c r="AK453">
        <v>90.2</v>
      </c>
      <c r="AL453">
        <v>97.4</v>
      </c>
      <c r="AM453">
        <v>88.2</v>
      </c>
      <c r="AN453">
        <v>94.2</v>
      </c>
    </row>
    <row r="454" spans="1:40" x14ac:dyDescent="0.25">
      <c r="A454">
        <v>453</v>
      </c>
      <c r="B454">
        <v>341</v>
      </c>
      <c r="C454" t="s">
        <v>552</v>
      </c>
      <c r="D454" t="s">
        <v>607</v>
      </c>
      <c r="E454" t="s">
        <v>706</v>
      </c>
      <c r="F454" t="s">
        <v>712</v>
      </c>
      <c r="G454" t="s">
        <v>615</v>
      </c>
      <c r="H454" t="s">
        <v>616</v>
      </c>
      <c r="I454" t="s">
        <v>716</v>
      </c>
      <c r="J454">
        <v>47.553046000000002</v>
      </c>
      <c r="K454">
        <v>-121.877166</v>
      </c>
      <c r="Q454">
        <v>21.9</v>
      </c>
      <c r="R454">
        <v>37</v>
      </c>
      <c r="T454">
        <v>53.1</v>
      </c>
      <c r="U454">
        <v>57.3</v>
      </c>
      <c r="V454">
        <v>55.5</v>
      </c>
      <c r="W454">
        <v>55.6</v>
      </c>
      <c r="X454">
        <v>27.5</v>
      </c>
      <c r="Y454">
        <v>57.1</v>
      </c>
      <c r="Z454">
        <v>37.4</v>
      </c>
      <c r="AA454">
        <v>72.7</v>
      </c>
      <c r="AB454">
        <v>55.7</v>
      </c>
    </row>
    <row r="455" spans="1:40" x14ac:dyDescent="0.25">
      <c r="A455">
        <v>454</v>
      </c>
      <c r="B455">
        <v>906</v>
      </c>
      <c r="C455" t="s">
        <v>552</v>
      </c>
      <c r="D455" t="s">
        <v>607</v>
      </c>
      <c r="E455" t="s">
        <v>717</v>
      </c>
      <c r="F455" t="s">
        <v>718</v>
      </c>
      <c r="G455" t="s">
        <v>31</v>
      </c>
      <c r="H455" t="s">
        <v>646</v>
      </c>
      <c r="I455" t="s">
        <v>719</v>
      </c>
      <c r="J455">
        <v>47.623064999999997</v>
      </c>
      <c r="K455">
        <v>-121.777309</v>
      </c>
      <c r="Q455">
        <v>87.5</v>
      </c>
      <c r="R455">
        <v>89.2</v>
      </c>
      <c r="S455">
        <v>89.6</v>
      </c>
      <c r="T455">
        <v>96</v>
      </c>
      <c r="U455">
        <v>97.1</v>
      </c>
      <c r="V455">
        <v>88.7</v>
      </c>
      <c r="W455">
        <v>85.3</v>
      </c>
      <c r="X455">
        <v>88.8</v>
      </c>
    </row>
    <row r="456" spans="1:40" x14ac:dyDescent="0.25">
      <c r="A456">
        <v>455</v>
      </c>
      <c r="B456">
        <v>904</v>
      </c>
      <c r="C456" t="s">
        <v>552</v>
      </c>
      <c r="D456" t="s">
        <v>607</v>
      </c>
      <c r="E456" t="s">
        <v>717</v>
      </c>
      <c r="F456" t="s">
        <v>720</v>
      </c>
      <c r="G456" t="s">
        <v>31</v>
      </c>
      <c r="H456" t="s">
        <v>646</v>
      </c>
      <c r="I456" t="s">
        <v>721</v>
      </c>
      <c r="J456">
        <v>47.579993000000002</v>
      </c>
      <c r="K456">
        <v>-121.782359</v>
      </c>
      <c r="R456">
        <v>88.6</v>
      </c>
      <c r="S456">
        <v>82.5</v>
      </c>
      <c r="T456">
        <v>88.9</v>
      </c>
      <c r="U456">
        <v>92.7</v>
      </c>
      <c r="V456">
        <v>82.8</v>
      </c>
      <c r="W456">
        <v>88.9</v>
      </c>
      <c r="X456">
        <v>90</v>
      </c>
    </row>
    <row r="457" spans="1:40" x14ac:dyDescent="0.25">
      <c r="A457">
        <v>456</v>
      </c>
      <c r="B457">
        <v>905</v>
      </c>
      <c r="C457" t="s">
        <v>552</v>
      </c>
      <c r="D457" t="s">
        <v>607</v>
      </c>
      <c r="E457" t="s">
        <v>717</v>
      </c>
      <c r="F457" t="s">
        <v>720</v>
      </c>
      <c r="G457" t="s">
        <v>31</v>
      </c>
      <c r="H457" t="s">
        <v>646</v>
      </c>
      <c r="I457" t="s">
        <v>722</v>
      </c>
      <c r="J457">
        <v>47.575654</v>
      </c>
      <c r="K457">
        <v>-121.75299</v>
      </c>
      <c r="Q457">
        <v>78.900000000000006</v>
      </c>
      <c r="R457">
        <v>76.5</v>
      </c>
      <c r="S457">
        <v>77.5</v>
      </c>
      <c r="T457">
        <v>79.8</v>
      </c>
      <c r="U457">
        <v>77.599999999999994</v>
      </c>
      <c r="V457">
        <v>63.1</v>
      </c>
      <c r="W457">
        <v>79.900000000000006</v>
      </c>
      <c r="X457">
        <v>89.9</v>
      </c>
    </row>
    <row r="458" spans="1:40" x14ac:dyDescent="0.25">
      <c r="A458">
        <v>457</v>
      </c>
      <c r="B458">
        <v>2595</v>
      </c>
      <c r="C458" t="s">
        <v>552</v>
      </c>
      <c r="D458" t="s">
        <v>607</v>
      </c>
      <c r="E458" t="s">
        <v>717</v>
      </c>
      <c r="F458" t="s">
        <v>723</v>
      </c>
      <c r="G458" t="s">
        <v>31</v>
      </c>
      <c r="H458" t="s">
        <v>200</v>
      </c>
      <c r="I458" t="s">
        <v>724</v>
      </c>
      <c r="J458">
        <v>47.580199999999998</v>
      </c>
      <c r="K458">
        <v>-121.78183</v>
      </c>
      <c r="AH458">
        <v>95.9</v>
      </c>
      <c r="AI458">
        <v>92.2</v>
      </c>
      <c r="AJ458">
        <v>91.4</v>
      </c>
      <c r="AK458">
        <v>88.5</v>
      </c>
      <c r="AL458">
        <v>91.5</v>
      </c>
      <c r="AM458">
        <v>92.8</v>
      </c>
      <c r="AN458">
        <v>93.7</v>
      </c>
    </row>
    <row r="459" spans="1:40" x14ac:dyDescent="0.25">
      <c r="A459">
        <v>458</v>
      </c>
      <c r="B459">
        <v>2594</v>
      </c>
      <c r="C459" t="s">
        <v>552</v>
      </c>
      <c r="D459" t="s">
        <v>607</v>
      </c>
      <c r="E459" t="s">
        <v>717</v>
      </c>
      <c r="F459" t="s">
        <v>723</v>
      </c>
      <c r="G459" t="s">
        <v>31</v>
      </c>
      <c r="H459" t="s">
        <v>200</v>
      </c>
      <c r="I459" t="s">
        <v>725</v>
      </c>
      <c r="J459">
        <v>47.621687000000001</v>
      </c>
      <c r="K459">
        <v>-121.784871</v>
      </c>
      <c r="AH459">
        <v>95.8</v>
      </c>
      <c r="AI459">
        <v>91.5</v>
      </c>
      <c r="AJ459">
        <v>88.4</v>
      </c>
      <c r="AK459">
        <v>72.8</v>
      </c>
      <c r="AL459">
        <v>89.1</v>
      </c>
      <c r="AM459">
        <v>94.8</v>
      </c>
      <c r="AN459">
        <v>98.5</v>
      </c>
    </row>
    <row r="460" spans="1:40" x14ac:dyDescent="0.25">
      <c r="A460">
        <v>459</v>
      </c>
      <c r="B460">
        <v>350</v>
      </c>
      <c r="C460" t="s">
        <v>552</v>
      </c>
      <c r="D460" t="s">
        <v>607</v>
      </c>
      <c r="E460" t="s">
        <v>717</v>
      </c>
      <c r="F460" t="s">
        <v>723</v>
      </c>
      <c r="G460" t="s">
        <v>615</v>
      </c>
      <c r="H460" t="s">
        <v>616</v>
      </c>
      <c r="I460" t="s">
        <v>726</v>
      </c>
      <c r="J460">
        <v>47.556448000000003</v>
      </c>
      <c r="K460">
        <v>-121.818613</v>
      </c>
      <c r="Q460">
        <v>41.8</v>
      </c>
      <c r="S460">
        <v>83.2</v>
      </c>
      <c r="T460">
        <v>70.5</v>
      </c>
      <c r="U460">
        <v>80.8</v>
      </c>
      <c r="V460">
        <v>70.7</v>
      </c>
      <c r="W460">
        <v>65.7</v>
      </c>
      <c r="X460">
        <v>85.6</v>
      </c>
      <c r="Y460">
        <v>71.8</v>
      </c>
      <c r="Z460">
        <v>57.2</v>
      </c>
      <c r="AA460">
        <v>77.599999999999994</v>
      </c>
      <c r="AB460">
        <v>80.3</v>
      </c>
    </row>
    <row r="461" spans="1:40" x14ac:dyDescent="0.25">
      <c r="A461">
        <v>460</v>
      </c>
      <c r="B461">
        <v>901</v>
      </c>
      <c r="C461" t="s">
        <v>552</v>
      </c>
      <c r="D461" t="s">
        <v>607</v>
      </c>
      <c r="E461" t="s">
        <v>717</v>
      </c>
      <c r="F461" t="s">
        <v>723</v>
      </c>
      <c r="G461" t="s">
        <v>31</v>
      </c>
      <c r="H461" t="s">
        <v>646</v>
      </c>
      <c r="I461" t="s">
        <v>727</v>
      </c>
      <c r="J461">
        <v>47.663490000000003</v>
      </c>
      <c r="K461">
        <v>-121.75955399999999</v>
      </c>
      <c r="R461">
        <v>92.1</v>
      </c>
      <c r="S461">
        <v>90.8</v>
      </c>
      <c r="T461">
        <v>90.4</v>
      </c>
      <c r="U461">
        <v>93.2</v>
      </c>
      <c r="V461">
        <v>88.6</v>
      </c>
      <c r="W461">
        <v>91.9</v>
      </c>
      <c r="X461">
        <v>79.7</v>
      </c>
    </row>
    <row r="462" spans="1:40" x14ac:dyDescent="0.25">
      <c r="A462">
        <v>461</v>
      </c>
      <c r="B462">
        <v>2815</v>
      </c>
      <c r="C462" t="s">
        <v>552</v>
      </c>
      <c r="D462" t="s">
        <v>607</v>
      </c>
      <c r="E462" t="s">
        <v>728</v>
      </c>
      <c r="F462" t="s">
        <v>729</v>
      </c>
      <c r="G462" t="s">
        <v>31</v>
      </c>
      <c r="H462" t="s">
        <v>200</v>
      </c>
      <c r="I462" t="s">
        <v>730</v>
      </c>
      <c r="J462">
        <v>47.744298999999998</v>
      </c>
      <c r="K462">
        <v>-121.82077700000001</v>
      </c>
      <c r="AJ462">
        <v>95.9</v>
      </c>
      <c r="AK462">
        <v>96.2</v>
      </c>
      <c r="AL462">
        <v>83.9</v>
      </c>
      <c r="AM462">
        <v>88.4</v>
      </c>
      <c r="AN462">
        <v>91.3</v>
      </c>
    </row>
    <row r="463" spans="1:40" x14ac:dyDescent="0.25">
      <c r="A463">
        <v>462</v>
      </c>
      <c r="B463">
        <v>900</v>
      </c>
      <c r="C463" t="s">
        <v>552</v>
      </c>
      <c r="D463" t="s">
        <v>607</v>
      </c>
      <c r="E463" t="s">
        <v>728</v>
      </c>
      <c r="F463" t="s">
        <v>731</v>
      </c>
      <c r="G463" t="s">
        <v>31</v>
      </c>
      <c r="H463" t="s">
        <v>646</v>
      </c>
      <c r="I463" t="s">
        <v>732</v>
      </c>
      <c r="J463">
        <v>47.697135000000003</v>
      </c>
      <c r="K463">
        <v>-121.737172</v>
      </c>
      <c r="Q463">
        <v>75.099999999999994</v>
      </c>
      <c r="R463">
        <v>34.6</v>
      </c>
      <c r="T463">
        <v>94.9</v>
      </c>
      <c r="U463">
        <v>19</v>
      </c>
      <c r="V463">
        <v>41.4</v>
      </c>
      <c r="W463">
        <v>67.7</v>
      </c>
      <c r="X463">
        <v>20.6</v>
      </c>
    </row>
    <row r="464" spans="1:40" x14ac:dyDescent="0.25">
      <c r="A464">
        <v>463</v>
      </c>
      <c r="B464">
        <v>899</v>
      </c>
      <c r="C464" t="s">
        <v>552</v>
      </c>
      <c r="D464" t="s">
        <v>607</v>
      </c>
      <c r="E464" t="s">
        <v>728</v>
      </c>
      <c r="F464" t="s">
        <v>731</v>
      </c>
      <c r="G464" t="s">
        <v>31</v>
      </c>
      <c r="H464" t="s">
        <v>646</v>
      </c>
      <c r="I464" t="s">
        <v>733</v>
      </c>
      <c r="J464">
        <v>47.709088999999999</v>
      </c>
      <c r="K464">
        <v>-121.73128699999999</v>
      </c>
      <c r="Q464">
        <v>71.5</v>
      </c>
      <c r="R464">
        <v>82.6</v>
      </c>
      <c r="S464">
        <v>77.099999999999994</v>
      </c>
      <c r="T464">
        <v>81.900000000000006</v>
      </c>
      <c r="U464">
        <v>88.8</v>
      </c>
      <c r="V464">
        <v>20.100000000000001</v>
      </c>
      <c r="W464">
        <v>72.599999999999994</v>
      </c>
      <c r="X464">
        <v>63.7</v>
      </c>
    </row>
    <row r="465" spans="1:40" x14ac:dyDescent="0.25">
      <c r="A465">
        <v>464</v>
      </c>
      <c r="B465">
        <v>2223</v>
      </c>
      <c r="C465" t="s">
        <v>552</v>
      </c>
      <c r="D465" t="s">
        <v>607</v>
      </c>
      <c r="E465" t="s">
        <v>728</v>
      </c>
      <c r="F465" t="s">
        <v>734</v>
      </c>
      <c r="G465" t="s">
        <v>31</v>
      </c>
      <c r="H465" t="s">
        <v>200</v>
      </c>
      <c r="I465" t="s">
        <v>735</v>
      </c>
      <c r="J465">
        <v>47.726436999999997</v>
      </c>
      <c r="K465">
        <v>-121.8535</v>
      </c>
      <c r="AF465">
        <v>58.7</v>
      </c>
    </row>
    <row r="466" spans="1:40" x14ac:dyDescent="0.25">
      <c r="A466">
        <v>465</v>
      </c>
      <c r="B466">
        <v>2449</v>
      </c>
      <c r="C466" t="s">
        <v>552</v>
      </c>
      <c r="D466" t="s">
        <v>607</v>
      </c>
      <c r="E466" t="s">
        <v>728</v>
      </c>
      <c r="F466" t="s">
        <v>734</v>
      </c>
      <c r="G466" t="s">
        <v>12</v>
      </c>
      <c r="H466" t="s">
        <v>78</v>
      </c>
      <c r="I466" t="s">
        <v>736</v>
      </c>
      <c r="J466">
        <v>47.694965000000003</v>
      </c>
      <c r="K466">
        <v>-121.831265</v>
      </c>
      <c r="AG466">
        <v>89.5</v>
      </c>
    </row>
    <row r="467" spans="1:40" x14ac:dyDescent="0.25">
      <c r="A467">
        <v>466</v>
      </c>
      <c r="B467">
        <v>2455</v>
      </c>
      <c r="C467" t="s">
        <v>552</v>
      </c>
      <c r="D467" t="s">
        <v>607</v>
      </c>
      <c r="E467" t="s">
        <v>728</v>
      </c>
      <c r="F467" t="s">
        <v>734</v>
      </c>
      <c r="G467" t="s">
        <v>12</v>
      </c>
      <c r="H467" t="s">
        <v>78</v>
      </c>
      <c r="I467" t="s">
        <v>737</v>
      </c>
      <c r="J467">
        <v>47.729177</v>
      </c>
      <c r="K467">
        <v>-121.85173899999999</v>
      </c>
      <c r="AG467">
        <v>73.900000000000006</v>
      </c>
    </row>
    <row r="468" spans="1:40" x14ac:dyDescent="0.25">
      <c r="A468">
        <v>467</v>
      </c>
      <c r="B468">
        <v>898</v>
      </c>
      <c r="C468" t="s">
        <v>552</v>
      </c>
      <c r="D468" t="s">
        <v>607</v>
      </c>
      <c r="E468" t="s">
        <v>728</v>
      </c>
      <c r="F468" t="s">
        <v>734</v>
      </c>
      <c r="G468" t="s">
        <v>31</v>
      </c>
      <c r="H468" t="s">
        <v>646</v>
      </c>
      <c r="I468" t="s">
        <v>738</v>
      </c>
      <c r="J468">
        <v>47.752260999999997</v>
      </c>
      <c r="K468">
        <v>-121.85103700000001</v>
      </c>
      <c r="Q468">
        <v>43.8</v>
      </c>
      <c r="R468">
        <v>39.1</v>
      </c>
      <c r="S468">
        <v>41.2</v>
      </c>
      <c r="T468">
        <v>16.100000000000001</v>
      </c>
      <c r="U468">
        <v>20.7</v>
      </c>
      <c r="W468">
        <v>21.7</v>
      </c>
      <c r="X468">
        <v>24.8</v>
      </c>
    </row>
    <row r="469" spans="1:40" x14ac:dyDescent="0.25">
      <c r="A469">
        <v>468</v>
      </c>
      <c r="B469">
        <v>3241</v>
      </c>
      <c r="C469" t="s">
        <v>552</v>
      </c>
      <c r="D469" t="s">
        <v>607</v>
      </c>
      <c r="E469" t="s">
        <v>728</v>
      </c>
      <c r="F469" t="s">
        <v>739</v>
      </c>
      <c r="G469" t="s">
        <v>688</v>
      </c>
      <c r="H469" t="s">
        <v>740</v>
      </c>
      <c r="I469" t="s">
        <v>741</v>
      </c>
      <c r="J469">
        <v>47.65963</v>
      </c>
      <c r="K469">
        <v>-121.87470999999999</v>
      </c>
      <c r="AN469">
        <v>23.1</v>
      </c>
    </row>
    <row r="470" spans="1:40" x14ac:dyDescent="0.25">
      <c r="A470">
        <v>469</v>
      </c>
      <c r="B470">
        <v>3240</v>
      </c>
      <c r="C470" t="s">
        <v>552</v>
      </c>
      <c r="D470" t="s">
        <v>607</v>
      </c>
      <c r="E470" t="s">
        <v>728</v>
      </c>
      <c r="F470" t="s">
        <v>739</v>
      </c>
      <c r="G470" t="s">
        <v>688</v>
      </c>
      <c r="H470" t="s">
        <v>740</v>
      </c>
      <c r="I470" t="s">
        <v>742</v>
      </c>
      <c r="J470">
        <v>47.660780000000003</v>
      </c>
      <c r="K470">
        <v>-121.87255999999999</v>
      </c>
      <c r="AN470">
        <v>59.4</v>
      </c>
    </row>
    <row r="471" spans="1:40" x14ac:dyDescent="0.25">
      <c r="A471">
        <v>470</v>
      </c>
      <c r="B471">
        <v>961</v>
      </c>
      <c r="C471" t="s">
        <v>552</v>
      </c>
      <c r="D471" t="s">
        <v>743</v>
      </c>
      <c r="E471" t="s">
        <v>744</v>
      </c>
      <c r="F471" t="s">
        <v>745</v>
      </c>
      <c r="G471" t="s">
        <v>272</v>
      </c>
      <c r="H471" t="s">
        <v>431</v>
      </c>
      <c r="I471" t="s">
        <v>746</v>
      </c>
      <c r="J471">
        <v>48.026057999999999</v>
      </c>
      <c r="K471">
        <v>-122.000561</v>
      </c>
      <c r="AA471">
        <v>52.1</v>
      </c>
      <c r="AB471">
        <v>35.6</v>
      </c>
    </row>
    <row r="472" spans="1:40" x14ac:dyDescent="0.25">
      <c r="A472">
        <v>471</v>
      </c>
      <c r="B472">
        <v>378</v>
      </c>
      <c r="C472" t="s">
        <v>552</v>
      </c>
      <c r="D472" t="s">
        <v>743</v>
      </c>
      <c r="E472" t="s">
        <v>744</v>
      </c>
      <c r="F472" t="s">
        <v>745</v>
      </c>
      <c r="G472" t="s">
        <v>272</v>
      </c>
      <c r="H472" t="s">
        <v>13</v>
      </c>
      <c r="I472" t="s">
        <v>747</v>
      </c>
      <c r="J472">
        <v>47.990254999999998</v>
      </c>
      <c r="K472">
        <v>-122.029774</v>
      </c>
      <c r="X472">
        <v>66.3</v>
      </c>
      <c r="AB472">
        <v>50</v>
      </c>
      <c r="AE472">
        <v>69.8</v>
      </c>
    </row>
    <row r="473" spans="1:40" x14ac:dyDescent="0.25">
      <c r="A473">
        <v>472</v>
      </c>
      <c r="B473">
        <v>379</v>
      </c>
      <c r="C473" t="s">
        <v>552</v>
      </c>
      <c r="D473" t="s">
        <v>743</v>
      </c>
      <c r="E473" t="s">
        <v>744</v>
      </c>
      <c r="F473" t="s">
        <v>745</v>
      </c>
      <c r="G473" t="s">
        <v>272</v>
      </c>
      <c r="H473" t="s">
        <v>13</v>
      </c>
      <c r="I473" t="s">
        <v>748</v>
      </c>
      <c r="J473">
        <v>48.026057999999999</v>
      </c>
      <c r="K473">
        <v>-122.000561</v>
      </c>
      <c r="X473">
        <v>21.2</v>
      </c>
    </row>
    <row r="474" spans="1:40" x14ac:dyDescent="0.25">
      <c r="A474">
        <v>473</v>
      </c>
      <c r="B474">
        <v>501</v>
      </c>
      <c r="C474" t="s">
        <v>552</v>
      </c>
      <c r="D474" t="s">
        <v>743</v>
      </c>
      <c r="E474" t="s">
        <v>744</v>
      </c>
      <c r="F474" t="s">
        <v>749</v>
      </c>
      <c r="G474" t="s">
        <v>272</v>
      </c>
      <c r="H474" t="s">
        <v>431</v>
      </c>
      <c r="I474" t="s">
        <v>750</v>
      </c>
      <c r="J474">
        <v>48.092260000000003</v>
      </c>
      <c r="K474">
        <v>-122.045304</v>
      </c>
      <c r="Z474">
        <v>71.5</v>
      </c>
      <c r="AA474">
        <v>60.3</v>
      </c>
      <c r="AB474">
        <v>54.5</v>
      </c>
    </row>
    <row r="475" spans="1:40" x14ac:dyDescent="0.25">
      <c r="A475">
        <v>474</v>
      </c>
      <c r="B475">
        <v>1059</v>
      </c>
      <c r="C475" t="s">
        <v>552</v>
      </c>
      <c r="D475" t="s">
        <v>743</v>
      </c>
      <c r="E475" t="s">
        <v>744</v>
      </c>
      <c r="F475" t="s">
        <v>749</v>
      </c>
      <c r="G475" t="s">
        <v>272</v>
      </c>
      <c r="H475" t="s">
        <v>13</v>
      </c>
      <c r="I475" t="s">
        <v>751</v>
      </c>
      <c r="J475">
        <v>48.077092</v>
      </c>
      <c r="K475">
        <v>-122.03203999999999</v>
      </c>
      <c r="AB475">
        <v>48.3</v>
      </c>
    </row>
    <row r="476" spans="1:40" x14ac:dyDescent="0.25">
      <c r="A476">
        <v>475</v>
      </c>
      <c r="B476">
        <v>398</v>
      </c>
      <c r="C476" t="s">
        <v>552</v>
      </c>
      <c r="D476" t="s">
        <v>743</v>
      </c>
      <c r="E476" t="s">
        <v>744</v>
      </c>
      <c r="F476" t="s">
        <v>749</v>
      </c>
      <c r="G476" t="s">
        <v>272</v>
      </c>
      <c r="H476" t="s">
        <v>13</v>
      </c>
      <c r="I476" t="s">
        <v>752</v>
      </c>
      <c r="J476">
        <v>48.055925999999999</v>
      </c>
      <c r="K476">
        <v>-122.03734900000001</v>
      </c>
      <c r="X476">
        <v>0</v>
      </c>
      <c r="AB476">
        <v>18.8</v>
      </c>
    </row>
    <row r="477" spans="1:40" x14ac:dyDescent="0.25">
      <c r="A477">
        <v>476</v>
      </c>
      <c r="B477">
        <v>1062</v>
      </c>
      <c r="C477" t="s">
        <v>552</v>
      </c>
      <c r="D477" t="s">
        <v>743</v>
      </c>
      <c r="E477" t="s">
        <v>744</v>
      </c>
      <c r="F477" t="s">
        <v>749</v>
      </c>
      <c r="G477" t="s">
        <v>272</v>
      </c>
      <c r="H477" t="s">
        <v>13</v>
      </c>
      <c r="I477" t="s">
        <v>753</v>
      </c>
      <c r="J477">
        <v>47.993783999999998</v>
      </c>
      <c r="K477">
        <v>-122.04076999999999</v>
      </c>
      <c r="AB477">
        <v>48.2</v>
      </c>
      <c r="AE477">
        <v>46.8</v>
      </c>
    </row>
    <row r="478" spans="1:40" x14ac:dyDescent="0.25">
      <c r="A478">
        <v>477</v>
      </c>
      <c r="B478">
        <v>491</v>
      </c>
      <c r="C478" t="s">
        <v>552</v>
      </c>
      <c r="D478" t="s">
        <v>743</v>
      </c>
      <c r="E478" t="s">
        <v>744</v>
      </c>
      <c r="F478" t="s">
        <v>754</v>
      </c>
      <c r="G478" t="s">
        <v>272</v>
      </c>
      <c r="H478" t="s">
        <v>13</v>
      </c>
      <c r="I478" t="s">
        <v>755</v>
      </c>
      <c r="J478">
        <v>48.02</v>
      </c>
      <c r="K478">
        <v>-122.093</v>
      </c>
      <c r="Z478">
        <v>20.3</v>
      </c>
    </row>
    <row r="479" spans="1:40" x14ac:dyDescent="0.25">
      <c r="A479">
        <v>478</v>
      </c>
      <c r="B479">
        <v>492</v>
      </c>
      <c r="C479" t="s">
        <v>552</v>
      </c>
      <c r="D479" t="s">
        <v>743</v>
      </c>
      <c r="E479" t="s">
        <v>744</v>
      </c>
      <c r="F479" t="s">
        <v>754</v>
      </c>
      <c r="G479" t="s">
        <v>272</v>
      </c>
      <c r="H479" t="s">
        <v>13</v>
      </c>
      <c r="I479" t="s">
        <v>756</v>
      </c>
      <c r="J479">
        <v>48.021999999999998</v>
      </c>
      <c r="K479">
        <v>-122.093</v>
      </c>
      <c r="Z479">
        <v>40.1</v>
      </c>
    </row>
    <row r="480" spans="1:40" x14ac:dyDescent="0.25">
      <c r="A480">
        <v>479</v>
      </c>
      <c r="B480">
        <v>493</v>
      </c>
      <c r="C480" t="s">
        <v>552</v>
      </c>
      <c r="D480" t="s">
        <v>743</v>
      </c>
      <c r="E480" t="s">
        <v>744</v>
      </c>
      <c r="F480" t="s">
        <v>754</v>
      </c>
      <c r="G480" t="s">
        <v>272</v>
      </c>
      <c r="H480" t="s">
        <v>13</v>
      </c>
      <c r="I480" t="s">
        <v>757</v>
      </c>
      <c r="J480">
        <v>48.021999999999998</v>
      </c>
      <c r="K480">
        <v>-122.092</v>
      </c>
      <c r="Z480">
        <v>36</v>
      </c>
    </row>
    <row r="481" spans="1:31" x14ac:dyDescent="0.25">
      <c r="A481">
        <v>480</v>
      </c>
      <c r="B481">
        <v>494</v>
      </c>
      <c r="C481" t="s">
        <v>552</v>
      </c>
      <c r="D481" t="s">
        <v>743</v>
      </c>
      <c r="E481" t="s">
        <v>744</v>
      </c>
      <c r="F481" t="s">
        <v>754</v>
      </c>
      <c r="G481" t="s">
        <v>272</v>
      </c>
      <c r="H481" t="s">
        <v>13</v>
      </c>
      <c r="I481" t="s">
        <v>758</v>
      </c>
      <c r="J481">
        <v>48.021999999999998</v>
      </c>
      <c r="K481">
        <v>-122.09399999999999</v>
      </c>
      <c r="Z481">
        <v>31.6</v>
      </c>
    </row>
    <row r="482" spans="1:31" x14ac:dyDescent="0.25">
      <c r="A482">
        <v>481</v>
      </c>
      <c r="B482">
        <v>495</v>
      </c>
      <c r="C482" t="s">
        <v>552</v>
      </c>
      <c r="D482" t="s">
        <v>743</v>
      </c>
      <c r="E482" t="s">
        <v>744</v>
      </c>
      <c r="F482" t="s">
        <v>754</v>
      </c>
      <c r="G482" t="s">
        <v>272</v>
      </c>
      <c r="H482" t="s">
        <v>13</v>
      </c>
      <c r="I482" t="s">
        <v>759</v>
      </c>
      <c r="J482">
        <v>48.023000000000003</v>
      </c>
      <c r="K482">
        <v>-122.093</v>
      </c>
      <c r="Z482">
        <v>44</v>
      </c>
    </row>
    <row r="483" spans="1:31" x14ac:dyDescent="0.25">
      <c r="A483">
        <v>482</v>
      </c>
      <c r="B483">
        <v>1061</v>
      </c>
      <c r="C483" t="s">
        <v>552</v>
      </c>
      <c r="D483" t="s">
        <v>743</v>
      </c>
      <c r="E483" t="s">
        <v>744</v>
      </c>
      <c r="F483" t="s">
        <v>760</v>
      </c>
      <c r="G483" t="s">
        <v>272</v>
      </c>
      <c r="H483" t="s">
        <v>13</v>
      </c>
      <c r="I483" t="s">
        <v>761</v>
      </c>
      <c r="J483">
        <v>47.963500000000003</v>
      </c>
      <c r="K483">
        <v>-122.02030600000001</v>
      </c>
      <c r="AB483">
        <v>56.8</v>
      </c>
    </row>
    <row r="484" spans="1:31" x14ac:dyDescent="0.25">
      <c r="A484">
        <v>483</v>
      </c>
      <c r="B484">
        <v>1816</v>
      </c>
      <c r="C484" t="s">
        <v>552</v>
      </c>
      <c r="D484" t="s">
        <v>743</v>
      </c>
      <c r="E484" t="s">
        <v>744</v>
      </c>
      <c r="F484" t="s">
        <v>762</v>
      </c>
      <c r="G484" t="s">
        <v>272</v>
      </c>
      <c r="H484" t="s">
        <v>13</v>
      </c>
      <c r="I484" t="s">
        <v>763</v>
      </c>
      <c r="J484">
        <v>47.932884999999999</v>
      </c>
      <c r="K484">
        <v>-122.07375</v>
      </c>
      <c r="AE484">
        <v>42</v>
      </c>
    </row>
    <row r="485" spans="1:31" x14ac:dyDescent="0.25">
      <c r="A485">
        <v>484</v>
      </c>
      <c r="B485">
        <v>417</v>
      </c>
      <c r="C485" t="s">
        <v>552</v>
      </c>
      <c r="D485" t="s">
        <v>743</v>
      </c>
      <c r="E485" t="s">
        <v>744</v>
      </c>
      <c r="F485" t="s">
        <v>762</v>
      </c>
      <c r="G485" t="s">
        <v>272</v>
      </c>
      <c r="H485" t="s">
        <v>13</v>
      </c>
      <c r="I485" t="s">
        <v>764</v>
      </c>
      <c r="J485">
        <v>47.975458000000003</v>
      </c>
      <c r="K485">
        <v>-122.04902199999999</v>
      </c>
      <c r="X485">
        <v>25.7</v>
      </c>
    </row>
    <row r="486" spans="1:31" x14ac:dyDescent="0.25">
      <c r="A486">
        <v>485</v>
      </c>
      <c r="B486">
        <v>418</v>
      </c>
      <c r="C486" t="s">
        <v>552</v>
      </c>
      <c r="D486" t="s">
        <v>743</v>
      </c>
      <c r="E486" t="s">
        <v>744</v>
      </c>
      <c r="F486" t="s">
        <v>762</v>
      </c>
      <c r="G486" t="s">
        <v>272</v>
      </c>
      <c r="H486" t="s">
        <v>13</v>
      </c>
      <c r="I486" t="s">
        <v>765</v>
      </c>
      <c r="J486">
        <v>47.987189000000001</v>
      </c>
      <c r="K486">
        <v>-122.03606000000001</v>
      </c>
      <c r="X486">
        <v>61.7</v>
      </c>
      <c r="AB486">
        <v>53.5</v>
      </c>
      <c r="AE486">
        <v>59.6</v>
      </c>
    </row>
    <row r="487" spans="1:31" x14ac:dyDescent="0.25">
      <c r="A487">
        <v>486</v>
      </c>
      <c r="B487">
        <v>421</v>
      </c>
      <c r="C487" t="s">
        <v>552</v>
      </c>
      <c r="D487" t="s">
        <v>743</v>
      </c>
      <c r="E487" t="s">
        <v>744</v>
      </c>
      <c r="F487" t="s">
        <v>762</v>
      </c>
      <c r="G487" t="s">
        <v>272</v>
      </c>
      <c r="H487" t="s">
        <v>13</v>
      </c>
      <c r="I487" t="s">
        <v>766</v>
      </c>
      <c r="J487">
        <v>48.014471999999998</v>
      </c>
      <c r="K487">
        <v>-122.027961</v>
      </c>
      <c r="X487">
        <v>38.1</v>
      </c>
    </row>
    <row r="488" spans="1:31" x14ac:dyDescent="0.25">
      <c r="A488">
        <v>487</v>
      </c>
      <c r="B488">
        <v>964</v>
      </c>
      <c r="C488" t="s">
        <v>552</v>
      </c>
      <c r="D488" t="s">
        <v>743</v>
      </c>
      <c r="E488" t="s">
        <v>744</v>
      </c>
      <c r="F488" t="s">
        <v>767</v>
      </c>
      <c r="G488" t="s">
        <v>272</v>
      </c>
      <c r="H488" t="s">
        <v>431</v>
      </c>
      <c r="I488" t="s">
        <v>768</v>
      </c>
      <c r="J488">
        <v>47.927694000000002</v>
      </c>
      <c r="K488">
        <v>-122.03815</v>
      </c>
      <c r="AA488">
        <v>56.1</v>
      </c>
      <c r="AB488">
        <v>44.5</v>
      </c>
    </row>
    <row r="489" spans="1:31" x14ac:dyDescent="0.25">
      <c r="A489">
        <v>488</v>
      </c>
      <c r="B489">
        <v>442</v>
      </c>
      <c r="C489" t="s">
        <v>552</v>
      </c>
      <c r="D489" t="s">
        <v>743</v>
      </c>
      <c r="E489" t="s">
        <v>744</v>
      </c>
      <c r="F489" t="s">
        <v>767</v>
      </c>
      <c r="G489" t="s">
        <v>272</v>
      </c>
      <c r="H489" t="s">
        <v>13</v>
      </c>
      <c r="I489" t="s">
        <v>769</v>
      </c>
      <c r="J489">
        <v>47.928038999999998</v>
      </c>
      <c r="K489">
        <v>-122.039258</v>
      </c>
      <c r="X489">
        <v>83.3</v>
      </c>
    </row>
    <row r="490" spans="1:31" x14ac:dyDescent="0.25">
      <c r="A490">
        <v>489</v>
      </c>
      <c r="B490">
        <v>443</v>
      </c>
      <c r="C490" t="s">
        <v>552</v>
      </c>
      <c r="D490" t="s">
        <v>743</v>
      </c>
      <c r="E490" t="s">
        <v>744</v>
      </c>
      <c r="F490" t="s">
        <v>770</v>
      </c>
      <c r="G490" t="s">
        <v>272</v>
      </c>
      <c r="H490" t="s">
        <v>13</v>
      </c>
      <c r="I490" t="s">
        <v>771</v>
      </c>
      <c r="J490">
        <v>48.028624999999998</v>
      </c>
      <c r="K490">
        <v>-122.099616</v>
      </c>
      <c r="X490">
        <v>13.1</v>
      </c>
    </row>
    <row r="491" spans="1:31" x14ac:dyDescent="0.25">
      <c r="A491">
        <v>490</v>
      </c>
      <c r="B491">
        <v>1057</v>
      </c>
      <c r="C491" t="s">
        <v>552</v>
      </c>
      <c r="D491" t="s">
        <v>743</v>
      </c>
      <c r="E491" t="s">
        <v>772</v>
      </c>
      <c r="F491" t="s">
        <v>773</v>
      </c>
      <c r="G491" t="s">
        <v>272</v>
      </c>
      <c r="H491" t="s">
        <v>13</v>
      </c>
      <c r="I491" t="s">
        <v>774</v>
      </c>
      <c r="J491">
        <v>48.039982000000002</v>
      </c>
      <c r="K491">
        <v>-121.975815</v>
      </c>
      <c r="AB491">
        <v>53.5</v>
      </c>
    </row>
    <row r="492" spans="1:31" x14ac:dyDescent="0.25">
      <c r="A492">
        <v>491</v>
      </c>
      <c r="B492">
        <v>958</v>
      </c>
      <c r="C492" t="s">
        <v>552</v>
      </c>
      <c r="D492" t="s">
        <v>743</v>
      </c>
      <c r="E492" t="s">
        <v>772</v>
      </c>
      <c r="F492" t="s">
        <v>775</v>
      </c>
      <c r="G492" t="s">
        <v>272</v>
      </c>
      <c r="H492" t="s">
        <v>431</v>
      </c>
      <c r="I492" s="1">
        <v>26481</v>
      </c>
      <c r="J492">
        <v>48.078012999999999</v>
      </c>
      <c r="K492">
        <v>-121.95180499999999</v>
      </c>
      <c r="AA492">
        <v>79.400000000000006</v>
      </c>
      <c r="AB492">
        <v>76.7</v>
      </c>
    </row>
    <row r="493" spans="1:31" x14ac:dyDescent="0.25">
      <c r="A493">
        <v>492</v>
      </c>
      <c r="B493">
        <v>965</v>
      </c>
      <c r="C493" t="s">
        <v>552</v>
      </c>
      <c r="D493" t="s">
        <v>743</v>
      </c>
      <c r="E493" t="s">
        <v>772</v>
      </c>
      <c r="F493" t="s">
        <v>775</v>
      </c>
      <c r="G493" t="s">
        <v>272</v>
      </c>
      <c r="H493" t="s">
        <v>431</v>
      </c>
      <c r="I493" t="s">
        <v>776</v>
      </c>
      <c r="J493">
        <v>48.071716000000002</v>
      </c>
      <c r="K493">
        <v>-121.963319</v>
      </c>
      <c r="AA493">
        <v>49</v>
      </c>
      <c r="AB493">
        <v>67.3</v>
      </c>
    </row>
    <row r="494" spans="1:31" x14ac:dyDescent="0.25">
      <c r="A494">
        <v>493</v>
      </c>
      <c r="B494">
        <v>999</v>
      </c>
      <c r="C494" t="s">
        <v>552</v>
      </c>
      <c r="D494" t="s">
        <v>743</v>
      </c>
      <c r="E494" t="s">
        <v>772</v>
      </c>
      <c r="F494" t="s">
        <v>777</v>
      </c>
      <c r="G494" t="s">
        <v>12</v>
      </c>
      <c r="H494" t="s">
        <v>16</v>
      </c>
      <c r="I494" t="s">
        <v>778</v>
      </c>
      <c r="J494">
        <v>47.995972999999999</v>
      </c>
      <c r="K494">
        <v>-121.725227</v>
      </c>
      <c r="AA494">
        <v>38.4</v>
      </c>
    </row>
    <row r="495" spans="1:31" x14ac:dyDescent="0.25">
      <c r="A495">
        <v>494</v>
      </c>
      <c r="B495">
        <v>967</v>
      </c>
      <c r="C495" t="s">
        <v>552</v>
      </c>
      <c r="D495" t="s">
        <v>743</v>
      </c>
      <c r="E495" t="s">
        <v>772</v>
      </c>
      <c r="F495" t="s">
        <v>779</v>
      </c>
      <c r="G495" t="s">
        <v>272</v>
      </c>
      <c r="H495" t="s">
        <v>431</v>
      </c>
      <c r="I495" t="s">
        <v>780</v>
      </c>
      <c r="J495">
        <v>48.066549999999999</v>
      </c>
      <c r="K495">
        <v>-121.953625</v>
      </c>
      <c r="AA495">
        <v>61.1</v>
      </c>
      <c r="AB495">
        <v>59.3</v>
      </c>
    </row>
    <row r="496" spans="1:31" x14ac:dyDescent="0.25">
      <c r="A496">
        <v>495</v>
      </c>
      <c r="B496">
        <v>1063</v>
      </c>
      <c r="C496" t="s">
        <v>552</v>
      </c>
      <c r="D496" t="s">
        <v>743</v>
      </c>
      <c r="E496" t="s">
        <v>772</v>
      </c>
      <c r="F496" t="s">
        <v>781</v>
      </c>
      <c r="G496" t="s">
        <v>272</v>
      </c>
      <c r="H496" t="s">
        <v>13</v>
      </c>
      <c r="I496" t="s">
        <v>782</v>
      </c>
      <c r="J496">
        <v>48.054963999999998</v>
      </c>
      <c r="K496">
        <v>-121.957539</v>
      </c>
      <c r="AB496">
        <v>49.8</v>
      </c>
    </row>
    <row r="497" spans="1:36" x14ac:dyDescent="0.25">
      <c r="A497">
        <v>496</v>
      </c>
      <c r="B497">
        <v>426</v>
      </c>
      <c r="C497" t="s">
        <v>552</v>
      </c>
      <c r="D497" t="s">
        <v>743</v>
      </c>
      <c r="E497" t="s">
        <v>772</v>
      </c>
      <c r="F497" t="s">
        <v>783</v>
      </c>
      <c r="G497" t="s">
        <v>272</v>
      </c>
      <c r="H497" t="s">
        <v>13</v>
      </c>
      <c r="I497" t="s">
        <v>784</v>
      </c>
      <c r="J497">
        <v>48.013478999999997</v>
      </c>
      <c r="K497">
        <v>-121.911419</v>
      </c>
      <c r="X497">
        <v>55</v>
      </c>
      <c r="AB497">
        <v>41.7</v>
      </c>
      <c r="AE497">
        <v>77.5</v>
      </c>
    </row>
    <row r="498" spans="1:36" x14ac:dyDescent="0.25">
      <c r="A498">
        <v>497</v>
      </c>
      <c r="B498">
        <v>959</v>
      </c>
      <c r="C498" t="s">
        <v>552</v>
      </c>
      <c r="D498" t="s">
        <v>743</v>
      </c>
      <c r="E498" t="s">
        <v>772</v>
      </c>
      <c r="F498" t="s">
        <v>785</v>
      </c>
      <c r="G498" t="s">
        <v>272</v>
      </c>
      <c r="H498" t="s">
        <v>431</v>
      </c>
      <c r="I498" t="s">
        <v>786</v>
      </c>
      <c r="J498">
        <v>48.068308999999999</v>
      </c>
      <c r="K498">
        <v>-121.953934</v>
      </c>
      <c r="AA498">
        <v>68.2</v>
      </c>
      <c r="AB498">
        <v>15</v>
      </c>
    </row>
    <row r="499" spans="1:36" x14ac:dyDescent="0.25">
      <c r="A499">
        <v>498</v>
      </c>
      <c r="B499">
        <v>449</v>
      </c>
      <c r="C499" t="s">
        <v>552</v>
      </c>
      <c r="D499" t="s">
        <v>743</v>
      </c>
      <c r="E499" t="s">
        <v>772</v>
      </c>
      <c r="F499" t="s">
        <v>785</v>
      </c>
      <c r="G499" t="s">
        <v>272</v>
      </c>
      <c r="H499" t="s">
        <v>13</v>
      </c>
      <c r="I499" t="s">
        <v>787</v>
      </c>
      <c r="J499">
        <v>48.078012999999999</v>
      </c>
      <c r="K499">
        <v>-121.95180499999999</v>
      </c>
      <c r="X499">
        <v>68.400000000000006</v>
      </c>
    </row>
    <row r="500" spans="1:36" x14ac:dyDescent="0.25">
      <c r="A500">
        <v>499</v>
      </c>
      <c r="B500">
        <v>450</v>
      </c>
      <c r="C500" t="s">
        <v>552</v>
      </c>
      <c r="D500" t="s">
        <v>743</v>
      </c>
      <c r="E500" t="s">
        <v>772</v>
      </c>
      <c r="F500" t="s">
        <v>785</v>
      </c>
      <c r="G500" t="s">
        <v>272</v>
      </c>
      <c r="H500" t="s">
        <v>13</v>
      </c>
      <c r="I500" t="s">
        <v>788</v>
      </c>
      <c r="J500">
        <v>48.071716000000002</v>
      </c>
      <c r="K500">
        <v>-121.963319</v>
      </c>
      <c r="X500">
        <v>59.6</v>
      </c>
      <c r="AE500">
        <v>82.9</v>
      </c>
    </row>
    <row r="501" spans="1:36" x14ac:dyDescent="0.25">
      <c r="A501">
        <v>500</v>
      </c>
      <c r="B501">
        <v>451</v>
      </c>
      <c r="C501" t="s">
        <v>552</v>
      </c>
      <c r="D501" t="s">
        <v>743</v>
      </c>
      <c r="E501" t="s">
        <v>772</v>
      </c>
      <c r="F501" t="s">
        <v>785</v>
      </c>
      <c r="G501" t="s">
        <v>272</v>
      </c>
      <c r="H501" t="s">
        <v>13</v>
      </c>
      <c r="I501" t="s">
        <v>789</v>
      </c>
      <c r="J501">
        <v>48.068308999999999</v>
      </c>
      <c r="K501">
        <v>-121.953934</v>
      </c>
      <c r="X501">
        <v>63.7</v>
      </c>
    </row>
    <row r="502" spans="1:36" x14ac:dyDescent="0.25">
      <c r="A502">
        <v>501</v>
      </c>
      <c r="B502">
        <v>963</v>
      </c>
      <c r="C502" t="s">
        <v>552</v>
      </c>
      <c r="D502" t="s">
        <v>790</v>
      </c>
      <c r="E502" t="s">
        <v>791</v>
      </c>
      <c r="F502" t="s">
        <v>792</v>
      </c>
      <c r="G502" t="s">
        <v>272</v>
      </c>
      <c r="H502" t="s">
        <v>431</v>
      </c>
      <c r="I502" t="s">
        <v>793</v>
      </c>
      <c r="J502">
        <v>47.873479000000003</v>
      </c>
      <c r="K502">
        <v>-121.990106</v>
      </c>
      <c r="AA502">
        <v>68.599999999999994</v>
      </c>
      <c r="AB502">
        <v>66.8</v>
      </c>
    </row>
    <row r="503" spans="1:36" x14ac:dyDescent="0.25">
      <c r="A503">
        <v>502</v>
      </c>
      <c r="B503">
        <v>367</v>
      </c>
      <c r="C503" t="s">
        <v>552</v>
      </c>
      <c r="D503" t="s">
        <v>790</v>
      </c>
      <c r="E503" t="s">
        <v>791</v>
      </c>
      <c r="F503" t="s">
        <v>792</v>
      </c>
      <c r="G503" t="s">
        <v>272</v>
      </c>
      <c r="H503" t="s">
        <v>13</v>
      </c>
      <c r="I503" t="s">
        <v>794</v>
      </c>
      <c r="J503">
        <v>47.873193999999998</v>
      </c>
      <c r="K503">
        <v>-121.990058</v>
      </c>
      <c r="X503">
        <v>60.9</v>
      </c>
    </row>
    <row r="504" spans="1:36" x14ac:dyDescent="0.25">
      <c r="A504">
        <v>503</v>
      </c>
      <c r="B504">
        <v>508</v>
      </c>
      <c r="C504" t="s">
        <v>552</v>
      </c>
      <c r="D504" t="s">
        <v>790</v>
      </c>
      <c r="E504" t="s">
        <v>791</v>
      </c>
      <c r="F504" t="s">
        <v>795</v>
      </c>
      <c r="G504" t="s">
        <v>796</v>
      </c>
      <c r="H504" t="s">
        <v>200</v>
      </c>
      <c r="I504" t="s">
        <v>797</v>
      </c>
      <c r="J504">
        <v>47.951900000000002</v>
      </c>
      <c r="K504">
        <v>-122.28742</v>
      </c>
      <c r="Z504">
        <v>11.7</v>
      </c>
      <c r="AA504">
        <v>13.5</v>
      </c>
      <c r="AB504">
        <v>13.8</v>
      </c>
      <c r="AC504">
        <v>15</v>
      </c>
      <c r="AD504">
        <v>17.3</v>
      </c>
      <c r="AE504">
        <v>9.6999999999999993</v>
      </c>
      <c r="AF504">
        <v>16.899999999999999</v>
      </c>
      <c r="AG504">
        <v>21.9</v>
      </c>
      <c r="AH504">
        <v>6.6</v>
      </c>
      <c r="AI504">
        <v>11.6</v>
      </c>
      <c r="AJ504">
        <v>18.899999999999999</v>
      </c>
    </row>
    <row r="505" spans="1:36" x14ac:dyDescent="0.25">
      <c r="A505">
        <v>504</v>
      </c>
      <c r="B505">
        <v>960</v>
      </c>
      <c r="C505" t="s">
        <v>552</v>
      </c>
      <c r="D505" t="s">
        <v>790</v>
      </c>
      <c r="E505" t="s">
        <v>791</v>
      </c>
      <c r="F505" t="s">
        <v>798</v>
      </c>
      <c r="G505" t="s">
        <v>272</v>
      </c>
      <c r="H505" t="s">
        <v>431</v>
      </c>
      <c r="I505" t="s">
        <v>799</v>
      </c>
      <c r="J505">
        <v>47.915396000000001</v>
      </c>
      <c r="K505">
        <v>-121.990731</v>
      </c>
      <c r="AA505">
        <v>85.5</v>
      </c>
      <c r="AB505">
        <v>87.4</v>
      </c>
    </row>
    <row r="506" spans="1:36" x14ac:dyDescent="0.25">
      <c r="A506">
        <v>505</v>
      </c>
      <c r="B506">
        <v>381</v>
      </c>
      <c r="C506" t="s">
        <v>552</v>
      </c>
      <c r="D506" t="s">
        <v>790</v>
      </c>
      <c r="E506" t="s">
        <v>791</v>
      </c>
      <c r="F506" t="s">
        <v>798</v>
      </c>
      <c r="G506" t="s">
        <v>272</v>
      </c>
      <c r="H506" t="s">
        <v>13</v>
      </c>
      <c r="I506" t="s">
        <v>800</v>
      </c>
      <c r="J506">
        <v>47.905200000000001</v>
      </c>
      <c r="K506">
        <v>-122.007508</v>
      </c>
      <c r="AE506">
        <v>93.4</v>
      </c>
    </row>
    <row r="507" spans="1:36" x14ac:dyDescent="0.25">
      <c r="A507">
        <v>506</v>
      </c>
      <c r="B507">
        <v>1053</v>
      </c>
      <c r="C507" t="s">
        <v>552</v>
      </c>
      <c r="D507" t="s">
        <v>790</v>
      </c>
      <c r="E507" t="s">
        <v>791</v>
      </c>
      <c r="F507" t="s">
        <v>798</v>
      </c>
      <c r="G507" t="s">
        <v>272</v>
      </c>
      <c r="H507" t="s">
        <v>13</v>
      </c>
      <c r="I507" t="s">
        <v>801</v>
      </c>
      <c r="J507">
        <v>47.906956999999998</v>
      </c>
      <c r="K507">
        <v>-122.002234</v>
      </c>
      <c r="AB507">
        <v>79.2</v>
      </c>
    </row>
    <row r="508" spans="1:36" x14ac:dyDescent="0.25">
      <c r="A508">
        <v>507</v>
      </c>
      <c r="B508">
        <v>1054</v>
      </c>
      <c r="C508" t="s">
        <v>552</v>
      </c>
      <c r="D508" t="s">
        <v>790</v>
      </c>
      <c r="E508" t="s">
        <v>791</v>
      </c>
      <c r="F508" t="s">
        <v>798</v>
      </c>
      <c r="G508" t="s">
        <v>272</v>
      </c>
      <c r="H508" t="s">
        <v>13</v>
      </c>
      <c r="I508" t="s">
        <v>802</v>
      </c>
      <c r="J508">
        <v>47.916860999999997</v>
      </c>
      <c r="K508">
        <v>-121.990008</v>
      </c>
      <c r="AB508">
        <v>77</v>
      </c>
    </row>
    <row r="509" spans="1:36" x14ac:dyDescent="0.25">
      <c r="A509">
        <v>508</v>
      </c>
      <c r="B509">
        <v>384</v>
      </c>
      <c r="C509" t="s">
        <v>552</v>
      </c>
      <c r="D509" t="s">
        <v>790</v>
      </c>
      <c r="E509" t="s">
        <v>791</v>
      </c>
      <c r="F509" t="s">
        <v>798</v>
      </c>
      <c r="G509" t="s">
        <v>272</v>
      </c>
      <c r="H509" t="s">
        <v>13</v>
      </c>
      <c r="I509" t="s">
        <v>803</v>
      </c>
      <c r="J509">
        <v>47.915396000000001</v>
      </c>
      <c r="K509">
        <v>-121.990731</v>
      </c>
      <c r="X509">
        <v>71.5</v>
      </c>
      <c r="AB509">
        <v>71.2</v>
      </c>
      <c r="AE509">
        <v>88.9</v>
      </c>
    </row>
    <row r="510" spans="1:36" x14ac:dyDescent="0.25">
      <c r="A510">
        <v>509</v>
      </c>
      <c r="B510">
        <v>505</v>
      </c>
      <c r="C510" t="s">
        <v>552</v>
      </c>
      <c r="D510" t="s">
        <v>790</v>
      </c>
      <c r="E510" t="s">
        <v>791</v>
      </c>
      <c r="F510" t="s">
        <v>804</v>
      </c>
      <c r="G510" t="s">
        <v>796</v>
      </c>
      <c r="H510" t="s">
        <v>200</v>
      </c>
      <c r="I510" t="s">
        <v>805</v>
      </c>
      <c r="J510">
        <v>47.958390000000001</v>
      </c>
      <c r="K510">
        <v>-122.24995</v>
      </c>
      <c r="Z510">
        <v>33.299999999999997</v>
      </c>
      <c r="AA510">
        <v>40.799999999999997</v>
      </c>
      <c r="AB510">
        <v>23</v>
      </c>
      <c r="AC510">
        <v>30.1</v>
      </c>
      <c r="AD510">
        <v>24.3</v>
      </c>
      <c r="AE510">
        <v>28.4</v>
      </c>
      <c r="AF510">
        <v>28.4</v>
      </c>
      <c r="AG510">
        <v>28.7</v>
      </c>
      <c r="AH510">
        <v>22.9</v>
      </c>
      <c r="AI510">
        <v>23.1</v>
      </c>
      <c r="AJ510">
        <v>34</v>
      </c>
    </row>
    <row r="511" spans="1:36" x14ac:dyDescent="0.25">
      <c r="A511">
        <v>510</v>
      </c>
      <c r="B511">
        <v>510</v>
      </c>
      <c r="C511" t="s">
        <v>552</v>
      </c>
      <c r="D511" t="s">
        <v>790</v>
      </c>
      <c r="E511" t="s">
        <v>791</v>
      </c>
      <c r="F511" t="s">
        <v>806</v>
      </c>
      <c r="G511" t="s">
        <v>796</v>
      </c>
      <c r="H511" t="s">
        <v>200</v>
      </c>
      <c r="I511" t="s">
        <v>807</v>
      </c>
      <c r="J511">
        <v>47.950029999999998</v>
      </c>
      <c r="K511">
        <v>-122.29327000000001</v>
      </c>
      <c r="Z511">
        <v>4.5</v>
      </c>
      <c r="AA511">
        <v>10.5</v>
      </c>
      <c r="AB511">
        <v>2.9</v>
      </c>
      <c r="AC511">
        <v>10</v>
      </c>
      <c r="AD511">
        <v>13.8</v>
      </c>
      <c r="AE511">
        <v>14.2</v>
      </c>
      <c r="AF511">
        <v>14.1</v>
      </c>
      <c r="AG511">
        <v>21.4</v>
      </c>
      <c r="AH511">
        <v>4.0999999999999996</v>
      </c>
      <c r="AI511">
        <v>6.4</v>
      </c>
      <c r="AJ511">
        <v>20.100000000000001</v>
      </c>
    </row>
    <row r="512" spans="1:36" x14ac:dyDescent="0.25">
      <c r="A512">
        <v>511</v>
      </c>
      <c r="B512">
        <v>2617</v>
      </c>
      <c r="C512" t="s">
        <v>552</v>
      </c>
      <c r="D512" t="s">
        <v>790</v>
      </c>
      <c r="E512" t="s">
        <v>791</v>
      </c>
      <c r="F512" t="s">
        <v>808</v>
      </c>
      <c r="G512" t="s">
        <v>272</v>
      </c>
      <c r="H512" t="s">
        <v>809</v>
      </c>
      <c r="I512" t="s">
        <v>810</v>
      </c>
      <c r="J512">
        <v>47.895767999999997</v>
      </c>
      <c r="K512">
        <v>-122.16125099999999</v>
      </c>
      <c r="AH512">
        <v>30.4</v>
      </c>
    </row>
    <row r="513" spans="1:40" x14ac:dyDescent="0.25">
      <c r="A513">
        <v>512</v>
      </c>
      <c r="B513">
        <v>2618</v>
      </c>
      <c r="C513" t="s">
        <v>552</v>
      </c>
      <c r="D513" t="s">
        <v>790</v>
      </c>
      <c r="E513" t="s">
        <v>791</v>
      </c>
      <c r="F513" t="s">
        <v>808</v>
      </c>
      <c r="G513" t="s">
        <v>272</v>
      </c>
      <c r="H513" t="s">
        <v>809</v>
      </c>
      <c r="I513" t="s">
        <v>811</v>
      </c>
      <c r="J513">
        <v>47.892259000000003</v>
      </c>
      <c r="K513">
        <v>-122.155671</v>
      </c>
      <c r="AH513">
        <v>46.5</v>
      </c>
    </row>
    <row r="514" spans="1:40" x14ac:dyDescent="0.25">
      <c r="A514">
        <v>513</v>
      </c>
      <c r="B514">
        <v>2616</v>
      </c>
      <c r="C514" t="s">
        <v>552</v>
      </c>
      <c r="D514" t="s">
        <v>790</v>
      </c>
      <c r="E514" t="s">
        <v>791</v>
      </c>
      <c r="F514" t="s">
        <v>808</v>
      </c>
      <c r="G514" t="s">
        <v>272</v>
      </c>
      <c r="H514" t="s">
        <v>809</v>
      </c>
      <c r="I514" t="s">
        <v>812</v>
      </c>
      <c r="J514">
        <v>47.897748999999997</v>
      </c>
      <c r="K514">
        <v>-122.1687</v>
      </c>
      <c r="AH514">
        <v>38.1</v>
      </c>
    </row>
    <row r="515" spans="1:40" x14ac:dyDescent="0.25">
      <c r="A515">
        <v>514</v>
      </c>
      <c r="B515">
        <v>506</v>
      </c>
      <c r="C515" t="s">
        <v>552</v>
      </c>
      <c r="D515" t="s">
        <v>790</v>
      </c>
      <c r="E515" t="s">
        <v>791</v>
      </c>
      <c r="F515" t="s">
        <v>813</v>
      </c>
      <c r="G515" t="s">
        <v>796</v>
      </c>
      <c r="H515" t="s">
        <v>200</v>
      </c>
      <c r="I515" t="s">
        <v>814</v>
      </c>
      <c r="J515">
        <v>47.957990000000002</v>
      </c>
      <c r="K515">
        <v>-122.25886</v>
      </c>
      <c r="Z515">
        <v>17.5</v>
      </c>
      <c r="AA515">
        <v>11.3</v>
      </c>
      <c r="AB515">
        <v>13.1</v>
      </c>
      <c r="AC515">
        <v>7.5</v>
      </c>
      <c r="AD515">
        <v>10.6</v>
      </c>
      <c r="AE515">
        <v>13</v>
      </c>
      <c r="AF515">
        <v>22.9</v>
      </c>
      <c r="AG515">
        <v>24.2</v>
      </c>
      <c r="AH515">
        <v>13.6</v>
      </c>
      <c r="AI515">
        <v>18</v>
      </c>
      <c r="AJ515">
        <v>12.9</v>
      </c>
    </row>
    <row r="516" spans="1:40" x14ac:dyDescent="0.25">
      <c r="A516">
        <v>515</v>
      </c>
      <c r="B516">
        <v>503</v>
      </c>
      <c r="C516" t="s">
        <v>552</v>
      </c>
      <c r="D516" t="s">
        <v>790</v>
      </c>
      <c r="E516" t="s">
        <v>791</v>
      </c>
      <c r="F516" t="s">
        <v>815</v>
      </c>
      <c r="G516" t="s">
        <v>796</v>
      </c>
      <c r="H516" t="s">
        <v>200</v>
      </c>
      <c r="I516" t="s">
        <v>816</v>
      </c>
      <c r="J516">
        <v>47.969679999999997</v>
      </c>
      <c r="K516">
        <v>-122.23002</v>
      </c>
      <c r="Z516">
        <v>10.199999999999999</v>
      </c>
      <c r="AA516">
        <v>20.5</v>
      </c>
      <c r="AB516">
        <v>9.6</v>
      </c>
      <c r="AC516">
        <v>9.6</v>
      </c>
      <c r="AD516">
        <v>12.3</v>
      </c>
      <c r="AE516">
        <v>10.5</v>
      </c>
      <c r="AF516">
        <v>9.1999999999999993</v>
      </c>
      <c r="AG516">
        <v>8</v>
      </c>
      <c r="AH516">
        <v>6.1</v>
      </c>
      <c r="AI516">
        <v>12.9</v>
      </c>
      <c r="AJ516">
        <v>8.3000000000000007</v>
      </c>
    </row>
    <row r="517" spans="1:40" x14ac:dyDescent="0.25">
      <c r="A517">
        <v>516</v>
      </c>
      <c r="B517">
        <v>504</v>
      </c>
      <c r="C517" t="s">
        <v>552</v>
      </c>
      <c r="D517" t="s">
        <v>790</v>
      </c>
      <c r="E517" t="s">
        <v>791</v>
      </c>
      <c r="F517" t="s">
        <v>815</v>
      </c>
      <c r="G517" t="s">
        <v>796</v>
      </c>
      <c r="H517" t="s">
        <v>200</v>
      </c>
      <c r="I517" t="s">
        <v>817</v>
      </c>
      <c r="J517">
        <v>47.963380000000001</v>
      </c>
      <c r="K517">
        <v>-122.23939</v>
      </c>
      <c r="Z517">
        <v>19.399999999999999</v>
      </c>
      <c r="AA517">
        <v>17.8</v>
      </c>
      <c r="AB517">
        <v>16.899999999999999</v>
      </c>
      <c r="AC517">
        <v>20.3</v>
      </c>
      <c r="AD517">
        <v>19.399999999999999</v>
      </c>
      <c r="AE517">
        <v>18.5</v>
      </c>
      <c r="AF517">
        <v>14.4</v>
      </c>
      <c r="AG517">
        <v>17.7</v>
      </c>
      <c r="AH517">
        <v>18.3</v>
      </c>
      <c r="AI517">
        <v>13.1</v>
      </c>
      <c r="AJ517">
        <v>22.1</v>
      </c>
    </row>
    <row r="518" spans="1:40" x14ac:dyDescent="0.25">
      <c r="A518">
        <v>517</v>
      </c>
      <c r="B518">
        <v>507</v>
      </c>
      <c r="C518" t="s">
        <v>552</v>
      </c>
      <c r="D518" t="s">
        <v>790</v>
      </c>
      <c r="E518" t="s">
        <v>791</v>
      </c>
      <c r="F518" t="s">
        <v>818</v>
      </c>
      <c r="G518" t="s">
        <v>796</v>
      </c>
      <c r="H518" t="s">
        <v>200</v>
      </c>
      <c r="I518" t="s">
        <v>819</v>
      </c>
      <c r="J518">
        <v>47.951610000000002</v>
      </c>
      <c r="K518">
        <v>-122.27131</v>
      </c>
      <c r="Z518">
        <v>9.6999999999999993</v>
      </c>
      <c r="AA518">
        <v>9.1999999999999993</v>
      </c>
      <c r="AB518">
        <v>8</v>
      </c>
      <c r="AC518">
        <v>8.1</v>
      </c>
      <c r="AD518">
        <v>8.8000000000000007</v>
      </c>
      <c r="AE518">
        <v>19.8</v>
      </c>
      <c r="AF518">
        <v>18.100000000000001</v>
      </c>
      <c r="AG518">
        <v>21.2</v>
      </c>
      <c r="AH518">
        <v>27.4</v>
      </c>
      <c r="AI518">
        <v>32.9</v>
      </c>
      <c r="AJ518">
        <v>32.6</v>
      </c>
    </row>
    <row r="519" spans="1:40" x14ac:dyDescent="0.25">
      <c r="A519">
        <v>518</v>
      </c>
      <c r="B519">
        <v>2475</v>
      </c>
      <c r="C519" t="s">
        <v>552</v>
      </c>
      <c r="D519" t="s">
        <v>790</v>
      </c>
      <c r="E519" t="s">
        <v>791</v>
      </c>
      <c r="F519" t="s">
        <v>818</v>
      </c>
      <c r="G519" t="s">
        <v>12</v>
      </c>
      <c r="H519" t="s">
        <v>78</v>
      </c>
      <c r="I519" t="s">
        <v>820</v>
      </c>
      <c r="J519">
        <v>47.940925</v>
      </c>
      <c r="K519">
        <v>-122.27478600000001</v>
      </c>
      <c r="AG519">
        <v>14</v>
      </c>
    </row>
    <row r="520" spans="1:40" x14ac:dyDescent="0.25">
      <c r="A520">
        <v>519</v>
      </c>
      <c r="B520">
        <v>2619</v>
      </c>
      <c r="C520" t="s">
        <v>552</v>
      </c>
      <c r="D520" t="s">
        <v>790</v>
      </c>
      <c r="E520" t="s">
        <v>791</v>
      </c>
      <c r="F520" t="s">
        <v>821</v>
      </c>
      <c r="G520" t="s">
        <v>272</v>
      </c>
      <c r="H520" t="s">
        <v>809</v>
      </c>
      <c r="I520" t="s">
        <v>822</v>
      </c>
      <c r="J520">
        <v>47.877468</v>
      </c>
      <c r="K520">
        <v>-122.139365</v>
      </c>
      <c r="AH520">
        <v>13.3</v>
      </c>
    </row>
    <row r="521" spans="1:40" x14ac:dyDescent="0.25">
      <c r="A521">
        <v>520</v>
      </c>
      <c r="B521">
        <v>509</v>
      </c>
      <c r="C521" t="s">
        <v>552</v>
      </c>
      <c r="D521" t="s">
        <v>790</v>
      </c>
      <c r="E521" t="s">
        <v>791</v>
      </c>
      <c r="F521" t="s">
        <v>823</v>
      </c>
      <c r="G521" t="s">
        <v>796</v>
      </c>
      <c r="H521" t="s">
        <v>200</v>
      </c>
      <c r="I521" t="s">
        <v>824</v>
      </c>
      <c r="J521">
        <v>47.924979999999998</v>
      </c>
      <c r="K521">
        <v>-122.18552</v>
      </c>
      <c r="Z521">
        <v>18.600000000000001</v>
      </c>
      <c r="AA521">
        <v>20.7</v>
      </c>
      <c r="AB521">
        <v>23.4</v>
      </c>
      <c r="AC521">
        <v>34.200000000000003</v>
      </c>
      <c r="AD521">
        <v>27.5</v>
      </c>
      <c r="AE521">
        <v>26.4</v>
      </c>
      <c r="AF521">
        <v>19</v>
      </c>
      <c r="AG521">
        <v>27.2</v>
      </c>
      <c r="AH521">
        <v>26.6</v>
      </c>
      <c r="AI521">
        <v>19</v>
      </c>
      <c r="AJ521">
        <v>26.7</v>
      </c>
    </row>
    <row r="522" spans="1:40" x14ac:dyDescent="0.25">
      <c r="A522">
        <v>521</v>
      </c>
      <c r="B522">
        <v>2969</v>
      </c>
      <c r="C522" t="s">
        <v>552</v>
      </c>
      <c r="D522" t="s">
        <v>790</v>
      </c>
      <c r="E522" t="s">
        <v>825</v>
      </c>
      <c r="F522" t="s">
        <v>826</v>
      </c>
      <c r="G522" t="s">
        <v>827</v>
      </c>
      <c r="H522" t="s">
        <v>828</v>
      </c>
      <c r="I522" t="s">
        <v>829</v>
      </c>
      <c r="J522">
        <v>48.111055</v>
      </c>
      <c r="K522">
        <v>-122.19059300000001</v>
      </c>
      <c r="AK522">
        <v>32.9</v>
      </c>
    </row>
    <row r="523" spans="1:40" x14ac:dyDescent="0.25">
      <c r="A523">
        <v>522</v>
      </c>
      <c r="B523">
        <v>1064</v>
      </c>
      <c r="C523" t="s">
        <v>552</v>
      </c>
      <c r="D523" t="s">
        <v>790</v>
      </c>
      <c r="E523" t="s">
        <v>825</v>
      </c>
      <c r="F523" t="s">
        <v>826</v>
      </c>
      <c r="G523" t="s">
        <v>272</v>
      </c>
      <c r="H523" t="s">
        <v>13</v>
      </c>
      <c r="I523" t="s">
        <v>830</v>
      </c>
      <c r="J523">
        <v>48.127125999999997</v>
      </c>
      <c r="K523">
        <v>-122.138119</v>
      </c>
      <c r="AB523">
        <v>46.9</v>
      </c>
      <c r="AE523">
        <v>72.5</v>
      </c>
      <c r="AF523">
        <v>70.900000000000006</v>
      </c>
    </row>
    <row r="524" spans="1:40" x14ac:dyDescent="0.25">
      <c r="A524">
        <v>523</v>
      </c>
      <c r="B524">
        <v>1078</v>
      </c>
      <c r="C524" t="s">
        <v>552</v>
      </c>
      <c r="D524" t="s">
        <v>790</v>
      </c>
      <c r="E524" t="s">
        <v>831</v>
      </c>
      <c r="F524" t="s">
        <v>832</v>
      </c>
      <c r="G524" t="s">
        <v>31</v>
      </c>
      <c r="H524" t="s">
        <v>380</v>
      </c>
      <c r="I524" t="s">
        <v>833</v>
      </c>
      <c r="J524">
        <v>48.059049999999999</v>
      </c>
      <c r="K524">
        <v>-122.26675</v>
      </c>
      <c r="AB524">
        <v>41.6</v>
      </c>
    </row>
    <row r="525" spans="1:40" x14ac:dyDescent="0.25">
      <c r="A525">
        <v>524</v>
      </c>
      <c r="B525">
        <v>2219</v>
      </c>
      <c r="C525" t="s">
        <v>552</v>
      </c>
      <c r="D525" t="s">
        <v>834</v>
      </c>
      <c r="E525" t="s">
        <v>835</v>
      </c>
      <c r="F525" t="s">
        <v>836</v>
      </c>
      <c r="G525" t="s">
        <v>31</v>
      </c>
      <c r="H525" t="s">
        <v>200</v>
      </c>
      <c r="I525" t="s">
        <v>837</v>
      </c>
      <c r="J525">
        <v>47.521714000000003</v>
      </c>
      <c r="K525">
        <v>-121.778942</v>
      </c>
      <c r="AF525">
        <v>59.6</v>
      </c>
    </row>
    <row r="526" spans="1:40" x14ac:dyDescent="0.25">
      <c r="A526">
        <v>525</v>
      </c>
      <c r="B526">
        <v>2374</v>
      </c>
      <c r="C526" t="s">
        <v>552</v>
      </c>
      <c r="D526" t="s">
        <v>834</v>
      </c>
      <c r="E526" t="s">
        <v>835</v>
      </c>
      <c r="F526" t="s">
        <v>836</v>
      </c>
      <c r="G526" t="s">
        <v>31</v>
      </c>
      <c r="H526" t="s">
        <v>200</v>
      </c>
      <c r="I526" t="s">
        <v>838</v>
      </c>
      <c r="J526">
        <v>47.544336000000001</v>
      </c>
      <c r="K526">
        <v>-121.543278</v>
      </c>
      <c r="AG526">
        <v>66.2</v>
      </c>
      <c r="AH526">
        <v>77.2</v>
      </c>
      <c r="AI526">
        <v>78.099999999999994</v>
      </c>
      <c r="AJ526">
        <v>93.5</v>
      </c>
      <c r="AK526">
        <v>73.5</v>
      </c>
      <c r="AL526">
        <v>76.8</v>
      </c>
      <c r="AM526">
        <v>83.6</v>
      </c>
      <c r="AN526">
        <v>72.5</v>
      </c>
    </row>
    <row r="527" spans="1:40" x14ac:dyDescent="0.25">
      <c r="A527">
        <v>526</v>
      </c>
      <c r="B527">
        <v>2364</v>
      </c>
      <c r="C527" t="s">
        <v>552</v>
      </c>
      <c r="D527" t="s">
        <v>834</v>
      </c>
      <c r="E527" t="s">
        <v>835</v>
      </c>
      <c r="F527" t="s">
        <v>836</v>
      </c>
      <c r="G527" t="s">
        <v>31</v>
      </c>
      <c r="H527" t="s">
        <v>200</v>
      </c>
      <c r="I527" t="s">
        <v>839</v>
      </c>
      <c r="J527">
        <v>47.478513999999997</v>
      </c>
      <c r="K527">
        <v>-121.690456</v>
      </c>
      <c r="AG527">
        <v>55.1</v>
      </c>
    </row>
    <row r="528" spans="1:40" x14ac:dyDescent="0.25">
      <c r="A528">
        <v>527</v>
      </c>
      <c r="B528">
        <v>2362</v>
      </c>
      <c r="C528" t="s">
        <v>552</v>
      </c>
      <c r="D528" t="s">
        <v>834</v>
      </c>
      <c r="E528" t="s">
        <v>835</v>
      </c>
      <c r="F528" t="s">
        <v>836</v>
      </c>
      <c r="G528" t="s">
        <v>31</v>
      </c>
      <c r="H528" t="s">
        <v>200</v>
      </c>
      <c r="I528" t="s">
        <v>840</v>
      </c>
      <c r="J528">
        <v>47.516840000000002</v>
      </c>
      <c r="K528">
        <v>-121.61166</v>
      </c>
      <c r="AG528">
        <v>79.3</v>
      </c>
      <c r="AH528">
        <v>80.5</v>
      </c>
      <c r="AI528">
        <v>89.3</v>
      </c>
      <c r="AJ528">
        <v>84.3</v>
      </c>
      <c r="AK528">
        <v>93.9</v>
      </c>
      <c r="AL528">
        <v>88.1</v>
      </c>
      <c r="AM528">
        <v>94.8</v>
      </c>
      <c r="AN528">
        <v>89.8</v>
      </c>
    </row>
    <row r="529" spans="1:40" x14ac:dyDescent="0.25">
      <c r="A529">
        <v>528</v>
      </c>
      <c r="B529">
        <v>2363</v>
      </c>
      <c r="C529" t="s">
        <v>552</v>
      </c>
      <c r="D529" t="s">
        <v>834</v>
      </c>
      <c r="E529" t="s">
        <v>835</v>
      </c>
      <c r="F529" t="s">
        <v>836</v>
      </c>
      <c r="G529" t="s">
        <v>31</v>
      </c>
      <c r="H529" t="s">
        <v>200</v>
      </c>
      <c r="I529" t="s">
        <v>841</v>
      </c>
      <c r="J529">
        <v>47.488376000000002</v>
      </c>
      <c r="K529">
        <v>-121.719565</v>
      </c>
      <c r="AG529">
        <v>93.5</v>
      </c>
      <c r="AH529">
        <v>78.3</v>
      </c>
      <c r="AI529">
        <v>88.3</v>
      </c>
      <c r="AJ529">
        <v>92.5</v>
      </c>
      <c r="AK529">
        <v>96.1</v>
      </c>
      <c r="AL529">
        <v>78</v>
      </c>
      <c r="AM529">
        <v>83.9</v>
      </c>
    </row>
    <row r="530" spans="1:40" x14ac:dyDescent="0.25">
      <c r="A530">
        <v>529</v>
      </c>
      <c r="B530">
        <v>2365</v>
      </c>
      <c r="C530" t="s">
        <v>552</v>
      </c>
      <c r="D530" t="s">
        <v>834</v>
      </c>
      <c r="E530" t="s">
        <v>835</v>
      </c>
      <c r="F530" t="s">
        <v>836</v>
      </c>
      <c r="G530" t="s">
        <v>31</v>
      </c>
      <c r="H530" t="s">
        <v>200</v>
      </c>
      <c r="I530" t="s">
        <v>842</v>
      </c>
      <c r="J530">
        <v>47.486269999999998</v>
      </c>
      <c r="K530">
        <v>-121.757711</v>
      </c>
      <c r="AG530">
        <v>59.4</v>
      </c>
      <c r="AH530">
        <v>45.4</v>
      </c>
      <c r="AI530">
        <v>59.4</v>
      </c>
      <c r="AJ530">
        <v>76.599999999999994</v>
      </c>
      <c r="AK530">
        <v>49.8</v>
      </c>
      <c r="AL530">
        <v>63.6</v>
      </c>
      <c r="AM530">
        <v>67.8</v>
      </c>
      <c r="AN530">
        <v>68.599999999999994</v>
      </c>
    </row>
    <row r="531" spans="1:40" x14ac:dyDescent="0.25">
      <c r="A531">
        <v>530</v>
      </c>
      <c r="B531">
        <v>2591</v>
      </c>
      <c r="C531" t="s">
        <v>552</v>
      </c>
      <c r="D531" t="s">
        <v>834</v>
      </c>
      <c r="E531" t="s">
        <v>835</v>
      </c>
      <c r="F531" t="s">
        <v>836</v>
      </c>
      <c r="G531" t="s">
        <v>31</v>
      </c>
      <c r="H531" t="s">
        <v>200</v>
      </c>
      <c r="I531" t="s">
        <v>843</v>
      </c>
      <c r="J531">
        <v>47.543239999999997</v>
      </c>
      <c r="K531">
        <v>-121.54146</v>
      </c>
      <c r="AH531">
        <v>95.8</v>
      </c>
      <c r="AI531">
        <v>97.9</v>
      </c>
      <c r="AJ531">
        <v>87.6</v>
      </c>
      <c r="AK531">
        <v>98.3</v>
      </c>
      <c r="AL531">
        <v>87.2</v>
      </c>
      <c r="AM531">
        <v>92</v>
      </c>
    </row>
    <row r="532" spans="1:40" x14ac:dyDescent="0.25">
      <c r="A532">
        <v>531</v>
      </c>
      <c r="B532">
        <v>2604</v>
      </c>
      <c r="C532" t="s">
        <v>552</v>
      </c>
      <c r="D532" t="s">
        <v>834</v>
      </c>
      <c r="E532" t="s">
        <v>835</v>
      </c>
      <c r="F532" t="s">
        <v>836</v>
      </c>
      <c r="G532" t="s">
        <v>31</v>
      </c>
      <c r="H532" t="s">
        <v>200</v>
      </c>
      <c r="I532" t="s">
        <v>844</v>
      </c>
      <c r="J532">
        <v>47.495175000000003</v>
      </c>
      <c r="K532">
        <v>-121.640286</v>
      </c>
      <c r="AH532">
        <v>61.3</v>
      </c>
      <c r="AI532">
        <v>60.1</v>
      </c>
      <c r="AJ532">
        <v>82.8</v>
      </c>
      <c r="AL532">
        <v>91.5</v>
      </c>
      <c r="AM532">
        <v>73.400000000000006</v>
      </c>
      <c r="AN532">
        <v>69.599999999999994</v>
      </c>
    </row>
    <row r="533" spans="1:40" x14ac:dyDescent="0.25">
      <c r="A533">
        <v>532</v>
      </c>
      <c r="B533">
        <v>321</v>
      </c>
      <c r="C533" t="s">
        <v>552</v>
      </c>
      <c r="D533" t="s">
        <v>834</v>
      </c>
      <c r="E533" t="s">
        <v>835</v>
      </c>
      <c r="F533" t="s">
        <v>836</v>
      </c>
      <c r="G533" t="s">
        <v>615</v>
      </c>
      <c r="H533" t="s">
        <v>616</v>
      </c>
      <c r="I533" t="s">
        <v>845</v>
      </c>
      <c r="J533">
        <v>47.485745000000001</v>
      </c>
      <c r="K533">
        <v>-121.733024</v>
      </c>
      <c r="Q533">
        <v>34.5</v>
      </c>
      <c r="R533">
        <v>36.799999999999997</v>
      </c>
      <c r="S533">
        <v>86.6</v>
      </c>
      <c r="T533">
        <v>73.5</v>
      </c>
      <c r="U533">
        <v>20.3</v>
      </c>
      <c r="V533">
        <v>31.4</v>
      </c>
      <c r="W533">
        <v>60.6</v>
      </c>
      <c r="X533">
        <v>67.2</v>
      </c>
      <c r="Z533">
        <v>92.2</v>
      </c>
      <c r="AB533">
        <v>71.900000000000006</v>
      </c>
    </row>
    <row r="534" spans="1:40" x14ac:dyDescent="0.25">
      <c r="A534">
        <v>533</v>
      </c>
      <c r="B534">
        <v>322</v>
      </c>
      <c r="C534" t="s">
        <v>552</v>
      </c>
      <c r="D534" t="s">
        <v>834</v>
      </c>
      <c r="E534" t="s">
        <v>835</v>
      </c>
      <c r="F534" t="s">
        <v>836</v>
      </c>
      <c r="G534" t="s">
        <v>615</v>
      </c>
      <c r="H534" t="s">
        <v>616</v>
      </c>
      <c r="I534" t="s">
        <v>846</v>
      </c>
      <c r="J534">
        <v>47.470252000000002</v>
      </c>
      <c r="K534">
        <v>-121.686539</v>
      </c>
      <c r="V534">
        <v>89.1</v>
      </c>
      <c r="W534">
        <v>70.8</v>
      </c>
      <c r="X534">
        <v>87</v>
      </c>
      <c r="Y534">
        <v>84</v>
      </c>
      <c r="Z534">
        <v>99.4</v>
      </c>
      <c r="AA534">
        <v>96.5</v>
      </c>
      <c r="AB534">
        <v>93.8</v>
      </c>
    </row>
    <row r="535" spans="1:40" x14ac:dyDescent="0.25">
      <c r="A535">
        <v>534</v>
      </c>
      <c r="B535">
        <v>903</v>
      </c>
      <c r="C535" t="s">
        <v>552</v>
      </c>
      <c r="D535" t="s">
        <v>834</v>
      </c>
      <c r="E535" t="s">
        <v>847</v>
      </c>
      <c r="F535" t="s">
        <v>848</v>
      </c>
      <c r="G535" t="s">
        <v>31</v>
      </c>
      <c r="H535" t="s">
        <v>646</v>
      </c>
      <c r="I535" t="s">
        <v>849</v>
      </c>
      <c r="J535">
        <v>47.545197999999999</v>
      </c>
      <c r="K535">
        <v>-121.74685100000001</v>
      </c>
      <c r="Q535">
        <v>57.2</v>
      </c>
      <c r="R535">
        <v>85.1</v>
      </c>
      <c r="S535">
        <v>82.8</v>
      </c>
      <c r="T535">
        <v>89.5</v>
      </c>
      <c r="U535">
        <v>95.5</v>
      </c>
      <c r="V535">
        <v>88.1</v>
      </c>
      <c r="W535">
        <v>78.8</v>
      </c>
      <c r="X535">
        <v>97</v>
      </c>
    </row>
    <row r="536" spans="1:40" x14ac:dyDescent="0.25">
      <c r="A536">
        <v>535</v>
      </c>
      <c r="B536">
        <v>349</v>
      </c>
      <c r="C536" t="s">
        <v>552</v>
      </c>
      <c r="D536" t="s">
        <v>834</v>
      </c>
      <c r="E536" t="s">
        <v>847</v>
      </c>
      <c r="F536" t="s">
        <v>850</v>
      </c>
      <c r="G536" t="s">
        <v>615</v>
      </c>
      <c r="H536" t="s">
        <v>616</v>
      </c>
      <c r="I536" t="s">
        <v>851</v>
      </c>
      <c r="J536">
        <v>47.531222999999997</v>
      </c>
      <c r="K536">
        <v>-121.765505</v>
      </c>
      <c r="V536">
        <v>40.4</v>
      </c>
      <c r="W536">
        <v>44.2</v>
      </c>
      <c r="X536">
        <v>49.4</v>
      </c>
      <c r="Y536">
        <v>83.5</v>
      </c>
      <c r="Z536">
        <v>61.8</v>
      </c>
      <c r="AA536">
        <v>80.400000000000006</v>
      </c>
      <c r="AB536">
        <v>57.2</v>
      </c>
    </row>
    <row r="537" spans="1:40" x14ac:dyDescent="0.25">
      <c r="A537">
        <v>536</v>
      </c>
      <c r="B537">
        <v>347</v>
      </c>
      <c r="C537" t="s">
        <v>552</v>
      </c>
      <c r="D537" t="s">
        <v>834</v>
      </c>
      <c r="E537" t="s">
        <v>852</v>
      </c>
      <c r="F537" t="s">
        <v>853</v>
      </c>
      <c r="G537" t="s">
        <v>615</v>
      </c>
      <c r="H537" t="s">
        <v>616</v>
      </c>
      <c r="I537" t="s">
        <v>854</v>
      </c>
      <c r="J537">
        <v>47.445891000000003</v>
      </c>
      <c r="K537">
        <v>-121.728739</v>
      </c>
      <c r="Q537">
        <v>24.4</v>
      </c>
      <c r="R537">
        <v>49.2</v>
      </c>
      <c r="T537">
        <v>57.4</v>
      </c>
      <c r="U537">
        <v>63.1</v>
      </c>
      <c r="V537">
        <v>73.7</v>
      </c>
      <c r="W537">
        <v>47.9</v>
      </c>
      <c r="X537">
        <v>69</v>
      </c>
      <c r="Y537">
        <v>95.2</v>
      </c>
      <c r="Z537">
        <v>80.099999999999994</v>
      </c>
      <c r="AA537">
        <v>89</v>
      </c>
      <c r="AB537">
        <v>53</v>
      </c>
    </row>
    <row r="538" spans="1:40" x14ac:dyDescent="0.25">
      <c r="A538">
        <v>537</v>
      </c>
      <c r="B538">
        <v>348</v>
      </c>
      <c r="C538" t="s">
        <v>552</v>
      </c>
      <c r="D538" t="s">
        <v>834</v>
      </c>
      <c r="E538" t="s">
        <v>852</v>
      </c>
      <c r="F538" t="s">
        <v>855</v>
      </c>
      <c r="G538" t="s">
        <v>615</v>
      </c>
      <c r="H538" t="s">
        <v>616</v>
      </c>
      <c r="I538" t="s">
        <v>856</v>
      </c>
      <c r="J538">
        <v>47.473740999999997</v>
      </c>
      <c r="K538">
        <v>-121.78624000000001</v>
      </c>
      <c r="Q538">
        <v>28.4</v>
      </c>
      <c r="R538">
        <v>76</v>
      </c>
      <c r="T538">
        <v>71.7</v>
      </c>
      <c r="U538">
        <v>80.7</v>
      </c>
      <c r="V538">
        <v>58</v>
      </c>
      <c r="W538">
        <v>79.400000000000006</v>
      </c>
      <c r="X538">
        <v>63.6</v>
      </c>
      <c r="Y538">
        <v>78.2</v>
      </c>
      <c r="Z538">
        <v>79.3</v>
      </c>
      <c r="AA538">
        <v>57</v>
      </c>
      <c r="AB538">
        <v>68.2</v>
      </c>
    </row>
    <row r="539" spans="1:40" x14ac:dyDescent="0.25">
      <c r="A539">
        <v>538</v>
      </c>
      <c r="B539">
        <v>2383</v>
      </c>
      <c r="C539" t="s">
        <v>552</v>
      </c>
      <c r="D539" t="s">
        <v>834</v>
      </c>
      <c r="E539" t="s">
        <v>852</v>
      </c>
      <c r="F539" t="s">
        <v>857</v>
      </c>
      <c r="G539" t="s">
        <v>31</v>
      </c>
      <c r="H539" t="s">
        <v>200</v>
      </c>
      <c r="I539" t="s">
        <v>858</v>
      </c>
      <c r="J539">
        <v>47.467888000000002</v>
      </c>
      <c r="K539">
        <v>-121.752865</v>
      </c>
      <c r="AG539">
        <v>55.9</v>
      </c>
      <c r="AH539">
        <v>40.4</v>
      </c>
      <c r="AI539">
        <v>67.900000000000006</v>
      </c>
      <c r="AJ539">
        <v>52.3</v>
      </c>
      <c r="AK539">
        <v>72.3</v>
      </c>
      <c r="AL539">
        <v>45.2</v>
      </c>
      <c r="AM539">
        <v>82.5</v>
      </c>
      <c r="AN539">
        <v>54.6</v>
      </c>
    </row>
    <row r="540" spans="1:40" x14ac:dyDescent="0.25">
      <c r="A540">
        <v>539</v>
      </c>
      <c r="B540">
        <v>2222</v>
      </c>
      <c r="C540" t="s">
        <v>552</v>
      </c>
      <c r="D540" t="s">
        <v>834</v>
      </c>
      <c r="E540" t="s">
        <v>852</v>
      </c>
      <c r="F540" t="s">
        <v>857</v>
      </c>
      <c r="G540" t="s">
        <v>31</v>
      </c>
      <c r="H540" t="s">
        <v>200</v>
      </c>
      <c r="I540" t="s">
        <v>859</v>
      </c>
      <c r="J540">
        <v>47.488056999999998</v>
      </c>
      <c r="K540">
        <v>-121.785286</v>
      </c>
      <c r="AF540">
        <v>87.5</v>
      </c>
      <c r="AG540">
        <v>90.9</v>
      </c>
      <c r="AH540">
        <v>24.5</v>
      </c>
      <c r="AI540">
        <v>79.900000000000006</v>
      </c>
      <c r="AJ540">
        <v>81</v>
      </c>
      <c r="AK540">
        <v>71.099999999999994</v>
      </c>
      <c r="AL540">
        <v>77.2</v>
      </c>
      <c r="AM540">
        <v>76.900000000000006</v>
      </c>
      <c r="AN540">
        <v>70.7</v>
      </c>
    </row>
    <row r="541" spans="1:40" x14ac:dyDescent="0.25">
      <c r="A541">
        <v>540</v>
      </c>
      <c r="B541">
        <v>2221</v>
      </c>
      <c r="C541" t="s">
        <v>552</v>
      </c>
      <c r="D541" t="s">
        <v>834</v>
      </c>
      <c r="E541" t="s">
        <v>852</v>
      </c>
      <c r="F541" t="s">
        <v>857</v>
      </c>
      <c r="G541" t="s">
        <v>31</v>
      </c>
      <c r="H541" t="s">
        <v>200</v>
      </c>
      <c r="I541" t="s">
        <v>860</v>
      </c>
      <c r="J541">
        <v>47.440617000000003</v>
      </c>
      <c r="K541">
        <v>-121.66643000000001</v>
      </c>
      <c r="AF541">
        <v>74.900000000000006</v>
      </c>
      <c r="AG541">
        <v>47.3</v>
      </c>
      <c r="AH541">
        <v>26.8</v>
      </c>
      <c r="AI541">
        <v>43.2</v>
      </c>
      <c r="AJ541">
        <v>40.9</v>
      </c>
      <c r="AK541">
        <v>73.599999999999994</v>
      </c>
      <c r="AL541">
        <v>77.900000000000006</v>
      </c>
      <c r="AM541">
        <v>77.099999999999994</v>
      </c>
    </row>
    <row r="542" spans="1:40" x14ac:dyDescent="0.25">
      <c r="A542">
        <v>541</v>
      </c>
      <c r="B542">
        <v>2384</v>
      </c>
      <c r="C542" t="s">
        <v>552</v>
      </c>
      <c r="D542" t="s">
        <v>834</v>
      </c>
      <c r="E542" t="s">
        <v>852</v>
      </c>
      <c r="F542" t="s">
        <v>857</v>
      </c>
      <c r="G542" t="s">
        <v>31</v>
      </c>
      <c r="H542" t="s">
        <v>200</v>
      </c>
      <c r="I542" t="s">
        <v>861</v>
      </c>
      <c r="J542">
        <v>47.470956000000001</v>
      </c>
      <c r="K542">
        <v>-121.77270300000001</v>
      </c>
      <c r="AG542">
        <v>65.5</v>
      </c>
      <c r="AH542">
        <v>75.599999999999994</v>
      </c>
      <c r="AI542">
        <v>73.400000000000006</v>
      </c>
      <c r="AJ542">
        <v>59.3</v>
      </c>
      <c r="AK542">
        <v>80.8</v>
      </c>
      <c r="AL542">
        <v>63.6</v>
      </c>
      <c r="AM542">
        <v>62.8</v>
      </c>
      <c r="AN542">
        <v>63.8</v>
      </c>
    </row>
    <row r="543" spans="1:40" x14ac:dyDescent="0.25">
      <c r="A543">
        <v>542</v>
      </c>
      <c r="B543">
        <v>2389</v>
      </c>
      <c r="C543" t="s">
        <v>552</v>
      </c>
      <c r="D543" t="s">
        <v>834</v>
      </c>
      <c r="E543" t="s">
        <v>852</v>
      </c>
      <c r="F543" t="s">
        <v>857</v>
      </c>
      <c r="G543" t="s">
        <v>31</v>
      </c>
      <c r="H543" t="s">
        <v>200</v>
      </c>
      <c r="I543" t="s">
        <v>862</v>
      </c>
      <c r="J543">
        <v>47.440731999999997</v>
      </c>
      <c r="K543">
        <v>-121.649546</v>
      </c>
      <c r="AG543">
        <v>55</v>
      </c>
      <c r="AH543">
        <v>52.5</v>
      </c>
      <c r="AI543">
        <v>76.400000000000006</v>
      </c>
      <c r="AJ543">
        <v>75.599999999999994</v>
      </c>
      <c r="AK543">
        <v>62.1</v>
      </c>
      <c r="AL543">
        <v>70.099999999999994</v>
      </c>
      <c r="AM543">
        <v>78.099999999999994</v>
      </c>
    </row>
    <row r="544" spans="1:40" x14ac:dyDescent="0.25">
      <c r="A544">
        <v>543</v>
      </c>
      <c r="B544">
        <v>346</v>
      </c>
      <c r="C544" t="s">
        <v>552</v>
      </c>
      <c r="D544" t="s">
        <v>834</v>
      </c>
      <c r="E544" t="s">
        <v>852</v>
      </c>
      <c r="F544" t="s">
        <v>857</v>
      </c>
      <c r="G544" t="s">
        <v>615</v>
      </c>
      <c r="H544" t="s">
        <v>616</v>
      </c>
      <c r="I544" t="s">
        <v>863</v>
      </c>
      <c r="J544">
        <v>47.464866999999998</v>
      </c>
      <c r="K544">
        <v>-121.758054</v>
      </c>
      <c r="Q544">
        <v>14.6</v>
      </c>
      <c r="R544">
        <v>39.299999999999997</v>
      </c>
      <c r="S544">
        <v>53.7</v>
      </c>
      <c r="T544">
        <v>63.8</v>
      </c>
      <c r="U544">
        <v>63.7</v>
      </c>
      <c r="V544">
        <v>53.8</v>
      </c>
      <c r="W544">
        <v>32.1</v>
      </c>
      <c r="X544">
        <v>54.8</v>
      </c>
      <c r="Y544">
        <v>64.599999999999994</v>
      </c>
      <c r="Z544">
        <v>53.8</v>
      </c>
      <c r="AA544">
        <v>68.3</v>
      </c>
      <c r="AB544">
        <v>43.1</v>
      </c>
    </row>
    <row r="545" spans="1:40" x14ac:dyDescent="0.25">
      <c r="A545">
        <v>544</v>
      </c>
      <c r="B545">
        <v>339</v>
      </c>
      <c r="C545" t="s">
        <v>552</v>
      </c>
      <c r="D545" t="s">
        <v>864</v>
      </c>
      <c r="E545" t="s">
        <v>865</v>
      </c>
      <c r="F545" t="s">
        <v>866</v>
      </c>
      <c r="G545" t="s">
        <v>615</v>
      </c>
      <c r="H545" t="s">
        <v>616</v>
      </c>
      <c r="I545" t="s">
        <v>867</v>
      </c>
      <c r="J545">
        <v>47.689808999999997</v>
      </c>
      <c r="K545">
        <v>-121.29592599999999</v>
      </c>
      <c r="T545">
        <v>62</v>
      </c>
      <c r="V545">
        <v>30.9</v>
      </c>
      <c r="W545">
        <v>42.2</v>
      </c>
      <c r="Z545">
        <v>64.2</v>
      </c>
      <c r="AB545">
        <v>60.2</v>
      </c>
    </row>
    <row r="546" spans="1:40" x14ac:dyDescent="0.25">
      <c r="A546">
        <v>545</v>
      </c>
      <c r="B546">
        <v>338</v>
      </c>
      <c r="C546" t="s">
        <v>552</v>
      </c>
      <c r="D546" t="s">
        <v>864</v>
      </c>
      <c r="E546" t="s">
        <v>865</v>
      </c>
      <c r="F546" t="s">
        <v>866</v>
      </c>
      <c r="G546" t="s">
        <v>615</v>
      </c>
      <c r="H546" t="s">
        <v>616</v>
      </c>
      <c r="I546" t="s">
        <v>868</v>
      </c>
      <c r="J546">
        <v>47.696367000000002</v>
      </c>
      <c r="K546">
        <v>-121.29698999999999</v>
      </c>
      <c r="Q546">
        <v>22.5</v>
      </c>
      <c r="R546">
        <v>58.3</v>
      </c>
      <c r="T546">
        <v>50.2</v>
      </c>
      <c r="V546">
        <v>19</v>
      </c>
      <c r="W546">
        <v>53.4</v>
      </c>
      <c r="X546">
        <v>65.099999999999994</v>
      </c>
      <c r="Y546">
        <v>49.6</v>
      </c>
      <c r="Z546">
        <v>81</v>
      </c>
      <c r="AA546">
        <v>64</v>
      </c>
      <c r="AB546">
        <v>91.4</v>
      </c>
    </row>
    <row r="547" spans="1:40" x14ac:dyDescent="0.25">
      <c r="A547">
        <v>546</v>
      </c>
      <c r="B547">
        <v>1058</v>
      </c>
      <c r="C547" t="s">
        <v>552</v>
      </c>
      <c r="D547" t="s">
        <v>864</v>
      </c>
      <c r="E547" t="s">
        <v>869</v>
      </c>
      <c r="F547" t="s">
        <v>870</v>
      </c>
      <c r="G547" t="s">
        <v>272</v>
      </c>
      <c r="H547" t="s">
        <v>13</v>
      </c>
      <c r="I547" t="s">
        <v>871</v>
      </c>
      <c r="J547">
        <v>47.821230999999997</v>
      </c>
      <c r="K547">
        <v>-121.52243900000001</v>
      </c>
      <c r="AB547">
        <v>85.5</v>
      </c>
    </row>
    <row r="548" spans="1:40" x14ac:dyDescent="0.25">
      <c r="A548">
        <v>547</v>
      </c>
      <c r="B548">
        <v>438</v>
      </c>
      <c r="C548" t="s">
        <v>552</v>
      </c>
      <c r="D548" t="s">
        <v>864</v>
      </c>
      <c r="E548" t="s">
        <v>869</v>
      </c>
      <c r="F548" t="s">
        <v>872</v>
      </c>
      <c r="G548" t="s">
        <v>272</v>
      </c>
      <c r="H548" t="s">
        <v>13</v>
      </c>
      <c r="I548" t="s">
        <v>873</v>
      </c>
      <c r="J548">
        <v>47.816538999999999</v>
      </c>
      <c r="K548">
        <v>-121.570251</v>
      </c>
      <c r="X548">
        <v>56.1</v>
      </c>
    </row>
    <row r="549" spans="1:40" x14ac:dyDescent="0.25">
      <c r="A549">
        <v>548</v>
      </c>
      <c r="B549">
        <v>359</v>
      </c>
      <c r="C549" t="s">
        <v>552</v>
      </c>
      <c r="D549" t="s">
        <v>864</v>
      </c>
      <c r="E549" t="s">
        <v>874</v>
      </c>
      <c r="F549" t="s">
        <v>875</v>
      </c>
      <c r="G549" t="s">
        <v>272</v>
      </c>
      <c r="H549" t="s">
        <v>13</v>
      </c>
      <c r="I549" t="s">
        <v>876</v>
      </c>
      <c r="J549">
        <v>47.786726000000002</v>
      </c>
      <c r="K549">
        <v>-121.5004</v>
      </c>
      <c r="X549">
        <v>82.8</v>
      </c>
      <c r="AB549">
        <v>80.900000000000006</v>
      </c>
      <c r="AE549">
        <v>94.2</v>
      </c>
    </row>
    <row r="550" spans="1:40" x14ac:dyDescent="0.25">
      <c r="A550">
        <v>549</v>
      </c>
      <c r="B550">
        <v>2006</v>
      </c>
      <c r="C550" t="s">
        <v>877</v>
      </c>
      <c r="D550" t="s">
        <v>878</v>
      </c>
      <c r="E550" t="s">
        <v>879</v>
      </c>
      <c r="F550" t="s">
        <v>880</v>
      </c>
      <c r="G550" t="s">
        <v>31</v>
      </c>
      <c r="H550" t="s">
        <v>32</v>
      </c>
      <c r="I550" t="s">
        <v>881</v>
      </c>
      <c r="J550">
        <v>47.566242000000003</v>
      </c>
      <c r="K550">
        <v>-122.178955</v>
      </c>
      <c r="S550">
        <v>39.200000000000003</v>
      </c>
    </row>
    <row r="551" spans="1:40" x14ac:dyDescent="0.25">
      <c r="A551">
        <v>550</v>
      </c>
      <c r="B551">
        <v>136</v>
      </c>
      <c r="C551" t="s">
        <v>877</v>
      </c>
      <c r="D551" t="s">
        <v>878</v>
      </c>
      <c r="E551" t="s">
        <v>879</v>
      </c>
      <c r="F551" t="s">
        <v>880</v>
      </c>
      <c r="G551" t="s">
        <v>31</v>
      </c>
      <c r="H551" t="s">
        <v>200</v>
      </c>
      <c r="I551" t="s">
        <v>882</v>
      </c>
      <c r="J551">
        <v>47.552529999999997</v>
      </c>
      <c r="K551">
        <v>-122.16512</v>
      </c>
      <c r="T551">
        <v>31.5</v>
      </c>
      <c r="U551">
        <v>27.7</v>
      </c>
      <c r="W551">
        <v>26.4</v>
      </c>
      <c r="X551">
        <v>46.3</v>
      </c>
      <c r="Y551">
        <v>41.4</v>
      </c>
      <c r="Z551">
        <v>26.7</v>
      </c>
      <c r="AB551">
        <v>24.3</v>
      </c>
      <c r="AC551">
        <v>11.8</v>
      </c>
      <c r="AD551">
        <v>24.1</v>
      </c>
      <c r="AE551">
        <v>53</v>
      </c>
      <c r="AF551">
        <v>32.4</v>
      </c>
      <c r="AG551">
        <v>42.7</v>
      </c>
      <c r="AH551">
        <v>36.299999999999997</v>
      </c>
      <c r="AI551">
        <v>43.8</v>
      </c>
      <c r="AJ551">
        <v>45.6</v>
      </c>
      <c r="AK551">
        <v>32.6</v>
      </c>
      <c r="AL551">
        <v>45.2</v>
      </c>
      <c r="AM551">
        <v>62.3</v>
      </c>
      <c r="AN551">
        <v>28.2</v>
      </c>
    </row>
    <row r="552" spans="1:40" x14ac:dyDescent="0.25">
      <c r="A552">
        <v>551</v>
      </c>
      <c r="B552">
        <v>2022</v>
      </c>
      <c r="C552" t="s">
        <v>877</v>
      </c>
      <c r="D552" t="s">
        <v>878</v>
      </c>
      <c r="E552" t="s">
        <v>879</v>
      </c>
      <c r="F552" t="s">
        <v>880</v>
      </c>
      <c r="G552" t="s">
        <v>883</v>
      </c>
      <c r="H552" t="s">
        <v>884</v>
      </c>
      <c r="I552" t="s">
        <v>885</v>
      </c>
      <c r="J552">
        <v>47.553773</v>
      </c>
      <c r="K552">
        <v>-122.16615</v>
      </c>
      <c r="L552">
        <v>32.9</v>
      </c>
      <c r="M552">
        <v>25.7</v>
      </c>
    </row>
    <row r="553" spans="1:40" x14ac:dyDescent="0.25">
      <c r="A553">
        <v>552</v>
      </c>
      <c r="B553">
        <v>2611</v>
      </c>
      <c r="C553" t="s">
        <v>877</v>
      </c>
      <c r="D553" t="s">
        <v>878</v>
      </c>
      <c r="E553" t="s">
        <v>879</v>
      </c>
      <c r="F553" t="s">
        <v>880</v>
      </c>
      <c r="G553" t="s">
        <v>886</v>
      </c>
      <c r="H553" t="s">
        <v>887</v>
      </c>
      <c r="I553" t="s">
        <v>888</v>
      </c>
      <c r="J553">
        <v>47.566000000000003</v>
      </c>
      <c r="K553">
        <v>-122.1773</v>
      </c>
      <c r="AH553">
        <v>14.4</v>
      </c>
    </row>
    <row r="554" spans="1:40" x14ac:dyDescent="0.25">
      <c r="A554">
        <v>553</v>
      </c>
      <c r="B554">
        <v>1939</v>
      </c>
      <c r="C554" t="s">
        <v>877</v>
      </c>
      <c r="D554" t="s">
        <v>878</v>
      </c>
      <c r="E554" t="s">
        <v>879</v>
      </c>
      <c r="F554" t="s">
        <v>880</v>
      </c>
      <c r="G554" t="s">
        <v>886</v>
      </c>
      <c r="H554" t="s">
        <v>887</v>
      </c>
      <c r="I554" t="s">
        <v>889</v>
      </c>
      <c r="J554">
        <v>47.5625</v>
      </c>
      <c r="K554">
        <v>-122.17140000000001</v>
      </c>
      <c r="AE554">
        <v>17.600000000000001</v>
      </c>
      <c r="AK554">
        <v>23.1</v>
      </c>
      <c r="AM554">
        <v>33.6</v>
      </c>
      <c r="AN554">
        <v>7.3</v>
      </c>
    </row>
    <row r="555" spans="1:40" x14ac:dyDescent="0.25">
      <c r="A555">
        <v>554</v>
      </c>
      <c r="B555">
        <v>572</v>
      </c>
      <c r="C555" t="s">
        <v>877</v>
      </c>
      <c r="D555" t="s">
        <v>878</v>
      </c>
      <c r="E555" t="s">
        <v>879</v>
      </c>
      <c r="F555" t="s">
        <v>880</v>
      </c>
      <c r="G555" t="s">
        <v>886</v>
      </c>
      <c r="H555" t="s">
        <v>887</v>
      </c>
      <c r="I555" t="s">
        <v>890</v>
      </c>
      <c r="J555">
        <v>47.558</v>
      </c>
      <c r="K555">
        <v>-122.169</v>
      </c>
      <c r="P555">
        <v>31.1</v>
      </c>
      <c r="S555">
        <v>17.100000000000001</v>
      </c>
      <c r="T555">
        <v>20.399999999999999</v>
      </c>
      <c r="AD555">
        <v>28.5</v>
      </c>
      <c r="AG555">
        <v>13.7</v>
      </c>
      <c r="AH555">
        <v>36.299999999999997</v>
      </c>
    </row>
    <row r="556" spans="1:40" x14ac:dyDescent="0.25">
      <c r="A556">
        <v>555</v>
      </c>
      <c r="B556">
        <v>573</v>
      </c>
      <c r="C556" t="s">
        <v>877</v>
      </c>
      <c r="D556" t="s">
        <v>878</v>
      </c>
      <c r="E556" t="s">
        <v>879</v>
      </c>
      <c r="F556" t="s">
        <v>880</v>
      </c>
      <c r="G556" t="s">
        <v>886</v>
      </c>
      <c r="H556" t="s">
        <v>887</v>
      </c>
      <c r="I556" t="s">
        <v>891</v>
      </c>
      <c r="J556">
        <v>47.552</v>
      </c>
      <c r="K556">
        <v>-122.16500000000001</v>
      </c>
      <c r="P556">
        <v>45.5</v>
      </c>
      <c r="S556">
        <v>26.4</v>
      </c>
      <c r="T556">
        <v>27.7</v>
      </c>
      <c r="W556">
        <v>34.4</v>
      </c>
      <c r="X556">
        <v>38.6</v>
      </c>
      <c r="Y556">
        <v>31.4</v>
      </c>
      <c r="AD556">
        <v>23</v>
      </c>
      <c r="AJ556">
        <v>42.1</v>
      </c>
    </row>
    <row r="557" spans="1:40" x14ac:dyDescent="0.25">
      <c r="A557">
        <v>556</v>
      </c>
      <c r="B557">
        <v>571</v>
      </c>
      <c r="C557" t="s">
        <v>877</v>
      </c>
      <c r="D557" t="s">
        <v>878</v>
      </c>
      <c r="E557" t="s">
        <v>879</v>
      </c>
      <c r="F557" t="s">
        <v>880</v>
      </c>
      <c r="G557" t="s">
        <v>886</v>
      </c>
      <c r="H557" t="s">
        <v>887</v>
      </c>
      <c r="I557" t="s">
        <v>892</v>
      </c>
      <c r="J557">
        <v>47.541777000000003</v>
      </c>
      <c r="K557">
        <v>-122.141785</v>
      </c>
      <c r="P557">
        <v>58.8</v>
      </c>
      <c r="S557">
        <v>31.5</v>
      </c>
      <c r="T557">
        <v>35.9</v>
      </c>
      <c r="W557">
        <v>62.9</v>
      </c>
      <c r="X557">
        <v>52.6</v>
      </c>
      <c r="Y557">
        <v>42.6</v>
      </c>
      <c r="AD557">
        <v>41</v>
      </c>
      <c r="AG557">
        <v>43.6</v>
      </c>
      <c r="AI557">
        <v>49.4</v>
      </c>
      <c r="AM557">
        <v>53.8</v>
      </c>
      <c r="AN557">
        <v>52.6</v>
      </c>
    </row>
    <row r="558" spans="1:40" x14ac:dyDescent="0.25">
      <c r="A558">
        <v>557</v>
      </c>
      <c r="B558">
        <v>3097</v>
      </c>
      <c r="C558" t="s">
        <v>877</v>
      </c>
      <c r="D558" t="s">
        <v>878</v>
      </c>
      <c r="E558" t="s">
        <v>879</v>
      </c>
      <c r="F558" t="s">
        <v>880</v>
      </c>
      <c r="G558" t="s">
        <v>886</v>
      </c>
      <c r="H558" t="s">
        <v>887</v>
      </c>
      <c r="I558" t="s">
        <v>893</v>
      </c>
      <c r="J558">
        <v>47.566099999999999</v>
      </c>
      <c r="K558">
        <v>-122.17870000000001</v>
      </c>
      <c r="AM558">
        <v>16.600000000000001</v>
      </c>
      <c r="AN558">
        <v>17.7</v>
      </c>
    </row>
    <row r="559" spans="1:40" x14ac:dyDescent="0.25">
      <c r="A559">
        <v>558</v>
      </c>
      <c r="B559">
        <v>3101</v>
      </c>
      <c r="C559" t="s">
        <v>877</v>
      </c>
      <c r="D559" t="s">
        <v>878</v>
      </c>
      <c r="E559" t="s">
        <v>879</v>
      </c>
      <c r="F559" t="s">
        <v>880</v>
      </c>
      <c r="G559" t="s">
        <v>886</v>
      </c>
      <c r="H559" t="s">
        <v>887</v>
      </c>
      <c r="I559" t="s">
        <v>894</v>
      </c>
      <c r="J559">
        <v>47.537179999999999</v>
      </c>
      <c r="K559">
        <v>-122.13208</v>
      </c>
      <c r="AM559">
        <v>34.6</v>
      </c>
      <c r="AN559">
        <v>56.6</v>
      </c>
    </row>
    <row r="560" spans="1:40" x14ac:dyDescent="0.25">
      <c r="A560">
        <v>559</v>
      </c>
      <c r="B560">
        <v>3091</v>
      </c>
      <c r="C560" t="s">
        <v>877</v>
      </c>
      <c r="D560" t="s">
        <v>878</v>
      </c>
      <c r="E560" t="s">
        <v>879</v>
      </c>
      <c r="F560" t="s">
        <v>880</v>
      </c>
      <c r="G560" t="s">
        <v>886</v>
      </c>
      <c r="H560" t="s">
        <v>887</v>
      </c>
      <c r="I560" t="s">
        <v>895</v>
      </c>
      <c r="J560">
        <v>47.572800000000001</v>
      </c>
      <c r="K560">
        <v>-122.1889</v>
      </c>
      <c r="AM560">
        <v>13.9</v>
      </c>
      <c r="AN560">
        <v>19.600000000000001</v>
      </c>
    </row>
    <row r="561" spans="1:40" x14ac:dyDescent="0.25">
      <c r="A561">
        <v>560</v>
      </c>
      <c r="B561">
        <v>2414</v>
      </c>
      <c r="C561" t="s">
        <v>877</v>
      </c>
      <c r="D561" t="s">
        <v>878</v>
      </c>
      <c r="E561" t="s">
        <v>879</v>
      </c>
      <c r="F561" t="s">
        <v>880</v>
      </c>
      <c r="G561" t="s">
        <v>12</v>
      </c>
      <c r="H561" t="s">
        <v>78</v>
      </c>
      <c r="I561" t="s">
        <v>896</v>
      </c>
      <c r="J561">
        <v>47.559866999999997</v>
      </c>
      <c r="K561">
        <v>-122.170087</v>
      </c>
      <c r="AG561">
        <v>35.6</v>
      </c>
    </row>
    <row r="562" spans="1:40" x14ac:dyDescent="0.25">
      <c r="A562">
        <v>561</v>
      </c>
      <c r="B562">
        <v>994</v>
      </c>
      <c r="C562" t="s">
        <v>877</v>
      </c>
      <c r="D562" t="s">
        <v>878</v>
      </c>
      <c r="E562" t="s">
        <v>879</v>
      </c>
      <c r="F562" t="s">
        <v>880</v>
      </c>
      <c r="G562" t="s">
        <v>12</v>
      </c>
      <c r="H562" t="s">
        <v>16</v>
      </c>
      <c r="I562" t="s">
        <v>897</v>
      </c>
      <c r="J562">
        <v>47.559868000000002</v>
      </c>
      <c r="K562">
        <v>-122.17008800000001</v>
      </c>
      <c r="AA562">
        <v>54.7</v>
      </c>
      <c r="AE562">
        <v>47.9</v>
      </c>
    </row>
    <row r="563" spans="1:40" x14ac:dyDescent="0.25">
      <c r="A563">
        <v>562</v>
      </c>
      <c r="B563">
        <v>1091</v>
      </c>
      <c r="C563" t="s">
        <v>877</v>
      </c>
      <c r="D563" t="s">
        <v>878</v>
      </c>
      <c r="E563" t="s">
        <v>879</v>
      </c>
      <c r="F563" t="s">
        <v>880</v>
      </c>
      <c r="G563" t="s">
        <v>31</v>
      </c>
      <c r="H563" t="s">
        <v>380</v>
      </c>
      <c r="I563" t="s">
        <v>897</v>
      </c>
      <c r="J563">
        <v>47.559780000000003</v>
      </c>
      <c r="K563">
        <v>-122.16999</v>
      </c>
      <c r="AB563">
        <v>16.100000000000001</v>
      </c>
      <c r="AC563">
        <v>18.399999999999999</v>
      </c>
      <c r="AD563">
        <v>34.6</v>
      </c>
      <c r="AE563">
        <v>53.7</v>
      </c>
    </row>
    <row r="564" spans="1:40" x14ac:dyDescent="0.25">
      <c r="A564">
        <v>563</v>
      </c>
      <c r="B564">
        <v>1070</v>
      </c>
      <c r="C564" t="s">
        <v>877</v>
      </c>
      <c r="D564" t="s">
        <v>878</v>
      </c>
      <c r="E564" t="s">
        <v>879</v>
      </c>
      <c r="F564" t="s">
        <v>880</v>
      </c>
      <c r="G564" t="s">
        <v>31</v>
      </c>
      <c r="H564" t="s">
        <v>380</v>
      </c>
      <c r="I564" t="s">
        <v>898</v>
      </c>
      <c r="J564">
        <v>47.542400000000001</v>
      </c>
      <c r="K564">
        <v>-122.14336</v>
      </c>
      <c r="AB564">
        <v>46.5</v>
      </c>
      <c r="AC564">
        <v>56.1</v>
      </c>
      <c r="AD564">
        <v>44.9</v>
      </c>
      <c r="AE564">
        <v>69.5</v>
      </c>
    </row>
    <row r="565" spans="1:40" x14ac:dyDescent="0.25">
      <c r="A565">
        <v>564</v>
      </c>
      <c r="B565">
        <v>137</v>
      </c>
      <c r="C565" t="s">
        <v>877</v>
      </c>
      <c r="D565" t="s">
        <v>878</v>
      </c>
      <c r="E565" t="s">
        <v>879</v>
      </c>
      <c r="F565" t="s">
        <v>899</v>
      </c>
      <c r="G565" t="s">
        <v>31</v>
      </c>
      <c r="H565" t="s">
        <v>200</v>
      </c>
      <c r="I565" t="s">
        <v>900</v>
      </c>
      <c r="J565">
        <v>47.550172000000003</v>
      </c>
      <c r="K565">
        <v>-122.15686700000001</v>
      </c>
      <c r="T565">
        <v>25.9</v>
      </c>
      <c r="Y565">
        <v>24.4</v>
      </c>
      <c r="Z565">
        <v>17.7</v>
      </c>
      <c r="AA565">
        <v>21.5</v>
      </c>
      <c r="AB565">
        <v>19.600000000000001</v>
      </c>
      <c r="AC565">
        <v>35.299999999999997</v>
      </c>
      <c r="AD565">
        <v>15.8</v>
      </c>
      <c r="AE565">
        <v>22.9</v>
      </c>
      <c r="AF565">
        <v>28.4</v>
      </c>
      <c r="AG565">
        <v>19.899999999999999</v>
      </c>
      <c r="AH565">
        <v>45.3</v>
      </c>
      <c r="AI565">
        <v>47.5</v>
      </c>
      <c r="AJ565">
        <v>44</v>
      </c>
      <c r="AK565">
        <v>39.1</v>
      </c>
      <c r="AL565">
        <v>40.5</v>
      </c>
      <c r="AM565">
        <v>28.5</v>
      </c>
      <c r="AN565">
        <v>29.3</v>
      </c>
    </row>
    <row r="566" spans="1:40" x14ac:dyDescent="0.25">
      <c r="A566">
        <v>565</v>
      </c>
      <c r="B566">
        <v>3102</v>
      </c>
      <c r="C566" t="s">
        <v>877</v>
      </c>
      <c r="D566" t="s">
        <v>878</v>
      </c>
      <c r="E566" t="s">
        <v>879</v>
      </c>
      <c r="F566" t="s">
        <v>901</v>
      </c>
      <c r="G566" t="s">
        <v>886</v>
      </c>
      <c r="H566" t="s">
        <v>887</v>
      </c>
      <c r="I566" t="s">
        <v>902</v>
      </c>
      <c r="J566">
        <v>47.553199999999997</v>
      </c>
      <c r="K566">
        <v>-122.1665</v>
      </c>
      <c r="AM566">
        <v>35.799999999999997</v>
      </c>
      <c r="AN566">
        <v>29.7</v>
      </c>
    </row>
    <row r="567" spans="1:40" x14ac:dyDescent="0.25">
      <c r="A567">
        <v>566</v>
      </c>
      <c r="B567">
        <v>2608</v>
      </c>
      <c r="C567" t="s">
        <v>877</v>
      </c>
      <c r="D567" t="s">
        <v>878</v>
      </c>
      <c r="E567" t="s">
        <v>879</v>
      </c>
      <c r="F567" t="s">
        <v>903</v>
      </c>
      <c r="G567" t="s">
        <v>886</v>
      </c>
      <c r="H567" t="s">
        <v>887</v>
      </c>
      <c r="I567" t="s">
        <v>904</v>
      </c>
      <c r="J567">
        <v>47.566200000000002</v>
      </c>
      <c r="K567">
        <v>-122.1801</v>
      </c>
      <c r="AH567">
        <v>18.5</v>
      </c>
      <c r="AJ567">
        <v>10.1</v>
      </c>
      <c r="AM567">
        <v>13.2</v>
      </c>
      <c r="AN567">
        <v>2</v>
      </c>
    </row>
    <row r="568" spans="1:40" x14ac:dyDescent="0.25">
      <c r="A568">
        <v>567</v>
      </c>
      <c r="B568">
        <v>2609</v>
      </c>
      <c r="C568" t="s">
        <v>877</v>
      </c>
      <c r="D568" t="s">
        <v>878</v>
      </c>
      <c r="E568" t="s">
        <v>879</v>
      </c>
      <c r="F568" t="s">
        <v>903</v>
      </c>
      <c r="G568" t="s">
        <v>886</v>
      </c>
      <c r="H568" t="s">
        <v>887</v>
      </c>
      <c r="I568" t="s">
        <v>905</v>
      </c>
      <c r="J568">
        <v>47.5657</v>
      </c>
      <c r="K568">
        <v>-122.1797</v>
      </c>
      <c r="AH568">
        <v>8.5</v>
      </c>
    </row>
    <row r="569" spans="1:40" x14ac:dyDescent="0.25">
      <c r="A569">
        <v>568</v>
      </c>
      <c r="B569">
        <v>1226</v>
      </c>
      <c r="C569" t="s">
        <v>877</v>
      </c>
      <c r="D569" t="s">
        <v>878</v>
      </c>
      <c r="E569" t="s">
        <v>879</v>
      </c>
      <c r="F569" t="s">
        <v>903</v>
      </c>
      <c r="G569" t="s">
        <v>886</v>
      </c>
      <c r="H569" t="s">
        <v>887</v>
      </c>
      <c r="I569" t="s">
        <v>906</v>
      </c>
      <c r="J569">
        <v>47.561432000000003</v>
      </c>
      <c r="K569">
        <v>-122.178937</v>
      </c>
      <c r="AB569">
        <v>12.5</v>
      </c>
      <c r="AE569">
        <v>10.199999999999999</v>
      </c>
      <c r="AI569">
        <v>10.4</v>
      </c>
    </row>
    <row r="570" spans="1:40" x14ac:dyDescent="0.25">
      <c r="A570">
        <v>569</v>
      </c>
      <c r="B570">
        <v>1856</v>
      </c>
      <c r="C570" t="s">
        <v>877</v>
      </c>
      <c r="D570" t="s">
        <v>878</v>
      </c>
      <c r="E570" t="s">
        <v>907</v>
      </c>
      <c r="F570" t="s">
        <v>908</v>
      </c>
      <c r="G570" t="s">
        <v>909</v>
      </c>
      <c r="H570" t="s">
        <v>910</v>
      </c>
      <c r="I570" t="s">
        <v>911</v>
      </c>
      <c r="J570">
        <v>47.645496000000001</v>
      </c>
      <c r="K570">
        <v>-122.202811</v>
      </c>
      <c r="AD570">
        <v>2.9</v>
      </c>
      <c r="AE570">
        <v>11.8</v>
      </c>
      <c r="AF570">
        <v>25.9</v>
      </c>
      <c r="AG570">
        <v>23.5</v>
      </c>
      <c r="AH570">
        <v>17.100000000000001</v>
      </c>
      <c r="AI570">
        <v>18.899999999999999</v>
      </c>
      <c r="AJ570">
        <v>23.4</v>
      </c>
      <c r="AK570">
        <v>15.7</v>
      </c>
      <c r="AL570">
        <v>29.4</v>
      </c>
      <c r="AM570">
        <v>18.899999999999999</v>
      </c>
    </row>
    <row r="571" spans="1:40" x14ac:dyDescent="0.25">
      <c r="A571">
        <v>570</v>
      </c>
      <c r="B571">
        <v>1974</v>
      </c>
      <c r="C571" t="s">
        <v>877</v>
      </c>
      <c r="D571" t="s">
        <v>878</v>
      </c>
      <c r="E571" t="s">
        <v>907</v>
      </c>
      <c r="F571" t="s">
        <v>912</v>
      </c>
      <c r="G571" t="s">
        <v>31</v>
      </c>
      <c r="H571" t="s">
        <v>32</v>
      </c>
      <c r="I571" t="s">
        <v>913</v>
      </c>
      <c r="J571">
        <v>47.636710000000001</v>
      </c>
      <c r="K571">
        <v>-122.230875</v>
      </c>
      <c r="S571">
        <v>13</v>
      </c>
    </row>
    <row r="572" spans="1:40" x14ac:dyDescent="0.25">
      <c r="A572">
        <v>571</v>
      </c>
      <c r="B572">
        <v>1980</v>
      </c>
      <c r="C572" t="s">
        <v>877</v>
      </c>
      <c r="D572" t="s">
        <v>878</v>
      </c>
      <c r="E572" t="s">
        <v>907</v>
      </c>
      <c r="F572" t="s">
        <v>914</v>
      </c>
      <c r="G572" t="s">
        <v>31</v>
      </c>
      <c r="H572" t="s">
        <v>32</v>
      </c>
      <c r="I572" t="s">
        <v>915</v>
      </c>
      <c r="J572">
        <v>47.644647999999997</v>
      </c>
      <c r="K572">
        <v>-122.20210299999999</v>
      </c>
      <c r="S572">
        <v>14.8</v>
      </c>
    </row>
    <row r="573" spans="1:40" x14ac:dyDescent="0.25">
      <c r="A573">
        <v>572</v>
      </c>
      <c r="B573">
        <v>2610</v>
      </c>
      <c r="C573" t="s">
        <v>877</v>
      </c>
      <c r="D573" t="s">
        <v>878</v>
      </c>
      <c r="E573" t="s">
        <v>907</v>
      </c>
      <c r="F573" t="s">
        <v>914</v>
      </c>
      <c r="G573" t="s">
        <v>886</v>
      </c>
      <c r="H573" t="s">
        <v>887</v>
      </c>
      <c r="I573" t="s">
        <v>916</v>
      </c>
      <c r="J573">
        <v>47.637099999999997</v>
      </c>
      <c r="K573">
        <v>-122.1968</v>
      </c>
      <c r="AH573">
        <v>1.2</v>
      </c>
    </row>
    <row r="574" spans="1:40" x14ac:dyDescent="0.25">
      <c r="A574">
        <v>573</v>
      </c>
      <c r="B574">
        <v>3099</v>
      </c>
      <c r="C574" t="s">
        <v>877</v>
      </c>
      <c r="D574" t="s">
        <v>878</v>
      </c>
      <c r="E574" t="s">
        <v>907</v>
      </c>
      <c r="F574" t="s">
        <v>914</v>
      </c>
      <c r="G574" t="s">
        <v>886</v>
      </c>
      <c r="H574" t="s">
        <v>887</v>
      </c>
      <c r="I574" t="s">
        <v>917</v>
      </c>
      <c r="J574">
        <v>47.639670000000002</v>
      </c>
      <c r="K574">
        <v>-122.18577000000001</v>
      </c>
      <c r="AM574">
        <v>37.4</v>
      </c>
      <c r="AN574">
        <v>40.1</v>
      </c>
    </row>
    <row r="575" spans="1:40" x14ac:dyDescent="0.25">
      <c r="A575">
        <v>574</v>
      </c>
      <c r="B575">
        <v>1940</v>
      </c>
      <c r="C575" t="s">
        <v>877</v>
      </c>
      <c r="D575" t="s">
        <v>878</v>
      </c>
      <c r="E575" t="s">
        <v>907</v>
      </c>
      <c r="F575" t="s">
        <v>914</v>
      </c>
      <c r="G575" t="s">
        <v>886</v>
      </c>
      <c r="H575" t="s">
        <v>887</v>
      </c>
      <c r="I575" t="s">
        <v>918</v>
      </c>
      <c r="J575">
        <v>47.642249999999997</v>
      </c>
      <c r="K575">
        <v>-122.20417</v>
      </c>
      <c r="AE575">
        <v>35.6</v>
      </c>
      <c r="AM575">
        <v>19.2</v>
      </c>
      <c r="AN575">
        <v>12.3</v>
      </c>
    </row>
    <row r="576" spans="1:40" x14ac:dyDescent="0.25">
      <c r="A576">
        <v>575</v>
      </c>
      <c r="B576">
        <v>1229</v>
      </c>
      <c r="C576" t="s">
        <v>877</v>
      </c>
      <c r="D576" t="s">
        <v>878</v>
      </c>
      <c r="E576" t="s">
        <v>919</v>
      </c>
      <c r="F576" t="s">
        <v>920</v>
      </c>
      <c r="G576" t="s">
        <v>886</v>
      </c>
      <c r="H576" t="s">
        <v>887</v>
      </c>
      <c r="I576" t="s">
        <v>921</v>
      </c>
      <c r="J576">
        <v>47.555370000000003</v>
      </c>
      <c r="K576">
        <v>-122.188856</v>
      </c>
      <c r="AB576">
        <v>9.4</v>
      </c>
      <c r="AM576">
        <v>1.2</v>
      </c>
      <c r="AN576">
        <v>3</v>
      </c>
    </row>
    <row r="577" spans="1:40" x14ac:dyDescent="0.25">
      <c r="A577">
        <v>576</v>
      </c>
      <c r="B577">
        <v>204</v>
      </c>
      <c r="C577" t="s">
        <v>877</v>
      </c>
      <c r="D577" t="s">
        <v>878</v>
      </c>
      <c r="E577" t="s">
        <v>922</v>
      </c>
      <c r="F577" t="s">
        <v>923</v>
      </c>
      <c r="G577" t="s">
        <v>31</v>
      </c>
      <c r="H577" t="s">
        <v>200</v>
      </c>
      <c r="I577" t="s">
        <v>924</v>
      </c>
      <c r="J577">
        <v>47.766499000000003</v>
      </c>
      <c r="K577">
        <v>-122.26388799999999</v>
      </c>
      <c r="T577">
        <v>3.5</v>
      </c>
      <c r="U577">
        <v>13.8</v>
      </c>
      <c r="W577">
        <v>9.4</v>
      </c>
      <c r="X577">
        <v>6.6</v>
      </c>
      <c r="Y577">
        <v>2</v>
      </c>
      <c r="Z577">
        <v>18</v>
      </c>
      <c r="AA577">
        <v>9.1</v>
      </c>
      <c r="AB577">
        <v>8.1</v>
      </c>
      <c r="AC577">
        <v>14.4</v>
      </c>
      <c r="AD577">
        <v>11.1</v>
      </c>
      <c r="AE577">
        <v>14.5</v>
      </c>
      <c r="AF577">
        <v>9.8000000000000007</v>
      </c>
      <c r="AG577">
        <v>12.5</v>
      </c>
      <c r="AH577">
        <v>9</v>
      </c>
      <c r="AI577">
        <v>4.8</v>
      </c>
      <c r="AJ577">
        <v>11.1</v>
      </c>
      <c r="AK577">
        <v>8.1</v>
      </c>
      <c r="AL577">
        <v>7.7</v>
      </c>
      <c r="AM577">
        <v>8.1</v>
      </c>
      <c r="AN577">
        <v>4.0999999999999996</v>
      </c>
    </row>
    <row r="578" spans="1:40" x14ac:dyDescent="0.25">
      <c r="A578">
        <v>577</v>
      </c>
      <c r="B578">
        <v>131</v>
      </c>
      <c r="C578" t="s">
        <v>877</v>
      </c>
      <c r="D578" t="s">
        <v>878</v>
      </c>
      <c r="E578" t="s">
        <v>925</v>
      </c>
      <c r="F578" t="s">
        <v>926</v>
      </c>
      <c r="G578" t="s">
        <v>31</v>
      </c>
      <c r="H578" t="s">
        <v>200</v>
      </c>
      <c r="I578" t="s">
        <v>927</v>
      </c>
      <c r="J578">
        <v>47.709929000000002</v>
      </c>
      <c r="K578">
        <v>-122.24878099999999</v>
      </c>
      <c r="T578">
        <v>39.9</v>
      </c>
      <c r="W578">
        <v>19.399999999999999</v>
      </c>
      <c r="X578">
        <v>36.299999999999997</v>
      </c>
      <c r="Y578">
        <v>21</v>
      </c>
      <c r="Z578">
        <v>19.899999999999999</v>
      </c>
      <c r="AA578">
        <v>41.8</v>
      </c>
      <c r="AB578">
        <v>19.5</v>
      </c>
      <c r="AC578">
        <v>7.1</v>
      </c>
      <c r="AD578">
        <v>40</v>
      </c>
      <c r="AE578">
        <v>40.799999999999997</v>
      </c>
      <c r="AF578">
        <v>43.9</v>
      </c>
      <c r="AG578">
        <v>51.8</v>
      </c>
      <c r="AH578">
        <v>49.3</v>
      </c>
      <c r="AI578">
        <v>28.4</v>
      </c>
      <c r="AJ578">
        <v>18.399999999999999</v>
      </c>
      <c r="AK578">
        <v>39.799999999999997</v>
      </c>
      <c r="AL578">
        <v>15</v>
      </c>
      <c r="AM578">
        <v>32.200000000000003</v>
      </c>
      <c r="AN578">
        <v>22.4</v>
      </c>
    </row>
    <row r="579" spans="1:40" x14ac:dyDescent="0.25">
      <c r="A579">
        <v>578</v>
      </c>
      <c r="B579">
        <v>295</v>
      </c>
      <c r="C579" t="s">
        <v>877</v>
      </c>
      <c r="D579" t="s">
        <v>878</v>
      </c>
      <c r="E579" t="s">
        <v>925</v>
      </c>
      <c r="F579" t="s">
        <v>926</v>
      </c>
      <c r="G579" t="s">
        <v>615</v>
      </c>
      <c r="H579" t="s">
        <v>616</v>
      </c>
      <c r="I579" t="s">
        <v>928</v>
      </c>
      <c r="J579">
        <v>47.720492</v>
      </c>
      <c r="K579">
        <v>-122.238024</v>
      </c>
      <c r="R579">
        <v>14</v>
      </c>
      <c r="T579">
        <v>10.8</v>
      </c>
      <c r="V579">
        <v>11.7</v>
      </c>
      <c r="Y579">
        <v>8.1999999999999993</v>
      </c>
      <c r="Z579">
        <v>10.7</v>
      </c>
      <c r="AB579">
        <v>12.6</v>
      </c>
    </row>
    <row r="580" spans="1:40" x14ac:dyDescent="0.25">
      <c r="A580">
        <v>579</v>
      </c>
      <c r="B580">
        <v>1601</v>
      </c>
      <c r="C580" t="s">
        <v>877</v>
      </c>
      <c r="D580" t="s">
        <v>878</v>
      </c>
      <c r="E580" t="s">
        <v>925</v>
      </c>
      <c r="F580" t="s">
        <v>926</v>
      </c>
      <c r="G580" t="s">
        <v>909</v>
      </c>
      <c r="H580" t="s">
        <v>910</v>
      </c>
      <c r="I580" t="s">
        <v>928</v>
      </c>
      <c r="J580">
        <v>47.720500000000001</v>
      </c>
      <c r="K580">
        <v>-122.238</v>
      </c>
      <c r="AC580">
        <v>12.3</v>
      </c>
    </row>
    <row r="581" spans="1:40" x14ac:dyDescent="0.25">
      <c r="A581">
        <v>580</v>
      </c>
      <c r="B581">
        <v>296</v>
      </c>
      <c r="C581" t="s">
        <v>877</v>
      </c>
      <c r="D581" t="s">
        <v>878</v>
      </c>
      <c r="E581" t="s">
        <v>925</v>
      </c>
      <c r="F581" t="s">
        <v>926</v>
      </c>
      <c r="G581" t="s">
        <v>615</v>
      </c>
      <c r="H581" t="s">
        <v>616</v>
      </c>
      <c r="I581" t="s">
        <v>929</v>
      </c>
      <c r="J581">
        <v>47.709246</v>
      </c>
      <c r="K581">
        <v>-122.249657</v>
      </c>
      <c r="Q581">
        <v>9.3000000000000007</v>
      </c>
      <c r="R581">
        <v>17.5</v>
      </c>
      <c r="S581">
        <v>24.1</v>
      </c>
      <c r="T581">
        <v>31.6</v>
      </c>
      <c r="U581">
        <v>21.6</v>
      </c>
      <c r="V581">
        <v>32.9</v>
      </c>
      <c r="W581">
        <v>1.6</v>
      </c>
      <c r="X581">
        <v>24.5</v>
      </c>
      <c r="Y581">
        <v>19.7</v>
      </c>
      <c r="Z581">
        <v>16.5</v>
      </c>
      <c r="AA581">
        <v>26.9</v>
      </c>
      <c r="AB581">
        <v>29.2</v>
      </c>
    </row>
    <row r="582" spans="1:40" x14ac:dyDescent="0.25">
      <c r="A582">
        <v>581</v>
      </c>
      <c r="B582">
        <v>134</v>
      </c>
      <c r="C582" t="s">
        <v>877</v>
      </c>
      <c r="D582" t="s">
        <v>878</v>
      </c>
      <c r="E582" t="s">
        <v>930</v>
      </c>
      <c r="F582" t="s">
        <v>931</v>
      </c>
      <c r="G582" t="s">
        <v>31</v>
      </c>
      <c r="H582" t="s">
        <v>200</v>
      </c>
      <c r="I582" t="s">
        <v>932</v>
      </c>
      <c r="J582">
        <v>47.695551000000002</v>
      </c>
      <c r="K582">
        <v>-122.197014</v>
      </c>
      <c r="T582">
        <v>11.2</v>
      </c>
      <c r="U582">
        <v>11.8</v>
      </c>
      <c r="W582">
        <v>10</v>
      </c>
      <c r="X582">
        <v>8.1999999999999993</v>
      </c>
      <c r="Y582">
        <v>9.3000000000000007</v>
      </c>
      <c r="Z582">
        <v>7.7</v>
      </c>
      <c r="AA582">
        <v>10.3</v>
      </c>
      <c r="AB582">
        <v>15.9</v>
      </c>
      <c r="AC582">
        <v>11</v>
      </c>
      <c r="AD582">
        <v>4.2</v>
      </c>
      <c r="AE582">
        <v>13.6</v>
      </c>
      <c r="AF582">
        <v>12.1</v>
      </c>
      <c r="AG582">
        <v>13.1</v>
      </c>
      <c r="AH582">
        <v>7.2</v>
      </c>
      <c r="AI582">
        <v>6.3</v>
      </c>
      <c r="AJ582">
        <v>10.4</v>
      </c>
      <c r="AK582">
        <v>14</v>
      </c>
      <c r="AL582">
        <v>4.0999999999999996</v>
      </c>
      <c r="AM582">
        <v>13.4</v>
      </c>
      <c r="AN582">
        <v>5.7</v>
      </c>
    </row>
    <row r="583" spans="1:40" x14ac:dyDescent="0.25">
      <c r="A583">
        <v>582</v>
      </c>
      <c r="B583">
        <v>559</v>
      </c>
      <c r="C583" t="s">
        <v>877</v>
      </c>
      <c r="D583" t="s">
        <v>878</v>
      </c>
      <c r="E583" t="s">
        <v>930</v>
      </c>
      <c r="F583" t="s">
        <v>931</v>
      </c>
      <c r="G583" t="s">
        <v>909</v>
      </c>
      <c r="H583" t="s">
        <v>910</v>
      </c>
      <c r="I583" t="s">
        <v>933</v>
      </c>
      <c r="J583">
        <v>47.696824999999997</v>
      </c>
      <c r="K583">
        <v>-122.183463</v>
      </c>
      <c r="S583">
        <v>16.3</v>
      </c>
      <c r="T583">
        <v>14.4</v>
      </c>
      <c r="U583">
        <v>23.1</v>
      </c>
      <c r="W583">
        <v>9.6</v>
      </c>
      <c r="X583">
        <v>8.4</v>
      </c>
      <c r="Y583">
        <v>5.2</v>
      </c>
      <c r="Z583">
        <v>5.6</v>
      </c>
      <c r="AA583">
        <v>3.7</v>
      </c>
      <c r="AB583">
        <v>13.3</v>
      </c>
      <c r="AC583">
        <v>11</v>
      </c>
      <c r="AD583">
        <v>2.6</v>
      </c>
      <c r="AE583">
        <v>14.3</v>
      </c>
      <c r="AF583">
        <v>14.4</v>
      </c>
      <c r="AG583">
        <v>18.399999999999999</v>
      </c>
      <c r="AH583">
        <v>19.100000000000001</v>
      </c>
      <c r="AI583">
        <v>22.8</v>
      </c>
      <c r="AJ583">
        <v>28.4</v>
      </c>
      <c r="AK583">
        <v>18.399999999999999</v>
      </c>
      <c r="AL583">
        <v>22.7</v>
      </c>
      <c r="AM583">
        <v>9.4</v>
      </c>
    </row>
    <row r="584" spans="1:40" x14ac:dyDescent="0.25">
      <c r="A584">
        <v>583</v>
      </c>
      <c r="B584">
        <v>560</v>
      </c>
      <c r="C584" t="s">
        <v>877</v>
      </c>
      <c r="D584" t="s">
        <v>878</v>
      </c>
      <c r="E584" t="s">
        <v>930</v>
      </c>
      <c r="F584" t="s">
        <v>931</v>
      </c>
      <c r="G584" t="s">
        <v>909</v>
      </c>
      <c r="H584" t="s">
        <v>910</v>
      </c>
      <c r="I584" t="s">
        <v>934</v>
      </c>
      <c r="J584">
        <v>47.696663999999998</v>
      </c>
      <c r="K584">
        <v>-122.18815600000001</v>
      </c>
      <c r="S584">
        <v>18.3</v>
      </c>
      <c r="T584">
        <v>6.5</v>
      </c>
      <c r="U584">
        <v>5.0999999999999996</v>
      </c>
      <c r="W584">
        <v>9.4</v>
      </c>
      <c r="X584">
        <v>7.2</v>
      </c>
      <c r="Y584">
        <v>7</v>
      </c>
      <c r="Z584">
        <v>4</v>
      </c>
      <c r="AA584">
        <v>8.3000000000000007</v>
      </c>
      <c r="AB584">
        <v>23.4</v>
      </c>
      <c r="AC584">
        <v>4.2</v>
      </c>
      <c r="AD584">
        <v>8</v>
      </c>
      <c r="AE584">
        <v>6.6</v>
      </c>
      <c r="AF584">
        <v>35</v>
      </c>
      <c r="AG584">
        <v>31.6</v>
      </c>
      <c r="AI584">
        <v>24.2</v>
      </c>
      <c r="AJ584">
        <v>26.4</v>
      </c>
      <c r="AK584">
        <v>13.2</v>
      </c>
      <c r="AL584">
        <v>12.3</v>
      </c>
      <c r="AM584">
        <v>19</v>
      </c>
      <c r="AN584">
        <v>21</v>
      </c>
    </row>
    <row r="585" spans="1:40" x14ac:dyDescent="0.25">
      <c r="A585">
        <v>584</v>
      </c>
      <c r="B585">
        <v>561</v>
      </c>
      <c r="C585" t="s">
        <v>877</v>
      </c>
      <c r="D585" t="s">
        <v>878</v>
      </c>
      <c r="E585" t="s">
        <v>930</v>
      </c>
      <c r="F585" t="s">
        <v>931</v>
      </c>
      <c r="G585" t="s">
        <v>909</v>
      </c>
      <c r="H585" t="s">
        <v>910</v>
      </c>
      <c r="I585" t="s">
        <v>935</v>
      </c>
      <c r="J585">
        <v>47.695829000000003</v>
      </c>
      <c r="K585">
        <v>-122.19693700000001</v>
      </c>
      <c r="S585">
        <v>12.1</v>
      </c>
      <c r="T585">
        <v>3.4</v>
      </c>
      <c r="U585">
        <v>12</v>
      </c>
      <c r="W585">
        <v>12.3</v>
      </c>
      <c r="X585">
        <v>5.8</v>
      </c>
      <c r="Y585">
        <v>5.8</v>
      </c>
      <c r="Z585">
        <v>6.9</v>
      </c>
      <c r="AA585">
        <v>10.3</v>
      </c>
      <c r="AB585">
        <v>11.2</v>
      </c>
    </row>
    <row r="586" spans="1:40" x14ac:dyDescent="0.25">
      <c r="A586">
        <v>585</v>
      </c>
      <c r="B586">
        <v>1970</v>
      </c>
      <c r="C586" t="s">
        <v>877</v>
      </c>
      <c r="D586" t="s">
        <v>878</v>
      </c>
      <c r="E586" t="s">
        <v>936</v>
      </c>
      <c r="F586" t="s">
        <v>937</v>
      </c>
      <c r="G586" t="s">
        <v>31</v>
      </c>
      <c r="H586" t="s">
        <v>32</v>
      </c>
      <c r="I586" t="s">
        <v>938</v>
      </c>
      <c r="J586">
        <v>47.705348000000001</v>
      </c>
      <c r="K586">
        <v>-122.216795</v>
      </c>
      <c r="S586">
        <v>5.4</v>
      </c>
    </row>
    <row r="587" spans="1:40" x14ac:dyDescent="0.25">
      <c r="A587">
        <v>586</v>
      </c>
      <c r="B587">
        <v>1602</v>
      </c>
      <c r="C587" t="s">
        <v>877</v>
      </c>
      <c r="D587" t="s">
        <v>878</v>
      </c>
      <c r="E587" t="s">
        <v>936</v>
      </c>
      <c r="F587" t="s">
        <v>937</v>
      </c>
      <c r="G587" t="s">
        <v>909</v>
      </c>
      <c r="H587" t="s">
        <v>910</v>
      </c>
      <c r="I587" t="s">
        <v>939</v>
      </c>
      <c r="J587">
        <v>47.713408000000001</v>
      </c>
      <c r="K587">
        <v>-122.21562400000001</v>
      </c>
      <c r="AC587">
        <v>12</v>
      </c>
      <c r="AD587">
        <v>10</v>
      </c>
      <c r="AE587">
        <v>0</v>
      </c>
      <c r="AF587">
        <v>10.5</v>
      </c>
      <c r="AH587">
        <v>15.8</v>
      </c>
      <c r="AI587">
        <v>5.5</v>
      </c>
      <c r="AJ587">
        <v>22.3</v>
      </c>
      <c r="AK587">
        <v>13.4</v>
      </c>
      <c r="AL587">
        <v>19.600000000000001</v>
      </c>
      <c r="AM587">
        <v>17.100000000000001</v>
      </c>
    </row>
    <row r="588" spans="1:40" x14ac:dyDescent="0.25">
      <c r="A588">
        <v>587</v>
      </c>
      <c r="B588">
        <v>309</v>
      </c>
      <c r="C588" t="s">
        <v>877</v>
      </c>
      <c r="D588" t="s">
        <v>878</v>
      </c>
      <c r="E588" t="s">
        <v>936</v>
      </c>
      <c r="F588" t="s">
        <v>937</v>
      </c>
      <c r="G588" t="s">
        <v>615</v>
      </c>
      <c r="H588" t="s">
        <v>616</v>
      </c>
      <c r="I588" t="s">
        <v>940</v>
      </c>
      <c r="J588">
        <v>47.725794</v>
      </c>
      <c r="K588">
        <v>-122.19282200000001</v>
      </c>
      <c r="V588">
        <v>1</v>
      </c>
      <c r="W588">
        <v>10</v>
      </c>
      <c r="X588">
        <v>11.7</v>
      </c>
      <c r="Y588">
        <v>10</v>
      </c>
      <c r="Z588">
        <v>3.7</v>
      </c>
      <c r="AA588">
        <v>19.8</v>
      </c>
      <c r="AB588">
        <v>20.6</v>
      </c>
    </row>
    <row r="589" spans="1:40" x14ac:dyDescent="0.25">
      <c r="A589">
        <v>588</v>
      </c>
      <c r="B589">
        <v>1604</v>
      </c>
      <c r="C589" t="s">
        <v>877</v>
      </c>
      <c r="D589" t="s">
        <v>878</v>
      </c>
      <c r="E589" t="s">
        <v>936</v>
      </c>
      <c r="F589" t="s">
        <v>937</v>
      </c>
      <c r="G589" t="s">
        <v>909</v>
      </c>
      <c r="H589" t="s">
        <v>910</v>
      </c>
      <c r="I589" t="s">
        <v>940</v>
      </c>
      <c r="J589">
        <v>47.7258</v>
      </c>
      <c r="K589">
        <v>-122.19280000000001</v>
      </c>
      <c r="AC589">
        <v>2.6</v>
      </c>
      <c r="AD589">
        <v>6.6</v>
      </c>
      <c r="AE589">
        <v>3.1</v>
      </c>
      <c r="AF589">
        <v>19.3</v>
      </c>
      <c r="AG589">
        <v>19.7</v>
      </c>
      <c r="AH589">
        <v>23</v>
      </c>
      <c r="AI589">
        <v>21.7</v>
      </c>
      <c r="AJ589">
        <v>27.7</v>
      </c>
      <c r="AK589">
        <v>17.5</v>
      </c>
      <c r="AL589">
        <v>26.9</v>
      </c>
      <c r="AM589">
        <v>26.6</v>
      </c>
      <c r="AN589">
        <v>24.1</v>
      </c>
    </row>
    <row r="590" spans="1:40" x14ac:dyDescent="0.25">
      <c r="A590">
        <v>589</v>
      </c>
      <c r="B590">
        <v>1862</v>
      </c>
      <c r="C590" t="s">
        <v>877</v>
      </c>
      <c r="D590" t="s">
        <v>878</v>
      </c>
      <c r="E590" t="s">
        <v>936</v>
      </c>
      <c r="F590" t="s">
        <v>937</v>
      </c>
      <c r="G590" t="s">
        <v>909</v>
      </c>
      <c r="H590" t="s">
        <v>910</v>
      </c>
      <c r="I590" t="s">
        <v>941</v>
      </c>
      <c r="J590">
        <v>47.719000000000001</v>
      </c>
      <c r="K590">
        <v>-122.179</v>
      </c>
      <c r="AE590">
        <v>4.3</v>
      </c>
      <c r="AF590">
        <v>0</v>
      </c>
      <c r="AI590">
        <v>8.5</v>
      </c>
      <c r="AJ590">
        <v>17</v>
      </c>
      <c r="AK590">
        <v>0</v>
      </c>
      <c r="AL590">
        <v>0.7</v>
      </c>
      <c r="AM590">
        <v>1.5</v>
      </c>
    </row>
    <row r="591" spans="1:40" x14ac:dyDescent="0.25">
      <c r="A591">
        <v>590</v>
      </c>
      <c r="B591">
        <v>2024</v>
      </c>
      <c r="C591" t="s">
        <v>877</v>
      </c>
      <c r="D591" t="s">
        <v>878</v>
      </c>
      <c r="E591" t="s">
        <v>936</v>
      </c>
      <c r="F591" t="s">
        <v>937</v>
      </c>
      <c r="G591" t="s">
        <v>883</v>
      </c>
      <c r="H591" t="s">
        <v>884</v>
      </c>
      <c r="I591" t="s">
        <v>942</v>
      </c>
      <c r="J591">
        <v>47.717160999999997</v>
      </c>
      <c r="K591">
        <v>-122.206112</v>
      </c>
      <c r="L591">
        <v>14</v>
      </c>
    </row>
    <row r="592" spans="1:40" x14ac:dyDescent="0.25">
      <c r="A592">
        <v>591</v>
      </c>
      <c r="B592">
        <v>2025</v>
      </c>
      <c r="C592" t="s">
        <v>877</v>
      </c>
      <c r="D592" t="s">
        <v>878</v>
      </c>
      <c r="E592" t="s">
        <v>936</v>
      </c>
      <c r="F592" t="s">
        <v>937</v>
      </c>
      <c r="G592" t="s">
        <v>883</v>
      </c>
      <c r="H592" t="s">
        <v>884</v>
      </c>
      <c r="I592" t="s">
        <v>943</v>
      </c>
      <c r="J592">
        <v>47.714945</v>
      </c>
      <c r="K592">
        <v>-122.208349</v>
      </c>
      <c r="L592">
        <v>12.6</v>
      </c>
    </row>
    <row r="593" spans="1:40" x14ac:dyDescent="0.25">
      <c r="A593">
        <v>592</v>
      </c>
      <c r="B593">
        <v>2026</v>
      </c>
      <c r="C593" t="s">
        <v>877</v>
      </c>
      <c r="D593" t="s">
        <v>878</v>
      </c>
      <c r="E593" t="s">
        <v>936</v>
      </c>
      <c r="F593" t="s">
        <v>937</v>
      </c>
      <c r="G593" t="s">
        <v>883</v>
      </c>
      <c r="H593" t="s">
        <v>884</v>
      </c>
      <c r="I593" t="s">
        <v>944</v>
      </c>
      <c r="J593">
        <v>47.71143</v>
      </c>
      <c r="K593">
        <v>-122.210278</v>
      </c>
      <c r="L593">
        <v>9.1</v>
      </c>
    </row>
    <row r="594" spans="1:40" x14ac:dyDescent="0.25">
      <c r="A594">
        <v>593</v>
      </c>
      <c r="B594">
        <v>2027</v>
      </c>
      <c r="C594" t="s">
        <v>877</v>
      </c>
      <c r="D594" t="s">
        <v>878</v>
      </c>
      <c r="E594" t="s">
        <v>936</v>
      </c>
      <c r="F594" t="s">
        <v>937</v>
      </c>
      <c r="G594" t="s">
        <v>883</v>
      </c>
      <c r="H594" t="s">
        <v>884</v>
      </c>
      <c r="I594" t="s">
        <v>945</v>
      </c>
      <c r="J594">
        <v>47.709856000000002</v>
      </c>
      <c r="K594">
        <v>-122.210289</v>
      </c>
      <c r="L594">
        <v>17.3</v>
      </c>
    </row>
    <row r="595" spans="1:40" x14ac:dyDescent="0.25">
      <c r="A595">
        <v>594</v>
      </c>
      <c r="B595">
        <v>555</v>
      </c>
      <c r="C595" t="s">
        <v>877</v>
      </c>
      <c r="D595" t="s">
        <v>878</v>
      </c>
      <c r="E595" t="s">
        <v>936</v>
      </c>
      <c r="F595" t="s">
        <v>937</v>
      </c>
      <c r="G595" t="s">
        <v>909</v>
      </c>
      <c r="H595" t="s">
        <v>910</v>
      </c>
      <c r="I595" t="s">
        <v>946</v>
      </c>
      <c r="J595">
        <v>47.715981999999997</v>
      </c>
      <c r="K595">
        <v>-122.20737800000001</v>
      </c>
      <c r="S595">
        <v>15.9</v>
      </c>
      <c r="T595">
        <v>7.5</v>
      </c>
      <c r="W595">
        <v>7</v>
      </c>
      <c r="X595">
        <v>15.6</v>
      </c>
      <c r="Y595">
        <v>11.4</v>
      </c>
      <c r="Z595">
        <v>13.9</v>
      </c>
      <c r="AA595">
        <v>27.8</v>
      </c>
      <c r="AB595">
        <v>23.7</v>
      </c>
      <c r="AC595">
        <v>6.4</v>
      </c>
      <c r="AD595">
        <v>24.2</v>
      </c>
      <c r="AE595">
        <v>21.9</v>
      </c>
      <c r="AF595">
        <v>23.1</v>
      </c>
      <c r="AH595">
        <v>30.8</v>
      </c>
      <c r="AI595">
        <v>40.4</v>
      </c>
      <c r="AJ595">
        <v>21.9</v>
      </c>
      <c r="AK595">
        <v>25.3</v>
      </c>
      <c r="AL595">
        <v>19.600000000000001</v>
      </c>
      <c r="AM595">
        <v>17.8</v>
      </c>
      <c r="AN595">
        <v>25.5</v>
      </c>
    </row>
    <row r="596" spans="1:40" x14ac:dyDescent="0.25">
      <c r="A596">
        <v>595</v>
      </c>
      <c r="B596">
        <v>556</v>
      </c>
      <c r="C596" t="s">
        <v>877</v>
      </c>
      <c r="D596" t="s">
        <v>878</v>
      </c>
      <c r="E596" t="s">
        <v>936</v>
      </c>
      <c r="F596" t="s">
        <v>937</v>
      </c>
      <c r="G596" t="s">
        <v>909</v>
      </c>
      <c r="H596" t="s">
        <v>910</v>
      </c>
      <c r="I596" t="s">
        <v>947</v>
      </c>
      <c r="J596">
        <v>47.714993</v>
      </c>
      <c r="K596">
        <v>-122.208364</v>
      </c>
      <c r="S596">
        <v>17</v>
      </c>
      <c r="W596">
        <v>5.8</v>
      </c>
      <c r="X596">
        <v>1.9</v>
      </c>
      <c r="Y596">
        <v>14.5</v>
      </c>
      <c r="Z596">
        <v>21.5</v>
      </c>
      <c r="AA596">
        <v>22.3</v>
      </c>
      <c r="AB596">
        <v>20.5</v>
      </c>
      <c r="AC596">
        <v>12.7</v>
      </c>
      <c r="AD596">
        <v>7.3</v>
      </c>
      <c r="AE596">
        <v>5.2</v>
      </c>
      <c r="AF596">
        <v>16.399999999999999</v>
      </c>
      <c r="AG596">
        <v>17.5</v>
      </c>
      <c r="AH596">
        <v>10</v>
      </c>
      <c r="AJ596">
        <v>22.7</v>
      </c>
    </row>
    <row r="597" spans="1:40" x14ac:dyDescent="0.25">
      <c r="A597">
        <v>596</v>
      </c>
      <c r="B597">
        <v>557</v>
      </c>
      <c r="C597" t="s">
        <v>877</v>
      </c>
      <c r="D597" t="s">
        <v>878</v>
      </c>
      <c r="E597" t="s">
        <v>936</v>
      </c>
      <c r="F597" t="s">
        <v>937</v>
      </c>
      <c r="G597" t="s">
        <v>909</v>
      </c>
      <c r="H597" t="s">
        <v>910</v>
      </c>
      <c r="I597" t="s">
        <v>948</v>
      </c>
      <c r="J597">
        <v>47.711081</v>
      </c>
      <c r="K597">
        <v>-122.210285</v>
      </c>
      <c r="S597">
        <v>16.2</v>
      </c>
      <c r="T597">
        <v>15.2</v>
      </c>
      <c r="W597">
        <v>9.1</v>
      </c>
      <c r="X597">
        <v>13.4</v>
      </c>
      <c r="Y597">
        <v>2.7</v>
      </c>
      <c r="Z597">
        <v>7</v>
      </c>
      <c r="AA597">
        <v>21.5</v>
      </c>
      <c r="AB597">
        <v>12.4</v>
      </c>
      <c r="AC597">
        <v>12.5</v>
      </c>
      <c r="AD597">
        <v>19.399999999999999</v>
      </c>
      <c r="AE597">
        <v>15.3</v>
      </c>
      <c r="AF597">
        <v>28.6</v>
      </c>
      <c r="AG597">
        <v>30</v>
      </c>
      <c r="AH597">
        <v>31.9</v>
      </c>
      <c r="AI597">
        <v>26.3</v>
      </c>
      <c r="AJ597">
        <v>30.3</v>
      </c>
      <c r="AK597">
        <v>27</v>
      </c>
      <c r="AL597">
        <v>21.9</v>
      </c>
      <c r="AM597">
        <v>19</v>
      </c>
    </row>
    <row r="598" spans="1:40" x14ac:dyDescent="0.25">
      <c r="A598">
        <v>597</v>
      </c>
      <c r="B598">
        <v>558</v>
      </c>
      <c r="C598" t="s">
        <v>877</v>
      </c>
      <c r="D598" t="s">
        <v>878</v>
      </c>
      <c r="E598" t="s">
        <v>936</v>
      </c>
      <c r="F598" t="s">
        <v>937</v>
      </c>
      <c r="G598" t="s">
        <v>909</v>
      </c>
      <c r="H598" t="s">
        <v>910</v>
      </c>
      <c r="I598" t="s">
        <v>949</v>
      </c>
      <c r="J598">
        <v>47.707183000000001</v>
      </c>
      <c r="K598">
        <v>-122.215498</v>
      </c>
      <c r="S598">
        <v>26.1</v>
      </c>
      <c r="T598">
        <v>7.8</v>
      </c>
      <c r="U598">
        <v>8</v>
      </c>
      <c r="W598">
        <v>8.1</v>
      </c>
      <c r="X598">
        <v>8.8000000000000007</v>
      </c>
      <c r="Y598">
        <v>13.5</v>
      </c>
      <c r="Z598">
        <v>13.4</v>
      </c>
      <c r="AA598">
        <v>11.6</v>
      </c>
      <c r="AB598">
        <v>21.4</v>
      </c>
      <c r="AC598">
        <v>16.399999999999999</v>
      </c>
      <c r="AD598">
        <v>29.5</v>
      </c>
      <c r="AE598">
        <v>23</v>
      </c>
      <c r="AF598">
        <v>30.2</v>
      </c>
      <c r="AG598">
        <v>31.5</v>
      </c>
      <c r="AH598">
        <v>15.3</v>
      </c>
      <c r="AI598">
        <v>23.3</v>
      </c>
      <c r="AJ598">
        <v>19.2</v>
      </c>
      <c r="AK598">
        <v>19.100000000000001</v>
      </c>
      <c r="AL598">
        <v>12</v>
      </c>
      <c r="AM598">
        <v>18.600000000000001</v>
      </c>
      <c r="AN598">
        <v>30.6</v>
      </c>
    </row>
    <row r="599" spans="1:40" x14ac:dyDescent="0.25">
      <c r="A599">
        <v>598</v>
      </c>
      <c r="B599">
        <v>1603</v>
      </c>
      <c r="C599" t="s">
        <v>877</v>
      </c>
      <c r="D599" t="s">
        <v>878</v>
      </c>
      <c r="E599" t="s">
        <v>936</v>
      </c>
      <c r="F599" t="s">
        <v>937</v>
      </c>
      <c r="G599" t="s">
        <v>909</v>
      </c>
      <c r="H599" t="s">
        <v>910</v>
      </c>
      <c r="I599" t="s">
        <v>950</v>
      </c>
      <c r="J599">
        <v>47.721479000000002</v>
      </c>
      <c r="K599">
        <v>-122.196523</v>
      </c>
      <c r="AC599">
        <v>0</v>
      </c>
      <c r="AD599">
        <v>0</v>
      </c>
      <c r="AE599">
        <v>0</v>
      </c>
      <c r="AF599">
        <v>0.2</v>
      </c>
      <c r="AG599">
        <v>11.9</v>
      </c>
      <c r="AH599">
        <v>0</v>
      </c>
      <c r="AI599">
        <v>1.2</v>
      </c>
      <c r="AJ599">
        <v>6.4</v>
      </c>
      <c r="AK599">
        <v>4.5999999999999996</v>
      </c>
      <c r="AL599">
        <v>0.3</v>
      </c>
      <c r="AM599">
        <v>4.8</v>
      </c>
      <c r="AN599">
        <v>8.8000000000000007</v>
      </c>
    </row>
    <row r="600" spans="1:40" x14ac:dyDescent="0.25">
      <c r="A600">
        <v>599</v>
      </c>
      <c r="B600">
        <v>1090</v>
      </c>
      <c r="C600" t="s">
        <v>877</v>
      </c>
      <c r="D600" t="s">
        <v>878</v>
      </c>
      <c r="E600" t="s">
        <v>936</v>
      </c>
      <c r="F600" t="s">
        <v>937</v>
      </c>
      <c r="G600" t="s">
        <v>31</v>
      </c>
      <c r="H600" t="s">
        <v>380</v>
      </c>
      <c r="I600" t="s">
        <v>951</v>
      </c>
      <c r="J600">
        <v>47.709049999999998</v>
      </c>
      <c r="K600">
        <v>-122.21069</v>
      </c>
      <c r="AB600">
        <v>7.2</v>
      </c>
      <c r="AC600">
        <v>17.899999999999999</v>
      </c>
      <c r="AD600">
        <v>9.5</v>
      </c>
      <c r="AE600">
        <v>18.100000000000001</v>
      </c>
    </row>
    <row r="601" spans="1:40" x14ac:dyDescent="0.25">
      <c r="A601">
        <v>600</v>
      </c>
      <c r="B601">
        <v>138</v>
      </c>
      <c r="C601" t="s">
        <v>877</v>
      </c>
      <c r="D601" t="s">
        <v>878</v>
      </c>
      <c r="E601" t="s">
        <v>952</v>
      </c>
      <c r="F601" t="s">
        <v>953</v>
      </c>
      <c r="G601" t="s">
        <v>31</v>
      </c>
      <c r="H601" t="s">
        <v>200</v>
      </c>
      <c r="I601" t="s">
        <v>954</v>
      </c>
      <c r="J601">
        <v>47.582723000000001</v>
      </c>
      <c r="K601">
        <v>-122.157426</v>
      </c>
      <c r="T601">
        <v>11.8</v>
      </c>
      <c r="U601">
        <v>10.5</v>
      </c>
      <c r="W601">
        <v>0</v>
      </c>
      <c r="X601">
        <v>0</v>
      </c>
      <c r="Y601">
        <v>3.5</v>
      </c>
      <c r="Z601">
        <v>0.4</v>
      </c>
      <c r="AB601">
        <v>5.2</v>
      </c>
      <c r="AC601">
        <v>7</v>
      </c>
      <c r="AD601">
        <v>6.1</v>
      </c>
      <c r="AE601">
        <v>0.2</v>
      </c>
      <c r="AF601">
        <v>4.5999999999999996</v>
      </c>
      <c r="AG601">
        <v>0.7</v>
      </c>
      <c r="AH601">
        <v>1</v>
      </c>
      <c r="AI601">
        <v>3.5</v>
      </c>
      <c r="AJ601">
        <v>0</v>
      </c>
      <c r="AK601">
        <v>0.1</v>
      </c>
      <c r="AL601">
        <v>1</v>
      </c>
      <c r="AM601">
        <v>3.5</v>
      </c>
      <c r="AN601">
        <v>0</v>
      </c>
    </row>
    <row r="602" spans="1:40" x14ac:dyDescent="0.25">
      <c r="A602">
        <v>601</v>
      </c>
      <c r="B602">
        <v>3095</v>
      </c>
      <c r="C602" t="s">
        <v>877</v>
      </c>
      <c r="D602" t="s">
        <v>878</v>
      </c>
      <c r="E602" t="s">
        <v>952</v>
      </c>
      <c r="F602" t="s">
        <v>955</v>
      </c>
      <c r="G602" t="s">
        <v>886</v>
      </c>
      <c r="H602" t="s">
        <v>887</v>
      </c>
      <c r="I602" t="s">
        <v>956</v>
      </c>
      <c r="J602">
        <v>47.619900000000001</v>
      </c>
      <c r="K602">
        <v>-122.164</v>
      </c>
      <c r="AM602">
        <v>11.5</v>
      </c>
      <c r="AN602">
        <v>11.3</v>
      </c>
    </row>
    <row r="603" spans="1:40" x14ac:dyDescent="0.25">
      <c r="A603">
        <v>602</v>
      </c>
      <c r="B603">
        <v>563</v>
      </c>
      <c r="C603" t="s">
        <v>877</v>
      </c>
      <c r="D603" t="s">
        <v>878</v>
      </c>
      <c r="E603" t="s">
        <v>952</v>
      </c>
      <c r="F603" t="s">
        <v>955</v>
      </c>
      <c r="G603" t="s">
        <v>886</v>
      </c>
      <c r="H603" t="s">
        <v>887</v>
      </c>
      <c r="I603" t="s">
        <v>957</v>
      </c>
      <c r="J603">
        <v>47.631</v>
      </c>
      <c r="K603">
        <v>-122.166</v>
      </c>
      <c r="P603">
        <v>19.2</v>
      </c>
      <c r="S603">
        <v>11.9</v>
      </c>
      <c r="T603">
        <v>13.7</v>
      </c>
      <c r="AN603">
        <v>23.9</v>
      </c>
    </row>
    <row r="604" spans="1:40" x14ac:dyDescent="0.25">
      <c r="A604">
        <v>603</v>
      </c>
      <c r="B604">
        <v>562</v>
      </c>
      <c r="C604" t="s">
        <v>877</v>
      </c>
      <c r="D604" t="s">
        <v>878</v>
      </c>
      <c r="E604" t="s">
        <v>952</v>
      </c>
      <c r="F604" t="s">
        <v>955</v>
      </c>
      <c r="G604" t="s">
        <v>886</v>
      </c>
      <c r="H604" t="s">
        <v>887</v>
      </c>
      <c r="I604" t="s">
        <v>958</v>
      </c>
      <c r="J604">
        <v>47.634</v>
      </c>
      <c r="K604">
        <v>-122.166</v>
      </c>
      <c r="P604">
        <v>3.9</v>
      </c>
      <c r="S604">
        <v>13.4</v>
      </c>
      <c r="T604">
        <v>9.6</v>
      </c>
    </row>
    <row r="605" spans="1:40" x14ac:dyDescent="0.25">
      <c r="A605">
        <v>604</v>
      </c>
      <c r="B605">
        <v>656</v>
      </c>
      <c r="C605" t="s">
        <v>877</v>
      </c>
      <c r="D605" t="s">
        <v>878</v>
      </c>
      <c r="E605" t="s">
        <v>952</v>
      </c>
      <c r="F605" t="s">
        <v>955</v>
      </c>
      <c r="G605" t="s">
        <v>886</v>
      </c>
      <c r="H605" t="s">
        <v>887</v>
      </c>
      <c r="I605" t="s">
        <v>959</v>
      </c>
      <c r="J605">
        <v>47.634999999999998</v>
      </c>
      <c r="K605">
        <v>-122.166</v>
      </c>
      <c r="P605">
        <v>7.5</v>
      </c>
      <c r="S605">
        <v>6.4</v>
      </c>
      <c r="T605">
        <v>9.4</v>
      </c>
    </row>
    <row r="606" spans="1:40" x14ac:dyDescent="0.25">
      <c r="A606">
        <v>605</v>
      </c>
      <c r="B606">
        <v>1227</v>
      </c>
      <c r="C606" t="s">
        <v>877</v>
      </c>
      <c r="D606" t="s">
        <v>878</v>
      </c>
      <c r="E606" t="s">
        <v>952</v>
      </c>
      <c r="F606" t="s">
        <v>955</v>
      </c>
      <c r="G606" t="s">
        <v>886</v>
      </c>
      <c r="H606" t="s">
        <v>887</v>
      </c>
      <c r="I606" t="s">
        <v>960</v>
      </c>
      <c r="J606">
        <v>47.618909000000002</v>
      </c>
      <c r="K606">
        <v>-122.16884</v>
      </c>
      <c r="AB606">
        <v>6.4</v>
      </c>
    </row>
    <row r="607" spans="1:40" x14ac:dyDescent="0.25">
      <c r="A607">
        <v>606</v>
      </c>
      <c r="B607">
        <v>3112</v>
      </c>
      <c r="C607" t="s">
        <v>877</v>
      </c>
      <c r="D607" t="s">
        <v>878</v>
      </c>
      <c r="E607" t="s">
        <v>952</v>
      </c>
      <c r="F607" t="s">
        <v>955</v>
      </c>
      <c r="G607" t="s">
        <v>886</v>
      </c>
      <c r="H607" t="s">
        <v>887</v>
      </c>
      <c r="I607" t="s">
        <v>961</v>
      </c>
      <c r="J607">
        <v>47.631734999999999</v>
      </c>
      <c r="K607">
        <v>-122.16622</v>
      </c>
      <c r="AM607">
        <v>7.2</v>
      </c>
    </row>
    <row r="608" spans="1:40" x14ac:dyDescent="0.25">
      <c r="A608">
        <v>607</v>
      </c>
      <c r="B608">
        <v>135</v>
      </c>
      <c r="C608" t="s">
        <v>877</v>
      </c>
      <c r="D608" t="s">
        <v>878</v>
      </c>
      <c r="E608" t="s">
        <v>952</v>
      </c>
      <c r="F608" t="s">
        <v>962</v>
      </c>
      <c r="G608" t="s">
        <v>31</v>
      </c>
      <c r="H608" t="s">
        <v>200</v>
      </c>
      <c r="I608" t="s">
        <v>963</v>
      </c>
      <c r="J608">
        <v>47.623286</v>
      </c>
      <c r="K608">
        <v>-122.15684299999999</v>
      </c>
      <c r="T608">
        <v>6.1</v>
      </c>
      <c r="U608">
        <v>0</v>
      </c>
      <c r="W608">
        <v>4.5</v>
      </c>
      <c r="X608">
        <v>2.8</v>
      </c>
      <c r="Y608">
        <v>4.4000000000000004</v>
      </c>
      <c r="Z608">
        <v>10.7</v>
      </c>
      <c r="AA608">
        <v>9</v>
      </c>
      <c r="AB608">
        <v>4.7</v>
      </c>
      <c r="AC608">
        <v>13.9</v>
      </c>
      <c r="AD608">
        <v>9.1999999999999993</v>
      </c>
      <c r="AE608">
        <v>8.9</v>
      </c>
      <c r="AF608">
        <v>24.9</v>
      </c>
      <c r="AG608">
        <v>14.8</v>
      </c>
      <c r="AH608">
        <v>17.100000000000001</v>
      </c>
      <c r="AI608">
        <v>10.6</v>
      </c>
      <c r="AJ608">
        <v>33</v>
      </c>
      <c r="AK608">
        <v>20.6</v>
      </c>
      <c r="AL608">
        <v>26.8</v>
      </c>
      <c r="AM608">
        <v>30.5</v>
      </c>
      <c r="AN608">
        <v>20.100000000000001</v>
      </c>
    </row>
    <row r="609" spans="1:40" x14ac:dyDescent="0.25">
      <c r="A609">
        <v>608</v>
      </c>
      <c r="B609">
        <v>1990</v>
      </c>
      <c r="C609" t="s">
        <v>877</v>
      </c>
      <c r="D609" t="s">
        <v>878</v>
      </c>
      <c r="E609" t="s">
        <v>952</v>
      </c>
      <c r="F609" t="s">
        <v>962</v>
      </c>
      <c r="G609" t="s">
        <v>31</v>
      </c>
      <c r="H609" t="s">
        <v>32</v>
      </c>
      <c r="I609" t="s">
        <v>964</v>
      </c>
      <c r="J609">
        <v>47.605882000000001</v>
      </c>
      <c r="K609">
        <v>-122.16202800000001</v>
      </c>
      <c r="S609">
        <v>9.4</v>
      </c>
    </row>
    <row r="610" spans="1:40" x14ac:dyDescent="0.25">
      <c r="A610">
        <v>609</v>
      </c>
      <c r="B610">
        <v>2028</v>
      </c>
      <c r="C610" t="s">
        <v>877</v>
      </c>
      <c r="D610" t="s">
        <v>878</v>
      </c>
      <c r="E610" t="s">
        <v>952</v>
      </c>
      <c r="F610" t="s">
        <v>962</v>
      </c>
      <c r="G610" t="s">
        <v>883</v>
      </c>
      <c r="H610" t="s">
        <v>884</v>
      </c>
      <c r="I610" t="s">
        <v>965</v>
      </c>
      <c r="J610">
        <v>47.605874</v>
      </c>
      <c r="K610">
        <v>-122.161987</v>
      </c>
      <c r="L610">
        <v>8.5</v>
      </c>
      <c r="M610">
        <v>4.9000000000000004</v>
      </c>
    </row>
    <row r="611" spans="1:40" x14ac:dyDescent="0.25">
      <c r="A611">
        <v>610</v>
      </c>
      <c r="B611">
        <v>570</v>
      </c>
      <c r="C611" t="s">
        <v>877</v>
      </c>
      <c r="D611" t="s">
        <v>878</v>
      </c>
      <c r="E611" t="s">
        <v>952</v>
      </c>
      <c r="F611" t="s">
        <v>962</v>
      </c>
      <c r="G611" t="s">
        <v>886</v>
      </c>
      <c r="H611" t="s">
        <v>887</v>
      </c>
      <c r="I611" t="s">
        <v>966</v>
      </c>
      <c r="J611">
        <v>47.603000000000002</v>
      </c>
      <c r="K611">
        <v>-122.181</v>
      </c>
      <c r="P611">
        <v>10.199999999999999</v>
      </c>
      <c r="S611">
        <v>11.2</v>
      </c>
      <c r="T611">
        <v>10.6</v>
      </c>
      <c r="AE611">
        <v>20.8</v>
      </c>
      <c r="AG611">
        <v>17.3</v>
      </c>
      <c r="AM611">
        <v>21.2</v>
      </c>
      <c r="AN611">
        <v>23.4</v>
      </c>
    </row>
    <row r="612" spans="1:40" x14ac:dyDescent="0.25">
      <c r="A612">
        <v>611</v>
      </c>
      <c r="B612">
        <v>567</v>
      </c>
      <c r="C612" t="s">
        <v>877</v>
      </c>
      <c r="D612" t="s">
        <v>878</v>
      </c>
      <c r="E612" t="s">
        <v>952</v>
      </c>
      <c r="F612" t="s">
        <v>962</v>
      </c>
      <c r="G612" t="s">
        <v>886</v>
      </c>
      <c r="H612" t="s">
        <v>887</v>
      </c>
      <c r="I612" t="s">
        <v>967</v>
      </c>
      <c r="J612">
        <v>47.604999999999997</v>
      </c>
      <c r="K612">
        <v>-122.16200000000001</v>
      </c>
      <c r="W612">
        <v>1.9</v>
      </c>
      <c r="AF612">
        <v>8.5</v>
      </c>
      <c r="AI612">
        <v>8.8000000000000007</v>
      </c>
    </row>
    <row r="613" spans="1:40" x14ac:dyDescent="0.25">
      <c r="A613">
        <v>612</v>
      </c>
      <c r="B613">
        <v>564</v>
      </c>
      <c r="C613" t="s">
        <v>877</v>
      </c>
      <c r="D613" t="s">
        <v>878</v>
      </c>
      <c r="E613" t="s">
        <v>952</v>
      </c>
      <c r="F613" t="s">
        <v>962</v>
      </c>
      <c r="G613" t="s">
        <v>886</v>
      </c>
      <c r="H613" t="s">
        <v>887</v>
      </c>
      <c r="I613" t="s">
        <v>968</v>
      </c>
      <c r="J613">
        <v>47.607999999999997</v>
      </c>
      <c r="K613">
        <v>-122.163</v>
      </c>
      <c r="P613">
        <v>16.5</v>
      </c>
      <c r="S613">
        <v>1.2</v>
      </c>
      <c r="T613">
        <v>4.4000000000000004</v>
      </c>
      <c r="W613">
        <v>1.9</v>
      </c>
      <c r="X613">
        <v>7.6</v>
      </c>
      <c r="AG613">
        <v>12.5</v>
      </c>
    </row>
    <row r="614" spans="1:40" x14ac:dyDescent="0.25">
      <c r="A614">
        <v>613</v>
      </c>
      <c r="B614">
        <v>565</v>
      </c>
      <c r="C614" t="s">
        <v>877</v>
      </c>
      <c r="D614" t="s">
        <v>878</v>
      </c>
      <c r="E614" t="s">
        <v>952</v>
      </c>
      <c r="F614" t="s">
        <v>962</v>
      </c>
      <c r="G614" t="s">
        <v>886</v>
      </c>
      <c r="H614" t="s">
        <v>887</v>
      </c>
      <c r="I614" t="s">
        <v>969</v>
      </c>
      <c r="J614">
        <v>47.613999999999997</v>
      </c>
      <c r="K614">
        <v>-122.164</v>
      </c>
      <c r="P614">
        <v>7.7</v>
      </c>
      <c r="S614">
        <v>5.5</v>
      </c>
      <c r="T614">
        <v>3.7</v>
      </c>
      <c r="AN614">
        <v>24.2</v>
      </c>
    </row>
    <row r="615" spans="1:40" x14ac:dyDescent="0.25">
      <c r="A615">
        <v>614</v>
      </c>
      <c r="B615">
        <v>566</v>
      </c>
      <c r="C615" t="s">
        <v>877</v>
      </c>
      <c r="D615" t="s">
        <v>878</v>
      </c>
      <c r="E615" t="s">
        <v>952</v>
      </c>
      <c r="F615" t="s">
        <v>962</v>
      </c>
      <c r="G615" t="s">
        <v>886</v>
      </c>
      <c r="H615" t="s">
        <v>887</v>
      </c>
      <c r="I615" t="s">
        <v>970</v>
      </c>
      <c r="J615">
        <v>47.616</v>
      </c>
      <c r="K615">
        <v>-122.164</v>
      </c>
      <c r="P615">
        <v>8.4</v>
      </c>
      <c r="S615">
        <v>4</v>
      </c>
      <c r="T615">
        <v>9.3000000000000007</v>
      </c>
      <c r="AM615">
        <v>27.6</v>
      </c>
    </row>
    <row r="616" spans="1:40" x14ac:dyDescent="0.25">
      <c r="A616">
        <v>615</v>
      </c>
      <c r="B616">
        <v>568</v>
      </c>
      <c r="C616" t="s">
        <v>877</v>
      </c>
      <c r="D616" t="s">
        <v>878</v>
      </c>
      <c r="E616" t="s">
        <v>952</v>
      </c>
      <c r="F616" t="s">
        <v>962</v>
      </c>
      <c r="G616" t="s">
        <v>886</v>
      </c>
      <c r="H616" t="s">
        <v>887</v>
      </c>
      <c r="I616" t="s">
        <v>971</v>
      </c>
      <c r="J616">
        <v>47.622999999999998</v>
      </c>
      <c r="K616">
        <v>-122.149</v>
      </c>
      <c r="P616">
        <v>15.6</v>
      </c>
      <c r="S616">
        <v>10.5</v>
      </c>
      <c r="T616">
        <v>1.4</v>
      </c>
      <c r="AI616">
        <v>4.5999999999999996</v>
      </c>
    </row>
    <row r="617" spans="1:40" x14ac:dyDescent="0.25">
      <c r="A617">
        <v>616</v>
      </c>
      <c r="B617">
        <v>569</v>
      </c>
      <c r="C617" t="s">
        <v>877</v>
      </c>
      <c r="D617" t="s">
        <v>878</v>
      </c>
      <c r="E617" t="s">
        <v>952</v>
      </c>
      <c r="F617" t="s">
        <v>962</v>
      </c>
      <c r="G617" t="s">
        <v>886</v>
      </c>
      <c r="H617" t="s">
        <v>887</v>
      </c>
      <c r="I617" t="s">
        <v>972</v>
      </c>
      <c r="J617">
        <v>47.62079</v>
      </c>
      <c r="K617">
        <v>-122.14449</v>
      </c>
      <c r="W617">
        <v>10</v>
      </c>
      <c r="X617">
        <v>9.3000000000000007</v>
      </c>
      <c r="AF617">
        <v>5.9</v>
      </c>
      <c r="AN617">
        <v>16.2</v>
      </c>
    </row>
    <row r="618" spans="1:40" x14ac:dyDescent="0.25">
      <c r="A618">
        <v>617</v>
      </c>
      <c r="B618">
        <v>919</v>
      </c>
      <c r="C618" t="s">
        <v>877</v>
      </c>
      <c r="D618" t="s">
        <v>878</v>
      </c>
      <c r="E618" t="s">
        <v>952</v>
      </c>
      <c r="F618" t="s">
        <v>962</v>
      </c>
      <c r="G618" t="s">
        <v>31</v>
      </c>
      <c r="H618" t="s">
        <v>380</v>
      </c>
      <c r="I618" t="s">
        <v>973</v>
      </c>
      <c r="J618">
        <v>47.623787</v>
      </c>
      <c r="K618">
        <v>-122.149663</v>
      </c>
      <c r="AA618">
        <v>3</v>
      </c>
      <c r="AB618">
        <v>13.5</v>
      </c>
      <c r="AC618">
        <v>8.3000000000000007</v>
      </c>
      <c r="AD618">
        <v>8.5</v>
      </c>
      <c r="AE618">
        <v>11.9</v>
      </c>
    </row>
    <row r="619" spans="1:40" x14ac:dyDescent="0.25">
      <c r="A619">
        <v>618</v>
      </c>
      <c r="B619">
        <v>930</v>
      </c>
      <c r="C619" t="s">
        <v>877</v>
      </c>
      <c r="D619" t="s">
        <v>878</v>
      </c>
      <c r="E619" t="s">
        <v>952</v>
      </c>
      <c r="F619" t="s">
        <v>962</v>
      </c>
      <c r="G619" t="s">
        <v>31</v>
      </c>
      <c r="H619" t="s">
        <v>380</v>
      </c>
      <c r="I619" t="s">
        <v>974</v>
      </c>
      <c r="J619">
        <v>47.605393999999997</v>
      </c>
      <c r="K619">
        <v>-122.162181</v>
      </c>
      <c r="AA619">
        <v>10.8</v>
      </c>
      <c r="AB619">
        <v>7.5</v>
      </c>
      <c r="AC619">
        <v>12.5</v>
      </c>
      <c r="AD619">
        <v>13</v>
      </c>
      <c r="AE619">
        <v>9.6999999999999993</v>
      </c>
    </row>
    <row r="620" spans="1:40" x14ac:dyDescent="0.25">
      <c r="A620">
        <v>619</v>
      </c>
      <c r="B620">
        <v>1228</v>
      </c>
      <c r="C620" t="s">
        <v>877</v>
      </c>
      <c r="D620" t="s">
        <v>878</v>
      </c>
      <c r="E620" t="s">
        <v>952</v>
      </c>
      <c r="F620" t="s">
        <v>975</v>
      </c>
      <c r="G620" t="s">
        <v>886</v>
      </c>
      <c r="H620" t="s">
        <v>887</v>
      </c>
      <c r="I620" t="s">
        <v>976</v>
      </c>
      <c r="J620">
        <v>47.604892999999997</v>
      </c>
      <c r="K620">
        <v>-122.164781</v>
      </c>
      <c r="AB620">
        <v>11.4</v>
      </c>
      <c r="AE620">
        <v>17.7</v>
      </c>
      <c r="AG620">
        <v>14.6</v>
      </c>
      <c r="AM620">
        <v>10.199999999999999</v>
      </c>
      <c r="AN620">
        <v>10.8</v>
      </c>
    </row>
    <row r="621" spans="1:40" x14ac:dyDescent="0.25">
      <c r="A621">
        <v>620</v>
      </c>
      <c r="B621">
        <v>3109</v>
      </c>
      <c r="C621" t="s">
        <v>877</v>
      </c>
      <c r="D621" t="s">
        <v>878</v>
      </c>
      <c r="E621" t="s">
        <v>952</v>
      </c>
      <c r="F621" t="s">
        <v>977</v>
      </c>
      <c r="G621" t="s">
        <v>886</v>
      </c>
      <c r="H621" t="s">
        <v>887</v>
      </c>
      <c r="I621" t="s">
        <v>978</v>
      </c>
      <c r="J621">
        <v>47.632640000000002</v>
      </c>
      <c r="K621">
        <v>-122.15215000000001</v>
      </c>
      <c r="AM621">
        <v>21.1</v>
      </c>
      <c r="AN621">
        <v>25.5</v>
      </c>
    </row>
    <row r="622" spans="1:40" x14ac:dyDescent="0.25">
      <c r="A622">
        <v>621</v>
      </c>
      <c r="B622">
        <v>577</v>
      </c>
      <c r="C622" t="s">
        <v>877</v>
      </c>
      <c r="D622" t="s">
        <v>878</v>
      </c>
      <c r="E622" t="s">
        <v>952</v>
      </c>
      <c r="F622" t="s">
        <v>977</v>
      </c>
      <c r="G622" t="s">
        <v>886</v>
      </c>
      <c r="H622" t="s">
        <v>887</v>
      </c>
      <c r="I622" t="s">
        <v>979</v>
      </c>
      <c r="J622">
        <v>47.627000000000002</v>
      </c>
      <c r="K622">
        <v>-122.15300000000001</v>
      </c>
      <c r="W622">
        <v>5.6</v>
      </c>
      <c r="X622">
        <v>6.4</v>
      </c>
    </row>
    <row r="623" spans="1:40" x14ac:dyDescent="0.25">
      <c r="A623">
        <v>622</v>
      </c>
      <c r="B623">
        <v>3094</v>
      </c>
      <c r="C623" t="s">
        <v>877</v>
      </c>
      <c r="D623" t="s">
        <v>878</v>
      </c>
      <c r="E623" t="s">
        <v>952</v>
      </c>
      <c r="F623" t="s">
        <v>977</v>
      </c>
      <c r="G623" t="s">
        <v>886</v>
      </c>
      <c r="H623" t="s">
        <v>887</v>
      </c>
      <c r="I623" t="s">
        <v>980</v>
      </c>
      <c r="J623">
        <v>47.653399999999998</v>
      </c>
      <c r="K623">
        <v>-122.1516</v>
      </c>
      <c r="AM623">
        <v>10.7</v>
      </c>
      <c r="AN623">
        <v>15.7</v>
      </c>
    </row>
    <row r="624" spans="1:40" x14ac:dyDescent="0.25">
      <c r="A624">
        <v>623</v>
      </c>
      <c r="B624">
        <v>319</v>
      </c>
      <c r="C624" t="s">
        <v>877</v>
      </c>
      <c r="D624" t="s">
        <v>878</v>
      </c>
      <c r="E624" t="s">
        <v>981</v>
      </c>
      <c r="F624" t="s">
        <v>982</v>
      </c>
      <c r="G624" t="s">
        <v>615</v>
      </c>
      <c r="H624" t="s">
        <v>616</v>
      </c>
      <c r="I624" t="s">
        <v>983</v>
      </c>
      <c r="J624">
        <v>47.433416000000001</v>
      </c>
      <c r="K624">
        <v>-122.05021499999999</v>
      </c>
      <c r="Q624">
        <v>30.3</v>
      </c>
      <c r="R624">
        <v>30.9</v>
      </c>
      <c r="T624">
        <v>74</v>
      </c>
      <c r="U624">
        <v>61</v>
      </c>
      <c r="V624">
        <v>76.599999999999994</v>
      </c>
      <c r="W624">
        <v>71</v>
      </c>
      <c r="X624">
        <v>66.099999999999994</v>
      </c>
      <c r="Y624">
        <v>88.3</v>
      </c>
      <c r="Z624">
        <v>60</v>
      </c>
      <c r="AA624">
        <v>76.099999999999994</v>
      </c>
      <c r="AB624">
        <v>74.599999999999994</v>
      </c>
    </row>
    <row r="625" spans="1:40" x14ac:dyDescent="0.25">
      <c r="A625">
        <v>624</v>
      </c>
      <c r="B625">
        <v>313</v>
      </c>
      <c r="C625" t="s">
        <v>877</v>
      </c>
      <c r="D625" t="s">
        <v>878</v>
      </c>
      <c r="E625" t="s">
        <v>981</v>
      </c>
      <c r="F625" t="s">
        <v>984</v>
      </c>
      <c r="G625" t="s">
        <v>615</v>
      </c>
      <c r="H625" t="s">
        <v>616</v>
      </c>
      <c r="I625" t="s">
        <v>985</v>
      </c>
      <c r="J625">
        <v>47.448664000000001</v>
      </c>
      <c r="K625">
        <v>-122.134715</v>
      </c>
      <c r="Q625">
        <v>12</v>
      </c>
      <c r="U625">
        <v>18.5</v>
      </c>
      <c r="V625">
        <v>13.5</v>
      </c>
      <c r="Z625">
        <v>12.7</v>
      </c>
      <c r="AB625">
        <v>16.399999999999999</v>
      </c>
    </row>
    <row r="626" spans="1:40" x14ac:dyDescent="0.25">
      <c r="A626">
        <v>625</v>
      </c>
      <c r="B626">
        <v>945</v>
      </c>
      <c r="C626" t="s">
        <v>877</v>
      </c>
      <c r="D626" t="s">
        <v>878</v>
      </c>
      <c r="E626" t="s">
        <v>981</v>
      </c>
      <c r="F626" t="s">
        <v>986</v>
      </c>
      <c r="G626" t="s">
        <v>615</v>
      </c>
      <c r="H626" t="s">
        <v>987</v>
      </c>
      <c r="I626" t="s">
        <v>988</v>
      </c>
      <c r="J626">
        <v>47.470224999999999</v>
      </c>
      <c r="K626">
        <v>-122.13522500000001</v>
      </c>
      <c r="AA626">
        <v>34.9</v>
      </c>
      <c r="AB626">
        <v>26.4</v>
      </c>
      <c r="AC626">
        <v>30.6</v>
      </c>
      <c r="AD626">
        <v>44</v>
      </c>
      <c r="AE626">
        <v>39.1</v>
      </c>
      <c r="AF626">
        <v>51.6</v>
      </c>
    </row>
    <row r="627" spans="1:40" x14ac:dyDescent="0.25">
      <c r="A627">
        <v>626</v>
      </c>
      <c r="B627">
        <v>943</v>
      </c>
      <c r="C627" t="s">
        <v>877</v>
      </c>
      <c r="D627" t="s">
        <v>878</v>
      </c>
      <c r="E627" t="s">
        <v>981</v>
      </c>
      <c r="F627" t="s">
        <v>986</v>
      </c>
      <c r="G627" t="s">
        <v>615</v>
      </c>
      <c r="H627" t="s">
        <v>987</v>
      </c>
      <c r="I627" t="s">
        <v>989</v>
      </c>
      <c r="J627">
        <v>47.469447000000002</v>
      </c>
      <c r="K627">
        <v>-122.136022</v>
      </c>
      <c r="AB627">
        <v>39.5</v>
      </c>
      <c r="AC627">
        <v>35</v>
      </c>
      <c r="AD627">
        <v>37.700000000000003</v>
      </c>
      <c r="AE627">
        <v>30.9</v>
      </c>
      <c r="AF627">
        <v>57</v>
      </c>
    </row>
    <row r="628" spans="1:40" x14ac:dyDescent="0.25">
      <c r="A628">
        <v>627</v>
      </c>
      <c r="B628">
        <v>944</v>
      </c>
      <c r="C628" t="s">
        <v>877</v>
      </c>
      <c r="D628" t="s">
        <v>878</v>
      </c>
      <c r="E628" t="s">
        <v>981</v>
      </c>
      <c r="F628" t="s">
        <v>986</v>
      </c>
      <c r="G628" t="s">
        <v>615</v>
      </c>
      <c r="H628" t="s">
        <v>987</v>
      </c>
      <c r="I628" t="s">
        <v>990</v>
      </c>
      <c r="J628">
        <v>47.469791999999998</v>
      </c>
      <c r="K628">
        <v>-122.135661</v>
      </c>
      <c r="AA628">
        <v>23.7</v>
      </c>
      <c r="AB628">
        <v>30.9</v>
      </c>
      <c r="AC628">
        <v>25.9</v>
      </c>
      <c r="AD628">
        <v>33.200000000000003</v>
      </c>
      <c r="AE628">
        <v>53.5</v>
      </c>
      <c r="AF628">
        <v>56.9</v>
      </c>
    </row>
    <row r="629" spans="1:40" x14ac:dyDescent="0.25">
      <c r="A629">
        <v>628</v>
      </c>
      <c r="B629">
        <v>123</v>
      </c>
      <c r="C629" t="s">
        <v>877</v>
      </c>
      <c r="D629" t="s">
        <v>878</v>
      </c>
      <c r="E629" t="s">
        <v>981</v>
      </c>
      <c r="F629" t="s">
        <v>991</v>
      </c>
      <c r="G629" t="s">
        <v>31</v>
      </c>
      <c r="H629" t="s">
        <v>200</v>
      </c>
      <c r="I629" t="s">
        <v>992</v>
      </c>
      <c r="J629">
        <v>47.461466000000001</v>
      </c>
      <c r="K629">
        <v>-122.125545</v>
      </c>
      <c r="T629">
        <v>18.100000000000001</v>
      </c>
      <c r="U629">
        <v>45.3</v>
      </c>
      <c r="W629">
        <v>32.299999999999997</v>
      </c>
      <c r="X629">
        <v>40.299999999999997</v>
      </c>
      <c r="Y629">
        <v>97.3</v>
      </c>
      <c r="Z629">
        <v>50.5</v>
      </c>
      <c r="AA629">
        <v>35.200000000000003</v>
      </c>
      <c r="AB629">
        <v>38.799999999999997</v>
      </c>
      <c r="AC629">
        <v>43.8</v>
      </c>
      <c r="AD629">
        <v>48.9</v>
      </c>
      <c r="AE629">
        <v>45.9</v>
      </c>
      <c r="AF629">
        <v>45.1</v>
      </c>
      <c r="AG629">
        <v>37.200000000000003</v>
      </c>
      <c r="AH629">
        <v>51.4</v>
      </c>
      <c r="AI629">
        <v>42.3</v>
      </c>
      <c r="AJ629">
        <v>44.8</v>
      </c>
      <c r="AK629">
        <v>50.5</v>
      </c>
      <c r="AL629">
        <v>51.1</v>
      </c>
      <c r="AM629">
        <v>54.3</v>
      </c>
      <c r="AN629">
        <v>58.6</v>
      </c>
    </row>
    <row r="630" spans="1:40" x14ac:dyDescent="0.25">
      <c r="A630">
        <v>629</v>
      </c>
      <c r="B630">
        <v>127</v>
      </c>
      <c r="C630" t="s">
        <v>877</v>
      </c>
      <c r="D630" t="s">
        <v>878</v>
      </c>
      <c r="E630" t="s">
        <v>981</v>
      </c>
      <c r="F630" t="s">
        <v>993</v>
      </c>
      <c r="G630" t="s">
        <v>31</v>
      </c>
      <c r="H630" t="s">
        <v>200</v>
      </c>
      <c r="I630" t="s">
        <v>994</v>
      </c>
      <c r="J630">
        <v>47.410569000000002</v>
      </c>
      <c r="K630">
        <v>-121.921792</v>
      </c>
      <c r="T630">
        <v>60.3</v>
      </c>
      <c r="U630">
        <v>75.7</v>
      </c>
      <c r="W630">
        <v>70.900000000000006</v>
      </c>
      <c r="X630">
        <v>88.4</v>
      </c>
      <c r="Y630">
        <v>90.3</v>
      </c>
      <c r="Z630">
        <v>84.3</v>
      </c>
      <c r="AB630">
        <v>72.5</v>
      </c>
      <c r="AC630">
        <v>80</v>
      </c>
      <c r="AD630">
        <v>92.4</v>
      </c>
      <c r="AE630">
        <v>89.5</v>
      </c>
      <c r="AF630">
        <v>94</v>
      </c>
      <c r="AH630">
        <v>85.7</v>
      </c>
      <c r="AI630">
        <v>96</v>
      </c>
      <c r="AK630">
        <v>71.8</v>
      </c>
      <c r="AN630">
        <v>73.7</v>
      </c>
    </row>
    <row r="631" spans="1:40" x14ac:dyDescent="0.25">
      <c r="A631">
        <v>630</v>
      </c>
      <c r="B631">
        <v>1089</v>
      </c>
      <c r="C631" t="s">
        <v>877</v>
      </c>
      <c r="D631" t="s">
        <v>878</v>
      </c>
      <c r="E631" t="s">
        <v>981</v>
      </c>
      <c r="F631" t="s">
        <v>993</v>
      </c>
      <c r="G631" t="s">
        <v>31</v>
      </c>
      <c r="H631" t="s">
        <v>380</v>
      </c>
      <c r="I631" t="s">
        <v>995</v>
      </c>
      <c r="J631">
        <v>47.414160000000003</v>
      </c>
      <c r="K631">
        <v>-121.91041</v>
      </c>
      <c r="AB631">
        <v>77.3</v>
      </c>
      <c r="AC631">
        <v>75.099999999999994</v>
      </c>
      <c r="AD631">
        <v>83.8</v>
      </c>
      <c r="AE631">
        <v>97.3</v>
      </c>
    </row>
    <row r="632" spans="1:40" x14ac:dyDescent="0.25">
      <c r="A632">
        <v>631</v>
      </c>
      <c r="B632">
        <v>122</v>
      </c>
      <c r="C632" t="s">
        <v>877</v>
      </c>
      <c r="D632" t="s">
        <v>878</v>
      </c>
      <c r="E632" t="s">
        <v>981</v>
      </c>
      <c r="F632" t="s">
        <v>996</v>
      </c>
      <c r="G632" t="s">
        <v>31</v>
      </c>
      <c r="H632" t="s">
        <v>200</v>
      </c>
      <c r="I632" t="s">
        <v>997</v>
      </c>
      <c r="J632">
        <v>47.453234999999999</v>
      </c>
      <c r="K632">
        <v>-122.137979</v>
      </c>
      <c r="R632">
        <v>24.7</v>
      </c>
      <c r="T632">
        <v>0.9</v>
      </c>
      <c r="U632">
        <v>18.100000000000001</v>
      </c>
      <c r="W632">
        <v>45.7</v>
      </c>
      <c r="X632">
        <v>16.5</v>
      </c>
      <c r="Z632">
        <v>11.8</v>
      </c>
      <c r="AA632">
        <v>32.200000000000003</v>
      </c>
      <c r="AB632">
        <v>18.8</v>
      </c>
      <c r="AC632">
        <v>29.4</v>
      </c>
      <c r="AD632">
        <v>13.4</v>
      </c>
      <c r="AE632">
        <v>27.5</v>
      </c>
      <c r="AF632">
        <v>14</v>
      </c>
      <c r="AG632">
        <v>23.3</v>
      </c>
      <c r="AH632">
        <v>23.9</v>
      </c>
      <c r="AI632">
        <v>30.3</v>
      </c>
      <c r="AJ632">
        <v>52.1</v>
      </c>
      <c r="AK632">
        <v>42.8</v>
      </c>
      <c r="AL632">
        <v>14.1</v>
      </c>
      <c r="AM632">
        <v>31.6</v>
      </c>
      <c r="AN632">
        <v>28.3</v>
      </c>
    </row>
    <row r="633" spans="1:40" x14ac:dyDescent="0.25">
      <c r="A633">
        <v>632</v>
      </c>
      <c r="B633">
        <v>1995</v>
      </c>
      <c r="C633" t="s">
        <v>877</v>
      </c>
      <c r="D633" t="s">
        <v>878</v>
      </c>
      <c r="E633" t="s">
        <v>981</v>
      </c>
      <c r="F633" t="s">
        <v>996</v>
      </c>
      <c r="G633" t="s">
        <v>31</v>
      </c>
      <c r="H633" t="s">
        <v>32</v>
      </c>
      <c r="I633" t="s">
        <v>998</v>
      </c>
      <c r="J633">
        <v>47.456235999999997</v>
      </c>
      <c r="K633">
        <v>-122.140685</v>
      </c>
      <c r="T633">
        <v>22.3</v>
      </c>
    </row>
    <row r="634" spans="1:40" x14ac:dyDescent="0.25">
      <c r="A634">
        <v>633</v>
      </c>
      <c r="B634">
        <v>1923</v>
      </c>
      <c r="C634" t="s">
        <v>877</v>
      </c>
      <c r="D634" t="s">
        <v>878</v>
      </c>
      <c r="E634" t="s">
        <v>981</v>
      </c>
      <c r="F634" t="s">
        <v>996</v>
      </c>
      <c r="G634" t="s">
        <v>31</v>
      </c>
      <c r="H634" t="s">
        <v>32</v>
      </c>
      <c r="I634" t="s">
        <v>999</v>
      </c>
      <c r="J634">
        <v>47.452995999999999</v>
      </c>
      <c r="K634">
        <v>-122.13812299999999</v>
      </c>
      <c r="R634">
        <v>13.7</v>
      </c>
    </row>
    <row r="635" spans="1:40" x14ac:dyDescent="0.25">
      <c r="A635">
        <v>634</v>
      </c>
      <c r="B635">
        <v>1076</v>
      </c>
      <c r="C635" t="s">
        <v>877</v>
      </c>
      <c r="D635" t="s">
        <v>878</v>
      </c>
      <c r="E635" t="s">
        <v>981</v>
      </c>
      <c r="F635" t="s">
        <v>996</v>
      </c>
      <c r="G635" t="s">
        <v>31</v>
      </c>
      <c r="H635" t="s">
        <v>380</v>
      </c>
      <c r="I635" t="s">
        <v>1000</v>
      </c>
      <c r="J635">
        <v>47.451500000000003</v>
      </c>
      <c r="K635">
        <v>-122.13805000000001</v>
      </c>
      <c r="AB635">
        <v>18.600000000000001</v>
      </c>
      <c r="AC635">
        <v>15.3</v>
      </c>
      <c r="AD635">
        <v>14.4</v>
      </c>
      <c r="AE635">
        <v>38.700000000000003</v>
      </c>
    </row>
    <row r="636" spans="1:40" x14ac:dyDescent="0.25">
      <c r="A636">
        <v>635</v>
      </c>
      <c r="B636">
        <v>120</v>
      </c>
      <c r="C636" t="s">
        <v>877</v>
      </c>
      <c r="D636" t="s">
        <v>878</v>
      </c>
      <c r="E636" t="s">
        <v>981</v>
      </c>
      <c r="F636" t="s">
        <v>1001</v>
      </c>
      <c r="G636" t="s">
        <v>31</v>
      </c>
      <c r="H636" t="s">
        <v>200</v>
      </c>
      <c r="I636" t="s">
        <v>1002</v>
      </c>
      <c r="J636">
        <v>47.474226999999999</v>
      </c>
      <c r="K636">
        <v>-122.16359300000001</v>
      </c>
      <c r="Q636">
        <v>50.3</v>
      </c>
      <c r="T636">
        <v>35.4</v>
      </c>
      <c r="U636">
        <v>26</v>
      </c>
      <c r="W636">
        <v>56.5</v>
      </c>
      <c r="X636">
        <v>59.8</v>
      </c>
      <c r="Y636">
        <v>37.799999999999997</v>
      </c>
      <c r="Z636">
        <v>28.6</v>
      </c>
      <c r="AA636">
        <v>39.700000000000003</v>
      </c>
      <c r="AB636">
        <v>32.700000000000003</v>
      </c>
      <c r="AC636">
        <v>37.6</v>
      </c>
      <c r="AD636">
        <v>49.8</v>
      </c>
      <c r="AE636">
        <v>51.5</v>
      </c>
      <c r="AF636">
        <v>36</v>
      </c>
      <c r="AG636">
        <v>40.700000000000003</v>
      </c>
      <c r="AH636">
        <v>41.8</v>
      </c>
      <c r="AI636">
        <v>32.200000000000003</v>
      </c>
      <c r="AJ636">
        <v>44.7</v>
      </c>
      <c r="AK636">
        <v>43</v>
      </c>
      <c r="AL636">
        <v>23.1</v>
      </c>
      <c r="AM636">
        <v>37.799999999999997</v>
      </c>
    </row>
    <row r="637" spans="1:40" x14ac:dyDescent="0.25">
      <c r="A637">
        <v>636</v>
      </c>
      <c r="B637">
        <v>121</v>
      </c>
      <c r="C637" t="s">
        <v>877</v>
      </c>
      <c r="D637" t="s">
        <v>878</v>
      </c>
      <c r="E637" t="s">
        <v>981</v>
      </c>
      <c r="F637" t="s">
        <v>1003</v>
      </c>
      <c r="G637" t="s">
        <v>31</v>
      </c>
      <c r="H637" t="s">
        <v>200</v>
      </c>
      <c r="I637" t="s">
        <v>1004</v>
      </c>
      <c r="J637">
        <v>47.466197999999999</v>
      </c>
      <c r="K637">
        <v>-122.159083</v>
      </c>
      <c r="T637">
        <v>18.3</v>
      </c>
      <c r="U637">
        <v>38.799999999999997</v>
      </c>
      <c r="W637">
        <v>25.7</v>
      </c>
      <c r="X637">
        <v>46.1</v>
      </c>
      <c r="Y637">
        <v>40.6</v>
      </c>
      <c r="Z637">
        <v>36.799999999999997</v>
      </c>
      <c r="AA637">
        <v>48.6</v>
      </c>
      <c r="AB637">
        <v>54</v>
      </c>
      <c r="AC637">
        <v>51.5</v>
      </c>
      <c r="AD637">
        <v>57</v>
      </c>
      <c r="AE637">
        <v>47.2</v>
      </c>
      <c r="AF637">
        <v>42.4</v>
      </c>
      <c r="AG637">
        <v>49.1</v>
      </c>
      <c r="AH637">
        <v>50.7</v>
      </c>
      <c r="AI637">
        <v>37.700000000000003</v>
      </c>
      <c r="AJ637">
        <v>48.8</v>
      </c>
      <c r="AK637">
        <v>40.700000000000003</v>
      </c>
      <c r="AL637">
        <v>49.3</v>
      </c>
      <c r="AM637">
        <v>55.5</v>
      </c>
    </row>
    <row r="638" spans="1:40" x14ac:dyDescent="0.25">
      <c r="A638">
        <v>637</v>
      </c>
      <c r="B638">
        <v>1920</v>
      </c>
      <c r="C638" t="s">
        <v>877</v>
      </c>
      <c r="D638" t="s">
        <v>878</v>
      </c>
      <c r="E638" t="s">
        <v>981</v>
      </c>
      <c r="F638" t="s">
        <v>1005</v>
      </c>
      <c r="G638" t="s">
        <v>31</v>
      </c>
      <c r="H638" t="s">
        <v>32</v>
      </c>
      <c r="I638" t="s">
        <v>1006</v>
      </c>
      <c r="J638">
        <v>47.414346000000002</v>
      </c>
      <c r="K638">
        <v>-122.050595</v>
      </c>
      <c r="N638">
        <v>34</v>
      </c>
      <c r="P638">
        <v>58.9</v>
      </c>
      <c r="R638">
        <v>70</v>
      </c>
      <c r="T638">
        <v>78.3</v>
      </c>
    </row>
    <row r="639" spans="1:40" x14ac:dyDescent="0.25">
      <c r="A639">
        <v>638</v>
      </c>
      <c r="B639">
        <v>1921</v>
      </c>
      <c r="C639" t="s">
        <v>877</v>
      </c>
      <c r="D639" t="s">
        <v>878</v>
      </c>
      <c r="E639" t="s">
        <v>981</v>
      </c>
      <c r="F639" t="s">
        <v>1005</v>
      </c>
      <c r="G639" t="s">
        <v>31</v>
      </c>
      <c r="H639" t="s">
        <v>32</v>
      </c>
      <c r="I639" t="s">
        <v>1007</v>
      </c>
      <c r="J639">
        <v>47.422122999999999</v>
      </c>
      <c r="K639">
        <v>-122.073986</v>
      </c>
      <c r="N639">
        <v>42.5</v>
      </c>
      <c r="P639">
        <v>48.9</v>
      </c>
      <c r="R639">
        <v>25.7</v>
      </c>
      <c r="T639">
        <v>23.7</v>
      </c>
    </row>
    <row r="640" spans="1:40" x14ac:dyDescent="0.25">
      <c r="A640">
        <v>639</v>
      </c>
      <c r="B640">
        <v>314</v>
      </c>
      <c r="C640" t="s">
        <v>877</v>
      </c>
      <c r="D640" t="s">
        <v>878</v>
      </c>
      <c r="E640" t="s">
        <v>981</v>
      </c>
      <c r="F640" t="s">
        <v>1008</v>
      </c>
      <c r="G640" t="s">
        <v>615</v>
      </c>
      <c r="H640" t="s">
        <v>616</v>
      </c>
      <c r="I640" t="s">
        <v>1009</v>
      </c>
      <c r="J640">
        <v>47.379964999999999</v>
      </c>
      <c r="K640">
        <v>-122.01749700000001</v>
      </c>
      <c r="U640">
        <v>29.7</v>
      </c>
      <c r="V640">
        <v>77</v>
      </c>
      <c r="X640">
        <v>52.7</v>
      </c>
      <c r="Y640">
        <v>81.900000000000006</v>
      </c>
      <c r="Z640">
        <v>68.5</v>
      </c>
      <c r="AA640">
        <v>80</v>
      </c>
      <c r="AB640">
        <v>53</v>
      </c>
      <c r="AC640">
        <v>91.3</v>
      </c>
    </row>
    <row r="641" spans="1:40" x14ac:dyDescent="0.25">
      <c r="A641">
        <v>640</v>
      </c>
      <c r="B641">
        <v>315</v>
      </c>
      <c r="C641" t="s">
        <v>877</v>
      </c>
      <c r="D641" t="s">
        <v>878</v>
      </c>
      <c r="E641" t="s">
        <v>981</v>
      </c>
      <c r="F641" t="s">
        <v>1008</v>
      </c>
      <c r="G641" t="s">
        <v>615</v>
      </c>
      <c r="H641" t="s">
        <v>616</v>
      </c>
      <c r="I641" t="s">
        <v>1010</v>
      </c>
      <c r="J641">
        <v>47.379986000000002</v>
      </c>
      <c r="K641">
        <v>-122.017264</v>
      </c>
      <c r="U641">
        <v>96.4</v>
      </c>
      <c r="X641">
        <v>72.900000000000006</v>
      </c>
      <c r="Y641">
        <v>91.8</v>
      </c>
      <c r="Z641">
        <v>92.5</v>
      </c>
      <c r="AA641">
        <v>76.3</v>
      </c>
      <c r="AB641">
        <v>69.7</v>
      </c>
      <c r="AC641">
        <v>80</v>
      </c>
    </row>
    <row r="642" spans="1:40" x14ac:dyDescent="0.25">
      <c r="A642">
        <v>641</v>
      </c>
      <c r="B642">
        <v>316</v>
      </c>
      <c r="C642" t="s">
        <v>877</v>
      </c>
      <c r="D642" t="s">
        <v>878</v>
      </c>
      <c r="E642" t="s">
        <v>981</v>
      </c>
      <c r="F642" t="s">
        <v>1008</v>
      </c>
      <c r="G642" t="s">
        <v>615</v>
      </c>
      <c r="H642" t="s">
        <v>616</v>
      </c>
      <c r="I642" t="s">
        <v>1011</v>
      </c>
      <c r="J642">
        <v>47.379871000000001</v>
      </c>
      <c r="K642">
        <v>-122.01755199999999</v>
      </c>
      <c r="U642">
        <v>74.099999999999994</v>
      </c>
      <c r="X642">
        <v>68.599999999999994</v>
      </c>
      <c r="Y642">
        <v>82.7</v>
      </c>
      <c r="Z642">
        <v>96.3</v>
      </c>
      <c r="AA642">
        <v>88.4</v>
      </c>
      <c r="AB642">
        <v>85.2</v>
      </c>
      <c r="AC642">
        <v>92.9</v>
      </c>
    </row>
    <row r="643" spans="1:40" x14ac:dyDescent="0.25">
      <c r="A643">
        <v>642</v>
      </c>
      <c r="B643">
        <v>2700</v>
      </c>
      <c r="C643" t="s">
        <v>877</v>
      </c>
      <c r="D643" t="s">
        <v>878</v>
      </c>
      <c r="E643" t="s">
        <v>981</v>
      </c>
      <c r="F643" t="s">
        <v>1008</v>
      </c>
      <c r="G643" t="s">
        <v>31</v>
      </c>
      <c r="H643" t="s">
        <v>373</v>
      </c>
      <c r="I643" t="s">
        <v>1012</v>
      </c>
      <c r="J643">
        <v>47.374751000000003</v>
      </c>
      <c r="K643">
        <v>-122.017672</v>
      </c>
      <c r="AI643">
        <v>94.4</v>
      </c>
      <c r="AJ643">
        <v>95.1</v>
      </c>
    </row>
    <row r="644" spans="1:40" x14ac:dyDescent="0.25">
      <c r="A644">
        <v>643</v>
      </c>
      <c r="B644">
        <v>125</v>
      </c>
      <c r="C644" t="s">
        <v>877</v>
      </c>
      <c r="D644" t="s">
        <v>878</v>
      </c>
      <c r="E644" t="s">
        <v>981</v>
      </c>
      <c r="F644" t="s">
        <v>1008</v>
      </c>
      <c r="G644" t="s">
        <v>31</v>
      </c>
      <c r="H644" t="s">
        <v>200</v>
      </c>
      <c r="I644" t="s">
        <v>1013</v>
      </c>
      <c r="J644">
        <v>47.374751000000003</v>
      </c>
      <c r="K644">
        <v>-122.017672</v>
      </c>
      <c r="N644">
        <v>66.3</v>
      </c>
      <c r="O644">
        <v>80.2</v>
      </c>
      <c r="P644">
        <v>96.9</v>
      </c>
      <c r="R644">
        <v>92.9</v>
      </c>
      <c r="T644">
        <v>66.3</v>
      </c>
      <c r="U644">
        <v>86.4</v>
      </c>
      <c r="W644">
        <v>83.3</v>
      </c>
      <c r="X644">
        <v>90.4</v>
      </c>
      <c r="Y644">
        <v>93.6</v>
      </c>
      <c r="Z644">
        <v>96.5</v>
      </c>
      <c r="AA644">
        <v>87.9</v>
      </c>
      <c r="AB644">
        <v>92.1</v>
      </c>
      <c r="AC644">
        <v>87.7</v>
      </c>
      <c r="AD644">
        <v>89.5</v>
      </c>
      <c r="AE644">
        <v>94.5</v>
      </c>
      <c r="AF644">
        <v>89.4</v>
      </c>
      <c r="AG644">
        <v>85.9</v>
      </c>
      <c r="AH644">
        <v>92.1</v>
      </c>
      <c r="AI644">
        <v>93.9</v>
      </c>
      <c r="AJ644">
        <v>92.6</v>
      </c>
      <c r="AK644">
        <v>94.2</v>
      </c>
      <c r="AL644">
        <v>92.8</v>
      </c>
      <c r="AM644">
        <v>93.8</v>
      </c>
      <c r="AN644">
        <v>85.7</v>
      </c>
    </row>
    <row r="645" spans="1:40" x14ac:dyDescent="0.25">
      <c r="A645">
        <v>644</v>
      </c>
      <c r="B645">
        <v>2039</v>
      </c>
      <c r="C645" t="s">
        <v>877</v>
      </c>
      <c r="D645" t="s">
        <v>878</v>
      </c>
      <c r="E645" t="s">
        <v>981</v>
      </c>
      <c r="F645" t="s">
        <v>1008</v>
      </c>
      <c r="G645" t="s">
        <v>883</v>
      </c>
      <c r="H645" t="s">
        <v>884</v>
      </c>
      <c r="I645" t="s">
        <v>1014</v>
      </c>
      <c r="J645">
        <v>47.378942000000002</v>
      </c>
      <c r="K645">
        <v>-122.019267</v>
      </c>
      <c r="L645">
        <v>74.7</v>
      </c>
      <c r="M645">
        <v>78.7</v>
      </c>
      <c r="Q645">
        <v>84.3</v>
      </c>
    </row>
    <row r="646" spans="1:40" x14ac:dyDescent="0.25">
      <c r="A646">
        <v>645</v>
      </c>
      <c r="B646">
        <v>124</v>
      </c>
      <c r="C646" t="s">
        <v>877</v>
      </c>
      <c r="D646" t="s">
        <v>878</v>
      </c>
      <c r="E646" t="s">
        <v>981</v>
      </c>
      <c r="F646" t="s">
        <v>1015</v>
      </c>
      <c r="G646" t="s">
        <v>31</v>
      </c>
      <c r="H646" t="s">
        <v>200</v>
      </c>
      <c r="I646" t="s">
        <v>1016</v>
      </c>
      <c r="J646">
        <v>47.414138999999999</v>
      </c>
      <c r="K646">
        <v>-122.01711</v>
      </c>
      <c r="T646">
        <v>55.6</v>
      </c>
    </row>
    <row r="647" spans="1:40" x14ac:dyDescent="0.25">
      <c r="A647">
        <v>646</v>
      </c>
      <c r="B647">
        <v>518</v>
      </c>
      <c r="C647" t="s">
        <v>877</v>
      </c>
      <c r="D647" t="s">
        <v>878</v>
      </c>
      <c r="E647" t="s">
        <v>981</v>
      </c>
      <c r="F647" t="s">
        <v>1015</v>
      </c>
      <c r="G647" t="s">
        <v>31</v>
      </c>
      <c r="H647" t="s">
        <v>610</v>
      </c>
      <c r="I647" t="s">
        <v>1017</v>
      </c>
      <c r="J647">
        <v>47.409126999999998</v>
      </c>
      <c r="K647">
        <v>-122.02525900000001</v>
      </c>
      <c r="Z647">
        <v>93</v>
      </c>
      <c r="AA647">
        <v>91.7</v>
      </c>
      <c r="AB647">
        <v>89.5</v>
      </c>
      <c r="AC647">
        <v>95</v>
      </c>
      <c r="AD647">
        <v>86.9</v>
      </c>
      <c r="AJ647">
        <v>89.7</v>
      </c>
      <c r="AK647">
        <v>81.7</v>
      </c>
      <c r="AL647">
        <v>70.599999999999994</v>
      </c>
      <c r="AM647">
        <v>82.5</v>
      </c>
      <c r="AN647">
        <v>89.3</v>
      </c>
    </row>
    <row r="648" spans="1:40" x14ac:dyDescent="0.25">
      <c r="A648">
        <v>647</v>
      </c>
      <c r="B648">
        <v>1918</v>
      </c>
      <c r="C648" t="s">
        <v>877</v>
      </c>
      <c r="D648" t="s">
        <v>878</v>
      </c>
      <c r="E648" t="s">
        <v>981</v>
      </c>
      <c r="F648" t="s">
        <v>1015</v>
      </c>
      <c r="G648" t="s">
        <v>31</v>
      </c>
      <c r="H648" t="s">
        <v>32</v>
      </c>
      <c r="I648" t="s">
        <v>1018</v>
      </c>
      <c r="J648">
        <v>47.410313000000002</v>
      </c>
      <c r="K648">
        <v>-122.038067</v>
      </c>
      <c r="N648">
        <v>56.3</v>
      </c>
      <c r="Q648">
        <v>65</v>
      </c>
      <c r="R648">
        <v>61.6</v>
      </c>
      <c r="T648">
        <v>72</v>
      </c>
    </row>
    <row r="649" spans="1:40" x14ac:dyDescent="0.25">
      <c r="A649">
        <v>648</v>
      </c>
      <c r="B649">
        <v>1919</v>
      </c>
      <c r="C649" t="s">
        <v>877</v>
      </c>
      <c r="D649" t="s">
        <v>878</v>
      </c>
      <c r="E649" t="s">
        <v>981</v>
      </c>
      <c r="F649" t="s">
        <v>1015</v>
      </c>
      <c r="G649" t="s">
        <v>31</v>
      </c>
      <c r="H649" t="s">
        <v>32</v>
      </c>
      <c r="I649" t="s">
        <v>1019</v>
      </c>
      <c r="J649">
        <v>47.413358000000002</v>
      </c>
      <c r="K649">
        <v>-122.019732</v>
      </c>
      <c r="P649">
        <v>64.5</v>
      </c>
      <c r="R649">
        <v>84.6</v>
      </c>
    </row>
    <row r="650" spans="1:40" x14ac:dyDescent="0.25">
      <c r="A650">
        <v>649</v>
      </c>
      <c r="B650">
        <v>317</v>
      </c>
      <c r="C650" t="s">
        <v>877</v>
      </c>
      <c r="D650" t="s">
        <v>878</v>
      </c>
      <c r="E650" t="s">
        <v>981</v>
      </c>
      <c r="F650" t="s">
        <v>1015</v>
      </c>
      <c r="G650" t="s">
        <v>615</v>
      </c>
      <c r="H650" t="s">
        <v>616</v>
      </c>
      <c r="I650" t="s">
        <v>1020</v>
      </c>
      <c r="J650">
        <v>47.408664999999999</v>
      </c>
      <c r="K650">
        <v>-122.026802</v>
      </c>
      <c r="Q650">
        <v>30.8</v>
      </c>
      <c r="R650">
        <v>71.7</v>
      </c>
      <c r="T650">
        <v>75</v>
      </c>
      <c r="U650">
        <v>74.3</v>
      </c>
      <c r="V650">
        <v>74.3</v>
      </c>
      <c r="W650">
        <v>43</v>
      </c>
      <c r="X650">
        <v>79.2</v>
      </c>
      <c r="Y650">
        <v>69.099999999999994</v>
      </c>
      <c r="Z650">
        <v>83.9</v>
      </c>
      <c r="AA650">
        <v>72.900000000000006</v>
      </c>
      <c r="AB650">
        <v>91.3</v>
      </c>
    </row>
    <row r="651" spans="1:40" x14ac:dyDescent="0.25">
      <c r="A651">
        <v>650</v>
      </c>
      <c r="B651">
        <v>318</v>
      </c>
      <c r="C651" t="s">
        <v>877</v>
      </c>
      <c r="D651" t="s">
        <v>878</v>
      </c>
      <c r="E651" t="s">
        <v>981</v>
      </c>
      <c r="F651" t="s">
        <v>1015</v>
      </c>
      <c r="G651" t="s">
        <v>615</v>
      </c>
      <c r="H651" t="s">
        <v>616</v>
      </c>
      <c r="I651" t="s">
        <v>1021</v>
      </c>
      <c r="J651">
        <v>47.420856000000001</v>
      </c>
      <c r="K651">
        <v>-122.041304</v>
      </c>
      <c r="Q651">
        <v>41.2</v>
      </c>
      <c r="R651">
        <v>54.4</v>
      </c>
      <c r="T651">
        <v>82.1</v>
      </c>
      <c r="U651">
        <v>60.9</v>
      </c>
      <c r="V651">
        <v>18</v>
      </c>
      <c r="W651">
        <v>36.4</v>
      </c>
      <c r="Y651">
        <v>33.6</v>
      </c>
      <c r="Z651">
        <v>76.400000000000006</v>
      </c>
      <c r="AA651">
        <v>69.400000000000006</v>
      </c>
      <c r="AB651">
        <v>64.900000000000006</v>
      </c>
    </row>
    <row r="652" spans="1:40" x14ac:dyDescent="0.25">
      <c r="A652">
        <v>651</v>
      </c>
      <c r="B652">
        <v>937</v>
      </c>
      <c r="C652" t="s">
        <v>877</v>
      </c>
      <c r="D652" t="s">
        <v>878</v>
      </c>
      <c r="E652" t="s">
        <v>981</v>
      </c>
      <c r="F652" t="s">
        <v>1015</v>
      </c>
      <c r="G652" t="s">
        <v>31</v>
      </c>
      <c r="H652" t="s">
        <v>380</v>
      </c>
      <c r="I652" t="s">
        <v>1022</v>
      </c>
      <c r="J652">
        <v>47.408259000000001</v>
      </c>
      <c r="K652">
        <v>-122.02910300000001</v>
      </c>
      <c r="AA652">
        <v>69.7</v>
      </c>
      <c r="AB652">
        <v>51.5</v>
      </c>
      <c r="AC652">
        <v>71.8</v>
      </c>
      <c r="AD652">
        <v>84.2</v>
      </c>
      <c r="AE652">
        <v>63.3</v>
      </c>
    </row>
    <row r="653" spans="1:40" x14ac:dyDescent="0.25">
      <c r="A653">
        <v>652</v>
      </c>
      <c r="B653">
        <v>1922</v>
      </c>
      <c r="C653" t="s">
        <v>877</v>
      </c>
      <c r="D653" t="s">
        <v>878</v>
      </c>
      <c r="E653" t="s">
        <v>981</v>
      </c>
      <c r="F653" t="s">
        <v>1023</v>
      </c>
      <c r="G653" t="s">
        <v>31</v>
      </c>
      <c r="H653" t="s">
        <v>32</v>
      </c>
      <c r="I653" t="s">
        <v>1024</v>
      </c>
      <c r="J653">
        <v>47.421117000000002</v>
      </c>
      <c r="K653">
        <v>-122.03058799999999</v>
      </c>
      <c r="N653">
        <v>77.8</v>
      </c>
      <c r="P653">
        <v>89.3</v>
      </c>
      <c r="R653">
        <v>93.7</v>
      </c>
      <c r="T653">
        <v>83.1</v>
      </c>
    </row>
    <row r="654" spans="1:40" x14ac:dyDescent="0.25">
      <c r="A654">
        <v>653</v>
      </c>
      <c r="B654">
        <v>126</v>
      </c>
      <c r="C654" t="s">
        <v>877</v>
      </c>
      <c r="D654" t="s">
        <v>878</v>
      </c>
      <c r="E654" t="s">
        <v>981</v>
      </c>
      <c r="F654" t="s">
        <v>1025</v>
      </c>
      <c r="G654" t="s">
        <v>31</v>
      </c>
      <c r="H654" t="s">
        <v>200</v>
      </c>
      <c r="I654" t="s">
        <v>1026</v>
      </c>
      <c r="J654">
        <v>47.384811999999997</v>
      </c>
      <c r="K654">
        <v>-121.98923499999999</v>
      </c>
      <c r="N654">
        <v>42.5</v>
      </c>
      <c r="P654">
        <v>58.1</v>
      </c>
      <c r="R654">
        <v>87.5</v>
      </c>
      <c r="T654">
        <v>87.2</v>
      </c>
      <c r="U654">
        <v>78.5</v>
      </c>
      <c r="W654">
        <v>73.5</v>
      </c>
      <c r="X654">
        <v>69.7</v>
      </c>
      <c r="Y654">
        <v>71.7</v>
      </c>
      <c r="Z654">
        <v>79.5</v>
      </c>
      <c r="AA654">
        <v>67.400000000000006</v>
      </c>
    </row>
    <row r="655" spans="1:40" x14ac:dyDescent="0.25">
      <c r="A655">
        <v>654</v>
      </c>
      <c r="B655">
        <v>129</v>
      </c>
      <c r="C655" t="s">
        <v>877</v>
      </c>
      <c r="D655" t="s">
        <v>878</v>
      </c>
      <c r="E655" t="s">
        <v>981</v>
      </c>
      <c r="F655" t="s">
        <v>1027</v>
      </c>
      <c r="G655" t="s">
        <v>31</v>
      </c>
      <c r="H655" t="s">
        <v>200</v>
      </c>
      <c r="I655" t="s">
        <v>1028</v>
      </c>
      <c r="J655">
        <v>47.427700000000002</v>
      </c>
      <c r="K655">
        <v>-121.91545000000001</v>
      </c>
      <c r="T655">
        <v>77.8</v>
      </c>
      <c r="W655">
        <v>98.5</v>
      </c>
      <c r="X655">
        <v>90.9</v>
      </c>
      <c r="Y655">
        <v>97.3</v>
      </c>
      <c r="Z655">
        <v>93.9</v>
      </c>
      <c r="AA655">
        <v>98.8</v>
      </c>
      <c r="AB655">
        <v>84.2</v>
      </c>
      <c r="AC655">
        <v>81</v>
      </c>
      <c r="AD655">
        <v>93.2</v>
      </c>
      <c r="AE655">
        <v>91.1</v>
      </c>
      <c r="AF655">
        <v>96.5</v>
      </c>
      <c r="AG655">
        <v>100</v>
      </c>
      <c r="AH655">
        <v>93</v>
      </c>
      <c r="AI655">
        <v>89.1</v>
      </c>
      <c r="AJ655">
        <v>99.2</v>
      </c>
      <c r="AK655">
        <v>94.9</v>
      </c>
      <c r="AL655">
        <v>80.099999999999994</v>
      </c>
      <c r="AM655">
        <v>63.6</v>
      </c>
      <c r="AN655">
        <v>85</v>
      </c>
    </row>
    <row r="656" spans="1:40" x14ac:dyDescent="0.25">
      <c r="A656">
        <v>655</v>
      </c>
      <c r="B656">
        <v>517</v>
      </c>
      <c r="C656" t="s">
        <v>877</v>
      </c>
      <c r="D656" t="s">
        <v>878</v>
      </c>
      <c r="E656" t="s">
        <v>981</v>
      </c>
      <c r="F656" t="s">
        <v>1027</v>
      </c>
      <c r="G656" t="s">
        <v>31</v>
      </c>
      <c r="H656" t="s">
        <v>610</v>
      </c>
      <c r="I656" t="s">
        <v>1029</v>
      </c>
      <c r="J656">
        <v>47.416393999999997</v>
      </c>
      <c r="K656">
        <v>-121.91938</v>
      </c>
      <c r="Z656">
        <v>93.1</v>
      </c>
      <c r="AA656">
        <v>93.5</v>
      </c>
      <c r="AB656">
        <v>87.8</v>
      </c>
      <c r="AC656">
        <v>95.4</v>
      </c>
      <c r="AD656">
        <v>89.1</v>
      </c>
      <c r="AJ656">
        <v>100</v>
      </c>
      <c r="AK656">
        <v>82.7</v>
      </c>
      <c r="AL656">
        <v>93.3</v>
      </c>
      <c r="AM656">
        <v>89.3</v>
      </c>
      <c r="AN656">
        <v>90.9</v>
      </c>
    </row>
    <row r="657" spans="1:40" x14ac:dyDescent="0.25">
      <c r="A657">
        <v>656</v>
      </c>
      <c r="B657">
        <v>2573</v>
      </c>
      <c r="C657" t="s">
        <v>877</v>
      </c>
      <c r="D657" t="s">
        <v>878</v>
      </c>
      <c r="E657" t="s">
        <v>981</v>
      </c>
      <c r="F657" t="s">
        <v>1027</v>
      </c>
      <c r="G657" t="s">
        <v>1030</v>
      </c>
      <c r="H657" t="s">
        <v>1031</v>
      </c>
      <c r="I657" t="s">
        <v>1032</v>
      </c>
      <c r="J657">
        <v>47.412309999999998</v>
      </c>
      <c r="K657">
        <v>-121.921514</v>
      </c>
      <c r="AG657">
        <v>82.6</v>
      </c>
    </row>
    <row r="658" spans="1:40" x14ac:dyDescent="0.25">
      <c r="A658">
        <v>657</v>
      </c>
      <c r="B658">
        <v>915</v>
      </c>
      <c r="C658" t="s">
        <v>877</v>
      </c>
      <c r="D658" t="s">
        <v>878</v>
      </c>
      <c r="E658" t="s">
        <v>981</v>
      </c>
      <c r="F658" t="s">
        <v>1027</v>
      </c>
      <c r="G658" t="s">
        <v>31</v>
      </c>
      <c r="H658" t="s">
        <v>380</v>
      </c>
      <c r="I658" t="s">
        <v>1033</v>
      </c>
      <c r="J658">
        <v>47.423667999999999</v>
      </c>
      <c r="K658">
        <v>-121.912487</v>
      </c>
      <c r="AA658">
        <v>92.9</v>
      </c>
      <c r="AB658">
        <v>83</v>
      </c>
      <c r="AC658">
        <v>88.7</v>
      </c>
      <c r="AD658">
        <v>81.400000000000006</v>
      </c>
      <c r="AE658">
        <v>99.7</v>
      </c>
    </row>
    <row r="659" spans="1:40" x14ac:dyDescent="0.25">
      <c r="A659">
        <v>658</v>
      </c>
      <c r="B659">
        <v>1967</v>
      </c>
      <c r="C659" t="s">
        <v>877</v>
      </c>
      <c r="D659" t="s">
        <v>878</v>
      </c>
      <c r="E659" t="s">
        <v>1034</v>
      </c>
      <c r="F659" t="s">
        <v>1035</v>
      </c>
      <c r="G659" t="s">
        <v>31</v>
      </c>
      <c r="H659" t="s">
        <v>32</v>
      </c>
      <c r="I659" t="s">
        <v>1036</v>
      </c>
      <c r="J659">
        <v>47.752901000000001</v>
      </c>
      <c r="K659">
        <v>-122.277207</v>
      </c>
      <c r="S659">
        <v>32.200000000000003</v>
      </c>
    </row>
    <row r="660" spans="1:40" x14ac:dyDescent="0.25">
      <c r="A660">
        <v>659</v>
      </c>
      <c r="B660">
        <v>201</v>
      </c>
      <c r="C660" t="s">
        <v>877</v>
      </c>
      <c r="D660" t="s">
        <v>878</v>
      </c>
      <c r="E660" t="s">
        <v>1034</v>
      </c>
      <c r="F660" t="s">
        <v>1035</v>
      </c>
      <c r="G660" t="s">
        <v>31</v>
      </c>
      <c r="H660" t="s">
        <v>200</v>
      </c>
      <c r="I660" t="s">
        <v>1037</v>
      </c>
      <c r="J660">
        <v>47.759565000000002</v>
      </c>
      <c r="K660">
        <v>-122.28682999999999</v>
      </c>
      <c r="T660">
        <v>22.6</v>
      </c>
      <c r="U660">
        <v>30.1</v>
      </c>
      <c r="W660">
        <v>30</v>
      </c>
      <c r="X660">
        <v>8.3000000000000007</v>
      </c>
      <c r="Y660">
        <v>33.9</v>
      </c>
      <c r="Z660">
        <v>23.2</v>
      </c>
      <c r="AA660">
        <v>37</v>
      </c>
      <c r="AB660">
        <v>20.3</v>
      </c>
      <c r="AC660">
        <v>22.7</v>
      </c>
      <c r="AD660">
        <v>36.6</v>
      </c>
      <c r="AE660">
        <v>43.6</v>
      </c>
      <c r="AF660">
        <v>17.2</v>
      </c>
      <c r="AG660">
        <v>33.5</v>
      </c>
      <c r="AH660">
        <v>44.5</v>
      </c>
      <c r="AI660">
        <v>29.3</v>
      </c>
      <c r="AJ660">
        <v>26.9</v>
      </c>
      <c r="AK660">
        <v>48.9</v>
      </c>
      <c r="AL660">
        <v>50.5</v>
      </c>
      <c r="AM660">
        <v>46.4</v>
      </c>
      <c r="AN660">
        <v>42.3</v>
      </c>
    </row>
    <row r="661" spans="1:40" x14ac:dyDescent="0.25">
      <c r="A661">
        <v>660</v>
      </c>
      <c r="B661">
        <v>760</v>
      </c>
      <c r="C661" t="s">
        <v>877</v>
      </c>
      <c r="D661" t="s">
        <v>878</v>
      </c>
      <c r="E661" t="s">
        <v>1034</v>
      </c>
      <c r="F661" t="s">
        <v>1035</v>
      </c>
      <c r="G661" t="s">
        <v>1038</v>
      </c>
      <c r="H661" t="s">
        <v>1039</v>
      </c>
      <c r="I661" t="s">
        <v>1040</v>
      </c>
      <c r="J661">
        <v>47.768000000000001</v>
      </c>
      <c r="K661">
        <v>-122.29355</v>
      </c>
      <c r="X661">
        <v>20.399999999999999</v>
      </c>
      <c r="Y661">
        <v>29.7</v>
      </c>
      <c r="Z661">
        <v>20.5</v>
      </c>
      <c r="AA661">
        <v>30.9</v>
      </c>
      <c r="AD661">
        <v>33.200000000000003</v>
      </c>
      <c r="AJ661">
        <v>46.3</v>
      </c>
      <c r="AM661">
        <v>29.5</v>
      </c>
      <c r="AN661">
        <v>32.4</v>
      </c>
    </row>
    <row r="662" spans="1:40" x14ac:dyDescent="0.25">
      <c r="A662">
        <v>661</v>
      </c>
      <c r="B662">
        <v>761</v>
      </c>
      <c r="C662" t="s">
        <v>877</v>
      </c>
      <c r="D662" t="s">
        <v>878</v>
      </c>
      <c r="E662" t="s">
        <v>1034</v>
      </c>
      <c r="F662" t="s">
        <v>1035</v>
      </c>
      <c r="G662" t="s">
        <v>1038</v>
      </c>
      <c r="H662" t="s">
        <v>1039</v>
      </c>
      <c r="I662" t="s">
        <v>1041</v>
      </c>
      <c r="J662">
        <v>47.756917000000001</v>
      </c>
      <c r="K662">
        <v>-122.2834</v>
      </c>
      <c r="X662">
        <v>43.7</v>
      </c>
      <c r="Y662">
        <v>32</v>
      </c>
      <c r="Z662">
        <v>31.5</v>
      </c>
      <c r="AA662">
        <v>37.6</v>
      </c>
      <c r="AD662">
        <v>42.7</v>
      </c>
      <c r="AJ662">
        <v>42.5</v>
      </c>
      <c r="AM662">
        <v>40</v>
      </c>
      <c r="AN662">
        <v>39.700000000000003</v>
      </c>
    </row>
    <row r="663" spans="1:40" x14ac:dyDescent="0.25">
      <c r="A663">
        <v>662</v>
      </c>
      <c r="B663">
        <v>1080</v>
      </c>
      <c r="C663" t="s">
        <v>877</v>
      </c>
      <c r="D663" t="s">
        <v>878</v>
      </c>
      <c r="E663" t="s">
        <v>1034</v>
      </c>
      <c r="F663" t="s">
        <v>1035</v>
      </c>
      <c r="G663" t="s">
        <v>31</v>
      </c>
      <c r="H663" t="s">
        <v>380</v>
      </c>
      <c r="I663" t="s">
        <v>1042</v>
      </c>
      <c r="J663">
        <v>47.779400000000003</v>
      </c>
      <c r="K663">
        <v>-122.28976</v>
      </c>
      <c r="AB663">
        <v>21.3</v>
      </c>
      <c r="AC663">
        <v>5.4</v>
      </c>
      <c r="AD663">
        <v>10.6</v>
      </c>
      <c r="AE663">
        <v>23.1</v>
      </c>
    </row>
    <row r="664" spans="1:40" x14ac:dyDescent="0.25">
      <c r="A664">
        <v>663</v>
      </c>
      <c r="B664">
        <v>1969</v>
      </c>
      <c r="C664" t="s">
        <v>877</v>
      </c>
      <c r="D664" t="s">
        <v>878</v>
      </c>
      <c r="E664" t="s">
        <v>1043</v>
      </c>
      <c r="F664" t="s">
        <v>1044</v>
      </c>
      <c r="G664" t="s">
        <v>31</v>
      </c>
      <c r="H664" t="s">
        <v>32</v>
      </c>
      <c r="I664" t="s">
        <v>1045</v>
      </c>
      <c r="J664">
        <v>47.530011000000002</v>
      </c>
      <c r="K664">
        <v>-122.201617</v>
      </c>
      <c r="S664">
        <v>57.9</v>
      </c>
    </row>
    <row r="665" spans="1:40" x14ac:dyDescent="0.25">
      <c r="A665">
        <v>664</v>
      </c>
      <c r="B665">
        <v>132</v>
      </c>
      <c r="C665" t="s">
        <v>877</v>
      </c>
      <c r="D665" t="s">
        <v>878</v>
      </c>
      <c r="E665" t="s">
        <v>1043</v>
      </c>
      <c r="F665" t="s">
        <v>1044</v>
      </c>
      <c r="G665" t="s">
        <v>31</v>
      </c>
      <c r="H665" t="s">
        <v>200</v>
      </c>
      <c r="I665" t="s">
        <v>1046</v>
      </c>
      <c r="J665">
        <v>47.529662999999999</v>
      </c>
      <c r="K665">
        <v>-122.200605</v>
      </c>
      <c r="T665">
        <v>54.5</v>
      </c>
      <c r="U665">
        <v>49.7</v>
      </c>
      <c r="W665">
        <v>47.5</v>
      </c>
      <c r="X665">
        <v>39.200000000000003</v>
      </c>
      <c r="Y665">
        <v>34.299999999999997</v>
      </c>
      <c r="Z665">
        <v>50.3</v>
      </c>
      <c r="AA665">
        <v>43.5</v>
      </c>
      <c r="AB665">
        <v>52</v>
      </c>
      <c r="AC665">
        <v>52.8</v>
      </c>
      <c r="AD665">
        <v>34</v>
      </c>
      <c r="AE665">
        <v>73.3</v>
      </c>
      <c r="AF665">
        <v>71.400000000000006</v>
      </c>
      <c r="AG665">
        <v>60.8</v>
      </c>
      <c r="AH665">
        <v>54.5</v>
      </c>
      <c r="AI665">
        <v>59.9</v>
      </c>
      <c r="AJ665">
        <v>67.8</v>
      </c>
      <c r="AK665">
        <v>43.5</v>
      </c>
      <c r="AL665">
        <v>47.1</v>
      </c>
      <c r="AM665">
        <v>41.9</v>
      </c>
    </row>
    <row r="666" spans="1:40" x14ac:dyDescent="0.25">
      <c r="A666">
        <v>665</v>
      </c>
      <c r="B666">
        <v>133</v>
      </c>
      <c r="C666" t="s">
        <v>877</v>
      </c>
      <c r="D666" t="s">
        <v>878</v>
      </c>
      <c r="E666" t="s">
        <v>1043</v>
      </c>
      <c r="F666" t="s">
        <v>1044</v>
      </c>
      <c r="G666" t="s">
        <v>31</v>
      </c>
      <c r="H666" t="s">
        <v>200</v>
      </c>
      <c r="I666" t="s">
        <v>1047</v>
      </c>
      <c r="J666">
        <v>47.519171</v>
      </c>
      <c r="K666">
        <v>-122.19469100000001</v>
      </c>
      <c r="T666">
        <v>46.6</v>
      </c>
      <c r="U666">
        <v>54.2</v>
      </c>
      <c r="W666">
        <v>55</v>
      </c>
      <c r="X666">
        <v>37.5</v>
      </c>
      <c r="Y666">
        <v>64.099999999999994</v>
      </c>
      <c r="Z666">
        <v>35.9</v>
      </c>
      <c r="AA666">
        <v>50</v>
      </c>
      <c r="AB666">
        <v>50</v>
      </c>
      <c r="AC666">
        <v>59.7</v>
      </c>
      <c r="AD666">
        <v>51.5</v>
      </c>
      <c r="AE666">
        <v>79.400000000000006</v>
      </c>
      <c r="AF666">
        <v>69.900000000000006</v>
      </c>
      <c r="AG666">
        <v>57</v>
      </c>
      <c r="AH666">
        <v>79.2</v>
      </c>
      <c r="AI666">
        <v>38.799999999999997</v>
      </c>
      <c r="AJ666">
        <v>64.2</v>
      </c>
      <c r="AK666">
        <v>57.8</v>
      </c>
      <c r="AL666">
        <v>60</v>
      </c>
      <c r="AM666">
        <v>52.3</v>
      </c>
    </row>
    <row r="667" spans="1:40" x14ac:dyDescent="0.25">
      <c r="A667">
        <v>666</v>
      </c>
      <c r="B667">
        <v>139</v>
      </c>
      <c r="C667" t="s">
        <v>877</v>
      </c>
      <c r="D667" t="s">
        <v>878</v>
      </c>
      <c r="E667" t="s">
        <v>1043</v>
      </c>
      <c r="F667" t="s">
        <v>1044</v>
      </c>
      <c r="G667" t="s">
        <v>31</v>
      </c>
      <c r="H667" t="s">
        <v>200</v>
      </c>
      <c r="I667" t="s">
        <v>1048</v>
      </c>
      <c r="J667">
        <v>47.518948000000002</v>
      </c>
      <c r="K667">
        <v>-122.163144</v>
      </c>
      <c r="P667">
        <v>43.6</v>
      </c>
      <c r="Q667">
        <v>33.700000000000003</v>
      </c>
      <c r="R667">
        <v>72.400000000000006</v>
      </c>
      <c r="T667">
        <v>64.099999999999994</v>
      </c>
      <c r="U667">
        <v>71.099999999999994</v>
      </c>
      <c r="W667">
        <v>65.599999999999994</v>
      </c>
      <c r="X667">
        <v>51.7</v>
      </c>
      <c r="Y667">
        <v>66.8</v>
      </c>
      <c r="Z667">
        <v>78</v>
      </c>
      <c r="AA667">
        <v>52.1</v>
      </c>
      <c r="AB667">
        <v>36.799999999999997</v>
      </c>
      <c r="AC667">
        <v>38.5</v>
      </c>
      <c r="AD667">
        <v>54.4</v>
      </c>
      <c r="AE667">
        <v>68.7</v>
      </c>
      <c r="AF667">
        <v>58.5</v>
      </c>
      <c r="AG667">
        <v>58.5</v>
      </c>
      <c r="AH667">
        <v>72.599999999999994</v>
      </c>
      <c r="AI667">
        <v>64.8</v>
      </c>
      <c r="AJ667">
        <v>82</v>
      </c>
      <c r="AK667">
        <v>72</v>
      </c>
      <c r="AL667">
        <v>49.3</v>
      </c>
      <c r="AM667">
        <v>59.6</v>
      </c>
      <c r="AN667">
        <v>49</v>
      </c>
    </row>
    <row r="668" spans="1:40" x14ac:dyDescent="0.25">
      <c r="A668">
        <v>667</v>
      </c>
      <c r="B668">
        <v>2259</v>
      </c>
      <c r="C668" t="s">
        <v>877</v>
      </c>
      <c r="D668" t="s">
        <v>878</v>
      </c>
      <c r="E668" t="s">
        <v>1043</v>
      </c>
      <c r="F668" t="s">
        <v>1044</v>
      </c>
      <c r="G668" t="s">
        <v>31</v>
      </c>
      <c r="H668" t="s">
        <v>1049</v>
      </c>
      <c r="I668" t="s">
        <v>1050</v>
      </c>
      <c r="J668">
        <v>47.513210000000001</v>
      </c>
      <c r="K668">
        <v>-122.17886</v>
      </c>
      <c r="AF668">
        <v>36</v>
      </c>
      <c r="AG668">
        <v>14.8</v>
      </c>
    </row>
    <row r="669" spans="1:40" x14ac:dyDescent="0.25">
      <c r="A669">
        <v>668</v>
      </c>
      <c r="B669">
        <v>2230</v>
      </c>
      <c r="C669" t="s">
        <v>877</v>
      </c>
      <c r="D669" t="s">
        <v>878</v>
      </c>
      <c r="E669" t="s">
        <v>1043</v>
      </c>
      <c r="F669" t="s">
        <v>1044</v>
      </c>
      <c r="G669" t="s">
        <v>31</v>
      </c>
      <c r="H669" t="s">
        <v>1049</v>
      </c>
      <c r="I669" t="s">
        <v>1051</v>
      </c>
      <c r="J669">
        <v>47.499175000000001</v>
      </c>
      <c r="K669">
        <v>-122.12687200000001</v>
      </c>
      <c r="AE669">
        <v>8.5</v>
      </c>
    </row>
    <row r="670" spans="1:40" x14ac:dyDescent="0.25">
      <c r="A670">
        <v>669</v>
      </c>
      <c r="B670">
        <v>320</v>
      </c>
      <c r="C670" t="s">
        <v>877</v>
      </c>
      <c r="D670" t="s">
        <v>878</v>
      </c>
      <c r="E670" t="s">
        <v>1043</v>
      </c>
      <c r="F670" t="s">
        <v>1044</v>
      </c>
      <c r="G670" t="s">
        <v>615</v>
      </c>
      <c r="H670" t="s">
        <v>616</v>
      </c>
      <c r="I670" t="s">
        <v>1052</v>
      </c>
      <c r="J670">
        <v>47.501067999999997</v>
      </c>
      <c r="K670">
        <v>-122.107952</v>
      </c>
      <c r="V670">
        <v>60.7</v>
      </c>
      <c r="W670">
        <v>71.2</v>
      </c>
      <c r="X670">
        <v>66</v>
      </c>
      <c r="Y670">
        <v>87.4</v>
      </c>
      <c r="Z670">
        <v>79.8</v>
      </c>
      <c r="AA670">
        <v>76.400000000000006</v>
      </c>
      <c r="AB670">
        <v>53.5</v>
      </c>
    </row>
    <row r="671" spans="1:40" x14ac:dyDescent="0.25">
      <c r="A671">
        <v>670</v>
      </c>
      <c r="B671">
        <v>1092</v>
      </c>
      <c r="C671" t="s">
        <v>877</v>
      </c>
      <c r="D671" t="s">
        <v>878</v>
      </c>
      <c r="E671" t="s">
        <v>1043</v>
      </c>
      <c r="F671" t="s">
        <v>1044</v>
      </c>
      <c r="G671" t="s">
        <v>31</v>
      </c>
      <c r="H671" t="s">
        <v>380</v>
      </c>
      <c r="I671" t="s">
        <v>1053</v>
      </c>
      <c r="J671">
        <v>47.52</v>
      </c>
      <c r="K671">
        <v>-122.1729</v>
      </c>
      <c r="AB671">
        <v>70.900000000000006</v>
      </c>
      <c r="AC671">
        <v>36.1</v>
      </c>
      <c r="AD671">
        <v>56.6</v>
      </c>
      <c r="AE671">
        <v>67.2</v>
      </c>
    </row>
    <row r="672" spans="1:40" x14ac:dyDescent="0.25">
      <c r="A672">
        <v>671</v>
      </c>
      <c r="B672">
        <v>1833</v>
      </c>
      <c r="C672" t="s">
        <v>877</v>
      </c>
      <c r="D672" t="s">
        <v>878</v>
      </c>
      <c r="E672" t="s">
        <v>1054</v>
      </c>
      <c r="F672" t="s">
        <v>1055</v>
      </c>
      <c r="G672" t="s">
        <v>1056</v>
      </c>
      <c r="H672" t="s">
        <v>1057</v>
      </c>
      <c r="I672" t="s">
        <v>1058</v>
      </c>
      <c r="J672">
        <v>47.772016999999998</v>
      </c>
      <c r="K672">
        <v>-122.30312000000001</v>
      </c>
      <c r="T672">
        <v>11.2</v>
      </c>
    </row>
    <row r="673" spans="1:40" x14ac:dyDescent="0.25">
      <c r="A673">
        <v>672</v>
      </c>
      <c r="B673">
        <v>200</v>
      </c>
      <c r="C673" t="s">
        <v>877</v>
      </c>
      <c r="D673" t="s">
        <v>878</v>
      </c>
      <c r="E673" t="s">
        <v>1054</v>
      </c>
      <c r="F673" t="s">
        <v>1059</v>
      </c>
      <c r="G673" t="s">
        <v>31</v>
      </c>
      <c r="H673" t="s">
        <v>200</v>
      </c>
      <c r="I673" t="s">
        <v>1060</v>
      </c>
      <c r="J673">
        <v>47.752198999999997</v>
      </c>
      <c r="K673">
        <v>-122.28187699999999</v>
      </c>
      <c r="T673">
        <v>36.700000000000003</v>
      </c>
      <c r="U673">
        <v>40.9</v>
      </c>
      <c r="W673">
        <v>30.7</v>
      </c>
      <c r="X673">
        <v>26.2</v>
      </c>
      <c r="Y673">
        <v>36.299999999999997</v>
      </c>
      <c r="Z673">
        <v>29.5</v>
      </c>
      <c r="AA673">
        <v>38.1</v>
      </c>
      <c r="AB673">
        <v>37.200000000000003</v>
      </c>
      <c r="AC673">
        <v>33.4</v>
      </c>
      <c r="AD673">
        <v>27.3</v>
      </c>
      <c r="AE673">
        <v>40.4</v>
      </c>
      <c r="AF673">
        <v>29.6</v>
      </c>
      <c r="AG673">
        <v>20.7</v>
      </c>
      <c r="AH673">
        <v>24.9</v>
      </c>
      <c r="AI673">
        <v>35.299999999999997</v>
      </c>
      <c r="AJ673">
        <v>24.4</v>
      </c>
      <c r="AK673">
        <v>28.8</v>
      </c>
      <c r="AL673">
        <v>11.4</v>
      </c>
      <c r="AM673">
        <v>27.2</v>
      </c>
    </row>
    <row r="674" spans="1:40" x14ac:dyDescent="0.25">
      <c r="A674">
        <v>673</v>
      </c>
      <c r="B674">
        <v>3113</v>
      </c>
      <c r="C674" t="s">
        <v>877</v>
      </c>
      <c r="D674" t="s">
        <v>878</v>
      </c>
      <c r="E674" t="s">
        <v>1054</v>
      </c>
      <c r="F674" t="s">
        <v>1059</v>
      </c>
      <c r="G674" t="s">
        <v>1038</v>
      </c>
      <c r="H674" t="s">
        <v>1039</v>
      </c>
      <c r="I674" t="s">
        <v>1061</v>
      </c>
      <c r="J674">
        <v>47.759895</v>
      </c>
      <c r="K674">
        <v>-122.297523</v>
      </c>
      <c r="AM674">
        <v>31.1</v>
      </c>
      <c r="AN674">
        <v>54.5</v>
      </c>
    </row>
    <row r="675" spans="1:40" x14ac:dyDescent="0.25">
      <c r="A675">
        <v>674</v>
      </c>
      <c r="B675">
        <v>1978</v>
      </c>
      <c r="C675" t="s">
        <v>877</v>
      </c>
      <c r="D675" t="s">
        <v>878</v>
      </c>
      <c r="E675" t="s">
        <v>1054</v>
      </c>
      <c r="F675" t="s">
        <v>1059</v>
      </c>
      <c r="G675" t="s">
        <v>31</v>
      </c>
      <c r="H675" t="s">
        <v>32</v>
      </c>
      <c r="I675" t="s">
        <v>1062</v>
      </c>
      <c r="J675">
        <v>47.751899999999999</v>
      </c>
      <c r="K675">
        <v>-122.281367</v>
      </c>
      <c r="S675">
        <v>36.700000000000003</v>
      </c>
    </row>
    <row r="676" spans="1:40" x14ac:dyDescent="0.25">
      <c r="A676">
        <v>675</v>
      </c>
      <c r="B676">
        <v>1829</v>
      </c>
      <c r="C676" t="s">
        <v>877</v>
      </c>
      <c r="D676" t="s">
        <v>878</v>
      </c>
      <c r="E676" t="s">
        <v>1054</v>
      </c>
      <c r="F676" t="s">
        <v>1059</v>
      </c>
      <c r="G676" t="s">
        <v>1056</v>
      </c>
      <c r="H676" t="s">
        <v>1057</v>
      </c>
      <c r="I676" t="s">
        <v>1063</v>
      </c>
      <c r="J676">
        <v>47.772440000000003</v>
      </c>
      <c r="K676">
        <v>-122.31376299999999</v>
      </c>
      <c r="T676">
        <v>16.5</v>
      </c>
    </row>
    <row r="677" spans="1:40" x14ac:dyDescent="0.25">
      <c r="A677">
        <v>676</v>
      </c>
      <c r="B677">
        <v>1615</v>
      </c>
      <c r="C677" t="s">
        <v>877</v>
      </c>
      <c r="D677" t="s">
        <v>878</v>
      </c>
      <c r="E677" t="s">
        <v>1054</v>
      </c>
      <c r="F677" t="s">
        <v>1059</v>
      </c>
      <c r="G677" t="s">
        <v>1038</v>
      </c>
      <c r="H677" t="s">
        <v>1064</v>
      </c>
      <c r="I677" t="s">
        <v>1065</v>
      </c>
      <c r="J677">
        <v>47.764127999999999</v>
      </c>
      <c r="K677">
        <v>-122.303422</v>
      </c>
      <c r="AC677">
        <v>32.799999999999997</v>
      </c>
    </row>
    <row r="678" spans="1:40" x14ac:dyDescent="0.25">
      <c r="A678">
        <v>677</v>
      </c>
      <c r="B678">
        <v>762</v>
      </c>
      <c r="C678" t="s">
        <v>877</v>
      </c>
      <c r="D678" t="s">
        <v>878</v>
      </c>
      <c r="E678" t="s">
        <v>1054</v>
      </c>
      <c r="F678" t="s">
        <v>1059</v>
      </c>
      <c r="G678" t="s">
        <v>1038</v>
      </c>
      <c r="H678" t="s">
        <v>1039</v>
      </c>
      <c r="I678" t="s">
        <v>1066</v>
      </c>
      <c r="J678">
        <v>47.770600000000002</v>
      </c>
      <c r="K678">
        <v>-122.3115</v>
      </c>
      <c r="X678">
        <v>48.9</v>
      </c>
      <c r="Y678">
        <v>45</v>
      </c>
      <c r="Z678">
        <v>44</v>
      </c>
      <c r="AA678">
        <v>39</v>
      </c>
      <c r="AD678">
        <v>40.5</v>
      </c>
      <c r="AJ678">
        <v>50.2</v>
      </c>
    </row>
    <row r="679" spans="1:40" x14ac:dyDescent="0.25">
      <c r="A679">
        <v>678</v>
      </c>
      <c r="B679">
        <v>763</v>
      </c>
      <c r="C679" t="s">
        <v>877</v>
      </c>
      <c r="D679" t="s">
        <v>878</v>
      </c>
      <c r="E679" t="s">
        <v>1054</v>
      </c>
      <c r="F679" t="s">
        <v>1059</v>
      </c>
      <c r="G679" t="s">
        <v>1038</v>
      </c>
      <c r="H679" t="s">
        <v>1039</v>
      </c>
      <c r="I679" t="s">
        <v>1067</v>
      </c>
      <c r="J679">
        <v>47.755417000000001</v>
      </c>
      <c r="K679">
        <v>-122.28755</v>
      </c>
      <c r="X679">
        <v>58.5</v>
      </c>
      <c r="Y679">
        <v>58.5</v>
      </c>
      <c r="Z679">
        <v>37.4</v>
      </c>
      <c r="AA679">
        <v>41.5</v>
      </c>
      <c r="AD679">
        <v>39.9</v>
      </c>
      <c r="AJ679">
        <v>57.2</v>
      </c>
      <c r="AM679">
        <v>41.7</v>
      </c>
      <c r="AN679">
        <v>37.4</v>
      </c>
    </row>
    <row r="680" spans="1:40" x14ac:dyDescent="0.25">
      <c r="A680">
        <v>679</v>
      </c>
      <c r="B680">
        <v>130</v>
      </c>
      <c r="C680" t="s">
        <v>877</v>
      </c>
      <c r="D680" t="s">
        <v>878</v>
      </c>
      <c r="E680" t="s">
        <v>1068</v>
      </c>
      <c r="F680" t="s">
        <v>1069</v>
      </c>
      <c r="G680" t="s">
        <v>31</v>
      </c>
      <c r="H680" t="s">
        <v>200</v>
      </c>
      <c r="I680" t="s">
        <v>1070</v>
      </c>
      <c r="J680">
        <v>47.5578</v>
      </c>
      <c r="K680">
        <v>-122.22969999999999</v>
      </c>
      <c r="X680">
        <v>14.3</v>
      </c>
      <c r="Y680">
        <v>10</v>
      </c>
      <c r="Z680">
        <v>22.9</v>
      </c>
      <c r="AB680">
        <v>8.4</v>
      </c>
      <c r="AC680">
        <v>20.7</v>
      </c>
    </row>
    <row r="681" spans="1:40" x14ac:dyDescent="0.25">
      <c r="A681">
        <v>680</v>
      </c>
      <c r="B681">
        <v>63</v>
      </c>
      <c r="C681" t="s">
        <v>877</v>
      </c>
      <c r="D681" t="s">
        <v>878</v>
      </c>
      <c r="E681" t="s">
        <v>1068</v>
      </c>
      <c r="F681" t="s">
        <v>1071</v>
      </c>
      <c r="G681" t="s">
        <v>31</v>
      </c>
      <c r="H681" t="s">
        <v>1072</v>
      </c>
      <c r="I681" t="s">
        <v>1073</v>
      </c>
      <c r="J681">
        <v>47.583458</v>
      </c>
      <c r="K681">
        <v>-122.22436999999999</v>
      </c>
      <c r="Q681">
        <v>19.899999999999999</v>
      </c>
      <c r="R681">
        <v>27.6</v>
      </c>
      <c r="S681">
        <v>15.5</v>
      </c>
      <c r="T681">
        <v>9.9</v>
      </c>
      <c r="U681">
        <v>1.9</v>
      </c>
      <c r="W681">
        <v>0.5</v>
      </c>
      <c r="X681">
        <v>2.8</v>
      </c>
      <c r="Z681">
        <v>14.1</v>
      </c>
    </row>
    <row r="682" spans="1:40" x14ac:dyDescent="0.25">
      <c r="A682">
        <v>681</v>
      </c>
      <c r="B682">
        <v>64</v>
      </c>
      <c r="C682" t="s">
        <v>877</v>
      </c>
      <c r="D682" t="s">
        <v>878</v>
      </c>
      <c r="E682" t="s">
        <v>1068</v>
      </c>
      <c r="F682" t="s">
        <v>1071</v>
      </c>
      <c r="G682" t="s">
        <v>31</v>
      </c>
      <c r="H682" t="s">
        <v>1072</v>
      </c>
      <c r="I682" t="s">
        <v>1074</v>
      </c>
      <c r="J682">
        <v>47.591102999999997</v>
      </c>
      <c r="K682">
        <v>-122.23574000000001</v>
      </c>
      <c r="Q682">
        <v>0.9</v>
      </c>
      <c r="R682">
        <v>9.3000000000000007</v>
      </c>
      <c r="S682">
        <v>10</v>
      </c>
      <c r="T682">
        <v>10</v>
      </c>
      <c r="U682">
        <v>9.9</v>
      </c>
      <c r="W682">
        <v>9.8000000000000007</v>
      </c>
      <c r="X682">
        <v>10</v>
      </c>
      <c r="Z682">
        <v>9.1999999999999993</v>
      </c>
    </row>
    <row r="683" spans="1:40" x14ac:dyDescent="0.25">
      <c r="A683">
        <v>682</v>
      </c>
      <c r="B683">
        <v>65</v>
      </c>
      <c r="C683" t="s">
        <v>877</v>
      </c>
      <c r="D683" t="s">
        <v>878</v>
      </c>
      <c r="E683" t="s">
        <v>1068</v>
      </c>
      <c r="F683" t="s">
        <v>1071</v>
      </c>
      <c r="G683" t="s">
        <v>31</v>
      </c>
      <c r="H683" t="s">
        <v>1072</v>
      </c>
      <c r="I683" t="s">
        <v>1075</v>
      </c>
      <c r="J683">
        <v>47.557796000000003</v>
      </c>
      <c r="K683">
        <v>-122.22974000000001</v>
      </c>
      <c r="S683">
        <v>25.2</v>
      </c>
      <c r="T683">
        <v>19.2</v>
      </c>
      <c r="U683">
        <v>25.5</v>
      </c>
    </row>
    <row r="684" spans="1:40" x14ac:dyDescent="0.25">
      <c r="A684">
        <v>683</v>
      </c>
      <c r="B684">
        <v>66</v>
      </c>
      <c r="C684" t="s">
        <v>877</v>
      </c>
      <c r="D684" t="s">
        <v>878</v>
      </c>
      <c r="E684" t="s">
        <v>1068</v>
      </c>
      <c r="F684" t="s">
        <v>1071</v>
      </c>
      <c r="G684" t="s">
        <v>31</v>
      </c>
      <c r="H684" t="s">
        <v>1072</v>
      </c>
      <c r="I684" t="s">
        <v>1076</v>
      </c>
      <c r="J684">
        <v>47.549460000000003</v>
      </c>
      <c r="K684">
        <v>-122.234146</v>
      </c>
      <c r="Q684">
        <v>5.4</v>
      </c>
      <c r="R684">
        <v>3.5</v>
      </c>
      <c r="S684">
        <v>8.1</v>
      </c>
      <c r="T684">
        <v>9.9</v>
      </c>
    </row>
    <row r="685" spans="1:40" x14ac:dyDescent="0.25">
      <c r="A685">
        <v>684</v>
      </c>
      <c r="B685">
        <v>67</v>
      </c>
      <c r="C685" t="s">
        <v>877</v>
      </c>
      <c r="D685" t="s">
        <v>878</v>
      </c>
      <c r="E685" t="s">
        <v>1068</v>
      </c>
      <c r="F685" t="s">
        <v>1071</v>
      </c>
      <c r="G685" t="s">
        <v>31</v>
      </c>
      <c r="H685" t="s">
        <v>1072</v>
      </c>
      <c r="I685" t="s">
        <v>1077</v>
      </c>
      <c r="J685">
        <v>47.539924999999997</v>
      </c>
      <c r="K685">
        <v>-122.24227999999999</v>
      </c>
      <c r="T685">
        <v>10.7</v>
      </c>
    </row>
    <row r="686" spans="1:40" x14ac:dyDescent="0.25">
      <c r="A686">
        <v>685</v>
      </c>
      <c r="B686">
        <v>68</v>
      </c>
      <c r="C686" t="s">
        <v>877</v>
      </c>
      <c r="D686" t="s">
        <v>878</v>
      </c>
      <c r="E686" t="s">
        <v>1068</v>
      </c>
      <c r="F686" t="s">
        <v>1071</v>
      </c>
      <c r="G686" t="s">
        <v>31</v>
      </c>
      <c r="H686" t="s">
        <v>1072</v>
      </c>
      <c r="I686" t="s">
        <v>1078</v>
      </c>
      <c r="J686">
        <v>47.545054999999998</v>
      </c>
      <c r="K686">
        <v>-122.21486</v>
      </c>
      <c r="U686">
        <v>21.3</v>
      </c>
      <c r="W686">
        <v>27.3</v>
      </c>
      <c r="X686">
        <v>9.5</v>
      </c>
      <c r="Z686">
        <v>26.5</v>
      </c>
    </row>
    <row r="687" spans="1:40" x14ac:dyDescent="0.25">
      <c r="A687">
        <v>686</v>
      </c>
      <c r="B687">
        <v>1802</v>
      </c>
      <c r="C687" t="s">
        <v>877</v>
      </c>
      <c r="D687" t="s">
        <v>878</v>
      </c>
      <c r="E687" t="s">
        <v>1079</v>
      </c>
      <c r="F687" t="s">
        <v>1080</v>
      </c>
      <c r="G687" t="s">
        <v>886</v>
      </c>
      <c r="H687" t="s">
        <v>887</v>
      </c>
      <c r="I687" t="s">
        <v>1081</v>
      </c>
      <c r="J687">
        <v>47.594000000000001</v>
      </c>
      <c r="K687">
        <v>-122.16379999999999</v>
      </c>
      <c r="P687">
        <v>15.3</v>
      </c>
    </row>
    <row r="688" spans="1:40" x14ac:dyDescent="0.25">
      <c r="A688">
        <v>687</v>
      </c>
      <c r="B688">
        <v>1598</v>
      </c>
      <c r="C688" t="s">
        <v>877</v>
      </c>
      <c r="D688" t="s">
        <v>878</v>
      </c>
      <c r="E688" t="s">
        <v>1079</v>
      </c>
      <c r="F688" t="s">
        <v>1082</v>
      </c>
      <c r="G688" t="s">
        <v>886</v>
      </c>
      <c r="H688" t="s">
        <v>887</v>
      </c>
      <c r="I688" t="s">
        <v>1083</v>
      </c>
      <c r="J688">
        <v>47.585113</v>
      </c>
      <c r="K688">
        <v>-122.164405</v>
      </c>
      <c r="AC688">
        <v>1.4</v>
      </c>
      <c r="AF688">
        <v>0</v>
      </c>
      <c r="AI688">
        <v>15.3</v>
      </c>
    </row>
    <row r="689" spans="1:40" x14ac:dyDescent="0.25">
      <c r="A689">
        <v>688</v>
      </c>
      <c r="B689">
        <v>3100</v>
      </c>
      <c r="C689" t="s">
        <v>877</v>
      </c>
      <c r="D689" t="s">
        <v>878</v>
      </c>
      <c r="E689" t="s">
        <v>1079</v>
      </c>
      <c r="F689" t="s">
        <v>1082</v>
      </c>
      <c r="G689" t="s">
        <v>886</v>
      </c>
      <c r="H689" t="s">
        <v>887</v>
      </c>
      <c r="I689" t="s">
        <v>1084</v>
      </c>
      <c r="J689">
        <v>47.569809999999997</v>
      </c>
      <c r="K689">
        <v>-122.14462</v>
      </c>
      <c r="AM689">
        <v>1.2</v>
      </c>
      <c r="AN689">
        <v>13.4</v>
      </c>
    </row>
    <row r="690" spans="1:40" x14ac:dyDescent="0.25">
      <c r="A690">
        <v>689</v>
      </c>
      <c r="B690">
        <v>3111</v>
      </c>
      <c r="C690" t="s">
        <v>877</v>
      </c>
      <c r="D690" t="s">
        <v>878</v>
      </c>
      <c r="E690" t="s">
        <v>1079</v>
      </c>
      <c r="F690" t="s">
        <v>1082</v>
      </c>
      <c r="G690" t="s">
        <v>886</v>
      </c>
      <c r="H690" t="s">
        <v>887</v>
      </c>
      <c r="I690" t="s">
        <v>1085</v>
      </c>
      <c r="J690">
        <v>47.579230000000003</v>
      </c>
      <c r="K690">
        <v>-122.16186999999999</v>
      </c>
      <c r="AN690">
        <v>4.8</v>
      </c>
    </row>
    <row r="691" spans="1:40" x14ac:dyDescent="0.25">
      <c r="A691">
        <v>690</v>
      </c>
      <c r="B691">
        <v>1835</v>
      </c>
      <c r="C691" t="s">
        <v>877</v>
      </c>
      <c r="D691" t="s">
        <v>878</v>
      </c>
      <c r="E691" t="s">
        <v>1086</v>
      </c>
      <c r="F691" t="s">
        <v>1087</v>
      </c>
      <c r="G691" t="s">
        <v>1056</v>
      </c>
      <c r="H691" t="s">
        <v>1057</v>
      </c>
      <c r="I691" t="s">
        <v>1088</v>
      </c>
      <c r="J691">
        <v>47.736289999999997</v>
      </c>
      <c r="K691">
        <v>-122.317747</v>
      </c>
      <c r="T691">
        <v>2</v>
      </c>
    </row>
    <row r="692" spans="1:40" x14ac:dyDescent="0.25">
      <c r="A692">
        <v>691</v>
      </c>
      <c r="B692">
        <v>199</v>
      </c>
      <c r="C692" t="s">
        <v>877</v>
      </c>
      <c r="D692" t="s">
        <v>878</v>
      </c>
      <c r="E692" t="s">
        <v>1086</v>
      </c>
      <c r="F692" t="s">
        <v>1089</v>
      </c>
      <c r="G692" t="s">
        <v>31</v>
      </c>
      <c r="H692" t="s">
        <v>200</v>
      </c>
      <c r="I692" t="s">
        <v>1090</v>
      </c>
      <c r="J692">
        <v>47.702708000000001</v>
      </c>
      <c r="K692">
        <v>-122.308342</v>
      </c>
      <c r="T692">
        <v>32.799999999999997</v>
      </c>
      <c r="U692">
        <v>0</v>
      </c>
      <c r="W692">
        <v>1.2</v>
      </c>
      <c r="X692">
        <v>2.2999999999999998</v>
      </c>
      <c r="Y692">
        <v>2.1</v>
      </c>
      <c r="Z692">
        <v>1.8</v>
      </c>
      <c r="AA692">
        <v>3.3</v>
      </c>
      <c r="AB692">
        <v>4</v>
      </c>
      <c r="AC692">
        <v>6.6</v>
      </c>
      <c r="AD692">
        <v>2.5</v>
      </c>
      <c r="AE692">
        <v>6.9</v>
      </c>
      <c r="AF692">
        <v>2.8</v>
      </c>
      <c r="AG692">
        <v>1.2</v>
      </c>
      <c r="AH692">
        <v>0</v>
      </c>
      <c r="AI692">
        <v>1.2</v>
      </c>
      <c r="AJ692">
        <v>3.7</v>
      </c>
      <c r="AK692">
        <v>14.4</v>
      </c>
      <c r="AL692">
        <v>5</v>
      </c>
      <c r="AM692">
        <v>3.6</v>
      </c>
    </row>
    <row r="693" spans="1:40" x14ac:dyDescent="0.25">
      <c r="A693">
        <v>692</v>
      </c>
      <c r="B693">
        <v>1960</v>
      </c>
      <c r="C693" t="s">
        <v>877</v>
      </c>
      <c r="D693" t="s">
        <v>878</v>
      </c>
      <c r="E693" t="s">
        <v>1086</v>
      </c>
      <c r="F693" t="s">
        <v>1089</v>
      </c>
      <c r="G693" t="s">
        <v>1030</v>
      </c>
      <c r="H693" t="s">
        <v>1091</v>
      </c>
      <c r="I693" t="s">
        <v>1092</v>
      </c>
      <c r="J693">
        <v>47.699807</v>
      </c>
      <c r="K693">
        <v>-122.30149400000001</v>
      </c>
      <c r="Q693">
        <v>1.2</v>
      </c>
    </row>
    <row r="694" spans="1:40" x14ac:dyDescent="0.25">
      <c r="A694">
        <v>693</v>
      </c>
      <c r="B694">
        <v>1968</v>
      </c>
      <c r="C694" t="s">
        <v>877</v>
      </c>
      <c r="D694" t="s">
        <v>878</v>
      </c>
      <c r="E694" t="s">
        <v>1086</v>
      </c>
      <c r="F694" t="s">
        <v>1093</v>
      </c>
      <c r="G694" t="s">
        <v>31</v>
      </c>
      <c r="H694" t="s">
        <v>32</v>
      </c>
      <c r="I694" t="s">
        <v>1094</v>
      </c>
      <c r="J694">
        <v>47.696232000000002</v>
      </c>
      <c r="K694">
        <v>-122.276456</v>
      </c>
      <c r="S694">
        <v>10.4</v>
      </c>
    </row>
    <row r="695" spans="1:40" x14ac:dyDescent="0.25">
      <c r="A695">
        <v>694</v>
      </c>
      <c r="B695">
        <v>470</v>
      </c>
      <c r="C695" t="s">
        <v>877</v>
      </c>
      <c r="D695" t="s">
        <v>878</v>
      </c>
      <c r="E695" t="s">
        <v>1086</v>
      </c>
      <c r="F695" t="s">
        <v>1093</v>
      </c>
      <c r="G695" t="s">
        <v>1030</v>
      </c>
      <c r="H695" t="s">
        <v>1091</v>
      </c>
      <c r="I695" t="s">
        <v>1095</v>
      </c>
      <c r="J695">
        <v>47.696199999999997</v>
      </c>
      <c r="K695">
        <v>-122.2765</v>
      </c>
      <c r="Y695">
        <v>1.1000000000000001</v>
      </c>
      <c r="AA695">
        <v>2.8</v>
      </c>
      <c r="AD695">
        <v>11</v>
      </c>
    </row>
    <row r="696" spans="1:40" x14ac:dyDescent="0.25">
      <c r="A696">
        <v>695</v>
      </c>
      <c r="B696">
        <v>469</v>
      </c>
      <c r="C696" t="s">
        <v>877</v>
      </c>
      <c r="D696" t="s">
        <v>878</v>
      </c>
      <c r="E696" t="s">
        <v>1086</v>
      </c>
      <c r="F696" t="s">
        <v>1093</v>
      </c>
      <c r="G696" t="s">
        <v>1030</v>
      </c>
      <c r="H696" t="s">
        <v>1091</v>
      </c>
      <c r="I696" t="s">
        <v>1096</v>
      </c>
      <c r="J696">
        <v>47.6967</v>
      </c>
      <c r="K696">
        <v>-122.2777</v>
      </c>
      <c r="Y696">
        <v>1.5</v>
      </c>
      <c r="AA696">
        <v>0.3</v>
      </c>
      <c r="AC696">
        <v>16.899999999999999</v>
      </c>
      <c r="AD696">
        <v>11.7</v>
      </c>
      <c r="AE696">
        <v>10.199999999999999</v>
      </c>
      <c r="AI696">
        <v>8</v>
      </c>
      <c r="AJ696">
        <v>10.4</v>
      </c>
      <c r="AK696">
        <v>13.5</v>
      </c>
      <c r="AL696">
        <v>5.3</v>
      </c>
      <c r="AM696">
        <v>13.4</v>
      </c>
    </row>
    <row r="697" spans="1:40" x14ac:dyDescent="0.25">
      <c r="A697">
        <v>696</v>
      </c>
      <c r="B697">
        <v>475</v>
      </c>
      <c r="C697" t="s">
        <v>877</v>
      </c>
      <c r="D697" t="s">
        <v>878</v>
      </c>
      <c r="E697" t="s">
        <v>1086</v>
      </c>
      <c r="F697" t="s">
        <v>1093</v>
      </c>
      <c r="G697" t="s">
        <v>1030</v>
      </c>
      <c r="H697" t="s">
        <v>1091</v>
      </c>
      <c r="I697" t="s">
        <v>1097</v>
      </c>
      <c r="J697">
        <v>47.70232</v>
      </c>
      <c r="K697">
        <v>-122.30861</v>
      </c>
      <c r="Y697">
        <v>0</v>
      </c>
      <c r="AA697">
        <v>0</v>
      </c>
      <c r="AC697">
        <v>6.4</v>
      </c>
      <c r="AD697">
        <v>2.5</v>
      </c>
      <c r="AE697">
        <v>4</v>
      </c>
      <c r="AF697">
        <v>19.100000000000001</v>
      </c>
      <c r="AG697">
        <v>12.3</v>
      </c>
      <c r="AH697">
        <v>1.2</v>
      </c>
      <c r="AI697">
        <v>3.9</v>
      </c>
      <c r="AJ697">
        <v>14</v>
      </c>
      <c r="AK697">
        <v>0</v>
      </c>
      <c r="AL697">
        <v>15.4</v>
      </c>
      <c r="AM697">
        <v>3.8</v>
      </c>
    </row>
    <row r="698" spans="1:40" x14ac:dyDescent="0.25">
      <c r="A698">
        <v>697</v>
      </c>
      <c r="B698">
        <v>472</v>
      </c>
      <c r="C698" t="s">
        <v>877</v>
      </c>
      <c r="D698" t="s">
        <v>878</v>
      </c>
      <c r="E698" t="s">
        <v>1086</v>
      </c>
      <c r="F698" t="s">
        <v>1093</v>
      </c>
      <c r="G698" t="s">
        <v>1030</v>
      </c>
      <c r="H698" t="s">
        <v>1091</v>
      </c>
      <c r="I698" t="s">
        <v>1098</v>
      </c>
      <c r="J698">
        <v>47.701090000000001</v>
      </c>
      <c r="K698">
        <v>-122.30756</v>
      </c>
      <c r="Y698">
        <v>1.3</v>
      </c>
      <c r="AA698">
        <v>0</v>
      </c>
      <c r="AC698">
        <v>8.4</v>
      </c>
      <c r="AD698">
        <v>3</v>
      </c>
      <c r="AE698">
        <v>3.2</v>
      </c>
      <c r="AG698">
        <v>0</v>
      </c>
      <c r="AH698">
        <v>0</v>
      </c>
    </row>
    <row r="699" spans="1:40" x14ac:dyDescent="0.25">
      <c r="A699">
        <v>698</v>
      </c>
      <c r="B699">
        <v>2681</v>
      </c>
      <c r="C699" t="s">
        <v>877</v>
      </c>
      <c r="D699" t="s">
        <v>878</v>
      </c>
      <c r="E699" t="s">
        <v>1086</v>
      </c>
      <c r="F699" t="s">
        <v>1093</v>
      </c>
      <c r="G699" t="s">
        <v>1030</v>
      </c>
      <c r="H699" t="s">
        <v>1031</v>
      </c>
      <c r="I699" t="s">
        <v>1099</v>
      </c>
      <c r="J699">
        <v>47.701090000000001</v>
      </c>
      <c r="K699">
        <v>-122.30756</v>
      </c>
      <c r="AI699">
        <v>4.9000000000000004</v>
      </c>
      <c r="AJ699">
        <v>7.5</v>
      </c>
      <c r="AK699">
        <v>2.8</v>
      </c>
      <c r="AL699">
        <v>12.7</v>
      </c>
      <c r="AM699">
        <v>9.6</v>
      </c>
    </row>
    <row r="700" spans="1:40" x14ac:dyDescent="0.25">
      <c r="A700">
        <v>699</v>
      </c>
      <c r="B700">
        <v>2682</v>
      </c>
      <c r="C700" t="s">
        <v>877</v>
      </c>
      <c r="D700" t="s">
        <v>878</v>
      </c>
      <c r="E700" t="s">
        <v>1086</v>
      </c>
      <c r="F700" t="s">
        <v>1093</v>
      </c>
      <c r="G700" t="s">
        <v>1030</v>
      </c>
      <c r="H700" t="s">
        <v>1031</v>
      </c>
      <c r="I700" t="s">
        <v>1100</v>
      </c>
      <c r="J700">
        <v>47.701400999999997</v>
      </c>
      <c r="K700">
        <v>-122.30840999999999</v>
      </c>
      <c r="AI700">
        <v>9.3000000000000007</v>
      </c>
      <c r="AJ700">
        <v>8.6999999999999993</v>
      </c>
      <c r="AK700">
        <v>2.5</v>
      </c>
      <c r="AL700">
        <v>15</v>
      </c>
      <c r="AM700">
        <v>9.4</v>
      </c>
    </row>
    <row r="701" spans="1:40" x14ac:dyDescent="0.25">
      <c r="A701">
        <v>700</v>
      </c>
      <c r="B701">
        <v>2607</v>
      </c>
      <c r="C701" t="s">
        <v>877</v>
      </c>
      <c r="D701" t="s">
        <v>878</v>
      </c>
      <c r="E701" t="s">
        <v>1086</v>
      </c>
      <c r="F701" t="s">
        <v>1093</v>
      </c>
      <c r="G701" t="s">
        <v>1030</v>
      </c>
      <c r="H701" t="s">
        <v>1091</v>
      </c>
      <c r="I701" t="s">
        <v>1101</v>
      </c>
      <c r="J701">
        <v>47.701400999999997</v>
      </c>
      <c r="K701">
        <v>-122.30840999999999</v>
      </c>
      <c r="AG701">
        <v>8.1999999999999993</v>
      </c>
      <c r="AH701">
        <v>9.9</v>
      </c>
    </row>
    <row r="702" spans="1:40" x14ac:dyDescent="0.25">
      <c r="A702">
        <v>701</v>
      </c>
      <c r="B702">
        <v>3028</v>
      </c>
      <c r="C702" t="s">
        <v>877</v>
      </c>
      <c r="D702" t="s">
        <v>878</v>
      </c>
      <c r="E702" t="s">
        <v>1086</v>
      </c>
      <c r="F702" t="s">
        <v>1093</v>
      </c>
      <c r="G702" t="s">
        <v>1030</v>
      </c>
      <c r="H702" t="s">
        <v>1031</v>
      </c>
      <c r="I702" t="s">
        <v>1102</v>
      </c>
      <c r="J702">
        <v>47.719481999999999</v>
      </c>
      <c r="K702">
        <v>-122.30347500000001</v>
      </c>
      <c r="AL702">
        <v>12.7</v>
      </c>
      <c r="AM702">
        <v>7.4</v>
      </c>
    </row>
    <row r="703" spans="1:40" x14ac:dyDescent="0.25">
      <c r="A703">
        <v>702</v>
      </c>
      <c r="B703">
        <v>3029</v>
      </c>
      <c r="C703" t="s">
        <v>877</v>
      </c>
      <c r="D703" t="s">
        <v>878</v>
      </c>
      <c r="E703" t="s">
        <v>1086</v>
      </c>
      <c r="F703" t="s">
        <v>1093</v>
      </c>
      <c r="G703" t="s">
        <v>1030</v>
      </c>
      <c r="H703" t="s">
        <v>1031</v>
      </c>
      <c r="I703" t="s">
        <v>1103</v>
      </c>
      <c r="J703">
        <v>47.720925999999999</v>
      </c>
      <c r="K703">
        <v>-122.30497200000001</v>
      </c>
      <c r="AL703">
        <v>12.8</v>
      </c>
      <c r="AM703">
        <v>6.9</v>
      </c>
    </row>
    <row r="704" spans="1:40" x14ac:dyDescent="0.25">
      <c r="A704">
        <v>703</v>
      </c>
      <c r="B704">
        <v>473</v>
      </c>
      <c r="C704" t="s">
        <v>877</v>
      </c>
      <c r="D704" t="s">
        <v>878</v>
      </c>
      <c r="E704" t="s">
        <v>1086</v>
      </c>
      <c r="F704" t="s">
        <v>1093</v>
      </c>
      <c r="G704" t="s">
        <v>1030</v>
      </c>
      <c r="H704" t="s">
        <v>1091</v>
      </c>
      <c r="I704" t="s">
        <v>1104</v>
      </c>
      <c r="J704">
        <v>47.710709999999999</v>
      </c>
      <c r="K704">
        <v>-122.2895</v>
      </c>
      <c r="Y704">
        <v>8.8000000000000007</v>
      </c>
      <c r="Z704">
        <v>12.1</v>
      </c>
      <c r="AA704">
        <v>7.7</v>
      </c>
      <c r="AC704">
        <v>9.1</v>
      </c>
      <c r="AD704">
        <v>12.7</v>
      </c>
      <c r="AE704">
        <v>8.4</v>
      </c>
      <c r="AF704">
        <v>11.9</v>
      </c>
      <c r="AG704">
        <v>14.6</v>
      </c>
      <c r="AH704">
        <v>16.899999999999999</v>
      </c>
      <c r="AI704">
        <v>9.6999999999999993</v>
      </c>
      <c r="AJ704">
        <v>27.6</v>
      </c>
      <c r="AK704">
        <v>21.5</v>
      </c>
      <c r="AL704">
        <v>22.4</v>
      </c>
      <c r="AM704">
        <v>23.9</v>
      </c>
    </row>
    <row r="705" spans="1:39" x14ac:dyDescent="0.25">
      <c r="A705">
        <v>704</v>
      </c>
      <c r="B705">
        <v>471</v>
      </c>
      <c r="C705" t="s">
        <v>877</v>
      </c>
      <c r="D705" t="s">
        <v>878</v>
      </c>
      <c r="E705" t="s">
        <v>1086</v>
      </c>
      <c r="F705" t="s">
        <v>1093</v>
      </c>
      <c r="G705" t="s">
        <v>1030</v>
      </c>
      <c r="H705" t="s">
        <v>1091</v>
      </c>
      <c r="I705" t="s">
        <v>1105</v>
      </c>
      <c r="J705">
        <v>47.706899999999997</v>
      </c>
      <c r="K705">
        <v>-122.2899</v>
      </c>
      <c r="Y705">
        <v>4.5</v>
      </c>
      <c r="Z705">
        <v>11.6</v>
      </c>
      <c r="AA705">
        <v>8.6</v>
      </c>
      <c r="AC705">
        <v>7.6</v>
      </c>
      <c r="AD705">
        <v>1.3</v>
      </c>
      <c r="AE705">
        <v>6.9</v>
      </c>
      <c r="AG705">
        <v>7</v>
      </c>
      <c r="AH705">
        <v>10</v>
      </c>
      <c r="AI705">
        <v>9.1999999999999993</v>
      </c>
      <c r="AJ705">
        <v>6.2</v>
      </c>
      <c r="AK705">
        <v>13.9</v>
      </c>
      <c r="AL705">
        <v>11.4</v>
      </c>
      <c r="AM705">
        <v>7.5</v>
      </c>
    </row>
    <row r="706" spans="1:39" x14ac:dyDescent="0.25">
      <c r="A706">
        <v>705</v>
      </c>
      <c r="B706">
        <v>474</v>
      </c>
      <c r="C706" t="s">
        <v>877</v>
      </c>
      <c r="D706" t="s">
        <v>878</v>
      </c>
      <c r="E706" t="s">
        <v>1086</v>
      </c>
      <c r="F706" t="s">
        <v>1093</v>
      </c>
      <c r="G706" t="s">
        <v>1030</v>
      </c>
      <c r="H706" t="s">
        <v>1091</v>
      </c>
      <c r="I706" t="s">
        <v>1106</v>
      </c>
      <c r="J706">
        <v>47.706919999999997</v>
      </c>
      <c r="K706">
        <v>-122.29115</v>
      </c>
      <c r="Y706">
        <v>9.6999999999999993</v>
      </c>
      <c r="Z706">
        <v>7.1</v>
      </c>
      <c r="AA706">
        <v>2.9</v>
      </c>
      <c r="AC706">
        <v>6</v>
      </c>
      <c r="AD706">
        <v>7.6</v>
      </c>
      <c r="AE706">
        <v>9.5</v>
      </c>
      <c r="AF706">
        <v>9</v>
      </c>
      <c r="AG706">
        <v>8.5</v>
      </c>
      <c r="AH706">
        <v>6.8</v>
      </c>
      <c r="AI706">
        <v>14</v>
      </c>
      <c r="AJ706">
        <v>14.2</v>
      </c>
      <c r="AK706">
        <v>10.5</v>
      </c>
      <c r="AL706">
        <v>14.8</v>
      </c>
      <c r="AM706">
        <v>3.1</v>
      </c>
    </row>
    <row r="707" spans="1:39" x14ac:dyDescent="0.25">
      <c r="A707">
        <v>706</v>
      </c>
      <c r="B707">
        <v>476</v>
      </c>
      <c r="C707" t="s">
        <v>877</v>
      </c>
      <c r="D707" t="s">
        <v>878</v>
      </c>
      <c r="E707" t="s">
        <v>1086</v>
      </c>
      <c r="F707" t="s">
        <v>1093</v>
      </c>
      <c r="G707" t="s">
        <v>1030</v>
      </c>
      <c r="H707" t="s">
        <v>1091</v>
      </c>
      <c r="I707" t="s">
        <v>1107</v>
      </c>
      <c r="J707">
        <v>47.706912000000003</v>
      </c>
      <c r="K707">
        <v>-122.290087</v>
      </c>
      <c r="Y707">
        <v>4.5999999999999996</v>
      </c>
      <c r="Z707">
        <v>7.1</v>
      </c>
      <c r="AA707">
        <v>5.7</v>
      </c>
      <c r="AC707">
        <v>7.1</v>
      </c>
      <c r="AD707">
        <v>11.4</v>
      </c>
      <c r="AE707">
        <v>4.3</v>
      </c>
      <c r="AG707">
        <v>8.4</v>
      </c>
      <c r="AH707">
        <v>7.4</v>
      </c>
      <c r="AI707">
        <v>4.5</v>
      </c>
      <c r="AJ707">
        <v>8.1</v>
      </c>
      <c r="AK707">
        <v>7.8</v>
      </c>
      <c r="AL707">
        <v>12.6</v>
      </c>
      <c r="AM707">
        <v>10.4</v>
      </c>
    </row>
    <row r="708" spans="1:39" x14ac:dyDescent="0.25">
      <c r="A708">
        <v>707</v>
      </c>
      <c r="B708">
        <v>2034</v>
      </c>
      <c r="C708" t="s">
        <v>877</v>
      </c>
      <c r="D708" t="s">
        <v>878</v>
      </c>
      <c r="E708" t="s">
        <v>1086</v>
      </c>
      <c r="F708" t="s">
        <v>1093</v>
      </c>
      <c r="G708" t="s">
        <v>883</v>
      </c>
      <c r="H708" t="s">
        <v>884</v>
      </c>
      <c r="I708" t="s">
        <v>1108</v>
      </c>
      <c r="J708">
        <v>47.723909999999997</v>
      </c>
      <c r="K708">
        <v>-122.31878399999999</v>
      </c>
      <c r="L708">
        <v>9.1</v>
      </c>
    </row>
    <row r="709" spans="1:39" x14ac:dyDescent="0.25">
      <c r="A709">
        <v>708</v>
      </c>
      <c r="B709">
        <v>1828</v>
      </c>
      <c r="C709" t="s">
        <v>877</v>
      </c>
      <c r="D709" t="s">
        <v>878</v>
      </c>
      <c r="E709" t="s">
        <v>1086</v>
      </c>
      <c r="F709" t="s">
        <v>1093</v>
      </c>
      <c r="G709" t="s">
        <v>1056</v>
      </c>
      <c r="H709" t="s">
        <v>1057</v>
      </c>
      <c r="I709" t="s">
        <v>1109</v>
      </c>
      <c r="J709">
        <v>47.741128000000003</v>
      </c>
      <c r="K709">
        <v>-122.330725</v>
      </c>
      <c r="T709">
        <v>1.4</v>
      </c>
    </row>
    <row r="710" spans="1:39" x14ac:dyDescent="0.25">
      <c r="A710">
        <v>709</v>
      </c>
      <c r="B710">
        <v>2035</v>
      </c>
      <c r="C710" t="s">
        <v>877</v>
      </c>
      <c r="D710" t="s">
        <v>878</v>
      </c>
      <c r="E710" t="s">
        <v>1086</v>
      </c>
      <c r="F710" t="s">
        <v>1093</v>
      </c>
      <c r="G710" t="s">
        <v>883</v>
      </c>
      <c r="H710" t="s">
        <v>884</v>
      </c>
      <c r="I710" t="s">
        <v>1110</v>
      </c>
      <c r="J710">
        <v>47.722178</v>
      </c>
      <c r="K710">
        <v>-122.307315</v>
      </c>
      <c r="L710">
        <v>2.2000000000000002</v>
      </c>
    </row>
    <row r="711" spans="1:39" x14ac:dyDescent="0.25">
      <c r="A711">
        <v>710</v>
      </c>
      <c r="B711">
        <v>2036</v>
      </c>
      <c r="C711" t="s">
        <v>877</v>
      </c>
      <c r="D711" t="s">
        <v>878</v>
      </c>
      <c r="E711" t="s">
        <v>1086</v>
      </c>
      <c r="F711" t="s">
        <v>1093</v>
      </c>
      <c r="G711" t="s">
        <v>883</v>
      </c>
      <c r="H711" t="s">
        <v>884</v>
      </c>
      <c r="I711" t="s">
        <v>1111</v>
      </c>
      <c r="J711">
        <v>47.706037000000002</v>
      </c>
      <c r="K711">
        <v>-122.31478199999999</v>
      </c>
      <c r="L711">
        <v>6.1</v>
      </c>
    </row>
    <row r="712" spans="1:39" x14ac:dyDescent="0.25">
      <c r="A712">
        <v>711</v>
      </c>
      <c r="B712">
        <v>2037</v>
      </c>
      <c r="C712" t="s">
        <v>877</v>
      </c>
      <c r="D712" t="s">
        <v>878</v>
      </c>
      <c r="E712" t="s">
        <v>1086</v>
      </c>
      <c r="F712" t="s">
        <v>1093</v>
      </c>
      <c r="G712" t="s">
        <v>883</v>
      </c>
      <c r="H712" t="s">
        <v>884</v>
      </c>
      <c r="I712" t="s">
        <v>1112</v>
      </c>
      <c r="J712">
        <v>47.705185</v>
      </c>
      <c r="K712">
        <v>-122.288357</v>
      </c>
      <c r="L712">
        <v>4</v>
      </c>
    </row>
    <row r="713" spans="1:39" x14ac:dyDescent="0.25">
      <c r="A713">
        <v>712</v>
      </c>
      <c r="B713">
        <v>1799</v>
      </c>
      <c r="C713" t="s">
        <v>877</v>
      </c>
      <c r="D713" t="s">
        <v>878</v>
      </c>
      <c r="E713" t="s">
        <v>1086</v>
      </c>
      <c r="F713" t="s">
        <v>1093</v>
      </c>
      <c r="G713" t="s">
        <v>1030</v>
      </c>
      <c r="H713" t="s">
        <v>1091</v>
      </c>
      <c r="I713" t="s">
        <v>1113</v>
      </c>
      <c r="J713">
        <v>47.736640000000001</v>
      </c>
      <c r="K713">
        <v>-122.31777599999999</v>
      </c>
      <c r="P713">
        <v>13.4</v>
      </c>
      <c r="Q713">
        <v>18.3</v>
      </c>
      <c r="R713">
        <v>13.5</v>
      </c>
    </row>
    <row r="714" spans="1:39" x14ac:dyDescent="0.25">
      <c r="A714">
        <v>713</v>
      </c>
      <c r="B714">
        <v>60</v>
      </c>
      <c r="C714" t="s">
        <v>877</v>
      </c>
      <c r="D714" t="s">
        <v>878</v>
      </c>
      <c r="E714" t="s">
        <v>1086</v>
      </c>
      <c r="F714" t="s">
        <v>1093</v>
      </c>
      <c r="G714" t="s">
        <v>1030</v>
      </c>
      <c r="H714" t="s">
        <v>1091</v>
      </c>
      <c r="I714" t="s">
        <v>1114</v>
      </c>
      <c r="J714">
        <v>47.706373999999997</v>
      </c>
      <c r="K714">
        <v>-122.29003400000001</v>
      </c>
      <c r="Q714">
        <v>11.6</v>
      </c>
      <c r="R714">
        <v>8</v>
      </c>
      <c r="S714">
        <v>7.6</v>
      </c>
      <c r="U714">
        <v>5.6</v>
      </c>
    </row>
    <row r="715" spans="1:39" x14ac:dyDescent="0.25">
      <c r="A715">
        <v>714</v>
      </c>
      <c r="B715">
        <v>45</v>
      </c>
      <c r="C715" t="s">
        <v>877</v>
      </c>
      <c r="D715" t="s">
        <v>878</v>
      </c>
      <c r="E715" t="s">
        <v>1086</v>
      </c>
      <c r="F715" t="s">
        <v>1093</v>
      </c>
      <c r="G715" t="s">
        <v>1030</v>
      </c>
      <c r="H715" t="s">
        <v>1091</v>
      </c>
      <c r="I715" t="s">
        <v>1115</v>
      </c>
      <c r="J715">
        <v>47.705095999999998</v>
      </c>
      <c r="K715">
        <v>-122.28701700000001</v>
      </c>
      <c r="N715">
        <v>10</v>
      </c>
      <c r="P715">
        <v>8</v>
      </c>
      <c r="Q715">
        <v>10.1</v>
      </c>
      <c r="R715">
        <v>8.1</v>
      </c>
      <c r="S715">
        <v>11.3</v>
      </c>
      <c r="U715">
        <v>8.6</v>
      </c>
    </row>
    <row r="716" spans="1:39" x14ac:dyDescent="0.25">
      <c r="A716">
        <v>715</v>
      </c>
      <c r="B716">
        <v>467</v>
      </c>
      <c r="C716" t="s">
        <v>877</v>
      </c>
      <c r="D716" t="s">
        <v>878</v>
      </c>
      <c r="E716" t="s">
        <v>1086</v>
      </c>
      <c r="F716" t="s">
        <v>1093</v>
      </c>
      <c r="G716" t="s">
        <v>1030</v>
      </c>
      <c r="H716" t="s">
        <v>1091</v>
      </c>
      <c r="I716" t="s">
        <v>1116</v>
      </c>
      <c r="J716">
        <v>47.706373999999997</v>
      </c>
      <c r="K716">
        <v>-122.29003400000001</v>
      </c>
      <c r="Y716">
        <v>2.7</v>
      </c>
      <c r="AC716">
        <v>8.1</v>
      </c>
      <c r="AE716">
        <v>8.1</v>
      </c>
      <c r="AG716">
        <v>7.2</v>
      </c>
      <c r="AI716">
        <v>7.7</v>
      </c>
      <c r="AK716">
        <v>16.100000000000001</v>
      </c>
      <c r="AM716">
        <v>16.899999999999999</v>
      </c>
    </row>
    <row r="717" spans="1:39" x14ac:dyDescent="0.25">
      <c r="A717">
        <v>716</v>
      </c>
      <c r="B717">
        <v>46</v>
      </c>
      <c r="C717" t="s">
        <v>877</v>
      </c>
      <c r="D717" t="s">
        <v>878</v>
      </c>
      <c r="E717" t="s">
        <v>1086</v>
      </c>
      <c r="F717" t="s">
        <v>1093</v>
      </c>
      <c r="G717" t="s">
        <v>1030</v>
      </c>
      <c r="H717" t="s">
        <v>1091</v>
      </c>
      <c r="I717" t="s">
        <v>1117</v>
      </c>
      <c r="J717">
        <v>47.696095999999997</v>
      </c>
      <c r="K717">
        <v>-122.276095</v>
      </c>
      <c r="AC717">
        <v>18.5</v>
      </c>
      <c r="AE717">
        <v>12.7</v>
      </c>
      <c r="AG717">
        <v>14.3</v>
      </c>
      <c r="AI717">
        <v>15.6</v>
      </c>
      <c r="AK717">
        <v>12.5</v>
      </c>
      <c r="AM717">
        <v>11.2</v>
      </c>
    </row>
    <row r="718" spans="1:39" x14ac:dyDescent="0.25">
      <c r="A718">
        <v>717</v>
      </c>
      <c r="B718">
        <v>47</v>
      </c>
      <c r="C718" t="s">
        <v>877</v>
      </c>
      <c r="D718" t="s">
        <v>878</v>
      </c>
      <c r="E718" t="s">
        <v>1086</v>
      </c>
      <c r="F718" t="s">
        <v>1093</v>
      </c>
      <c r="G718" t="s">
        <v>1030</v>
      </c>
      <c r="H718" t="s">
        <v>1091</v>
      </c>
      <c r="I718" t="s">
        <v>1118</v>
      </c>
      <c r="J718">
        <v>47.705095999999998</v>
      </c>
      <c r="K718">
        <v>-122.28701700000001</v>
      </c>
      <c r="Y718">
        <v>7</v>
      </c>
      <c r="AA718">
        <v>8.5</v>
      </c>
      <c r="AC718">
        <v>14.1</v>
      </c>
      <c r="AE718">
        <v>15.8</v>
      </c>
      <c r="AG718">
        <v>17.8</v>
      </c>
      <c r="AI718">
        <v>15.5</v>
      </c>
      <c r="AK718">
        <v>12.6</v>
      </c>
      <c r="AM718">
        <v>17.600000000000001</v>
      </c>
    </row>
    <row r="719" spans="1:39" x14ac:dyDescent="0.25">
      <c r="A719">
        <v>718</v>
      </c>
      <c r="B719">
        <v>48</v>
      </c>
      <c r="C719" t="s">
        <v>877</v>
      </c>
      <c r="D719" t="s">
        <v>878</v>
      </c>
      <c r="E719" t="s">
        <v>1086</v>
      </c>
      <c r="F719" t="s">
        <v>1093</v>
      </c>
      <c r="G719" t="s">
        <v>1030</v>
      </c>
      <c r="H719" t="s">
        <v>1091</v>
      </c>
      <c r="I719" t="s">
        <v>1119</v>
      </c>
      <c r="J719">
        <v>47.723593999999999</v>
      </c>
      <c r="K719">
        <v>-122.318607</v>
      </c>
      <c r="P719">
        <v>15.6</v>
      </c>
      <c r="Q719">
        <v>9.5</v>
      </c>
      <c r="R719">
        <v>12.9</v>
      </c>
      <c r="S719">
        <v>10</v>
      </c>
      <c r="U719">
        <v>11.5</v>
      </c>
    </row>
    <row r="720" spans="1:39" x14ac:dyDescent="0.25">
      <c r="A720">
        <v>719</v>
      </c>
      <c r="B720">
        <v>61</v>
      </c>
      <c r="C720" t="s">
        <v>877</v>
      </c>
      <c r="D720" t="s">
        <v>878</v>
      </c>
      <c r="E720" t="s">
        <v>1086</v>
      </c>
      <c r="F720" t="s">
        <v>1093</v>
      </c>
      <c r="G720" t="s">
        <v>1030</v>
      </c>
      <c r="H720" t="s">
        <v>1091</v>
      </c>
      <c r="I720" t="s">
        <v>1120</v>
      </c>
      <c r="J720">
        <v>47.729657000000003</v>
      </c>
      <c r="K720">
        <v>-122.323363</v>
      </c>
      <c r="Q720">
        <v>10.7</v>
      </c>
      <c r="R720">
        <v>9</v>
      </c>
      <c r="S720">
        <v>4.5</v>
      </c>
      <c r="U720">
        <v>13.8</v>
      </c>
    </row>
    <row r="721" spans="1:40" x14ac:dyDescent="0.25">
      <c r="A721">
        <v>720</v>
      </c>
      <c r="B721">
        <v>49</v>
      </c>
      <c r="C721" t="s">
        <v>877</v>
      </c>
      <c r="D721" t="s">
        <v>878</v>
      </c>
      <c r="E721" t="s">
        <v>1086</v>
      </c>
      <c r="F721" t="s">
        <v>1093</v>
      </c>
      <c r="G721" t="s">
        <v>1030</v>
      </c>
      <c r="H721" t="s">
        <v>1091</v>
      </c>
      <c r="I721" t="s">
        <v>1121</v>
      </c>
      <c r="J721">
        <v>47.724784999999997</v>
      </c>
      <c r="K721">
        <v>-122.31455800000001</v>
      </c>
      <c r="Y721">
        <v>3.8</v>
      </c>
      <c r="AA721">
        <v>5.5</v>
      </c>
      <c r="AC721">
        <v>6.9</v>
      </c>
      <c r="AE721">
        <v>10.5</v>
      </c>
      <c r="AG721">
        <v>1.2</v>
      </c>
      <c r="AI721">
        <v>7.5</v>
      </c>
      <c r="AK721">
        <v>13.2</v>
      </c>
      <c r="AM721">
        <v>14.1</v>
      </c>
    </row>
    <row r="722" spans="1:40" x14ac:dyDescent="0.25">
      <c r="A722">
        <v>721</v>
      </c>
      <c r="B722">
        <v>50</v>
      </c>
      <c r="C722" t="s">
        <v>877</v>
      </c>
      <c r="D722" t="s">
        <v>878</v>
      </c>
      <c r="E722" t="s">
        <v>1086</v>
      </c>
      <c r="F722" t="s">
        <v>1093</v>
      </c>
      <c r="G722" t="s">
        <v>1030</v>
      </c>
      <c r="H722" t="s">
        <v>1091</v>
      </c>
      <c r="I722" t="s">
        <v>1122</v>
      </c>
      <c r="J722">
        <v>47.714962</v>
      </c>
      <c r="K722">
        <v>-122.298236</v>
      </c>
      <c r="Y722">
        <v>2.7</v>
      </c>
      <c r="AA722">
        <v>5.8</v>
      </c>
      <c r="AE722">
        <v>9.5</v>
      </c>
      <c r="AG722">
        <v>0</v>
      </c>
      <c r="AI722">
        <v>16.2</v>
      </c>
      <c r="AK722">
        <v>16.899999999999999</v>
      </c>
    </row>
    <row r="723" spans="1:40" x14ac:dyDescent="0.25">
      <c r="A723">
        <v>722</v>
      </c>
      <c r="B723">
        <v>51</v>
      </c>
      <c r="C723" t="s">
        <v>877</v>
      </c>
      <c r="D723" t="s">
        <v>878</v>
      </c>
      <c r="E723" t="s">
        <v>1086</v>
      </c>
      <c r="F723" t="s">
        <v>1093</v>
      </c>
      <c r="G723" t="s">
        <v>1030</v>
      </c>
      <c r="H723" t="s">
        <v>1091</v>
      </c>
      <c r="I723" t="s">
        <v>1123</v>
      </c>
      <c r="J723">
        <v>47.723404000000002</v>
      </c>
      <c r="K723">
        <v>-122.318472</v>
      </c>
      <c r="Y723">
        <v>0</v>
      </c>
      <c r="AA723">
        <v>1.8</v>
      </c>
      <c r="AC723">
        <v>7.4</v>
      </c>
      <c r="AE723">
        <v>6.3</v>
      </c>
      <c r="AG723">
        <v>13.4</v>
      </c>
      <c r="AI723">
        <v>2</v>
      </c>
      <c r="AK723">
        <v>7.3</v>
      </c>
      <c r="AM723">
        <v>6.3</v>
      </c>
    </row>
    <row r="724" spans="1:40" x14ac:dyDescent="0.25">
      <c r="A724">
        <v>723</v>
      </c>
      <c r="B724">
        <v>1801</v>
      </c>
      <c r="C724" t="s">
        <v>877</v>
      </c>
      <c r="D724" t="s">
        <v>878</v>
      </c>
      <c r="E724" t="s">
        <v>1086</v>
      </c>
      <c r="F724" t="s">
        <v>1093</v>
      </c>
      <c r="G724" t="s">
        <v>1030</v>
      </c>
      <c r="H724" t="s">
        <v>1091</v>
      </c>
      <c r="I724" t="s">
        <v>1124</v>
      </c>
      <c r="J724">
        <v>47.706916999999997</v>
      </c>
      <c r="K724">
        <v>-122.29229599999999</v>
      </c>
      <c r="L724">
        <v>7.2</v>
      </c>
      <c r="N724">
        <v>9.9</v>
      </c>
      <c r="R724">
        <v>3.5</v>
      </c>
    </row>
    <row r="725" spans="1:40" x14ac:dyDescent="0.25">
      <c r="A725">
        <v>724</v>
      </c>
      <c r="B725">
        <v>28</v>
      </c>
      <c r="C725" t="s">
        <v>877</v>
      </c>
      <c r="D725" t="s">
        <v>878</v>
      </c>
      <c r="E725" t="s">
        <v>1086</v>
      </c>
      <c r="F725" t="s">
        <v>1093</v>
      </c>
      <c r="G725" t="s">
        <v>1030</v>
      </c>
      <c r="H725" t="s">
        <v>1091</v>
      </c>
      <c r="I725" t="s">
        <v>1125</v>
      </c>
      <c r="J725">
        <v>47.70102</v>
      </c>
      <c r="K725">
        <v>-122.30321600000001</v>
      </c>
      <c r="P725">
        <v>5.8</v>
      </c>
      <c r="Q725">
        <v>4.5</v>
      </c>
      <c r="S725">
        <v>0</v>
      </c>
      <c r="U725">
        <v>1.2</v>
      </c>
      <c r="X725">
        <v>7.5</v>
      </c>
    </row>
    <row r="726" spans="1:40" x14ac:dyDescent="0.25">
      <c r="A726">
        <v>725</v>
      </c>
      <c r="B726">
        <v>31</v>
      </c>
      <c r="C726" t="s">
        <v>877</v>
      </c>
      <c r="D726" t="s">
        <v>878</v>
      </c>
      <c r="E726" t="s">
        <v>1086</v>
      </c>
      <c r="F726" t="s">
        <v>1093</v>
      </c>
      <c r="G726" t="s">
        <v>1030</v>
      </c>
      <c r="H726" t="s">
        <v>1091</v>
      </c>
      <c r="I726" t="s">
        <v>1126</v>
      </c>
      <c r="J726">
        <v>47.703757000000003</v>
      </c>
      <c r="K726">
        <v>-122.322709</v>
      </c>
      <c r="Q726">
        <v>7.9</v>
      </c>
      <c r="R726">
        <v>10.1</v>
      </c>
      <c r="S726">
        <v>0</v>
      </c>
      <c r="U726">
        <v>1.4</v>
      </c>
      <c r="X726">
        <v>3.4</v>
      </c>
    </row>
    <row r="727" spans="1:40" x14ac:dyDescent="0.25">
      <c r="A727">
        <v>726</v>
      </c>
      <c r="B727">
        <v>52</v>
      </c>
      <c r="C727" t="s">
        <v>877</v>
      </c>
      <c r="D727" t="s">
        <v>878</v>
      </c>
      <c r="E727" t="s">
        <v>1086</v>
      </c>
      <c r="F727" t="s">
        <v>1093</v>
      </c>
      <c r="G727" t="s">
        <v>1030</v>
      </c>
      <c r="H727" t="s">
        <v>1091</v>
      </c>
      <c r="I727" t="s">
        <v>1127</v>
      </c>
      <c r="J727">
        <v>47.701400999999997</v>
      </c>
      <c r="K727">
        <v>-122.30840999999999</v>
      </c>
      <c r="AE727">
        <v>8.3000000000000007</v>
      </c>
    </row>
    <row r="728" spans="1:40" x14ac:dyDescent="0.25">
      <c r="A728">
        <v>727</v>
      </c>
      <c r="B728">
        <v>53</v>
      </c>
      <c r="C728" t="s">
        <v>877</v>
      </c>
      <c r="D728" t="s">
        <v>878</v>
      </c>
      <c r="E728" t="s">
        <v>1086</v>
      </c>
      <c r="F728" t="s">
        <v>1093</v>
      </c>
      <c r="G728" t="s">
        <v>1030</v>
      </c>
      <c r="H728" t="s">
        <v>1091</v>
      </c>
      <c r="I728" t="s">
        <v>1128</v>
      </c>
      <c r="J728">
        <v>47.706561000000001</v>
      </c>
      <c r="K728">
        <v>-122.318321</v>
      </c>
      <c r="Y728">
        <v>8.6</v>
      </c>
      <c r="AA728">
        <v>3.5</v>
      </c>
      <c r="AC728">
        <v>0.3</v>
      </c>
      <c r="AE728">
        <v>10.6</v>
      </c>
      <c r="AG728">
        <v>4.9000000000000004</v>
      </c>
      <c r="AI728">
        <v>0</v>
      </c>
      <c r="AK728">
        <v>12</v>
      </c>
      <c r="AM728">
        <v>3.8</v>
      </c>
    </row>
    <row r="729" spans="1:40" x14ac:dyDescent="0.25">
      <c r="A729">
        <v>728</v>
      </c>
      <c r="B729">
        <v>54</v>
      </c>
      <c r="C729" t="s">
        <v>877</v>
      </c>
      <c r="D729" t="s">
        <v>878</v>
      </c>
      <c r="E729" t="s">
        <v>1086</v>
      </c>
      <c r="F729" t="s">
        <v>1093</v>
      </c>
      <c r="G729" t="s">
        <v>1030</v>
      </c>
      <c r="H729" t="s">
        <v>1091</v>
      </c>
      <c r="I729" t="s">
        <v>1129</v>
      </c>
      <c r="J729">
        <v>47.704987000000003</v>
      </c>
      <c r="K729">
        <v>-122.298361</v>
      </c>
      <c r="Y729">
        <v>0.6</v>
      </c>
      <c r="Z729">
        <v>2.9</v>
      </c>
      <c r="AA729">
        <v>4.5999999999999996</v>
      </c>
      <c r="AC729">
        <v>5.3</v>
      </c>
      <c r="AE729">
        <v>5.8</v>
      </c>
      <c r="AG729">
        <v>9.6</v>
      </c>
      <c r="AI729">
        <v>10.199999999999999</v>
      </c>
      <c r="AK729">
        <v>12.1</v>
      </c>
      <c r="AM729">
        <v>8.6</v>
      </c>
    </row>
    <row r="730" spans="1:40" x14ac:dyDescent="0.25">
      <c r="A730">
        <v>729</v>
      </c>
      <c r="B730">
        <v>62</v>
      </c>
      <c r="C730" t="s">
        <v>877</v>
      </c>
      <c r="D730" t="s">
        <v>878</v>
      </c>
      <c r="E730" t="s">
        <v>1086</v>
      </c>
      <c r="F730" t="s">
        <v>1093</v>
      </c>
      <c r="G730" t="s">
        <v>1030</v>
      </c>
      <c r="H730" t="s">
        <v>1091</v>
      </c>
      <c r="I730" t="s">
        <v>1130</v>
      </c>
      <c r="J730">
        <v>47.700904000000001</v>
      </c>
      <c r="K730">
        <v>-122.301585</v>
      </c>
      <c r="R730">
        <v>14.9</v>
      </c>
      <c r="S730">
        <v>8.5</v>
      </c>
      <c r="U730">
        <v>4.0999999999999996</v>
      </c>
    </row>
    <row r="731" spans="1:40" x14ac:dyDescent="0.25">
      <c r="A731">
        <v>730</v>
      </c>
      <c r="B731">
        <v>1800</v>
      </c>
      <c r="C731" t="s">
        <v>877</v>
      </c>
      <c r="D731" t="s">
        <v>878</v>
      </c>
      <c r="E731" t="s">
        <v>1086</v>
      </c>
      <c r="F731" t="s">
        <v>1131</v>
      </c>
      <c r="G731" t="s">
        <v>1030</v>
      </c>
      <c r="H731" t="s">
        <v>1091</v>
      </c>
      <c r="I731" t="s">
        <v>1132</v>
      </c>
      <c r="J731">
        <v>47.694862000000001</v>
      </c>
      <c r="K731">
        <v>-122.30517399999999</v>
      </c>
      <c r="P731">
        <v>11.2</v>
      </c>
      <c r="Q731">
        <v>1.2</v>
      </c>
    </row>
    <row r="732" spans="1:40" x14ac:dyDescent="0.25">
      <c r="A732">
        <v>731</v>
      </c>
      <c r="B732">
        <v>128</v>
      </c>
      <c r="C732" t="s">
        <v>877</v>
      </c>
      <c r="D732" t="s">
        <v>878</v>
      </c>
      <c r="E732" t="s">
        <v>1133</v>
      </c>
      <c r="F732" t="s">
        <v>1134</v>
      </c>
      <c r="G732" t="s">
        <v>31</v>
      </c>
      <c r="H732" t="s">
        <v>200</v>
      </c>
      <c r="I732" t="s">
        <v>1135</v>
      </c>
      <c r="J732">
        <v>47.415086000000002</v>
      </c>
      <c r="K732">
        <v>-121.887131</v>
      </c>
      <c r="T732">
        <v>78.900000000000006</v>
      </c>
      <c r="U732">
        <v>92.7</v>
      </c>
      <c r="X732">
        <v>76.900000000000006</v>
      </c>
      <c r="Y732">
        <v>78.8</v>
      </c>
      <c r="Z732">
        <v>83.7</v>
      </c>
      <c r="AA732">
        <v>87.4</v>
      </c>
      <c r="AB732">
        <v>79.8</v>
      </c>
      <c r="AC732">
        <v>93.7</v>
      </c>
      <c r="AD732">
        <v>66.900000000000006</v>
      </c>
      <c r="AE732">
        <v>68.3</v>
      </c>
      <c r="AF732">
        <v>96.8</v>
      </c>
      <c r="AH732">
        <v>91.4</v>
      </c>
      <c r="AI732">
        <v>96.7</v>
      </c>
      <c r="AJ732">
        <v>98.4</v>
      </c>
      <c r="AK732">
        <v>85.2</v>
      </c>
      <c r="AL732">
        <v>68.3</v>
      </c>
      <c r="AM732">
        <v>97.4</v>
      </c>
      <c r="AN732">
        <v>16.7</v>
      </c>
    </row>
    <row r="733" spans="1:40" x14ac:dyDescent="0.25">
      <c r="A733">
        <v>732</v>
      </c>
      <c r="B733">
        <v>2574</v>
      </c>
      <c r="C733" t="s">
        <v>877</v>
      </c>
      <c r="D733" t="s">
        <v>878</v>
      </c>
      <c r="E733" t="s">
        <v>1133</v>
      </c>
      <c r="F733" t="s">
        <v>1134</v>
      </c>
      <c r="G733" t="s">
        <v>1030</v>
      </c>
      <c r="H733" t="s">
        <v>1031</v>
      </c>
      <c r="I733" t="s">
        <v>1136</v>
      </c>
      <c r="J733">
        <v>47.403283999999999</v>
      </c>
      <c r="K733">
        <v>-121.90023600000001</v>
      </c>
      <c r="AG733">
        <v>73.3</v>
      </c>
    </row>
    <row r="734" spans="1:40" x14ac:dyDescent="0.25">
      <c r="A734">
        <v>733</v>
      </c>
      <c r="B734">
        <v>1917</v>
      </c>
      <c r="C734" t="s">
        <v>877</v>
      </c>
      <c r="D734" t="s">
        <v>878</v>
      </c>
      <c r="E734" t="s">
        <v>1133</v>
      </c>
      <c r="F734" t="s">
        <v>1134</v>
      </c>
      <c r="G734" t="s">
        <v>31</v>
      </c>
      <c r="H734" t="s">
        <v>32</v>
      </c>
      <c r="I734" t="s">
        <v>1137</v>
      </c>
      <c r="J734">
        <v>47.364919</v>
      </c>
      <c r="K734">
        <v>-122.01344</v>
      </c>
      <c r="N734">
        <v>69.599999999999994</v>
      </c>
      <c r="P734">
        <v>79.599999999999994</v>
      </c>
      <c r="R734">
        <v>70.900000000000006</v>
      </c>
      <c r="T734">
        <v>63.1</v>
      </c>
    </row>
    <row r="735" spans="1:40" x14ac:dyDescent="0.25">
      <c r="A735">
        <v>734</v>
      </c>
      <c r="B735">
        <v>1087</v>
      </c>
      <c r="C735" t="s">
        <v>877</v>
      </c>
      <c r="D735" t="s">
        <v>878</v>
      </c>
      <c r="E735" t="s">
        <v>1133</v>
      </c>
      <c r="F735" t="s">
        <v>1134</v>
      </c>
      <c r="G735" t="s">
        <v>31</v>
      </c>
      <c r="H735" t="s">
        <v>380</v>
      </c>
      <c r="I735" t="s">
        <v>1138</v>
      </c>
      <c r="J735">
        <v>47.39922</v>
      </c>
      <c r="K735">
        <v>-121.91942</v>
      </c>
      <c r="AB735">
        <v>89.4</v>
      </c>
      <c r="AC735">
        <v>84.3</v>
      </c>
      <c r="AD735">
        <v>86.1</v>
      </c>
      <c r="AE735">
        <v>82.2</v>
      </c>
    </row>
    <row r="736" spans="1:40" x14ac:dyDescent="0.25">
      <c r="A736">
        <v>735</v>
      </c>
      <c r="B736">
        <v>1088</v>
      </c>
      <c r="C736" t="s">
        <v>877</v>
      </c>
      <c r="D736" t="s">
        <v>878</v>
      </c>
      <c r="E736" t="s">
        <v>1133</v>
      </c>
      <c r="F736" t="s">
        <v>1134</v>
      </c>
      <c r="G736" t="s">
        <v>31</v>
      </c>
      <c r="H736" t="s">
        <v>380</v>
      </c>
      <c r="I736" t="s">
        <v>1139</v>
      </c>
      <c r="J736">
        <v>47.431240000000003</v>
      </c>
      <c r="K736">
        <v>-121.8759</v>
      </c>
      <c r="AB736">
        <v>69.099999999999994</v>
      </c>
      <c r="AC736">
        <v>85.6</v>
      </c>
      <c r="AD736">
        <v>82.9</v>
      </c>
      <c r="AE736">
        <v>87.1</v>
      </c>
    </row>
    <row r="737" spans="1:40" x14ac:dyDescent="0.25">
      <c r="A737">
        <v>736</v>
      </c>
      <c r="B737">
        <v>2572</v>
      </c>
      <c r="C737" t="s">
        <v>877</v>
      </c>
      <c r="D737" t="s">
        <v>878</v>
      </c>
      <c r="E737" t="s">
        <v>1133</v>
      </c>
      <c r="F737" t="s">
        <v>1140</v>
      </c>
      <c r="G737" t="s">
        <v>1030</v>
      </c>
      <c r="H737" t="s">
        <v>1031</v>
      </c>
      <c r="I737" t="s">
        <v>1141</v>
      </c>
      <c r="J737">
        <v>47.386667000000003</v>
      </c>
      <c r="K737">
        <v>-121.84777800000001</v>
      </c>
      <c r="AG737">
        <v>60.8</v>
      </c>
    </row>
    <row r="738" spans="1:40" x14ac:dyDescent="0.25">
      <c r="A738">
        <v>737</v>
      </c>
      <c r="B738">
        <v>1086</v>
      </c>
      <c r="C738" t="s">
        <v>877</v>
      </c>
      <c r="D738" t="s">
        <v>878</v>
      </c>
      <c r="E738" t="s">
        <v>1133</v>
      </c>
      <c r="F738" t="s">
        <v>1142</v>
      </c>
      <c r="G738" t="s">
        <v>31</v>
      </c>
      <c r="H738" t="s">
        <v>380</v>
      </c>
      <c r="I738" t="s">
        <v>1143</v>
      </c>
      <c r="J738">
        <v>47.400530000000003</v>
      </c>
      <c r="K738">
        <v>-121.85634</v>
      </c>
      <c r="AB738">
        <v>75.8</v>
      </c>
      <c r="AC738">
        <v>85</v>
      </c>
      <c r="AD738">
        <v>87.6</v>
      </c>
      <c r="AE738">
        <v>97.6</v>
      </c>
    </row>
    <row r="739" spans="1:40" x14ac:dyDescent="0.25">
      <c r="A739">
        <v>738</v>
      </c>
      <c r="B739">
        <v>3117</v>
      </c>
      <c r="C739" t="s">
        <v>877</v>
      </c>
      <c r="D739" t="s">
        <v>878</v>
      </c>
      <c r="E739" t="s">
        <v>1144</v>
      </c>
      <c r="F739" t="s">
        <v>1145</v>
      </c>
      <c r="G739" t="s">
        <v>1030</v>
      </c>
      <c r="H739" t="s">
        <v>1091</v>
      </c>
      <c r="I739" t="s">
        <v>1146</v>
      </c>
      <c r="J739">
        <v>47.697816000000003</v>
      </c>
      <c r="K739">
        <v>-122.338725</v>
      </c>
      <c r="U739">
        <v>0.5</v>
      </c>
    </row>
    <row r="740" spans="1:40" x14ac:dyDescent="0.25">
      <c r="A740">
        <v>739</v>
      </c>
      <c r="B740">
        <v>198</v>
      </c>
      <c r="C740" t="s">
        <v>877</v>
      </c>
      <c r="D740" t="s">
        <v>878</v>
      </c>
      <c r="E740" t="s">
        <v>1144</v>
      </c>
      <c r="F740" t="s">
        <v>1147</v>
      </c>
      <c r="G740" t="s">
        <v>31</v>
      </c>
      <c r="H740" t="s">
        <v>200</v>
      </c>
      <c r="I740" t="s">
        <v>1148</v>
      </c>
      <c r="J740">
        <v>47.673451999999997</v>
      </c>
      <c r="K740">
        <v>-122.310727</v>
      </c>
      <c r="T740">
        <v>15</v>
      </c>
      <c r="U740">
        <v>11.8</v>
      </c>
      <c r="W740">
        <v>21.1</v>
      </c>
      <c r="X740">
        <v>11.7</v>
      </c>
      <c r="Y740">
        <v>14.4</v>
      </c>
      <c r="Z740">
        <v>19.3</v>
      </c>
      <c r="AA740">
        <v>9.6999999999999993</v>
      </c>
      <c r="AB740">
        <v>9.8000000000000007</v>
      </c>
      <c r="AC740">
        <v>26.9</v>
      </c>
      <c r="AD740">
        <v>16.899999999999999</v>
      </c>
      <c r="AE740">
        <v>14.6</v>
      </c>
      <c r="AF740">
        <v>7.6</v>
      </c>
      <c r="AG740">
        <v>12.3</v>
      </c>
      <c r="AH740">
        <v>18.399999999999999</v>
      </c>
      <c r="AI740">
        <v>12.9</v>
      </c>
      <c r="AJ740">
        <v>12.4</v>
      </c>
      <c r="AK740">
        <v>9.6</v>
      </c>
      <c r="AL740">
        <v>12.6</v>
      </c>
      <c r="AM740">
        <v>18.100000000000001</v>
      </c>
    </row>
    <row r="741" spans="1:40" x14ac:dyDescent="0.25">
      <c r="A741">
        <v>740</v>
      </c>
      <c r="B741">
        <v>1796</v>
      </c>
      <c r="C741" t="s">
        <v>877</v>
      </c>
      <c r="D741" t="s">
        <v>878</v>
      </c>
      <c r="E741" t="s">
        <v>1144</v>
      </c>
      <c r="F741" t="s">
        <v>1147</v>
      </c>
      <c r="G741" t="s">
        <v>1030</v>
      </c>
      <c r="H741" t="s">
        <v>1091</v>
      </c>
      <c r="I741" t="s">
        <v>1149</v>
      </c>
      <c r="J741">
        <v>47.669975000000001</v>
      </c>
      <c r="K741">
        <v>-122.30156599999999</v>
      </c>
      <c r="P741">
        <v>14.6</v>
      </c>
      <c r="Q741">
        <v>3</v>
      </c>
      <c r="R741">
        <v>9</v>
      </c>
      <c r="S741">
        <v>14.7</v>
      </c>
      <c r="AC741">
        <v>11.9</v>
      </c>
    </row>
    <row r="742" spans="1:40" x14ac:dyDescent="0.25">
      <c r="A742">
        <v>741</v>
      </c>
      <c r="B742">
        <v>207</v>
      </c>
      <c r="C742" t="s">
        <v>877</v>
      </c>
      <c r="D742" t="s">
        <v>878</v>
      </c>
      <c r="E742" t="s">
        <v>1150</v>
      </c>
      <c r="F742" t="s">
        <v>1151</v>
      </c>
      <c r="G742" t="s">
        <v>31</v>
      </c>
      <c r="H742" t="s">
        <v>200</v>
      </c>
      <c r="I742" t="s">
        <v>1152</v>
      </c>
      <c r="J742">
        <v>47.483496000000002</v>
      </c>
      <c r="K742">
        <v>-122.227268</v>
      </c>
      <c r="T742">
        <v>9.8000000000000007</v>
      </c>
      <c r="U742">
        <v>10.1</v>
      </c>
      <c r="W742">
        <v>8.3000000000000007</v>
      </c>
      <c r="X742">
        <v>8.5</v>
      </c>
      <c r="Y742">
        <v>9.1</v>
      </c>
      <c r="Z742">
        <v>8.8000000000000007</v>
      </c>
      <c r="AA742">
        <v>1.9</v>
      </c>
      <c r="AB742">
        <v>7.5</v>
      </c>
      <c r="AC742">
        <v>13.1</v>
      </c>
      <c r="AD742">
        <v>1.2</v>
      </c>
      <c r="AE742">
        <v>3.5</v>
      </c>
      <c r="AF742">
        <v>11.6</v>
      </c>
      <c r="AG742">
        <v>5.4</v>
      </c>
      <c r="AH742">
        <v>3.7</v>
      </c>
      <c r="AI742">
        <v>0</v>
      </c>
      <c r="AJ742">
        <v>3.2</v>
      </c>
      <c r="AL742">
        <v>6.5</v>
      </c>
      <c r="AM742">
        <v>5</v>
      </c>
      <c r="AN742">
        <v>1.8</v>
      </c>
    </row>
    <row r="743" spans="1:40" x14ac:dyDescent="0.25">
      <c r="A743">
        <v>742</v>
      </c>
      <c r="B743">
        <v>206</v>
      </c>
      <c r="C743" t="s">
        <v>877</v>
      </c>
      <c r="D743" t="s">
        <v>878</v>
      </c>
      <c r="E743" t="s">
        <v>1150</v>
      </c>
      <c r="F743" t="s">
        <v>1153</v>
      </c>
      <c r="G743" t="s">
        <v>31</v>
      </c>
      <c r="H743" t="s">
        <v>200</v>
      </c>
      <c r="I743" t="s">
        <v>1154</v>
      </c>
      <c r="J743">
        <v>47.503982000000001</v>
      </c>
      <c r="K743">
        <v>-122.22770199999999</v>
      </c>
      <c r="T743">
        <v>8</v>
      </c>
      <c r="U743">
        <v>13.6</v>
      </c>
      <c r="W743">
        <v>11.7</v>
      </c>
      <c r="X743">
        <v>8.3000000000000007</v>
      </c>
      <c r="Z743">
        <v>9.3000000000000007</v>
      </c>
      <c r="AA743">
        <v>12.9</v>
      </c>
      <c r="AB743">
        <v>9.9</v>
      </c>
      <c r="AC743">
        <v>13.6</v>
      </c>
      <c r="AE743">
        <v>1.6</v>
      </c>
      <c r="AF743">
        <v>11.3</v>
      </c>
      <c r="AG743">
        <v>8.4</v>
      </c>
      <c r="AJ743">
        <v>4.5999999999999996</v>
      </c>
      <c r="AK743">
        <v>10.3</v>
      </c>
      <c r="AL743">
        <v>6.7</v>
      </c>
      <c r="AM743">
        <v>4.7</v>
      </c>
      <c r="AN743">
        <v>9.8000000000000007</v>
      </c>
    </row>
    <row r="744" spans="1:40" x14ac:dyDescent="0.25">
      <c r="A744">
        <v>743</v>
      </c>
      <c r="B744">
        <v>202</v>
      </c>
      <c r="C744" t="s">
        <v>877</v>
      </c>
      <c r="D744" t="s">
        <v>878</v>
      </c>
      <c r="E744" t="s">
        <v>1150</v>
      </c>
      <c r="F744" t="s">
        <v>1155</v>
      </c>
      <c r="G744" t="s">
        <v>31</v>
      </c>
      <c r="H744" t="s">
        <v>200</v>
      </c>
      <c r="I744" t="s">
        <v>1156</v>
      </c>
      <c r="J744">
        <v>47.512926</v>
      </c>
      <c r="K744">
        <v>-122.267482</v>
      </c>
      <c r="T744">
        <v>24</v>
      </c>
      <c r="U744">
        <v>31.2</v>
      </c>
      <c r="W744">
        <v>22.2</v>
      </c>
      <c r="X744">
        <v>37.700000000000003</v>
      </c>
      <c r="Y744">
        <v>8.3000000000000007</v>
      </c>
      <c r="Z744">
        <v>32.200000000000003</v>
      </c>
      <c r="AA744">
        <v>23</v>
      </c>
      <c r="AB744">
        <v>9.3000000000000007</v>
      </c>
      <c r="AC744">
        <v>21.6</v>
      </c>
    </row>
    <row r="745" spans="1:40" x14ac:dyDescent="0.25">
      <c r="A745">
        <v>744</v>
      </c>
      <c r="B745">
        <v>203</v>
      </c>
      <c r="C745" t="s">
        <v>877</v>
      </c>
      <c r="D745" t="s">
        <v>878</v>
      </c>
      <c r="E745" t="s">
        <v>1150</v>
      </c>
      <c r="F745" t="s">
        <v>1155</v>
      </c>
      <c r="G745" t="s">
        <v>31</v>
      </c>
      <c r="H745" t="s">
        <v>200</v>
      </c>
      <c r="I745" t="s">
        <v>1157</v>
      </c>
      <c r="J745">
        <v>47.518425000000001</v>
      </c>
      <c r="K745">
        <v>-122.26879700000001</v>
      </c>
      <c r="T745">
        <v>20.8</v>
      </c>
      <c r="U745">
        <v>22.4</v>
      </c>
      <c r="W745">
        <v>36.799999999999997</v>
      </c>
      <c r="X745">
        <v>30.4</v>
      </c>
      <c r="Y745">
        <v>25.2</v>
      </c>
      <c r="Z745">
        <v>29</v>
      </c>
      <c r="AA745">
        <v>39.299999999999997</v>
      </c>
      <c r="AB745">
        <v>26.7</v>
      </c>
      <c r="AC745">
        <v>21.9</v>
      </c>
      <c r="AD745">
        <v>23.6</v>
      </c>
      <c r="AE745">
        <v>29.2</v>
      </c>
      <c r="AF745">
        <v>33.4</v>
      </c>
      <c r="AG745">
        <v>26.4</v>
      </c>
      <c r="AH745">
        <v>30</v>
      </c>
      <c r="AI745">
        <v>43.3</v>
      </c>
      <c r="AJ745">
        <v>40.700000000000003</v>
      </c>
      <c r="AK745">
        <v>38.5</v>
      </c>
      <c r="AL745">
        <v>42.3</v>
      </c>
      <c r="AM745">
        <v>36.700000000000003</v>
      </c>
    </row>
    <row r="746" spans="1:40" x14ac:dyDescent="0.25">
      <c r="A746">
        <v>745</v>
      </c>
      <c r="B746">
        <v>2358</v>
      </c>
      <c r="C746" t="s">
        <v>877</v>
      </c>
      <c r="D746" t="s">
        <v>878</v>
      </c>
      <c r="E746" t="s">
        <v>1150</v>
      </c>
      <c r="F746" t="s">
        <v>1155</v>
      </c>
      <c r="G746" t="s">
        <v>1030</v>
      </c>
      <c r="H746" t="s">
        <v>1031</v>
      </c>
      <c r="I746" t="s">
        <v>1158</v>
      </c>
      <c r="J746">
        <v>47.523639000000003</v>
      </c>
      <c r="K746">
        <v>-122.26364700000001</v>
      </c>
      <c r="T746">
        <v>18.100000000000001</v>
      </c>
      <c r="V746">
        <v>27.8</v>
      </c>
      <c r="AG746">
        <v>8.1</v>
      </c>
      <c r="AH746">
        <v>6.3</v>
      </c>
      <c r="AI746">
        <v>10.4</v>
      </c>
      <c r="AJ746">
        <v>21.6</v>
      </c>
      <c r="AK746">
        <v>6.7</v>
      </c>
      <c r="AL746">
        <v>11.3</v>
      </c>
      <c r="AM746">
        <v>5.7</v>
      </c>
    </row>
    <row r="747" spans="1:40" x14ac:dyDescent="0.25">
      <c r="A747">
        <v>746</v>
      </c>
      <c r="B747">
        <v>16</v>
      </c>
      <c r="C747" t="s">
        <v>877</v>
      </c>
      <c r="D747" t="s">
        <v>878</v>
      </c>
      <c r="E747" t="s">
        <v>1150</v>
      </c>
      <c r="F747" t="s">
        <v>1155</v>
      </c>
      <c r="G747" t="s">
        <v>1030</v>
      </c>
      <c r="H747" t="s">
        <v>1091</v>
      </c>
      <c r="I747" t="s">
        <v>1159</v>
      </c>
      <c r="J747">
        <v>47.515439000000001</v>
      </c>
      <c r="K747">
        <v>-122.267836</v>
      </c>
      <c r="X747">
        <v>23.9</v>
      </c>
    </row>
    <row r="748" spans="1:40" x14ac:dyDescent="0.25">
      <c r="A748">
        <v>747</v>
      </c>
      <c r="B748">
        <v>39</v>
      </c>
      <c r="C748" t="s">
        <v>877</v>
      </c>
      <c r="D748" t="s">
        <v>878</v>
      </c>
      <c r="E748" t="s">
        <v>1150</v>
      </c>
      <c r="F748" t="s">
        <v>1155</v>
      </c>
      <c r="G748" t="s">
        <v>1030</v>
      </c>
      <c r="H748" t="s">
        <v>1091</v>
      </c>
      <c r="I748" t="s">
        <v>1160</v>
      </c>
      <c r="J748">
        <v>47.514485000000001</v>
      </c>
      <c r="K748">
        <v>-122.267667</v>
      </c>
      <c r="Z748">
        <v>39.799999999999997</v>
      </c>
      <c r="AB748">
        <v>32.700000000000003</v>
      </c>
      <c r="AD748">
        <v>42.6</v>
      </c>
      <c r="AF748">
        <v>39.299999999999997</v>
      </c>
      <c r="AJ748">
        <v>38.200000000000003</v>
      </c>
      <c r="AL748">
        <v>23.2</v>
      </c>
    </row>
    <row r="749" spans="1:40" x14ac:dyDescent="0.25">
      <c r="A749">
        <v>748</v>
      </c>
      <c r="B749">
        <v>205</v>
      </c>
      <c r="C749" t="s">
        <v>877</v>
      </c>
      <c r="D749" t="s">
        <v>878</v>
      </c>
      <c r="E749" t="s">
        <v>1150</v>
      </c>
      <c r="F749" t="s">
        <v>1161</v>
      </c>
      <c r="G749" t="s">
        <v>31</v>
      </c>
      <c r="H749" t="s">
        <v>200</v>
      </c>
      <c r="I749" t="s">
        <v>1162</v>
      </c>
      <c r="J749">
        <v>47.507868999999999</v>
      </c>
      <c r="K749">
        <v>-122.24758199999999</v>
      </c>
      <c r="U749">
        <v>15.5</v>
      </c>
      <c r="W749">
        <v>17.8</v>
      </c>
      <c r="X749">
        <v>18.7</v>
      </c>
      <c r="Y749">
        <v>20.8</v>
      </c>
      <c r="Z749">
        <v>21.1</v>
      </c>
      <c r="AA749">
        <v>27.2</v>
      </c>
      <c r="AB749">
        <v>16.7</v>
      </c>
      <c r="AC749">
        <v>16.2</v>
      </c>
      <c r="AD749">
        <v>11.3</v>
      </c>
      <c r="AE749">
        <v>21.4</v>
      </c>
      <c r="AF749">
        <v>15.9</v>
      </c>
      <c r="AG749">
        <v>18</v>
      </c>
      <c r="AH749">
        <v>14.2</v>
      </c>
      <c r="AI749">
        <v>17.2</v>
      </c>
      <c r="AJ749">
        <v>13.5</v>
      </c>
      <c r="AK749">
        <v>29.6</v>
      </c>
      <c r="AL749">
        <v>22.6</v>
      </c>
      <c r="AM749">
        <v>18</v>
      </c>
      <c r="AN749">
        <v>16.7</v>
      </c>
    </row>
    <row r="750" spans="1:40" x14ac:dyDescent="0.25">
      <c r="A750">
        <v>749</v>
      </c>
      <c r="B750">
        <v>25</v>
      </c>
      <c r="C750" t="s">
        <v>877</v>
      </c>
      <c r="D750" t="s">
        <v>878</v>
      </c>
      <c r="E750" t="s">
        <v>1150</v>
      </c>
      <c r="F750" t="s">
        <v>1161</v>
      </c>
      <c r="G750" t="s">
        <v>1030</v>
      </c>
      <c r="H750" t="s">
        <v>1091</v>
      </c>
      <c r="I750" t="s">
        <v>1163</v>
      </c>
      <c r="J750">
        <v>47.507916000000002</v>
      </c>
      <c r="K750">
        <v>-122.247664</v>
      </c>
      <c r="L750">
        <v>21.8</v>
      </c>
      <c r="M750">
        <v>12.9</v>
      </c>
      <c r="N750">
        <v>16.8</v>
      </c>
      <c r="P750">
        <v>19.399999999999999</v>
      </c>
      <c r="Q750">
        <v>11.5</v>
      </c>
      <c r="R750">
        <v>12.2</v>
      </c>
      <c r="S750">
        <v>17.600000000000001</v>
      </c>
      <c r="T750">
        <v>17</v>
      </c>
      <c r="V750">
        <v>21.4</v>
      </c>
      <c r="X750">
        <v>23.4</v>
      </c>
    </row>
    <row r="751" spans="1:40" x14ac:dyDescent="0.25">
      <c r="A751">
        <v>750</v>
      </c>
      <c r="B751">
        <v>1798</v>
      </c>
      <c r="C751" t="s">
        <v>877</v>
      </c>
      <c r="D751" t="s">
        <v>878</v>
      </c>
      <c r="E751" t="s">
        <v>1150</v>
      </c>
      <c r="F751" t="s">
        <v>1161</v>
      </c>
      <c r="G751" t="s">
        <v>1030</v>
      </c>
      <c r="H751" t="s">
        <v>1091</v>
      </c>
      <c r="I751" t="s">
        <v>1164</v>
      </c>
      <c r="J751">
        <v>47.503250000000001</v>
      </c>
      <c r="K751">
        <v>-122.24694599999999</v>
      </c>
      <c r="Q751">
        <v>15.1</v>
      </c>
      <c r="R751">
        <v>19.399999999999999</v>
      </c>
    </row>
    <row r="752" spans="1:40" x14ac:dyDescent="0.25">
      <c r="A752">
        <v>751</v>
      </c>
      <c r="B752">
        <v>22</v>
      </c>
      <c r="C752" t="s">
        <v>877</v>
      </c>
      <c r="D752" t="s">
        <v>878</v>
      </c>
      <c r="E752" t="s">
        <v>1150</v>
      </c>
      <c r="F752" t="s">
        <v>1161</v>
      </c>
      <c r="G752" t="s">
        <v>1030</v>
      </c>
      <c r="H752" t="s">
        <v>1091</v>
      </c>
      <c r="I752" t="s">
        <v>1165</v>
      </c>
      <c r="J752">
        <v>47.508724999999998</v>
      </c>
      <c r="K752">
        <v>-122.248071</v>
      </c>
      <c r="Q752">
        <v>19.2</v>
      </c>
      <c r="R752">
        <v>16.100000000000001</v>
      </c>
      <c r="S752">
        <v>16.3</v>
      </c>
      <c r="V752">
        <v>15.8</v>
      </c>
      <c r="X752">
        <v>18.3</v>
      </c>
      <c r="AF752">
        <v>19.2</v>
      </c>
      <c r="AH752">
        <v>21.5</v>
      </c>
      <c r="AJ752">
        <v>16.7</v>
      </c>
      <c r="AL752">
        <v>25.5</v>
      </c>
    </row>
    <row r="753" spans="1:40" x14ac:dyDescent="0.25">
      <c r="A753">
        <v>752</v>
      </c>
      <c r="B753">
        <v>516</v>
      </c>
      <c r="C753" t="s">
        <v>877</v>
      </c>
      <c r="D753" t="s">
        <v>878</v>
      </c>
      <c r="E753" t="s">
        <v>1150</v>
      </c>
      <c r="F753" t="s">
        <v>1161</v>
      </c>
      <c r="G753" t="s">
        <v>1030</v>
      </c>
      <c r="H753" t="s">
        <v>1091</v>
      </c>
      <c r="I753" t="s">
        <v>1166</v>
      </c>
      <c r="J753">
        <v>47.502648999999998</v>
      </c>
      <c r="K753">
        <v>-122.245946</v>
      </c>
      <c r="Z753">
        <v>17.100000000000001</v>
      </c>
      <c r="AB753">
        <v>13.3</v>
      </c>
      <c r="AD753">
        <v>17.7</v>
      </c>
      <c r="AF753">
        <v>22.1</v>
      </c>
      <c r="AH753">
        <v>28.9</v>
      </c>
      <c r="AJ753">
        <v>20.7</v>
      </c>
      <c r="AL753">
        <v>33.1</v>
      </c>
    </row>
    <row r="754" spans="1:40" x14ac:dyDescent="0.25">
      <c r="A754">
        <v>753</v>
      </c>
      <c r="B754">
        <v>2984</v>
      </c>
      <c r="C754" t="s">
        <v>877</v>
      </c>
      <c r="D754" t="s">
        <v>878</v>
      </c>
      <c r="E754" t="s">
        <v>1150</v>
      </c>
      <c r="F754" t="s">
        <v>1161</v>
      </c>
      <c r="G754" t="s">
        <v>1030</v>
      </c>
      <c r="H754" t="s">
        <v>1031</v>
      </c>
      <c r="I754" t="s">
        <v>1167</v>
      </c>
      <c r="J754">
        <v>47.503428</v>
      </c>
      <c r="K754">
        <v>-122.24679999999999</v>
      </c>
      <c r="AL754">
        <v>34.9</v>
      </c>
      <c r="AM754">
        <v>31.6</v>
      </c>
    </row>
    <row r="755" spans="1:40" x14ac:dyDescent="0.25">
      <c r="A755">
        <v>754</v>
      </c>
      <c r="B755">
        <v>2600</v>
      </c>
      <c r="C755" t="s">
        <v>877</v>
      </c>
      <c r="D755" t="s">
        <v>878</v>
      </c>
      <c r="E755" t="s">
        <v>1150</v>
      </c>
      <c r="F755" t="s">
        <v>1161</v>
      </c>
      <c r="G755" t="s">
        <v>1030</v>
      </c>
      <c r="H755" t="s">
        <v>1031</v>
      </c>
      <c r="I755" t="s">
        <v>1168</v>
      </c>
      <c r="J755">
        <v>47.512191999999999</v>
      </c>
      <c r="K755">
        <v>-122.246307</v>
      </c>
      <c r="AH755">
        <v>20.3</v>
      </c>
      <c r="AI755">
        <v>11.3</v>
      </c>
      <c r="AJ755">
        <v>11.7</v>
      </c>
      <c r="AK755">
        <v>8.6999999999999993</v>
      </c>
      <c r="AL755">
        <v>21.7</v>
      </c>
      <c r="AM755">
        <v>28.6</v>
      </c>
    </row>
    <row r="756" spans="1:40" x14ac:dyDescent="0.25">
      <c r="A756">
        <v>755</v>
      </c>
      <c r="B756">
        <v>43</v>
      </c>
      <c r="C756" t="s">
        <v>877</v>
      </c>
      <c r="D756" t="s">
        <v>878</v>
      </c>
      <c r="E756" t="s">
        <v>1150</v>
      </c>
      <c r="F756" t="s">
        <v>1161</v>
      </c>
      <c r="G756" t="s">
        <v>1030</v>
      </c>
      <c r="H756" t="s">
        <v>1091</v>
      </c>
      <c r="I756" t="s">
        <v>1169</v>
      </c>
      <c r="J756">
        <v>47.506984000000003</v>
      </c>
      <c r="K756">
        <v>-122.247134</v>
      </c>
      <c r="Z756">
        <v>16.7</v>
      </c>
      <c r="AB756">
        <v>18.600000000000001</v>
      </c>
      <c r="AD756">
        <v>16.5</v>
      </c>
      <c r="AF756">
        <v>22.6</v>
      </c>
      <c r="AH756">
        <v>23.7</v>
      </c>
      <c r="AJ756">
        <v>26.2</v>
      </c>
      <c r="AL756">
        <v>26.9</v>
      </c>
    </row>
    <row r="757" spans="1:40" x14ac:dyDescent="0.25">
      <c r="A757">
        <v>756</v>
      </c>
      <c r="B757">
        <v>44</v>
      </c>
      <c r="C757" t="s">
        <v>877</v>
      </c>
      <c r="D757" t="s">
        <v>878</v>
      </c>
      <c r="E757" t="s">
        <v>1150</v>
      </c>
      <c r="F757" t="s">
        <v>1161</v>
      </c>
      <c r="G757" t="s">
        <v>1030</v>
      </c>
      <c r="H757" t="s">
        <v>1091</v>
      </c>
      <c r="I757" t="s">
        <v>1170</v>
      </c>
      <c r="J757">
        <v>47.503047000000002</v>
      </c>
      <c r="K757">
        <v>-122.246759</v>
      </c>
      <c r="AD757">
        <v>28.3</v>
      </c>
      <c r="AJ757">
        <v>14.8</v>
      </c>
      <c r="AL757">
        <v>12.3</v>
      </c>
    </row>
    <row r="758" spans="1:40" x14ac:dyDescent="0.25">
      <c r="A758">
        <v>757</v>
      </c>
      <c r="B758">
        <v>1093</v>
      </c>
      <c r="C758" t="s">
        <v>877</v>
      </c>
      <c r="D758" t="s">
        <v>878</v>
      </c>
      <c r="E758" t="s">
        <v>1150</v>
      </c>
      <c r="F758" t="s">
        <v>1161</v>
      </c>
      <c r="G758" t="s">
        <v>31</v>
      </c>
      <c r="H758" t="s">
        <v>380</v>
      </c>
      <c r="I758" t="s">
        <v>1171</v>
      </c>
      <c r="J758">
        <v>47.507480000000001</v>
      </c>
      <c r="K758">
        <v>-122.24800999999999</v>
      </c>
      <c r="AB758">
        <v>14.5</v>
      </c>
      <c r="AC758">
        <v>17</v>
      </c>
      <c r="AD758">
        <v>19.100000000000001</v>
      </c>
      <c r="AE758">
        <v>25.4</v>
      </c>
    </row>
    <row r="759" spans="1:40" x14ac:dyDescent="0.25">
      <c r="A759">
        <v>758</v>
      </c>
      <c r="B759">
        <v>1831</v>
      </c>
      <c r="C759" t="s">
        <v>877</v>
      </c>
      <c r="D759" t="s">
        <v>1172</v>
      </c>
      <c r="E759" t="s">
        <v>1173</v>
      </c>
      <c r="F759" t="s">
        <v>1174</v>
      </c>
      <c r="G759" t="s">
        <v>1056</v>
      </c>
      <c r="H759" t="s">
        <v>1057</v>
      </c>
      <c r="I759" t="s">
        <v>1175</v>
      </c>
      <c r="J759">
        <v>47.750331000000003</v>
      </c>
      <c r="K759">
        <v>-122.366366</v>
      </c>
      <c r="T759">
        <v>11.6</v>
      </c>
    </row>
    <row r="760" spans="1:40" x14ac:dyDescent="0.25">
      <c r="A760">
        <v>759</v>
      </c>
      <c r="B760">
        <v>1834</v>
      </c>
      <c r="C760" t="s">
        <v>877</v>
      </c>
      <c r="D760" t="s">
        <v>1172</v>
      </c>
      <c r="E760" t="s">
        <v>1173</v>
      </c>
      <c r="F760" t="s">
        <v>1174</v>
      </c>
      <c r="G760" t="s">
        <v>1056</v>
      </c>
      <c r="H760" t="s">
        <v>1057</v>
      </c>
      <c r="I760" t="s">
        <v>1176</v>
      </c>
      <c r="J760">
        <v>47.760696000000003</v>
      </c>
      <c r="K760">
        <v>-122.380979</v>
      </c>
      <c r="T760">
        <v>1.4</v>
      </c>
    </row>
    <row r="761" spans="1:40" x14ac:dyDescent="0.25">
      <c r="A761">
        <v>760</v>
      </c>
      <c r="B761">
        <v>3219</v>
      </c>
      <c r="C761" t="s">
        <v>877</v>
      </c>
      <c r="D761" t="s">
        <v>1172</v>
      </c>
      <c r="E761" t="s">
        <v>1173</v>
      </c>
      <c r="F761" t="s">
        <v>1174</v>
      </c>
      <c r="G761" t="s">
        <v>883</v>
      </c>
      <c r="H761" t="s">
        <v>1177</v>
      </c>
      <c r="I761" t="s">
        <v>1178</v>
      </c>
      <c r="J761">
        <v>47.750185000000002</v>
      </c>
      <c r="K761">
        <v>-122.37142799999999</v>
      </c>
      <c r="AN761">
        <v>12.3</v>
      </c>
    </row>
    <row r="762" spans="1:40" x14ac:dyDescent="0.25">
      <c r="A762">
        <v>761</v>
      </c>
      <c r="B762">
        <v>3220</v>
      </c>
      <c r="C762" t="s">
        <v>877</v>
      </c>
      <c r="D762" t="s">
        <v>1172</v>
      </c>
      <c r="E762" t="s">
        <v>1173</v>
      </c>
      <c r="F762" t="s">
        <v>1174</v>
      </c>
      <c r="G762" t="s">
        <v>883</v>
      </c>
      <c r="H762" t="s">
        <v>1177</v>
      </c>
      <c r="I762" t="s">
        <v>1179</v>
      </c>
      <c r="J762">
        <v>47.749059000000003</v>
      </c>
      <c r="K762">
        <v>-122.373656</v>
      </c>
      <c r="AN762">
        <v>21.5</v>
      </c>
    </row>
    <row r="763" spans="1:40" x14ac:dyDescent="0.25">
      <c r="A763">
        <v>762</v>
      </c>
      <c r="B763">
        <v>3217</v>
      </c>
      <c r="C763" t="s">
        <v>877</v>
      </c>
      <c r="D763" t="s">
        <v>1172</v>
      </c>
      <c r="E763" t="s">
        <v>1173</v>
      </c>
      <c r="F763" t="s">
        <v>1174</v>
      </c>
      <c r="G763" t="s">
        <v>883</v>
      </c>
      <c r="H763" t="s">
        <v>1177</v>
      </c>
      <c r="I763" t="s">
        <v>1180</v>
      </c>
      <c r="J763">
        <v>47.75338</v>
      </c>
      <c r="K763">
        <v>-122.36815</v>
      </c>
      <c r="AN763">
        <v>25.8</v>
      </c>
    </row>
    <row r="764" spans="1:40" x14ac:dyDescent="0.25">
      <c r="A764">
        <v>763</v>
      </c>
      <c r="B764">
        <v>3218</v>
      </c>
      <c r="C764" t="s">
        <v>877</v>
      </c>
      <c r="D764" t="s">
        <v>1172</v>
      </c>
      <c r="E764" t="s">
        <v>1173</v>
      </c>
      <c r="F764" t="s">
        <v>1174</v>
      </c>
      <c r="G764" t="s">
        <v>883</v>
      </c>
      <c r="H764" t="s">
        <v>1177</v>
      </c>
      <c r="I764" t="s">
        <v>1181</v>
      </c>
      <c r="J764">
        <v>47.754102000000003</v>
      </c>
      <c r="K764">
        <v>-122.365334</v>
      </c>
      <c r="AN764">
        <v>24.9</v>
      </c>
    </row>
    <row r="765" spans="1:40" x14ac:dyDescent="0.25">
      <c r="A765">
        <v>764</v>
      </c>
      <c r="B765">
        <v>2483</v>
      </c>
      <c r="C765" t="s">
        <v>877</v>
      </c>
      <c r="D765" t="s">
        <v>1172</v>
      </c>
      <c r="E765" t="s">
        <v>1173</v>
      </c>
      <c r="F765" t="s">
        <v>1174</v>
      </c>
      <c r="G765" t="s">
        <v>12</v>
      </c>
      <c r="H765" t="s">
        <v>78</v>
      </c>
      <c r="I765" t="s">
        <v>1182</v>
      </c>
      <c r="J765">
        <v>47.754241999999998</v>
      </c>
      <c r="K765">
        <v>-122.364925</v>
      </c>
      <c r="AG765">
        <v>22.9</v>
      </c>
    </row>
    <row r="766" spans="1:40" x14ac:dyDescent="0.25">
      <c r="A766">
        <v>765</v>
      </c>
      <c r="B766">
        <v>399</v>
      </c>
      <c r="C766" t="s">
        <v>877</v>
      </c>
      <c r="D766" t="s">
        <v>1172</v>
      </c>
      <c r="E766" t="s">
        <v>1183</v>
      </c>
      <c r="F766" t="s">
        <v>1184</v>
      </c>
      <c r="G766" t="s">
        <v>272</v>
      </c>
      <c r="H766" t="s">
        <v>13</v>
      </c>
      <c r="I766" t="s">
        <v>1185</v>
      </c>
      <c r="J766">
        <v>47.860379999999999</v>
      </c>
      <c r="K766">
        <v>-122.332627</v>
      </c>
      <c r="W766">
        <v>34.4</v>
      </c>
      <c r="Z766">
        <v>14.9</v>
      </c>
      <c r="AD766">
        <v>49.1</v>
      </c>
      <c r="AG766">
        <v>58.3</v>
      </c>
      <c r="AH766">
        <v>38.9</v>
      </c>
    </row>
    <row r="767" spans="1:40" x14ac:dyDescent="0.25">
      <c r="A767">
        <v>766</v>
      </c>
      <c r="B767">
        <v>2530</v>
      </c>
      <c r="C767" t="s">
        <v>877</v>
      </c>
      <c r="D767" t="s">
        <v>1172</v>
      </c>
      <c r="E767" t="s">
        <v>1183</v>
      </c>
      <c r="F767" t="s">
        <v>1184</v>
      </c>
      <c r="G767" t="s">
        <v>272</v>
      </c>
      <c r="H767" t="s">
        <v>13</v>
      </c>
      <c r="I767" t="s">
        <v>1186</v>
      </c>
      <c r="J767">
        <v>47.848153000000003</v>
      </c>
      <c r="K767">
        <v>-122.302909</v>
      </c>
      <c r="AG767">
        <v>1.6</v>
      </c>
    </row>
    <row r="768" spans="1:40" x14ac:dyDescent="0.25">
      <c r="A768">
        <v>767</v>
      </c>
      <c r="B768">
        <v>1072</v>
      </c>
      <c r="C768" t="s">
        <v>877</v>
      </c>
      <c r="D768" t="s">
        <v>1172</v>
      </c>
      <c r="E768" t="s">
        <v>1183</v>
      </c>
      <c r="F768" t="s">
        <v>1184</v>
      </c>
      <c r="G768" t="s">
        <v>31</v>
      </c>
      <c r="H768" t="s">
        <v>380</v>
      </c>
      <c r="I768" t="s">
        <v>1187</v>
      </c>
      <c r="J768">
        <v>47.859372</v>
      </c>
      <c r="K768">
        <v>-122.331011</v>
      </c>
      <c r="AB768">
        <v>31.6</v>
      </c>
      <c r="AC768">
        <v>35</v>
      </c>
      <c r="AD768">
        <v>48.7</v>
      </c>
      <c r="AE768">
        <v>35.9</v>
      </c>
    </row>
    <row r="769" spans="1:39" x14ac:dyDescent="0.25">
      <c r="A769">
        <v>768</v>
      </c>
      <c r="B769">
        <v>1075</v>
      </c>
      <c r="C769" t="s">
        <v>877</v>
      </c>
      <c r="D769" t="s">
        <v>1172</v>
      </c>
      <c r="E769" t="s">
        <v>1183</v>
      </c>
      <c r="F769" t="s">
        <v>1188</v>
      </c>
      <c r="G769" t="s">
        <v>31</v>
      </c>
      <c r="H769" t="s">
        <v>380</v>
      </c>
      <c r="I769" t="s">
        <v>1189</v>
      </c>
      <c r="J769">
        <v>47.838493999999997</v>
      </c>
      <c r="K769">
        <v>-122.33920999999999</v>
      </c>
      <c r="AB769">
        <v>10.7</v>
      </c>
      <c r="AC769">
        <v>14.7</v>
      </c>
      <c r="AD769">
        <v>6.5</v>
      </c>
      <c r="AE769">
        <v>18.8</v>
      </c>
    </row>
    <row r="770" spans="1:39" x14ac:dyDescent="0.25">
      <c r="A770">
        <v>769</v>
      </c>
      <c r="B770">
        <v>413</v>
      </c>
      <c r="C770" t="s">
        <v>877</v>
      </c>
      <c r="D770" t="s">
        <v>1172</v>
      </c>
      <c r="E770" t="s">
        <v>1183</v>
      </c>
      <c r="F770" t="s">
        <v>1190</v>
      </c>
      <c r="G770" t="s">
        <v>272</v>
      </c>
      <c r="H770" t="s">
        <v>13</v>
      </c>
      <c r="I770" t="s">
        <v>1191</v>
      </c>
      <c r="J770">
        <v>47.880118000000003</v>
      </c>
      <c r="K770">
        <v>-122.331283</v>
      </c>
      <c r="W770">
        <v>7.4</v>
      </c>
      <c r="Z770">
        <v>24.4</v>
      </c>
      <c r="AD770">
        <v>17.8</v>
      </c>
      <c r="AG770">
        <v>28.6</v>
      </c>
      <c r="AH770">
        <v>41.2</v>
      </c>
    </row>
    <row r="771" spans="1:39" x14ac:dyDescent="0.25">
      <c r="A771">
        <v>770</v>
      </c>
      <c r="B771">
        <v>414</v>
      </c>
      <c r="C771" t="s">
        <v>877</v>
      </c>
      <c r="D771" t="s">
        <v>1172</v>
      </c>
      <c r="E771" t="s">
        <v>1183</v>
      </c>
      <c r="F771" t="s">
        <v>1190</v>
      </c>
      <c r="G771" t="s">
        <v>272</v>
      </c>
      <c r="H771" t="s">
        <v>13</v>
      </c>
      <c r="I771" t="s">
        <v>1192</v>
      </c>
      <c r="J771">
        <v>47.878655000000002</v>
      </c>
      <c r="K771">
        <v>-122.314381</v>
      </c>
      <c r="W771">
        <v>28.3</v>
      </c>
      <c r="Z771">
        <v>6.1</v>
      </c>
      <c r="AD771">
        <v>20.100000000000001</v>
      </c>
      <c r="AG771">
        <v>30.4</v>
      </c>
      <c r="AH771">
        <v>36.9</v>
      </c>
    </row>
    <row r="772" spans="1:39" x14ac:dyDescent="0.25">
      <c r="A772">
        <v>771</v>
      </c>
      <c r="B772">
        <v>1832</v>
      </c>
      <c r="C772" t="s">
        <v>877</v>
      </c>
      <c r="D772" t="s">
        <v>1172</v>
      </c>
      <c r="E772" t="s">
        <v>1183</v>
      </c>
      <c r="F772" t="s">
        <v>1193</v>
      </c>
      <c r="G772" t="s">
        <v>1056</v>
      </c>
      <c r="H772" t="s">
        <v>1057</v>
      </c>
      <c r="I772" t="s">
        <v>1194</v>
      </c>
      <c r="J772">
        <v>47.761909000000003</v>
      </c>
      <c r="K772">
        <v>-122.382299</v>
      </c>
      <c r="T772">
        <v>2.7</v>
      </c>
    </row>
    <row r="773" spans="1:39" x14ac:dyDescent="0.25">
      <c r="A773">
        <v>772</v>
      </c>
      <c r="B773">
        <v>526</v>
      </c>
      <c r="C773" t="s">
        <v>877</v>
      </c>
      <c r="D773" t="s">
        <v>1172</v>
      </c>
      <c r="E773" t="s">
        <v>1195</v>
      </c>
      <c r="F773" t="s">
        <v>1196</v>
      </c>
      <c r="G773" t="s">
        <v>1030</v>
      </c>
      <c r="H773" t="s">
        <v>1031</v>
      </c>
      <c r="I773" t="s">
        <v>1197</v>
      </c>
      <c r="J773">
        <v>47.712560000000003</v>
      </c>
      <c r="K773">
        <v>-122.370743</v>
      </c>
      <c r="Y773">
        <v>18.600000000000001</v>
      </c>
      <c r="Z773">
        <v>17.7</v>
      </c>
      <c r="AA773">
        <v>14.5</v>
      </c>
      <c r="AC773">
        <v>22.1</v>
      </c>
      <c r="AE773">
        <v>22.5</v>
      </c>
      <c r="AI773">
        <v>9.9</v>
      </c>
      <c r="AK773">
        <v>7.2</v>
      </c>
      <c r="AM773">
        <v>20.6</v>
      </c>
    </row>
    <row r="774" spans="1:39" x14ac:dyDescent="0.25">
      <c r="A774">
        <v>773</v>
      </c>
      <c r="B774">
        <v>1095</v>
      </c>
      <c r="C774" t="s">
        <v>877</v>
      </c>
      <c r="D774" t="s">
        <v>1172</v>
      </c>
      <c r="E774" t="s">
        <v>1195</v>
      </c>
      <c r="F774" t="s">
        <v>1198</v>
      </c>
      <c r="G774" t="s">
        <v>31</v>
      </c>
      <c r="H774" t="s">
        <v>380</v>
      </c>
      <c r="I774" t="s">
        <v>1199</v>
      </c>
      <c r="J774">
        <v>47.709150000000001</v>
      </c>
      <c r="K774">
        <v>-122.36654</v>
      </c>
      <c r="AB774">
        <v>7.2</v>
      </c>
      <c r="AC774">
        <v>8</v>
      </c>
      <c r="AD774">
        <v>9.8000000000000007</v>
      </c>
      <c r="AE774">
        <v>3.3</v>
      </c>
    </row>
    <row r="775" spans="1:39" x14ac:dyDescent="0.25">
      <c r="A775">
        <v>774</v>
      </c>
      <c r="B775">
        <v>1994</v>
      </c>
      <c r="C775" t="s">
        <v>877</v>
      </c>
      <c r="D775" t="s">
        <v>1172</v>
      </c>
      <c r="E775" t="s">
        <v>1195</v>
      </c>
      <c r="F775" t="s">
        <v>1198</v>
      </c>
      <c r="G775" t="s">
        <v>31</v>
      </c>
      <c r="H775" t="s">
        <v>32</v>
      </c>
      <c r="I775" t="s">
        <v>1200</v>
      </c>
      <c r="J775">
        <v>47.710824000000002</v>
      </c>
      <c r="K775">
        <v>-122.371927</v>
      </c>
      <c r="S775">
        <v>22.7</v>
      </c>
    </row>
    <row r="776" spans="1:39" x14ac:dyDescent="0.25">
      <c r="A776">
        <v>775</v>
      </c>
      <c r="B776">
        <v>55</v>
      </c>
      <c r="C776" t="s">
        <v>877</v>
      </c>
      <c r="D776" t="s">
        <v>1172</v>
      </c>
      <c r="E776" t="s">
        <v>1195</v>
      </c>
      <c r="F776" t="s">
        <v>1198</v>
      </c>
      <c r="G776" t="s">
        <v>1030</v>
      </c>
      <c r="H776" t="s">
        <v>1091</v>
      </c>
      <c r="I776" t="s">
        <v>1201</v>
      </c>
      <c r="J776">
        <v>47.710954000000001</v>
      </c>
      <c r="K776">
        <v>-122.372315</v>
      </c>
      <c r="N776">
        <v>15.7</v>
      </c>
      <c r="P776">
        <v>18</v>
      </c>
      <c r="R776">
        <v>13.6</v>
      </c>
      <c r="S776">
        <v>12.7</v>
      </c>
      <c r="U776">
        <v>12</v>
      </c>
      <c r="Y776">
        <v>20.399999999999999</v>
      </c>
      <c r="Z776">
        <v>13.8</v>
      </c>
      <c r="AA776">
        <v>18.8</v>
      </c>
      <c r="AE776">
        <v>11.3</v>
      </c>
      <c r="AG776">
        <v>8.4</v>
      </c>
      <c r="AI776">
        <v>18.5</v>
      </c>
      <c r="AK776">
        <v>13.7</v>
      </c>
      <c r="AM776">
        <v>17.2</v>
      </c>
    </row>
    <row r="777" spans="1:39" x14ac:dyDescent="0.25">
      <c r="A777">
        <v>776</v>
      </c>
      <c r="B777">
        <v>56</v>
      </c>
      <c r="C777" t="s">
        <v>877</v>
      </c>
      <c r="D777" t="s">
        <v>1172</v>
      </c>
      <c r="E777" t="s">
        <v>1195</v>
      </c>
      <c r="F777" t="s">
        <v>1198</v>
      </c>
      <c r="G777" t="s">
        <v>1030</v>
      </c>
      <c r="H777" t="s">
        <v>1091</v>
      </c>
      <c r="I777" t="s">
        <v>1202</v>
      </c>
      <c r="J777">
        <v>47.705213000000001</v>
      </c>
      <c r="K777">
        <v>-122.364284</v>
      </c>
      <c r="Q777">
        <v>17.8</v>
      </c>
      <c r="R777">
        <v>21.7</v>
      </c>
      <c r="S777">
        <v>24.4</v>
      </c>
      <c r="U777">
        <v>24.5</v>
      </c>
      <c r="AC777">
        <v>16</v>
      </c>
      <c r="AE777">
        <v>12.2</v>
      </c>
      <c r="AG777">
        <v>15.4</v>
      </c>
      <c r="AI777">
        <v>25.8</v>
      </c>
      <c r="AK777">
        <v>15.4</v>
      </c>
      <c r="AM777">
        <v>23.5</v>
      </c>
    </row>
    <row r="778" spans="1:39" x14ac:dyDescent="0.25">
      <c r="A778">
        <v>777</v>
      </c>
      <c r="B778">
        <v>57</v>
      </c>
      <c r="C778" t="s">
        <v>877</v>
      </c>
      <c r="D778" t="s">
        <v>1172</v>
      </c>
      <c r="E778" t="s">
        <v>1195</v>
      </c>
      <c r="F778" t="s">
        <v>1198</v>
      </c>
      <c r="G778" t="s">
        <v>1030</v>
      </c>
      <c r="H778" t="s">
        <v>1091</v>
      </c>
      <c r="I778" t="s">
        <v>1203</v>
      </c>
      <c r="J778">
        <v>47.705767999999999</v>
      </c>
      <c r="K778">
        <v>-122.36456200000001</v>
      </c>
      <c r="Q778">
        <v>11.2</v>
      </c>
      <c r="R778">
        <v>11</v>
      </c>
      <c r="S778">
        <v>15.8</v>
      </c>
      <c r="U778">
        <v>11.4</v>
      </c>
    </row>
    <row r="779" spans="1:39" x14ac:dyDescent="0.25">
      <c r="A779">
        <v>778</v>
      </c>
      <c r="B779">
        <v>1793</v>
      </c>
      <c r="C779" t="s">
        <v>877</v>
      </c>
      <c r="D779" t="s">
        <v>1172</v>
      </c>
      <c r="E779" t="s">
        <v>1195</v>
      </c>
      <c r="F779" t="s">
        <v>1198</v>
      </c>
      <c r="G779" t="s">
        <v>1030</v>
      </c>
      <c r="H779" t="s">
        <v>1091</v>
      </c>
      <c r="I779" t="s">
        <v>1204</v>
      </c>
      <c r="J779">
        <v>47.710621000000003</v>
      </c>
      <c r="K779">
        <v>-122.370949</v>
      </c>
      <c r="R779">
        <v>10.3</v>
      </c>
    </row>
    <row r="780" spans="1:39" x14ac:dyDescent="0.25">
      <c r="A780">
        <v>779</v>
      </c>
      <c r="B780">
        <v>1794</v>
      </c>
      <c r="C780" t="s">
        <v>877</v>
      </c>
      <c r="D780" t="s">
        <v>1172</v>
      </c>
      <c r="E780" t="s">
        <v>1195</v>
      </c>
      <c r="F780" t="s">
        <v>1198</v>
      </c>
      <c r="G780" t="s">
        <v>1030</v>
      </c>
      <c r="H780" t="s">
        <v>1091</v>
      </c>
      <c r="I780" t="s">
        <v>1205</v>
      </c>
      <c r="J780">
        <v>47.710621000000003</v>
      </c>
      <c r="K780">
        <v>-122.370949</v>
      </c>
      <c r="R780">
        <v>8</v>
      </c>
      <c r="S780">
        <v>11.6</v>
      </c>
    </row>
    <row r="781" spans="1:39" x14ac:dyDescent="0.25">
      <c r="A781">
        <v>780</v>
      </c>
      <c r="B781">
        <v>40</v>
      </c>
      <c r="C781" t="s">
        <v>877</v>
      </c>
      <c r="D781" t="s">
        <v>1172</v>
      </c>
      <c r="E781" t="s">
        <v>1195</v>
      </c>
      <c r="F781" t="s">
        <v>1198</v>
      </c>
      <c r="G781" t="s">
        <v>1030</v>
      </c>
      <c r="H781" t="s">
        <v>1031</v>
      </c>
      <c r="I781" t="s">
        <v>1206</v>
      </c>
      <c r="J781">
        <v>47.710675999999999</v>
      </c>
      <c r="K781">
        <v>-122.370107</v>
      </c>
      <c r="Y781">
        <v>17.5</v>
      </c>
      <c r="Z781">
        <v>11.2</v>
      </c>
      <c r="AA781">
        <v>8.5</v>
      </c>
      <c r="AC781">
        <v>12.1</v>
      </c>
      <c r="AE781">
        <v>5.9</v>
      </c>
      <c r="AG781">
        <v>10.7</v>
      </c>
      <c r="AI781">
        <v>10.9</v>
      </c>
      <c r="AK781">
        <v>7.1</v>
      </c>
      <c r="AM781">
        <v>6.3</v>
      </c>
    </row>
    <row r="782" spans="1:39" x14ac:dyDescent="0.25">
      <c r="A782">
        <v>781</v>
      </c>
      <c r="B782">
        <v>41</v>
      </c>
      <c r="C782" t="s">
        <v>877</v>
      </c>
      <c r="D782" t="s">
        <v>1172</v>
      </c>
      <c r="E782" t="s">
        <v>1195</v>
      </c>
      <c r="F782" t="s">
        <v>1198</v>
      </c>
      <c r="G782" t="s">
        <v>1030</v>
      </c>
      <c r="H782" t="s">
        <v>1091</v>
      </c>
      <c r="I782" t="s">
        <v>1207</v>
      </c>
      <c r="J782">
        <v>47.707692999999999</v>
      </c>
      <c r="K782">
        <v>-122.365004</v>
      </c>
      <c r="Y782">
        <v>5.0999999999999996</v>
      </c>
      <c r="AA782">
        <v>5.6</v>
      </c>
      <c r="AC782">
        <v>7.7</v>
      </c>
      <c r="AE782">
        <v>8.8000000000000007</v>
      </c>
      <c r="AG782">
        <v>5.9</v>
      </c>
      <c r="AI782">
        <v>1.2</v>
      </c>
      <c r="AK782">
        <v>0.1</v>
      </c>
      <c r="AM782">
        <v>7.3</v>
      </c>
    </row>
    <row r="783" spans="1:39" x14ac:dyDescent="0.25">
      <c r="A783">
        <v>782</v>
      </c>
      <c r="B783">
        <v>1079</v>
      </c>
      <c r="C783" t="s">
        <v>877</v>
      </c>
      <c r="D783" t="s">
        <v>1172</v>
      </c>
      <c r="E783" t="s">
        <v>1195</v>
      </c>
      <c r="F783" t="s">
        <v>1198</v>
      </c>
      <c r="G783" t="s">
        <v>31</v>
      </c>
      <c r="H783" t="s">
        <v>380</v>
      </c>
      <c r="I783" t="s">
        <v>1208</v>
      </c>
      <c r="J783">
        <v>47.711640000000003</v>
      </c>
      <c r="K783">
        <v>-122.37276</v>
      </c>
      <c r="AB783">
        <v>10.7</v>
      </c>
      <c r="AC783">
        <v>10.7</v>
      </c>
      <c r="AD783">
        <v>10.5</v>
      </c>
      <c r="AE783">
        <v>8.3000000000000007</v>
      </c>
    </row>
    <row r="784" spans="1:39" x14ac:dyDescent="0.25">
      <c r="A784">
        <v>783</v>
      </c>
      <c r="B784">
        <v>42</v>
      </c>
      <c r="C784" t="s">
        <v>877</v>
      </c>
      <c r="D784" t="s">
        <v>1172</v>
      </c>
      <c r="E784" t="s">
        <v>1195</v>
      </c>
      <c r="F784" t="s">
        <v>1209</v>
      </c>
      <c r="G784" t="s">
        <v>1030</v>
      </c>
      <c r="H784" t="s">
        <v>1091</v>
      </c>
      <c r="I784" t="s">
        <v>1210</v>
      </c>
      <c r="J784">
        <v>47.711464999999997</v>
      </c>
      <c r="K784">
        <v>-122.371743</v>
      </c>
      <c r="Y784">
        <v>9.8000000000000007</v>
      </c>
      <c r="Z784">
        <v>19.399999999999999</v>
      </c>
      <c r="AA784">
        <v>25.3</v>
      </c>
      <c r="AC784">
        <v>9.9</v>
      </c>
      <c r="AE784">
        <v>22.1</v>
      </c>
      <c r="AG784">
        <v>25.7</v>
      </c>
      <c r="AI784">
        <v>30.1</v>
      </c>
      <c r="AK784">
        <v>18.5</v>
      </c>
      <c r="AM784">
        <v>23.8</v>
      </c>
    </row>
    <row r="785" spans="1:40" x14ac:dyDescent="0.25">
      <c r="A785">
        <v>784</v>
      </c>
      <c r="B785">
        <v>58</v>
      </c>
      <c r="C785" t="s">
        <v>877</v>
      </c>
      <c r="D785" t="s">
        <v>1172</v>
      </c>
      <c r="E785" t="s">
        <v>1195</v>
      </c>
      <c r="F785" t="s">
        <v>1209</v>
      </c>
      <c r="G785" t="s">
        <v>1030</v>
      </c>
      <c r="H785" t="s">
        <v>1091</v>
      </c>
      <c r="I785" t="s">
        <v>1211</v>
      </c>
      <c r="J785">
        <v>47.711047000000001</v>
      </c>
      <c r="K785">
        <v>-122.371731</v>
      </c>
      <c r="N785">
        <v>18.399999999999999</v>
      </c>
      <c r="P785">
        <v>23.6</v>
      </c>
      <c r="Q785">
        <v>12</v>
      </c>
      <c r="R785">
        <v>17.7</v>
      </c>
      <c r="S785">
        <v>34.9</v>
      </c>
      <c r="U785">
        <v>13.7</v>
      </c>
    </row>
    <row r="786" spans="1:40" x14ac:dyDescent="0.25">
      <c r="A786">
        <v>785</v>
      </c>
      <c r="B786">
        <v>59</v>
      </c>
      <c r="C786" t="s">
        <v>877</v>
      </c>
      <c r="D786" t="s">
        <v>1172</v>
      </c>
      <c r="E786" t="s">
        <v>1195</v>
      </c>
      <c r="F786" t="s">
        <v>1209</v>
      </c>
      <c r="G786" t="s">
        <v>1030</v>
      </c>
      <c r="H786" t="s">
        <v>1091</v>
      </c>
      <c r="I786" t="s">
        <v>1212</v>
      </c>
      <c r="J786">
        <v>47.712128999999997</v>
      </c>
      <c r="K786">
        <v>-122.370553</v>
      </c>
      <c r="P786">
        <v>30.6</v>
      </c>
    </row>
    <row r="787" spans="1:40" x14ac:dyDescent="0.25">
      <c r="A787">
        <v>786</v>
      </c>
      <c r="B787">
        <v>527</v>
      </c>
      <c r="C787" t="s">
        <v>877</v>
      </c>
      <c r="D787" t="s">
        <v>1172</v>
      </c>
      <c r="E787" t="s">
        <v>1195</v>
      </c>
      <c r="F787" t="s">
        <v>1209</v>
      </c>
      <c r="G787" t="s">
        <v>1030</v>
      </c>
      <c r="H787" t="s">
        <v>1031</v>
      </c>
      <c r="I787" t="s">
        <v>1213</v>
      </c>
      <c r="J787">
        <v>47.712378999999999</v>
      </c>
      <c r="K787">
        <v>-122.36995899999999</v>
      </c>
      <c r="Y787">
        <v>23.1</v>
      </c>
      <c r="Z787">
        <v>13.6</v>
      </c>
      <c r="AA787">
        <v>24.2</v>
      </c>
      <c r="AC787">
        <v>20</v>
      </c>
      <c r="AE787">
        <v>23.3</v>
      </c>
      <c r="AG787">
        <v>16.3</v>
      </c>
      <c r="AI787">
        <v>34</v>
      </c>
      <c r="AK787">
        <v>33.799999999999997</v>
      </c>
      <c r="AM787">
        <v>31</v>
      </c>
    </row>
    <row r="788" spans="1:40" x14ac:dyDescent="0.25">
      <c r="A788">
        <v>787</v>
      </c>
      <c r="B788">
        <v>1083</v>
      </c>
      <c r="C788" t="s">
        <v>877</v>
      </c>
      <c r="D788" t="s">
        <v>1172</v>
      </c>
      <c r="E788" t="s">
        <v>1195</v>
      </c>
      <c r="F788" t="s">
        <v>1209</v>
      </c>
      <c r="G788" t="s">
        <v>31</v>
      </c>
      <c r="H788" t="s">
        <v>380</v>
      </c>
      <c r="I788" t="s">
        <v>1214</v>
      </c>
      <c r="J788">
        <v>47.713569999999997</v>
      </c>
      <c r="K788">
        <v>-122.36859</v>
      </c>
      <c r="AB788">
        <v>15</v>
      </c>
      <c r="AC788">
        <v>22.4</v>
      </c>
      <c r="AD788">
        <v>30</v>
      </c>
      <c r="AE788">
        <v>30.4</v>
      </c>
    </row>
    <row r="789" spans="1:40" x14ac:dyDescent="0.25">
      <c r="A789">
        <v>788</v>
      </c>
      <c r="B789">
        <v>140</v>
      </c>
      <c r="C789" t="s">
        <v>877</v>
      </c>
      <c r="D789" t="s">
        <v>1215</v>
      </c>
      <c r="E789" t="s">
        <v>1216</v>
      </c>
      <c r="F789" t="s">
        <v>1217</v>
      </c>
      <c r="G789" t="s">
        <v>31</v>
      </c>
      <c r="H789" t="s">
        <v>200</v>
      </c>
      <c r="I789" t="s">
        <v>1218</v>
      </c>
      <c r="J789">
        <v>47.677596999999999</v>
      </c>
      <c r="K789">
        <v>-122.09830100000001</v>
      </c>
      <c r="U789">
        <v>20.9</v>
      </c>
      <c r="W789">
        <v>18.600000000000001</v>
      </c>
      <c r="X789">
        <v>21.3</v>
      </c>
      <c r="Y789">
        <v>40.5</v>
      </c>
      <c r="Z789">
        <v>20.7</v>
      </c>
      <c r="AA789">
        <v>41.2</v>
      </c>
      <c r="AB789">
        <v>32.9</v>
      </c>
      <c r="AC789">
        <v>27.2</v>
      </c>
      <c r="AD789">
        <v>53.5</v>
      </c>
      <c r="AE789">
        <v>56.7</v>
      </c>
      <c r="AF789">
        <v>54.8</v>
      </c>
      <c r="AG789">
        <v>44.8</v>
      </c>
      <c r="AH789">
        <v>62.2</v>
      </c>
      <c r="AI789">
        <v>46.3</v>
      </c>
      <c r="AJ789">
        <v>49.2</v>
      </c>
      <c r="AK789">
        <v>51.8</v>
      </c>
      <c r="AM789">
        <v>44.8</v>
      </c>
    </row>
    <row r="790" spans="1:40" x14ac:dyDescent="0.25">
      <c r="A790">
        <v>789</v>
      </c>
      <c r="B790">
        <v>115</v>
      </c>
      <c r="C790" t="s">
        <v>877</v>
      </c>
      <c r="D790" t="s">
        <v>1215</v>
      </c>
      <c r="E790" t="s">
        <v>1216</v>
      </c>
      <c r="F790" t="s">
        <v>1217</v>
      </c>
      <c r="G790" t="s">
        <v>31</v>
      </c>
      <c r="H790" t="s">
        <v>200</v>
      </c>
      <c r="I790" t="s">
        <v>1219</v>
      </c>
      <c r="J790">
        <v>47.717871000000002</v>
      </c>
      <c r="K790">
        <v>-122.07699700000001</v>
      </c>
      <c r="M790">
        <v>66.400000000000006</v>
      </c>
      <c r="N790">
        <v>66.599999999999994</v>
      </c>
      <c r="Q790">
        <v>57.7</v>
      </c>
      <c r="R790">
        <v>54.6</v>
      </c>
      <c r="T790">
        <v>53.7</v>
      </c>
      <c r="U790">
        <v>60.7</v>
      </c>
      <c r="W790">
        <v>57.6</v>
      </c>
      <c r="X790">
        <v>63.6</v>
      </c>
      <c r="Y790">
        <v>72.099999999999994</v>
      </c>
      <c r="Z790">
        <v>69.8</v>
      </c>
      <c r="AA790">
        <v>60.4</v>
      </c>
      <c r="AB790">
        <v>73.8</v>
      </c>
      <c r="AC790">
        <v>80</v>
      </c>
      <c r="AD790">
        <v>68</v>
      </c>
      <c r="AE790">
        <v>65.2</v>
      </c>
      <c r="AF790">
        <v>68.5</v>
      </c>
      <c r="AG790">
        <v>76</v>
      </c>
      <c r="AH790">
        <v>69.099999999999994</v>
      </c>
      <c r="AI790">
        <v>60.8</v>
      </c>
      <c r="AJ790">
        <v>68.8</v>
      </c>
      <c r="AK790">
        <v>75.8</v>
      </c>
      <c r="AL790">
        <v>76.599999999999994</v>
      </c>
      <c r="AM790">
        <v>67.400000000000006</v>
      </c>
      <c r="AN790">
        <v>58.3</v>
      </c>
    </row>
    <row r="791" spans="1:40" x14ac:dyDescent="0.25">
      <c r="A791">
        <v>790</v>
      </c>
      <c r="B791">
        <v>117</v>
      </c>
      <c r="C791" t="s">
        <v>877</v>
      </c>
      <c r="D791" t="s">
        <v>1215</v>
      </c>
      <c r="E791" t="s">
        <v>1216</v>
      </c>
      <c r="F791" t="s">
        <v>1217</v>
      </c>
      <c r="G791" t="s">
        <v>31</v>
      </c>
      <c r="H791" t="s">
        <v>200</v>
      </c>
      <c r="I791" t="s">
        <v>1220</v>
      </c>
      <c r="J791">
        <v>47.758758</v>
      </c>
      <c r="K791">
        <v>-122.057993</v>
      </c>
      <c r="M791">
        <v>69</v>
      </c>
      <c r="Q791">
        <v>33.1</v>
      </c>
      <c r="R791">
        <v>31.6</v>
      </c>
      <c r="T791">
        <v>56.3</v>
      </c>
      <c r="U791">
        <v>67.599999999999994</v>
      </c>
      <c r="W791">
        <v>34.5</v>
      </c>
      <c r="X791">
        <v>32.9</v>
      </c>
      <c r="Y791">
        <v>50.4</v>
      </c>
      <c r="Z791">
        <v>60.4</v>
      </c>
      <c r="AA791">
        <v>62.1</v>
      </c>
      <c r="AB791">
        <v>54.4</v>
      </c>
      <c r="AC791">
        <v>66</v>
      </c>
      <c r="AD791">
        <v>43.7</v>
      </c>
      <c r="AE791">
        <v>58</v>
      </c>
      <c r="AF791">
        <v>46.5</v>
      </c>
      <c r="AG791">
        <v>45.5</v>
      </c>
      <c r="AH791">
        <v>53.9</v>
      </c>
      <c r="AI791">
        <v>44.9</v>
      </c>
      <c r="AJ791">
        <v>43.3</v>
      </c>
      <c r="AK791">
        <v>56.4</v>
      </c>
      <c r="AL791">
        <v>63.6</v>
      </c>
      <c r="AM791">
        <v>46.8</v>
      </c>
    </row>
    <row r="792" spans="1:40" x14ac:dyDescent="0.25">
      <c r="A792">
        <v>791</v>
      </c>
      <c r="B792">
        <v>3031</v>
      </c>
      <c r="C792" t="s">
        <v>877</v>
      </c>
      <c r="D792" t="s">
        <v>1215</v>
      </c>
      <c r="E792" t="s">
        <v>1216</v>
      </c>
      <c r="F792" t="s">
        <v>1217</v>
      </c>
      <c r="G792" t="s">
        <v>1221</v>
      </c>
      <c r="H792" t="s">
        <v>1222</v>
      </c>
      <c r="I792">
        <v>5303335</v>
      </c>
      <c r="J792">
        <v>47.697600000000001</v>
      </c>
      <c r="K792">
        <v>-122.0913</v>
      </c>
      <c r="AL792">
        <v>64.599999999999994</v>
      </c>
    </row>
    <row r="793" spans="1:40" x14ac:dyDescent="0.25">
      <c r="A793">
        <v>792</v>
      </c>
      <c r="B793">
        <v>966</v>
      </c>
      <c r="C793" t="s">
        <v>877</v>
      </c>
      <c r="D793" t="s">
        <v>1215</v>
      </c>
      <c r="E793" t="s">
        <v>1216</v>
      </c>
      <c r="F793" t="s">
        <v>1217</v>
      </c>
      <c r="G793" t="s">
        <v>272</v>
      </c>
      <c r="H793" t="s">
        <v>431</v>
      </c>
      <c r="I793" t="s">
        <v>1223</v>
      </c>
      <c r="J793">
        <v>47.788383000000003</v>
      </c>
      <c r="K793">
        <v>-122.073474</v>
      </c>
      <c r="AA793">
        <v>43.3</v>
      </c>
      <c r="AB793">
        <v>50.4</v>
      </c>
    </row>
    <row r="794" spans="1:40" x14ac:dyDescent="0.25">
      <c r="A794">
        <v>793</v>
      </c>
      <c r="B794">
        <v>2017</v>
      </c>
      <c r="C794" t="s">
        <v>877</v>
      </c>
      <c r="D794" t="s">
        <v>1215</v>
      </c>
      <c r="E794" t="s">
        <v>1216</v>
      </c>
      <c r="F794" t="s">
        <v>1217</v>
      </c>
      <c r="G794" t="s">
        <v>883</v>
      </c>
      <c r="H794" t="s">
        <v>884</v>
      </c>
      <c r="I794" t="s">
        <v>1224</v>
      </c>
      <c r="J794">
        <v>47.746898000000002</v>
      </c>
      <c r="K794">
        <v>-122.060959</v>
      </c>
      <c r="L794">
        <v>55.7</v>
      </c>
    </row>
    <row r="795" spans="1:40" x14ac:dyDescent="0.25">
      <c r="A795">
        <v>794</v>
      </c>
      <c r="B795">
        <v>2018</v>
      </c>
      <c r="C795" t="s">
        <v>877</v>
      </c>
      <c r="D795" t="s">
        <v>1215</v>
      </c>
      <c r="E795" t="s">
        <v>1216</v>
      </c>
      <c r="F795" t="s">
        <v>1217</v>
      </c>
      <c r="G795" t="s">
        <v>883</v>
      </c>
      <c r="H795" t="s">
        <v>884</v>
      </c>
      <c r="I795" t="s">
        <v>1225</v>
      </c>
      <c r="J795">
        <v>47.743971000000002</v>
      </c>
      <c r="K795">
        <v>-122.062569</v>
      </c>
      <c r="L795">
        <v>56.5</v>
      </c>
    </row>
    <row r="796" spans="1:40" x14ac:dyDescent="0.25">
      <c r="A796">
        <v>795</v>
      </c>
      <c r="B796">
        <v>2019</v>
      </c>
      <c r="C796" t="s">
        <v>877</v>
      </c>
      <c r="D796" t="s">
        <v>1215</v>
      </c>
      <c r="E796" t="s">
        <v>1216</v>
      </c>
      <c r="F796" t="s">
        <v>1217</v>
      </c>
      <c r="G796" t="s">
        <v>883</v>
      </c>
      <c r="H796" t="s">
        <v>884</v>
      </c>
      <c r="I796" t="s">
        <v>1226</v>
      </c>
      <c r="J796">
        <v>47.736235000000001</v>
      </c>
      <c r="K796">
        <v>-122.06653799999999</v>
      </c>
      <c r="L796">
        <v>40.299999999999997</v>
      </c>
    </row>
    <row r="797" spans="1:40" x14ac:dyDescent="0.25">
      <c r="A797">
        <v>796</v>
      </c>
      <c r="B797">
        <v>2020</v>
      </c>
      <c r="C797" t="s">
        <v>877</v>
      </c>
      <c r="D797" t="s">
        <v>1215</v>
      </c>
      <c r="E797" t="s">
        <v>1216</v>
      </c>
      <c r="F797" t="s">
        <v>1217</v>
      </c>
      <c r="G797" t="s">
        <v>883</v>
      </c>
      <c r="H797" t="s">
        <v>884</v>
      </c>
      <c r="I797" t="s">
        <v>1227</v>
      </c>
      <c r="J797">
        <v>47.718857999999997</v>
      </c>
      <c r="K797">
        <v>-122.07623700000001</v>
      </c>
      <c r="L797">
        <v>39</v>
      </c>
    </row>
    <row r="798" spans="1:40" x14ac:dyDescent="0.25">
      <c r="A798">
        <v>797</v>
      </c>
      <c r="B798">
        <v>2944</v>
      </c>
      <c r="C798" t="s">
        <v>877</v>
      </c>
      <c r="D798" t="s">
        <v>1215</v>
      </c>
      <c r="E798" t="s">
        <v>1216</v>
      </c>
      <c r="F798" t="s">
        <v>1217</v>
      </c>
      <c r="G798" t="s">
        <v>31</v>
      </c>
      <c r="H798" t="s">
        <v>1049</v>
      </c>
      <c r="I798" t="s">
        <v>1228</v>
      </c>
      <c r="J798">
        <v>47.749769999999998</v>
      </c>
      <c r="K798">
        <v>-122.04428799999999</v>
      </c>
      <c r="AK798">
        <v>35</v>
      </c>
    </row>
    <row r="799" spans="1:40" x14ac:dyDescent="0.25">
      <c r="A799">
        <v>798</v>
      </c>
      <c r="B799">
        <v>1914</v>
      </c>
      <c r="C799" t="s">
        <v>877</v>
      </c>
      <c r="D799" t="s">
        <v>1215</v>
      </c>
      <c r="E799" t="s">
        <v>1216</v>
      </c>
      <c r="F799" t="s">
        <v>1217</v>
      </c>
      <c r="G799" t="s">
        <v>31</v>
      </c>
      <c r="H799" t="s">
        <v>32</v>
      </c>
      <c r="I799" t="s">
        <v>1229</v>
      </c>
      <c r="J799">
        <v>47.675339999999998</v>
      </c>
      <c r="K799">
        <v>-122.107142</v>
      </c>
      <c r="M799">
        <v>32.6</v>
      </c>
      <c r="P799">
        <v>33.799999999999997</v>
      </c>
      <c r="Q799">
        <v>49</v>
      </c>
      <c r="R799">
        <v>51.4</v>
      </c>
      <c r="T799">
        <v>40.1</v>
      </c>
    </row>
    <row r="800" spans="1:40" x14ac:dyDescent="0.25">
      <c r="A800">
        <v>799</v>
      </c>
      <c r="B800">
        <v>1251</v>
      </c>
      <c r="C800" t="s">
        <v>877</v>
      </c>
      <c r="D800" t="s">
        <v>1215</v>
      </c>
      <c r="E800" t="s">
        <v>1216</v>
      </c>
      <c r="F800" t="s">
        <v>1217</v>
      </c>
      <c r="G800" t="s">
        <v>1230</v>
      </c>
      <c r="H800" t="s">
        <v>1231</v>
      </c>
      <c r="I800" t="s">
        <v>1232</v>
      </c>
      <c r="J800">
        <v>47.688600000000001</v>
      </c>
      <c r="K800">
        <v>-122.08969999999999</v>
      </c>
      <c r="AB800">
        <v>56.9</v>
      </c>
    </row>
    <row r="801" spans="1:40" x14ac:dyDescent="0.25">
      <c r="A801">
        <v>800</v>
      </c>
      <c r="B801">
        <v>2251</v>
      </c>
      <c r="C801" t="s">
        <v>877</v>
      </c>
      <c r="D801" t="s">
        <v>1215</v>
      </c>
      <c r="E801" t="s">
        <v>1216</v>
      </c>
      <c r="F801" t="s">
        <v>1217</v>
      </c>
      <c r="G801" t="s">
        <v>31</v>
      </c>
      <c r="H801" t="s">
        <v>1233</v>
      </c>
      <c r="I801" t="s">
        <v>1234</v>
      </c>
      <c r="J801">
        <v>47.786997999999997</v>
      </c>
      <c r="K801">
        <v>-122.074108</v>
      </c>
      <c r="AF801">
        <v>25.7</v>
      </c>
    </row>
    <row r="802" spans="1:40" x14ac:dyDescent="0.25">
      <c r="A802">
        <v>801</v>
      </c>
      <c r="B802">
        <v>360</v>
      </c>
      <c r="C802" t="s">
        <v>877</v>
      </c>
      <c r="D802" t="s">
        <v>1215</v>
      </c>
      <c r="E802" t="s">
        <v>1216</v>
      </c>
      <c r="F802" t="s">
        <v>1217</v>
      </c>
      <c r="G802" t="s">
        <v>272</v>
      </c>
      <c r="H802" t="s">
        <v>13</v>
      </c>
      <c r="I802" t="s">
        <v>1235</v>
      </c>
      <c r="J802">
        <v>47.786997999999997</v>
      </c>
      <c r="K802">
        <v>-122.074108</v>
      </c>
      <c r="W802">
        <v>19.600000000000001</v>
      </c>
      <c r="Z802">
        <v>25.3</v>
      </c>
      <c r="AD802">
        <v>36.4</v>
      </c>
    </row>
    <row r="803" spans="1:40" x14ac:dyDescent="0.25">
      <c r="A803">
        <v>802</v>
      </c>
      <c r="B803">
        <v>1609</v>
      </c>
      <c r="C803" t="s">
        <v>877</v>
      </c>
      <c r="D803" t="s">
        <v>1215</v>
      </c>
      <c r="E803" t="s">
        <v>1216</v>
      </c>
      <c r="F803" t="s">
        <v>1217</v>
      </c>
      <c r="G803" t="s">
        <v>1230</v>
      </c>
      <c r="H803" t="s">
        <v>1236</v>
      </c>
      <c r="I803" t="s">
        <v>1237</v>
      </c>
      <c r="J803">
        <v>47.677399999999999</v>
      </c>
      <c r="K803">
        <v>-122.099137</v>
      </c>
      <c r="AC803">
        <v>25</v>
      </c>
    </row>
    <row r="804" spans="1:40" x14ac:dyDescent="0.25">
      <c r="A804">
        <v>803</v>
      </c>
      <c r="B804">
        <v>1610</v>
      </c>
      <c r="C804" t="s">
        <v>877</v>
      </c>
      <c r="D804" t="s">
        <v>1215</v>
      </c>
      <c r="E804" t="s">
        <v>1216</v>
      </c>
      <c r="F804" t="s">
        <v>1217</v>
      </c>
      <c r="G804" t="s">
        <v>1230</v>
      </c>
      <c r="H804" t="s">
        <v>1236</v>
      </c>
      <c r="I804" t="s">
        <v>1238</v>
      </c>
      <c r="J804">
        <v>47.7179</v>
      </c>
      <c r="K804">
        <v>-122.077</v>
      </c>
      <c r="AC804">
        <v>70.900000000000006</v>
      </c>
    </row>
    <row r="805" spans="1:40" x14ac:dyDescent="0.25">
      <c r="A805">
        <v>804</v>
      </c>
      <c r="B805">
        <v>2541</v>
      </c>
      <c r="C805" t="s">
        <v>877</v>
      </c>
      <c r="D805" t="s">
        <v>1215</v>
      </c>
      <c r="E805" t="s">
        <v>1216</v>
      </c>
      <c r="F805" t="s">
        <v>1217</v>
      </c>
      <c r="G805" t="s">
        <v>1230</v>
      </c>
      <c r="H805" t="s">
        <v>1239</v>
      </c>
      <c r="I805" t="s">
        <v>1240</v>
      </c>
      <c r="J805">
        <v>47.667999999999999</v>
      </c>
      <c r="K805">
        <v>-122.117</v>
      </c>
      <c r="AG805">
        <v>40.799999999999997</v>
      </c>
    </row>
    <row r="806" spans="1:40" x14ac:dyDescent="0.25">
      <c r="A806">
        <v>805</v>
      </c>
      <c r="B806">
        <v>2542</v>
      </c>
      <c r="C806" t="s">
        <v>877</v>
      </c>
      <c r="D806" t="s">
        <v>1215</v>
      </c>
      <c r="E806" t="s">
        <v>1216</v>
      </c>
      <c r="F806" t="s">
        <v>1217</v>
      </c>
      <c r="G806" t="s">
        <v>1230</v>
      </c>
      <c r="H806" t="s">
        <v>1239</v>
      </c>
      <c r="I806" t="s">
        <v>1241</v>
      </c>
      <c r="J806">
        <v>47.677582000000001</v>
      </c>
      <c r="K806">
        <v>-122.098</v>
      </c>
      <c r="AG806">
        <v>52.4</v>
      </c>
    </row>
    <row r="807" spans="1:40" x14ac:dyDescent="0.25">
      <c r="A807">
        <v>806</v>
      </c>
      <c r="B807">
        <v>913</v>
      </c>
      <c r="C807" t="s">
        <v>877</v>
      </c>
      <c r="D807" t="s">
        <v>1215</v>
      </c>
      <c r="E807" t="s">
        <v>1216</v>
      </c>
      <c r="F807" t="s">
        <v>1217</v>
      </c>
      <c r="G807" t="s">
        <v>31</v>
      </c>
      <c r="H807" t="s">
        <v>380</v>
      </c>
      <c r="I807" t="s">
        <v>1242</v>
      </c>
      <c r="J807">
        <v>47.683059999999998</v>
      </c>
      <c r="K807">
        <v>-122.091069</v>
      </c>
      <c r="AA807">
        <v>44.7</v>
      </c>
      <c r="AB807">
        <v>47.9</v>
      </c>
      <c r="AC807">
        <v>48.1</v>
      </c>
      <c r="AD807">
        <v>69.7</v>
      </c>
      <c r="AE807">
        <v>48.6</v>
      </c>
    </row>
    <row r="808" spans="1:40" x14ac:dyDescent="0.25">
      <c r="A808">
        <v>807</v>
      </c>
      <c r="B808">
        <v>914</v>
      </c>
      <c r="C808" t="s">
        <v>877</v>
      </c>
      <c r="D808" t="s">
        <v>1215</v>
      </c>
      <c r="E808" t="s">
        <v>1216</v>
      </c>
      <c r="F808" t="s">
        <v>1217</v>
      </c>
      <c r="G808" t="s">
        <v>31</v>
      </c>
      <c r="H808" t="s">
        <v>380</v>
      </c>
      <c r="I808" t="s">
        <v>1243</v>
      </c>
      <c r="J808">
        <v>47.687880999999997</v>
      </c>
      <c r="K808">
        <v>-122.089474</v>
      </c>
      <c r="AA808">
        <v>57</v>
      </c>
      <c r="AB808">
        <v>55.1</v>
      </c>
      <c r="AC808">
        <v>57.4</v>
      </c>
      <c r="AD808">
        <v>53.4</v>
      </c>
      <c r="AE808">
        <v>66.5</v>
      </c>
      <c r="AF808">
        <v>48.6</v>
      </c>
      <c r="AG808">
        <v>39.4</v>
      </c>
    </row>
    <row r="809" spans="1:40" x14ac:dyDescent="0.25">
      <c r="A809">
        <v>808</v>
      </c>
      <c r="B809">
        <v>918</v>
      </c>
      <c r="C809" t="s">
        <v>877</v>
      </c>
      <c r="D809" t="s">
        <v>1215</v>
      </c>
      <c r="E809" t="s">
        <v>1216</v>
      </c>
      <c r="F809" t="s">
        <v>1217</v>
      </c>
      <c r="G809" t="s">
        <v>31</v>
      </c>
      <c r="H809" t="s">
        <v>380</v>
      </c>
      <c r="I809" t="s">
        <v>1244</v>
      </c>
      <c r="J809">
        <v>47.746991000000001</v>
      </c>
      <c r="K809">
        <v>-122.060936</v>
      </c>
      <c r="AA809">
        <v>63.9</v>
      </c>
      <c r="AB809">
        <v>68.3</v>
      </c>
      <c r="AC809">
        <v>68.8</v>
      </c>
      <c r="AD809">
        <v>75.5</v>
      </c>
      <c r="AE809">
        <v>68</v>
      </c>
      <c r="AF809">
        <v>75.400000000000006</v>
      </c>
      <c r="AG809">
        <v>72.900000000000006</v>
      </c>
    </row>
    <row r="810" spans="1:40" x14ac:dyDescent="0.25">
      <c r="A810">
        <v>809</v>
      </c>
      <c r="B810">
        <v>926</v>
      </c>
      <c r="C810" t="s">
        <v>877</v>
      </c>
      <c r="D810" t="s">
        <v>1215</v>
      </c>
      <c r="E810" t="s">
        <v>1216</v>
      </c>
      <c r="F810" t="s">
        <v>1217</v>
      </c>
      <c r="G810" t="s">
        <v>31</v>
      </c>
      <c r="H810" t="s">
        <v>380</v>
      </c>
      <c r="I810" t="s">
        <v>1245</v>
      </c>
      <c r="J810">
        <v>47.693669999999997</v>
      </c>
      <c r="K810">
        <v>-122.09201299999999</v>
      </c>
      <c r="AA810">
        <v>54.1</v>
      </c>
      <c r="AB810">
        <v>53.9</v>
      </c>
      <c r="AC810">
        <v>58.3</v>
      </c>
      <c r="AD810">
        <v>67.900000000000006</v>
      </c>
      <c r="AE810">
        <v>79.599999999999994</v>
      </c>
    </row>
    <row r="811" spans="1:40" x14ac:dyDescent="0.25">
      <c r="A811">
        <v>810</v>
      </c>
      <c r="B811">
        <v>936</v>
      </c>
      <c r="C811" t="s">
        <v>877</v>
      </c>
      <c r="D811" t="s">
        <v>1215</v>
      </c>
      <c r="E811" t="s">
        <v>1216</v>
      </c>
      <c r="F811" t="s">
        <v>1217</v>
      </c>
      <c r="G811" t="s">
        <v>31</v>
      </c>
      <c r="H811" t="s">
        <v>380</v>
      </c>
      <c r="I811" t="s">
        <v>1246</v>
      </c>
      <c r="J811">
        <v>47.685836000000002</v>
      </c>
      <c r="K811">
        <v>-122.081748</v>
      </c>
      <c r="AA811">
        <v>56.7</v>
      </c>
      <c r="AB811">
        <v>70.2</v>
      </c>
      <c r="AC811">
        <v>48.2</v>
      </c>
      <c r="AD811">
        <v>61.5</v>
      </c>
      <c r="AE811">
        <v>81.400000000000006</v>
      </c>
    </row>
    <row r="812" spans="1:40" x14ac:dyDescent="0.25">
      <c r="A812">
        <v>811</v>
      </c>
      <c r="B812">
        <v>111</v>
      </c>
      <c r="C812" t="s">
        <v>877</v>
      </c>
      <c r="D812" t="s">
        <v>1215</v>
      </c>
      <c r="E812" t="s">
        <v>1216</v>
      </c>
      <c r="F812" t="s">
        <v>1247</v>
      </c>
      <c r="G812" t="s">
        <v>31</v>
      </c>
      <c r="H812" t="s">
        <v>200</v>
      </c>
      <c r="I812" t="s">
        <v>1248</v>
      </c>
      <c r="J812">
        <v>47.754916000000001</v>
      </c>
      <c r="K812">
        <v>-122.104024</v>
      </c>
      <c r="T812">
        <v>62.3</v>
      </c>
      <c r="U812">
        <v>50.6</v>
      </c>
      <c r="W812">
        <v>59.2</v>
      </c>
      <c r="X812">
        <v>60.5</v>
      </c>
      <c r="Y812">
        <v>80</v>
      </c>
      <c r="Z812">
        <v>53.1</v>
      </c>
      <c r="AA812">
        <v>68.3</v>
      </c>
      <c r="AB812">
        <v>56.6</v>
      </c>
      <c r="AC812">
        <v>63.8</v>
      </c>
      <c r="AE812">
        <v>54.9</v>
      </c>
      <c r="AF812">
        <v>59.8</v>
      </c>
      <c r="AG812">
        <v>50.9</v>
      </c>
      <c r="AH812">
        <v>65.3</v>
      </c>
      <c r="AI812">
        <v>67.900000000000006</v>
      </c>
      <c r="AJ812">
        <v>75.5</v>
      </c>
      <c r="AK812">
        <v>65.099999999999994</v>
      </c>
      <c r="AL812">
        <v>60</v>
      </c>
      <c r="AM812">
        <v>61.6</v>
      </c>
    </row>
    <row r="813" spans="1:40" x14ac:dyDescent="0.25">
      <c r="A813">
        <v>812</v>
      </c>
      <c r="B813">
        <v>119</v>
      </c>
      <c r="C813" t="s">
        <v>877</v>
      </c>
      <c r="D813" t="s">
        <v>1215</v>
      </c>
      <c r="E813" t="s">
        <v>1216</v>
      </c>
      <c r="F813" t="s">
        <v>1249</v>
      </c>
      <c r="G813" t="s">
        <v>31</v>
      </c>
      <c r="H813" t="s">
        <v>200</v>
      </c>
      <c r="I813" t="s">
        <v>1250</v>
      </c>
      <c r="J813">
        <v>47.733020000000003</v>
      </c>
      <c r="K813">
        <v>-122.05998</v>
      </c>
      <c r="T813">
        <v>64</v>
      </c>
      <c r="AF813">
        <v>62.4</v>
      </c>
      <c r="AG813">
        <v>57.1</v>
      </c>
      <c r="AH813">
        <v>79.2</v>
      </c>
      <c r="AI813">
        <v>58.7</v>
      </c>
      <c r="AJ813">
        <v>71.400000000000006</v>
      </c>
      <c r="AK813">
        <v>87.5</v>
      </c>
      <c r="AL813">
        <v>72.3</v>
      </c>
      <c r="AM813">
        <v>79.900000000000006</v>
      </c>
    </row>
    <row r="814" spans="1:40" x14ac:dyDescent="0.25">
      <c r="A814">
        <v>813</v>
      </c>
      <c r="B814">
        <v>2660</v>
      </c>
      <c r="C814" t="s">
        <v>877</v>
      </c>
      <c r="D814" t="s">
        <v>1215</v>
      </c>
      <c r="E814" t="s">
        <v>1216</v>
      </c>
      <c r="F814" t="s">
        <v>1249</v>
      </c>
      <c r="G814" t="s">
        <v>1230</v>
      </c>
      <c r="H814" t="s">
        <v>1251</v>
      </c>
      <c r="I814" t="s">
        <v>1252</v>
      </c>
      <c r="J814">
        <v>47.714500000000001</v>
      </c>
      <c r="K814">
        <v>-122.04040000000001</v>
      </c>
      <c r="AH814">
        <v>22.3</v>
      </c>
      <c r="AJ814">
        <v>38.5</v>
      </c>
      <c r="AK814">
        <v>67.599999999999994</v>
      </c>
      <c r="AL814">
        <v>48.6</v>
      </c>
      <c r="AN814">
        <v>23.8</v>
      </c>
    </row>
    <row r="815" spans="1:40" x14ac:dyDescent="0.25">
      <c r="A815">
        <v>814</v>
      </c>
      <c r="B815">
        <v>70</v>
      </c>
      <c r="C815" t="s">
        <v>877</v>
      </c>
      <c r="D815" t="s">
        <v>1215</v>
      </c>
      <c r="E815" t="s">
        <v>1216</v>
      </c>
      <c r="F815" t="s">
        <v>1253</v>
      </c>
      <c r="G815" t="s">
        <v>31</v>
      </c>
      <c r="H815" t="s">
        <v>660</v>
      </c>
      <c r="I815" t="s">
        <v>1254</v>
      </c>
      <c r="J815">
        <v>47.722456000000001</v>
      </c>
      <c r="K815">
        <v>-122.03710700000001</v>
      </c>
      <c r="Q815">
        <v>20.3</v>
      </c>
      <c r="R815">
        <v>42.1</v>
      </c>
      <c r="S815">
        <v>31.8</v>
      </c>
      <c r="X815">
        <v>26</v>
      </c>
      <c r="Z815">
        <v>28.6</v>
      </c>
      <c r="AA815">
        <v>50.9</v>
      </c>
      <c r="AB815">
        <v>46.6</v>
      </c>
    </row>
    <row r="816" spans="1:40" x14ac:dyDescent="0.25">
      <c r="A816">
        <v>815</v>
      </c>
      <c r="B816">
        <v>71</v>
      </c>
      <c r="C816" t="s">
        <v>877</v>
      </c>
      <c r="D816" t="s">
        <v>1215</v>
      </c>
      <c r="E816" t="s">
        <v>1216</v>
      </c>
      <c r="F816" t="s">
        <v>1255</v>
      </c>
      <c r="G816" t="s">
        <v>31</v>
      </c>
      <c r="H816" t="s">
        <v>660</v>
      </c>
      <c r="I816" t="s">
        <v>1256</v>
      </c>
      <c r="J816">
        <v>47.717908000000001</v>
      </c>
      <c r="K816">
        <v>-122.039478</v>
      </c>
      <c r="O816">
        <v>49.5</v>
      </c>
      <c r="Q816">
        <v>44.6</v>
      </c>
      <c r="R816">
        <v>49</v>
      </c>
      <c r="S816">
        <v>69.099999999999994</v>
      </c>
      <c r="X816">
        <v>58.1</v>
      </c>
      <c r="Z816">
        <v>59.3</v>
      </c>
      <c r="AB816">
        <v>52.5</v>
      </c>
    </row>
    <row r="817" spans="1:40" x14ac:dyDescent="0.25">
      <c r="A817">
        <v>816</v>
      </c>
      <c r="B817">
        <v>114</v>
      </c>
      <c r="C817" t="s">
        <v>877</v>
      </c>
      <c r="D817" t="s">
        <v>1215</v>
      </c>
      <c r="E817" t="s">
        <v>1216</v>
      </c>
      <c r="F817" t="s">
        <v>1257</v>
      </c>
      <c r="G817" t="s">
        <v>31</v>
      </c>
      <c r="H817" t="s">
        <v>200</v>
      </c>
      <c r="I817" t="s">
        <v>1258</v>
      </c>
      <c r="J817">
        <v>47.744768999999998</v>
      </c>
      <c r="K817">
        <v>-122.088883</v>
      </c>
      <c r="T817">
        <v>45.1</v>
      </c>
      <c r="U817">
        <v>53.6</v>
      </c>
      <c r="W817">
        <v>36.700000000000003</v>
      </c>
      <c r="X817">
        <v>47.7</v>
      </c>
      <c r="Y817">
        <v>42.4</v>
      </c>
      <c r="Z817">
        <v>33.299999999999997</v>
      </c>
      <c r="AA817">
        <v>34.1</v>
      </c>
      <c r="AB817">
        <v>17.100000000000001</v>
      </c>
      <c r="AC817">
        <v>51</v>
      </c>
      <c r="AD817">
        <v>37.5</v>
      </c>
      <c r="AE817">
        <v>41.8</v>
      </c>
      <c r="AF817">
        <v>36.4</v>
      </c>
      <c r="AG817">
        <v>27.8</v>
      </c>
      <c r="AH817">
        <v>37.4</v>
      </c>
      <c r="AI817">
        <v>35.200000000000003</v>
      </c>
      <c r="AK817">
        <v>41.1</v>
      </c>
      <c r="AL817">
        <v>35.1</v>
      </c>
      <c r="AM817">
        <v>42.6</v>
      </c>
    </row>
    <row r="818" spans="1:40" x14ac:dyDescent="0.25">
      <c r="A818">
        <v>817</v>
      </c>
      <c r="B818">
        <v>1911</v>
      </c>
      <c r="C818" t="s">
        <v>877</v>
      </c>
      <c r="D818" t="s">
        <v>1215</v>
      </c>
      <c r="E818" t="s">
        <v>1216</v>
      </c>
      <c r="F818" t="s">
        <v>1257</v>
      </c>
      <c r="G818" t="s">
        <v>31</v>
      </c>
      <c r="H818" t="s">
        <v>32</v>
      </c>
      <c r="I818" t="s">
        <v>1259</v>
      </c>
      <c r="J818">
        <v>47.717987999999998</v>
      </c>
      <c r="K818">
        <v>-122.08627300000001</v>
      </c>
      <c r="M818">
        <v>68.599999999999994</v>
      </c>
      <c r="N818">
        <v>57.3</v>
      </c>
      <c r="Q818">
        <v>59.8</v>
      </c>
      <c r="R818">
        <v>66.599999999999994</v>
      </c>
      <c r="T818">
        <v>43.3</v>
      </c>
    </row>
    <row r="819" spans="1:40" x14ac:dyDescent="0.25">
      <c r="A819">
        <v>818</v>
      </c>
      <c r="B819">
        <v>278</v>
      </c>
      <c r="C819" t="s">
        <v>877</v>
      </c>
      <c r="D819" t="s">
        <v>1215</v>
      </c>
      <c r="E819" t="s">
        <v>1216</v>
      </c>
      <c r="F819" t="s">
        <v>1257</v>
      </c>
      <c r="G819" t="s">
        <v>615</v>
      </c>
      <c r="H819" t="s">
        <v>616</v>
      </c>
      <c r="I819" t="s">
        <v>1260</v>
      </c>
      <c r="J819">
        <v>47.743004999999997</v>
      </c>
      <c r="K819">
        <v>-122.084012</v>
      </c>
      <c r="Q819">
        <v>26.8</v>
      </c>
      <c r="R819">
        <v>68.8</v>
      </c>
      <c r="S819">
        <v>51.6</v>
      </c>
      <c r="T819">
        <v>41</v>
      </c>
      <c r="U819">
        <v>50.9</v>
      </c>
      <c r="V819">
        <v>39.200000000000003</v>
      </c>
      <c r="W819">
        <v>51.4</v>
      </c>
      <c r="X819">
        <v>45.6</v>
      </c>
      <c r="Y819">
        <v>66.2</v>
      </c>
      <c r="Z819">
        <v>50.8</v>
      </c>
      <c r="AA819">
        <v>63.9</v>
      </c>
      <c r="AB819">
        <v>58.6</v>
      </c>
    </row>
    <row r="820" spans="1:40" x14ac:dyDescent="0.25">
      <c r="A820">
        <v>819</v>
      </c>
      <c r="B820">
        <v>2243</v>
      </c>
      <c r="C820" t="s">
        <v>877</v>
      </c>
      <c r="D820" t="s">
        <v>1215</v>
      </c>
      <c r="E820" t="s">
        <v>1216</v>
      </c>
      <c r="F820" t="s">
        <v>1257</v>
      </c>
      <c r="G820" t="s">
        <v>31</v>
      </c>
      <c r="H820" t="s">
        <v>1233</v>
      </c>
      <c r="I820" t="s">
        <v>1260</v>
      </c>
      <c r="J820">
        <v>47.743004999999997</v>
      </c>
      <c r="K820">
        <v>-122.084012</v>
      </c>
      <c r="AF820">
        <v>56.3</v>
      </c>
      <c r="AG820">
        <v>50.7</v>
      </c>
    </row>
    <row r="821" spans="1:40" x14ac:dyDescent="0.25">
      <c r="A821">
        <v>820</v>
      </c>
      <c r="B821">
        <v>2213</v>
      </c>
      <c r="C821" t="s">
        <v>877</v>
      </c>
      <c r="D821" t="s">
        <v>1215</v>
      </c>
      <c r="E821" t="s">
        <v>1216</v>
      </c>
      <c r="F821" t="s">
        <v>1257</v>
      </c>
      <c r="G821" t="s">
        <v>31</v>
      </c>
      <c r="H821" t="s">
        <v>1233</v>
      </c>
      <c r="I821" t="s">
        <v>1261</v>
      </c>
      <c r="J821">
        <v>47.717869999999998</v>
      </c>
      <c r="K821">
        <v>-122.086298</v>
      </c>
      <c r="AF821">
        <v>58.1</v>
      </c>
      <c r="AG821">
        <v>51.1</v>
      </c>
    </row>
    <row r="822" spans="1:40" x14ac:dyDescent="0.25">
      <c r="A822">
        <v>821</v>
      </c>
      <c r="B822">
        <v>929</v>
      </c>
      <c r="C822" t="s">
        <v>877</v>
      </c>
      <c r="D822" t="s">
        <v>1215</v>
      </c>
      <c r="E822" t="s">
        <v>1216</v>
      </c>
      <c r="F822" t="s">
        <v>1257</v>
      </c>
      <c r="G822" t="s">
        <v>31</v>
      </c>
      <c r="H822" t="s">
        <v>380</v>
      </c>
      <c r="I822" t="s">
        <v>1262</v>
      </c>
      <c r="J822">
        <v>47.725774000000001</v>
      </c>
      <c r="K822">
        <v>-122.079922</v>
      </c>
      <c r="AA822">
        <v>83.2</v>
      </c>
      <c r="AB822">
        <v>62.7</v>
      </c>
      <c r="AC822">
        <v>75.400000000000006</v>
      </c>
      <c r="AD822">
        <v>85.3</v>
      </c>
      <c r="AE822">
        <v>85.7</v>
      </c>
      <c r="AF822">
        <v>79.599999999999994</v>
      </c>
      <c r="AG822">
        <v>59.6</v>
      </c>
    </row>
    <row r="823" spans="1:40" x14ac:dyDescent="0.25">
      <c r="A823">
        <v>822</v>
      </c>
      <c r="B823">
        <v>277</v>
      </c>
      <c r="C823" t="s">
        <v>877</v>
      </c>
      <c r="D823" t="s">
        <v>1215</v>
      </c>
      <c r="E823" t="s">
        <v>1216</v>
      </c>
      <c r="F823" t="s">
        <v>1263</v>
      </c>
      <c r="G823" t="s">
        <v>615</v>
      </c>
      <c r="H823" t="s">
        <v>616</v>
      </c>
      <c r="I823" t="s">
        <v>1264</v>
      </c>
      <c r="J823">
        <v>47.730381999999999</v>
      </c>
      <c r="K823">
        <v>-122.079114</v>
      </c>
      <c r="Q823">
        <v>32.5</v>
      </c>
      <c r="R823">
        <v>27.7</v>
      </c>
      <c r="S823">
        <v>48.9</v>
      </c>
      <c r="T823">
        <v>74.8</v>
      </c>
      <c r="U823">
        <v>50.6</v>
      </c>
      <c r="V823">
        <v>62.5</v>
      </c>
      <c r="W823">
        <v>60.3</v>
      </c>
      <c r="X823">
        <v>39.9</v>
      </c>
      <c r="Y823">
        <v>71</v>
      </c>
      <c r="Z823">
        <v>70.7</v>
      </c>
      <c r="AA823">
        <v>76.5</v>
      </c>
      <c r="AB823">
        <v>84.5</v>
      </c>
    </row>
    <row r="824" spans="1:40" x14ac:dyDescent="0.25">
      <c r="A824">
        <v>823</v>
      </c>
      <c r="B824">
        <v>2245</v>
      </c>
      <c r="C824" t="s">
        <v>877</v>
      </c>
      <c r="D824" t="s">
        <v>1215</v>
      </c>
      <c r="E824" t="s">
        <v>1216</v>
      </c>
      <c r="F824" t="s">
        <v>1263</v>
      </c>
      <c r="G824" t="s">
        <v>31</v>
      </c>
      <c r="H824" t="s">
        <v>1233</v>
      </c>
      <c r="I824" t="s">
        <v>1264</v>
      </c>
      <c r="J824">
        <v>47.730381999999999</v>
      </c>
      <c r="K824">
        <v>-122.079114</v>
      </c>
      <c r="AF824">
        <v>67.7</v>
      </c>
      <c r="AG824">
        <v>76.400000000000006</v>
      </c>
    </row>
    <row r="825" spans="1:40" x14ac:dyDescent="0.25">
      <c r="A825">
        <v>824</v>
      </c>
      <c r="B825">
        <v>112</v>
      </c>
      <c r="C825" t="s">
        <v>877</v>
      </c>
      <c r="D825" t="s">
        <v>1215</v>
      </c>
      <c r="E825" t="s">
        <v>1216</v>
      </c>
      <c r="F825" t="s">
        <v>1265</v>
      </c>
      <c r="G825" t="s">
        <v>31</v>
      </c>
      <c r="H825" t="s">
        <v>200</v>
      </c>
      <c r="I825" t="s">
        <v>1266</v>
      </c>
      <c r="J825">
        <v>47.759877000000003</v>
      </c>
      <c r="K825">
        <v>-122.098845</v>
      </c>
      <c r="T825">
        <v>42.2</v>
      </c>
      <c r="U825">
        <v>55.9</v>
      </c>
      <c r="Y825">
        <v>49.4</v>
      </c>
    </row>
    <row r="826" spans="1:40" x14ac:dyDescent="0.25">
      <c r="A826">
        <v>825</v>
      </c>
      <c r="B826">
        <v>1916</v>
      </c>
      <c r="C826" t="s">
        <v>877</v>
      </c>
      <c r="D826" t="s">
        <v>1215</v>
      </c>
      <c r="E826" t="s">
        <v>1216</v>
      </c>
      <c r="F826" t="s">
        <v>1265</v>
      </c>
      <c r="G826" t="s">
        <v>31</v>
      </c>
      <c r="H826" t="s">
        <v>32</v>
      </c>
      <c r="I826" t="s">
        <v>1267</v>
      </c>
      <c r="J826">
        <v>47.760170000000002</v>
      </c>
      <c r="K826">
        <v>-122.100291</v>
      </c>
      <c r="M826">
        <v>39.700000000000003</v>
      </c>
      <c r="O826">
        <v>29.6</v>
      </c>
      <c r="Q826">
        <v>42.4</v>
      </c>
      <c r="R826">
        <v>38.5</v>
      </c>
    </row>
    <row r="827" spans="1:40" x14ac:dyDescent="0.25">
      <c r="A827">
        <v>826</v>
      </c>
      <c r="B827">
        <v>113</v>
      </c>
      <c r="C827" t="s">
        <v>877</v>
      </c>
      <c r="D827" t="s">
        <v>1215</v>
      </c>
      <c r="E827" t="s">
        <v>1216</v>
      </c>
      <c r="F827" t="s">
        <v>1268</v>
      </c>
      <c r="G827" t="s">
        <v>31</v>
      </c>
      <c r="H827" t="s">
        <v>200</v>
      </c>
      <c r="I827" t="s">
        <v>1269</v>
      </c>
      <c r="J827">
        <v>47.694994000000001</v>
      </c>
      <c r="K827">
        <v>-122.08918</v>
      </c>
      <c r="M827">
        <v>57.2</v>
      </c>
      <c r="P827">
        <v>78.7</v>
      </c>
      <c r="Q827">
        <v>65.3</v>
      </c>
      <c r="R827">
        <v>64</v>
      </c>
      <c r="T827">
        <v>47.7</v>
      </c>
      <c r="U827">
        <v>74.7</v>
      </c>
      <c r="W827">
        <v>62.1</v>
      </c>
      <c r="X827">
        <v>43.2</v>
      </c>
      <c r="Y827">
        <v>75</v>
      </c>
      <c r="Z827">
        <v>75.2</v>
      </c>
      <c r="AA827">
        <v>69.900000000000006</v>
      </c>
      <c r="AB827">
        <v>63.4</v>
      </c>
      <c r="AC827">
        <v>66.7</v>
      </c>
      <c r="AD827">
        <v>70.3</v>
      </c>
      <c r="AE827">
        <v>79.099999999999994</v>
      </c>
      <c r="AF827">
        <v>40.4</v>
      </c>
      <c r="AG827">
        <v>61.2</v>
      </c>
    </row>
    <row r="828" spans="1:40" x14ac:dyDescent="0.25">
      <c r="A828">
        <v>827</v>
      </c>
      <c r="B828">
        <v>632</v>
      </c>
      <c r="C828" t="s">
        <v>877</v>
      </c>
      <c r="D828" t="s">
        <v>1215</v>
      </c>
      <c r="E828" t="s">
        <v>1216</v>
      </c>
      <c r="F828" t="s">
        <v>1268</v>
      </c>
      <c r="G828" t="s">
        <v>1230</v>
      </c>
      <c r="H828" t="s">
        <v>1231</v>
      </c>
      <c r="I828" t="s">
        <v>1270</v>
      </c>
      <c r="J828">
        <v>47.694147000000001</v>
      </c>
      <c r="K828">
        <v>-122.09068600000001</v>
      </c>
      <c r="W828">
        <v>59.4</v>
      </c>
      <c r="X828">
        <v>67.5</v>
      </c>
      <c r="Y828">
        <v>56.8</v>
      </c>
    </row>
    <row r="829" spans="1:40" x14ac:dyDescent="0.25">
      <c r="A829">
        <v>828</v>
      </c>
      <c r="B829">
        <v>633</v>
      </c>
      <c r="C829" t="s">
        <v>877</v>
      </c>
      <c r="D829" t="s">
        <v>1215</v>
      </c>
      <c r="E829" t="s">
        <v>1216</v>
      </c>
      <c r="F829" t="s">
        <v>1268</v>
      </c>
      <c r="G829" t="s">
        <v>1230</v>
      </c>
      <c r="H829" t="s">
        <v>1231</v>
      </c>
      <c r="I829" t="s">
        <v>1271</v>
      </c>
      <c r="J829">
        <v>47.696021000000002</v>
      </c>
      <c r="K829">
        <v>-122.081867</v>
      </c>
      <c r="W829">
        <v>75.7</v>
      </c>
      <c r="X829">
        <v>82.2</v>
      </c>
      <c r="Y829">
        <v>75.2</v>
      </c>
      <c r="Z829">
        <v>80.7</v>
      </c>
      <c r="AA829">
        <v>65.900000000000006</v>
      </c>
      <c r="AB829">
        <v>70.099999999999994</v>
      </c>
      <c r="AC829">
        <v>58.1</v>
      </c>
      <c r="AD829">
        <v>55.6</v>
      </c>
      <c r="AE829">
        <v>52.7</v>
      </c>
      <c r="AF829">
        <v>78.3</v>
      </c>
      <c r="AH829">
        <v>81.2</v>
      </c>
      <c r="AI829">
        <v>62.1</v>
      </c>
    </row>
    <row r="830" spans="1:40" x14ac:dyDescent="0.25">
      <c r="A830">
        <v>829</v>
      </c>
      <c r="B830">
        <v>2238</v>
      </c>
      <c r="C830" t="s">
        <v>877</v>
      </c>
      <c r="D830" t="s">
        <v>1215</v>
      </c>
      <c r="E830" t="s">
        <v>1216</v>
      </c>
      <c r="F830" t="s">
        <v>1268</v>
      </c>
      <c r="G830" t="s">
        <v>31</v>
      </c>
      <c r="H830" t="s">
        <v>1233</v>
      </c>
      <c r="I830" t="s">
        <v>1271</v>
      </c>
      <c r="J830">
        <v>47.696021000000002</v>
      </c>
      <c r="K830">
        <v>-122.081867</v>
      </c>
      <c r="AG830">
        <v>80.5</v>
      </c>
    </row>
    <row r="831" spans="1:40" x14ac:dyDescent="0.25">
      <c r="A831">
        <v>830</v>
      </c>
      <c r="B831">
        <v>634</v>
      </c>
      <c r="C831" t="s">
        <v>877</v>
      </c>
      <c r="D831" t="s">
        <v>1215</v>
      </c>
      <c r="E831" t="s">
        <v>1216</v>
      </c>
      <c r="F831" t="s">
        <v>1268</v>
      </c>
      <c r="G831" t="s">
        <v>1230</v>
      </c>
      <c r="H831" t="s">
        <v>1231</v>
      </c>
      <c r="I831" t="s">
        <v>1272</v>
      </c>
      <c r="J831">
        <v>47.695956000000002</v>
      </c>
      <c r="K831">
        <v>-122.079117</v>
      </c>
      <c r="W831">
        <v>73.599999999999994</v>
      </c>
      <c r="X831">
        <v>70.5</v>
      </c>
      <c r="Y831">
        <v>79.8</v>
      </c>
    </row>
    <row r="832" spans="1:40" x14ac:dyDescent="0.25">
      <c r="A832">
        <v>831</v>
      </c>
      <c r="B832">
        <v>1608</v>
      </c>
      <c r="C832" t="s">
        <v>877</v>
      </c>
      <c r="D832" t="s">
        <v>1215</v>
      </c>
      <c r="E832" t="s">
        <v>1216</v>
      </c>
      <c r="F832" t="s">
        <v>1268</v>
      </c>
      <c r="G832" t="s">
        <v>1230</v>
      </c>
      <c r="H832" t="s">
        <v>1236</v>
      </c>
      <c r="I832" t="s">
        <v>1273</v>
      </c>
      <c r="J832">
        <v>47.694974000000002</v>
      </c>
      <c r="K832">
        <v>-122.056067</v>
      </c>
      <c r="AC832">
        <v>56.5</v>
      </c>
      <c r="AD832">
        <v>61.8</v>
      </c>
      <c r="AE832">
        <v>24.8</v>
      </c>
      <c r="AG832">
        <v>51.3</v>
      </c>
      <c r="AH832">
        <v>64.900000000000006</v>
      </c>
      <c r="AJ832">
        <v>43.6</v>
      </c>
      <c r="AK832">
        <v>68.599999999999994</v>
      </c>
      <c r="AL832">
        <v>83.4</v>
      </c>
      <c r="AM832">
        <v>83.6</v>
      </c>
      <c r="AN832">
        <v>77.8</v>
      </c>
    </row>
    <row r="833" spans="1:40" x14ac:dyDescent="0.25">
      <c r="A833">
        <v>832</v>
      </c>
      <c r="B833">
        <v>938</v>
      </c>
      <c r="C833" t="s">
        <v>877</v>
      </c>
      <c r="D833" t="s">
        <v>1215</v>
      </c>
      <c r="E833" t="s">
        <v>1216</v>
      </c>
      <c r="F833" t="s">
        <v>1268</v>
      </c>
      <c r="G833" t="s">
        <v>31</v>
      </c>
      <c r="H833" t="s">
        <v>380</v>
      </c>
      <c r="I833" t="s">
        <v>1274</v>
      </c>
      <c r="J833">
        <v>47.697795999999997</v>
      </c>
      <c r="K833">
        <v>-122.066282</v>
      </c>
      <c r="AA833">
        <v>53.3</v>
      </c>
      <c r="AB833">
        <v>62</v>
      </c>
      <c r="AC833">
        <v>48.4</v>
      </c>
      <c r="AD833">
        <v>67.099999999999994</v>
      </c>
      <c r="AE833">
        <v>60.2</v>
      </c>
      <c r="AF833">
        <v>58.7</v>
      </c>
      <c r="AG833">
        <v>60</v>
      </c>
    </row>
    <row r="834" spans="1:40" x14ac:dyDescent="0.25">
      <c r="A834">
        <v>833</v>
      </c>
      <c r="B834">
        <v>110</v>
      </c>
      <c r="C834" t="s">
        <v>877</v>
      </c>
      <c r="D834" t="s">
        <v>1215</v>
      </c>
      <c r="E834" t="s">
        <v>1216</v>
      </c>
      <c r="F834" t="s">
        <v>1275</v>
      </c>
      <c r="G834" t="s">
        <v>31</v>
      </c>
      <c r="H834" t="s">
        <v>200</v>
      </c>
      <c r="I834" t="s">
        <v>1276</v>
      </c>
      <c r="J834">
        <v>47.703496000000001</v>
      </c>
      <c r="K834">
        <v>-122.09254</v>
      </c>
      <c r="T834">
        <v>74.3</v>
      </c>
      <c r="U834">
        <v>60.4</v>
      </c>
      <c r="W834">
        <v>25.3</v>
      </c>
      <c r="X834">
        <v>78.099999999999994</v>
      </c>
      <c r="Y834">
        <v>61.7</v>
      </c>
      <c r="Z834">
        <v>55.6</v>
      </c>
      <c r="AA834">
        <v>79.900000000000006</v>
      </c>
      <c r="AB834">
        <v>43.5</v>
      </c>
      <c r="AC834">
        <v>57.2</v>
      </c>
      <c r="AD834">
        <v>46.5</v>
      </c>
      <c r="AE834">
        <v>49.3</v>
      </c>
      <c r="AF834">
        <v>55.6</v>
      </c>
      <c r="AG834">
        <v>62.1</v>
      </c>
      <c r="AH834">
        <v>54.8</v>
      </c>
      <c r="AI834">
        <v>54.7</v>
      </c>
      <c r="AJ834">
        <v>57.5</v>
      </c>
      <c r="AK834">
        <v>56.3</v>
      </c>
      <c r="AL834">
        <v>43.9</v>
      </c>
      <c r="AM834">
        <v>31.5</v>
      </c>
    </row>
    <row r="835" spans="1:40" x14ac:dyDescent="0.25">
      <c r="A835">
        <v>834</v>
      </c>
      <c r="B835">
        <v>2664</v>
      </c>
      <c r="C835" t="s">
        <v>877</v>
      </c>
      <c r="D835" t="s">
        <v>1215</v>
      </c>
      <c r="E835" t="s">
        <v>1216</v>
      </c>
      <c r="F835" t="s">
        <v>1275</v>
      </c>
      <c r="G835" t="s">
        <v>1230</v>
      </c>
      <c r="H835" t="s">
        <v>1251</v>
      </c>
      <c r="I835" t="s">
        <v>1277</v>
      </c>
      <c r="J835">
        <v>47.703400000000002</v>
      </c>
      <c r="K835">
        <v>-122.0928</v>
      </c>
      <c r="AH835">
        <v>41.5</v>
      </c>
      <c r="AI835">
        <v>51.9</v>
      </c>
      <c r="AJ835">
        <v>53.5</v>
      </c>
      <c r="AK835">
        <v>48.6</v>
      </c>
      <c r="AL835">
        <v>51.6</v>
      </c>
      <c r="AM835">
        <v>53.1</v>
      </c>
      <c r="AN835">
        <v>39.6</v>
      </c>
    </row>
    <row r="836" spans="1:40" x14ac:dyDescent="0.25">
      <c r="A836">
        <v>835</v>
      </c>
      <c r="B836">
        <v>2665</v>
      </c>
      <c r="C836" t="s">
        <v>877</v>
      </c>
      <c r="D836" t="s">
        <v>1215</v>
      </c>
      <c r="E836" t="s">
        <v>1216</v>
      </c>
      <c r="F836" t="s">
        <v>1275</v>
      </c>
      <c r="G836" t="s">
        <v>1230</v>
      </c>
      <c r="H836" t="s">
        <v>1251</v>
      </c>
      <c r="I836" t="s">
        <v>1278</v>
      </c>
      <c r="J836">
        <v>47.705399999999997</v>
      </c>
      <c r="K836">
        <v>-122.1</v>
      </c>
      <c r="AH836">
        <v>53.9</v>
      </c>
      <c r="AI836">
        <v>12.8</v>
      </c>
      <c r="AJ836">
        <v>74</v>
      </c>
      <c r="AK836">
        <v>35.9</v>
      </c>
      <c r="AL836">
        <v>28.6</v>
      </c>
      <c r="AM836">
        <v>48.6</v>
      </c>
      <c r="AN836">
        <v>32.299999999999997</v>
      </c>
    </row>
    <row r="837" spans="1:40" x14ac:dyDescent="0.25">
      <c r="A837">
        <v>836</v>
      </c>
      <c r="B837">
        <v>2666</v>
      </c>
      <c r="C837" t="s">
        <v>877</v>
      </c>
      <c r="D837" t="s">
        <v>1215</v>
      </c>
      <c r="E837" t="s">
        <v>1216</v>
      </c>
      <c r="F837" t="s">
        <v>1275</v>
      </c>
      <c r="G837" t="s">
        <v>1230</v>
      </c>
      <c r="H837" t="s">
        <v>1251</v>
      </c>
      <c r="I837" t="s">
        <v>1279</v>
      </c>
      <c r="J837">
        <v>47.704000000000001</v>
      </c>
      <c r="K837">
        <v>-122.1022</v>
      </c>
      <c r="AH837">
        <v>5.9</v>
      </c>
      <c r="AI837">
        <v>7.4</v>
      </c>
      <c r="AJ837">
        <v>30.3</v>
      </c>
      <c r="AK837">
        <v>15.3</v>
      </c>
      <c r="AL837">
        <v>14.5</v>
      </c>
      <c r="AM837">
        <v>22.5</v>
      </c>
      <c r="AN837">
        <v>20.399999999999999</v>
      </c>
    </row>
    <row r="838" spans="1:40" x14ac:dyDescent="0.25">
      <c r="A838">
        <v>837</v>
      </c>
      <c r="B838">
        <v>2667</v>
      </c>
      <c r="C838" t="s">
        <v>877</v>
      </c>
      <c r="D838" t="s">
        <v>1215</v>
      </c>
      <c r="E838" t="s">
        <v>1216</v>
      </c>
      <c r="F838" t="s">
        <v>1275</v>
      </c>
      <c r="G838" t="s">
        <v>1230</v>
      </c>
      <c r="H838" t="s">
        <v>1251</v>
      </c>
      <c r="I838" t="s">
        <v>1280</v>
      </c>
      <c r="J838">
        <v>47.703699999999998</v>
      </c>
      <c r="K838">
        <v>-122.10290000000001</v>
      </c>
      <c r="AH838">
        <v>13.8</v>
      </c>
      <c r="AI838">
        <v>49.2</v>
      </c>
      <c r="AJ838">
        <v>36.5</v>
      </c>
      <c r="AK838">
        <v>40.200000000000003</v>
      </c>
      <c r="AL838">
        <v>18</v>
      </c>
      <c r="AM838">
        <v>31.9</v>
      </c>
      <c r="AN838">
        <v>19.399999999999999</v>
      </c>
    </row>
    <row r="839" spans="1:40" x14ac:dyDescent="0.25">
      <c r="A839">
        <v>838</v>
      </c>
      <c r="B839">
        <v>2668</v>
      </c>
      <c r="C839" t="s">
        <v>877</v>
      </c>
      <c r="D839" t="s">
        <v>1215</v>
      </c>
      <c r="E839" t="s">
        <v>1216</v>
      </c>
      <c r="F839" t="s">
        <v>1275</v>
      </c>
      <c r="G839" t="s">
        <v>1230</v>
      </c>
      <c r="H839" t="s">
        <v>1251</v>
      </c>
      <c r="I839" t="s">
        <v>1281</v>
      </c>
      <c r="J839">
        <v>47.709099999999999</v>
      </c>
      <c r="K839">
        <v>-122.104</v>
      </c>
      <c r="AH839">
        <v>31.2</v>
      </c>
      <c r="AI839">
        <v>41.7</v>
      </c>
      <c r="AJ839">
        <v>52.9</v>
      </c>
      <c r="AK839">
        <v>50.3</v>
      </c>
      <c r="AL839">
        <v>24.2</v>
      </c>
      <c r="AN839">
        <v>9.4</v>
      </c>
    </row>
    <row r="840" spans="1:40" x14ac:dyDescent="0.25">
      <c r="A840">
        <v>839</v>
      </c>
      <c r="B840">
        <v>628</v>
      </c>
      <c r="C840" t="s">
        <v>877</v>
      </c>
      <c r="D840" t="s">
        <v>1215</v>
      </c>
      <c r="E840" t="s">
        <v>1216</v>
      </c>
      <c r="F840" t="s">
        <v>1275</v>
      </c>
      <c r="G840" t="s">
        <v>1230</v>
      </c>
      <c r="H840" t="s">
        <v>1231</v>
      </c>
      <c r="I840" t="s">
        <v>1282</v>
      </c>
      <c r="J840">
        <v>47.703437000000001</v>
      </c>
      <c r="K840">
        <v>-122.09229999999999</v>
      </c>
      <c r="W840">
        <v>75.7</v>
      </c>
      <c r="X840">
        <v>80.099999999999994</v>
      </c>
      <c r="Y840">
        <v>63.2</v>
      </c>
      <c r="Z840">
        <v>70.599999999999994</v>
      </c>
      <c r="AA840">
        <v>56.5</v>
      </c>
      <c r="AB840">
        <v>37.5</v>
      </c>
      <c r="AC840">
        <v>58.9</v>
      </c>
      <c r="AD840">
        <v>34.200000000000003</v>
      </c>
      <c r="AE840">
        <v>29.9</v>
      </c>
      <c r="AF840">
        <v>34.6</v>
      </c>
      <c r="AG840">
        <v>47.7</v>
      </c>
      <c r="AH840">
        <v>47.9</v>
      </c>
    </row>
    <row r="841" spans="1:40" x14ac:dyDescent="0.25">
      <c r="A841">
        <v>840</v>
      </c>
      <c r="B841">
        <v>629</v>
      </c>
      <c r="C841" t="s">
        <v>877</v>
      </c>
      <c r="D841" t="s">
        <v>1215</v>
      </c>
      <c r="E841" t="s">
        <v>1216</v>
      </c>
      <c r="F841" t="s">
        <v>1275</v>
      </c>
      <c r="G841" t="s">
        <v>1230</v>
      </c>
      <c r="H841" t="s">
        <v>1231</v>
      </c>
      <c r="I841" t="s">
        <v>1283</v>
      </c>
      <c r="J841">
        <v>47.704047000000003</v>
      </c>
      <c r="K841">
        <v>-122.095275</v>
      </c>
      <c r="W841">
        <v>64.8</v>
      </c>
      <c r="X841">
        <v>71.400000000000006</v>
      </c>
      <c r="Y841">
        <v>54</v>
      </c>
    </row>
    <row r="842" spans="1:40" x14ac:dyDescent="0.25">
      <c r="A842">
        <v>841</v>
      </c>
      <c r="B842">
        <v>2242</v>
      </c>
      <c r="C842" t="s">
        <v>877</v>
      </c>
      <c r="D842" t="s">
        <v>1215</v>
      </c>
      <c r="E842" t="s">
        <v>1216</v>
      </c>
      <c r="F842" t="s">
        <v>1275</v>
      </c>
      <c r="G842" t="s">
        <v>31</v>
      </c>
      <c r="H842" t="s">
        <v>1233</v>
      </c>
      <c r="I842" t="s">
        <v>1283</v>
      </c>
      <c r="J842">
        <v>47.704047000000003</v>
      </c>
      <c r="K842">
        <v>-122.095275</v>
      </c>
      <c r="AF842">
        <v>56</v>
      </c>
      <c r="AG842">
        <v>69.5</v>
      </c>
    </row>
    <row r="843" spans="1:40" x14ac:dyDescent="0.25">
      <c r="A843">
        <v>842</v>
      </c>
      <c r="B843">
        <v>644</v>
      </c>
      <c r="C843" t="s">
        <v>877</v>
      </c>
      <c r="D843" t="s">
        <v>1215</v>
      </c>
      <c r="E843" t="s">
        <v>1216</v>
      </c>
      <c r="F843" t="s">
        <v>1284</v>
      </c>
      <c r="G843" t="s">
        <v>1230</v>
      </c>
      <c r="H843" t="s">
        <v>1231</v>
      </c>
      <c r="I843" t="s">
        <v>1285</v>
      </c>
      <c r="J843">
        <v>47.688265999999999</v>
      </c>
      <c r="K843">
        <v>-122.104142</v>
      </c>
      <c r="Z843">
        <v>51.7</v>
      </c>
      <c r="AA843">
        <v>58.3</v>
      </c>
      <c r="AB843">
        <v>46.5</v>
      </c>
      <c r="AC843">
        <v>45.9</v>
      </c>
      <c r="AD843">
        <v>34.6</v>
      </c>
      <c r="AE843">
        <v>43.3</v>
      </c>
      <c r="AF843">
        <v>28.3</v>
      </c>
      <c r="AG843">
        <v>24.1</v>
      </c>
      <c r="AH843">
        <v>37.6</v>
      </c>
      <c r="AI843">
        <v>48</v>
      </c>
      <c r="AJ843">
        <v>43</v>
      </c>
      <c r="AK843">
        <v>64.099999999999994</v>
      </c>
      <c r="AL843">
        <v>56</v>
      </c>
      <c r="AM843">
        <v>58.8</v>
      </c>
      <c r="AN843">
        <v>50.6</v>
      </c>
    </row>
    <row r="844" spans="1:40" x14ac:dyDescent="0.25">
      <c r="A844">
        <v>843</v>
      </c>
      <c r="B844">
        <v>521</v>
      </c>
      <c r="C844" t="s">
        <v>877</v>
      </c>
      <c r="D844" t="s">
        <v>1215</v>
      </c>
      <c r="E844" t="s">
        <v>1216</v>
      </c>
      <c r="F844" t="s">
        <v>1286</v>
      </c>
      <c r="G844" t="s">
        <v>31</v>
      </c>
      <c r="H844" t="s">
        <v>610</v>
      </c>
      <c r="I844" t="s">
        <v>1287</v>
      </c>
      <c r="J844">
        <v>47.711745999999998</v>
      </c>
      <c r="K844">
        <v>-122.052054</v>
      </c>
      <c r="Z844">
        <v>57.7</v>
      </c>
      <c r="AA844">
        <v>62.1</v>
      </c>
      <c r="AB844">
        <v>72.900000000000006</v>
      </c>
      <c r="AC844">
        <v>54.8</v>
      </c>
      <c r="AD844">
        <v>64.599999999999994</v>
      </c>
      <c r="AF844">
        <v>43</v>
      </c>
      <c r="AG844">
        <v>47.9</v>
      </c>
      <c r="AJ844">
        <v>44.9</v>
      </c>
      <c r="AK844">
        <v>55</v>
      </c>
      <c r="AL844">
        <v>68</v>
      </c>
      <c r="AM844">
        <v>72.3</v>
      </c>
      <c r="AN844">
        <v>73</v>
      </c>
    </row>
    <row r="845" spans="1:40" x14ac:dyDescent="0.25">
      <c r="A845">
        <v>844</v>
      </c>
      <c r="B845">
        <v>522</v>
      </c>
      <c r="C845" t="s">
        <v>877</v>
      </c>
      <c r="D845" t="s">
        <v>1215</v>
      </c>
      <c r="E845" t="s">
        <v>1216</v>
      </c>
      <c r="F845" t="s">
        <v>1286</v>
      </c>
      <c r="G845" t="s">
        <v>31</v>
      </c>
      <c r="H845" t="s">
        <v>610</v>
      </c>
      <c r="I845" t="s">
        <v>1288</v>
      </c>
      <c r="J845">
        <v>47.706608000000003</v>
      </c>
      <c r="K845">
        <v>-122.054366</v>
      </c>
      <c r="Z845">
        <v>38</v>
      </c>
      <c r="AA845">
        <v>30.8</v>
      </c>
      <c r="AB845">
        <v>38.700000000000003</v>
      </c>
      <c r="AC845">
        <v>27.4</v>
      </c>
      <c r="AD845">
        <v>32.5</v>
      </c>
      <c r="AF845">
        <v>54.3</v>
      </c>
      <c r="AG845">
        <v>59.4</v>
      </c>
      <c r="AJ845">
        <v>76.5</v>
      </c>
      <c r="AK845">
        <v>65.2</v>
      </c>
      <c r="AL845">
        <v>74.3</v>
      </c>
      <c r="AM845">
        <v>79.5</v>
      </c>
      <c r="AN845">
        <v>88.6</v>
      </c>
    </row>
    <row r="846" spans="1:40" x14ac:dyDescent="0.25">
      <c r="A846">
        <v>845</v>
      </c>
      <c r="B846">
        <v>116</v>
      </c>
      <c r="C846" t="s">
        <v>877</v>
      </c>
      <c r="D846" t="s">
        <v>1215</v>
      </c>
      <c r="E846" t="s">
        <v>1216</v>
      </c>
      <c r="F846" t="s">
        <v>1286</v>
      </c>
      <c r="G846" t="s">
        <v>31</v>
      </c>
      <c r="H846" t="s">
        <v>200</v>
      </c>
      <c r="I846" t="s">
        <v>1289</v>
      </c>
      <c r="J846">
        <v>47.718328</v>
      </c>
      <c r="K846">
        <v>-122.073941</v>
      </c>
      <c r="T846">
        <v>50.1</v>
      </c>
      <c r="U846">
        <v>62.8</v>
      </c>
      <c r="W846">
        <v>58.9</v>
      </c>
      <c r="X846">
        <v>65.2</v>
      </c>
      <c r="Y846">
        <v>70.5</v>
      </c>
      <c r="Z846">
        <v>79.7</v>
      </c>
      <c r="AA846">
        <v>86.2</v>
      </c>
      <c r="AB846">
        <v>79.900000000000006</v>
      </c>
      <c r="AC846">
        <v>62.4</v>
      </c>
      <c r="AD846">
        <v>86.7</v>
      </c>
      <c r="AE846">
        <v>71</v>
      </c>
      <c r="AF846">
        <v>65.2</v>
      </c>
      <c r="AG846">
        <v>67.599999999999994</v>
      </c>
      <c r="AH846">
        <v>76.599999999999994</v>
      </c>
      <c r="AI846">
        <v>56.6</v>
      </c>
      <c r="AJ846">
        <v>70.5</v>
      </c>
      <c r="AK846">
        <v>86.1</v>
      </c>
      <c r="AL846">
        <v>66.099999999999994</v>
      </c>
      <c r="AM846">
        <v>92</v>
      </c>
      <c r="AN846">
        <v>78.2</v>
      </c>
    </row>
    <row r="847" spans="1:40" x14ac:dyDescent="0.25">
      <c r="A847">
        <v>846</v>
      </c>
      <c r="B847">
        <v>1871</v>
      </c>
      <c r="C847" t="s">
        <v>877</v>
      </c>
      <c r="D847" t="s">
        <v>1215</v>
      </c>
      <c r="E847" t="s">
        <v>1216</v>
      </c>
      <c r="F847" t="s">
        <v>1286</v>
      </c>
      <c r="G847" t="s">
        <v>1230</v>
      </c>
      <c r="H847" t="s">
        <v>1236</v>
      </c>
      <c r="I847" t="s">
        <v>1290</v>
      </c>
      <c r="J847">
        <v>47.712068000000002</v>
      </c>
      <c r="K847">
        <v>-122.05545100000001</v>
      </c>
      <c r="AE847">
        <v>18.2</v>
      </c>
    </row>
    <row r="848" spans="1:40" x14ac:dyDescent="0.25">
      <c r="A848">
        <v>847</v>
      </c>
      <c r="B848">
        <v>2214</v>
      </c>
      <c r="C848" t="s">
        <v>877</v>
      </c>
      <c r="D848" t="s">
        <v>1215</v>
      </c>
      <c r="E848" t="s">
        <v>1216</v>
      </c>
      <c r="F848" t="s">
        <v>1286</v>
      </c>
      <c r="G848" t="s">
        <v>31</v>
      </c>
      <c r="H848" t="s">
        <v>1233</v>
      </c>
      <c r="I848" t="s">
        <v>1291</v>
      </c>
      <c r="J848">
        <v>47.717669999999998</v>
      </c>
      <c r="K848">
        <v>-122.07106899999999</v>
      </c>
      <c r="AF848">
        <v>72.5</v>
      </c>
      <c r="AG848">
        <v>64.2</v>
      </c>
    </row>
    <row r="849" spans="1:40" x14ac:dyDescent="0.25">
      <c r="A849">
        <v>848</v>
      </c>
      <c r="B849">
        <v>2215</v>
      </c>
      <c r="C849" t="s">
        <v>877</v>
      </c>
      <c r="D849" t="s">
        <v>1215</v>
      </c>
      <c r="E849" t="s">
        <v>1216</v>
      </c>
      <c r="F849" t="s">
        <v>1286</v>
      </c>
      <c r="G849" t="s">
        <v>31</v>
      </c>
      <c r="H849" t="s">
        <v>1233</v>
      </c>
      <c r="I849" t="s">
        <v>1292</v>
      </c>
      <c r="J849">
        <v>47.713361999999996</v>
      </c>
      <c r="K849">
        <v>-122.05886</v>
      </c>
      <c r="AF849">
        <v>63.5</v>
      </c>
      <c r="AG849">
        <v>69.099999999999994</v>
      </c>
    </row>
    <row r="850" spans="1:40" x14ac:dyDescent="0.25">
      <c r="A850">
        <v>849</v>
      </c>
      <c r="B850">
        <v>2669</v>
      </c>
      <c r="C850" t="s">
        <v>877</v>
      </c>
      <c r="D850" t="s">
        <v>1215</v>
      </c>
      <c r="E850" t="s">
        <v>1216</v>
      </c>
      <c r="F850" t="s">
        <v>1286</v>
      </c>
      <c r="G850" t="s">
        <v>1230</v>
      </c>
      <c r="H850" t="s">
        <v>1251</v>
      </c>
      <c r="I850" t="s">
        <v>1293</v>
      </c>
      <c r="J850">
        <v>47.712800000000001</v>
      </c>
      <c r="K850">
        <v>-122.0561</v>
      </c>
      <c r="AH850">
        <v>44.2</v>
      </c>
      <c r="AI850">
        <v>51.4</v>
      </c>
      <c r="AJ850">
        <v>60.4</v>
      </c>
      <c r="AK850">
        <v>43.9</v>
      </c>
      <c r="AL850">
        <v>44.5</v>
      </c>
      <c r="AM850">
        <v>40.799999999999997</v>
      </c>
      <c r="AN850">
        <v>26</v>
      </c>
    </row>
    <row r="851" spans="1:40" x14ac:dyDescent="0.25">
      <c r="A851">
        <v>850</v>
      </c>
      <c r="B851">
        <v>2670</v>
      </c>
      <c r="C851" t="s">
        <v>877</v>
      </c>
      <c r="D851" t="s">
        <v>1215</v>
      </c>
      <c r="E851" t="s">
        <v>1216</v>
      </c>
      <c r="F851" t="s">
        <v>1286</v>
      </c>
      <c r="G851" t="s">
        <v>1230</v>
      </c>
      <c r="H851" t="s">
        <v>1251</v>
      </c>
      <c r="I851" t="s">
        <v>1294</v>
      </c>
      <c r="J851">
        <v>47.711799999999997</v>
      </c>
      <c r="K851">
        <v>-122.05200000000001</v>
      </c>
      <c r="AH851">
        <v>58.8</v>
      </c>
      <c r="AI851">
        <v>45.9</v>
      </c>
      <c r="AJ851">
        <v>47</v>
      </c>
      <c r="AK851">
        <v>58.4</v>
      </c>
      <c r="AL851">
        <v>44.5</v>
      </c>
      <c r="AM851">
        <v>35.299999999999997</v>
      </c>
      <c r="AN851">
        <v>39.6</v>
      </c>
    </row>
    <row r="852" spans="1:40" x14ac:dyDescent="0.25">
      <c r="A852">
        <v>851</v>
      </c>
      <c r="B852">
        <v>2671</v>
      </c>
      <c r="C852" t="s">
        <v>877</v>
      </c>
      <c r="D852" t="s">
        <v>1215</v>
      </c>
      <c r="E852" t="s">
        <v>1216</v>
      </c>
      <c r="F852" t="s">
        <v>1286</v>
      </c>
      <c r="G852" t="s">
        <v>1230</v>
      </c>
      <c r="H852" t="s">
        <v>1251</v>
      </c>
      <c r="I852" t="s">
        <v>1295</v>
      </c>
      <c r="J852">
        <v>47.706600000000002</v>
      </c>
      <c r="K852">
        <v>-122.0544</v>
      </c>
      <c r="AH852">
        <v>41.8</v>
      </c>
      <c r="AI852">
        <v>46.5</v>
      </c>
      <c r="AJ852">
        <v>42.2</v>
      </c>
      <c r="AK852">
        <v>56.5</v>
      </c>
      <c r="AL852">
        <v>58.7</v>
      </c>
      <c r="AM852">
        <v>40</v>
      </c>
      <c r="AN852">
        <v>37.4</v>
      </c>
    </row>
    <row r="853" spans="1:40" x14ac:dyDescent="0.25">
      <c r="A853">
        <v>852</v>
      </c>
      <c r="B853">
        <v>2711</v>
      </c>
      <c r="C853" t="s">
        <v>877</v>
      </c>
      <c r="D853" t="s">
        <v>1215</v>
      </c>
      <c r="E853" t="s">
        <v>1216</v>
      </c>
      <c r="F853" t="s">
        <v>1296</v>
      </c>
      <c r="G853" t="s">
        <v>31</v>
      </c>
      <c r="H853" t="s">
        <v>373</v>
      </c>
      <c r="I853" t="s">
        <v>1297</v>
      </c>
      <c r="J853">
        <v>47.687381000000002</v>
      </c>
      <c r="K853">
        <v>-122.076594</v>
      </c>
      <c r="AI853">
        <v>58.8</v>
      </c>
      <c r="AJ853">
        <v>81.3</v>
      </c>
    </row>
    <row r="854" spans="1:40" x14ac:dyDescent="0.25">
      <c r="A854">
        <v>853</v>
      </c>
      <c r="B854">
        <v>635</v>
      </c>
      <c r="C854" t="s">
        <v>877</v>
      </c>
      <c r="D854" t="s">
        <v>1215</v>
      </c>
      <c r="E854" t="s">
        <v>1216</v>
      </c>
      <c r="F854" t="s">
        <v>1296</v>
      </c>
      <c r="G854" t="s">
        <v>1230</v>
      </c>
      <c r="H854" t="s">
        <v>1231</v>
      </c>
      <c r="I854" t="s">
        <v>1298</v>
      </c>
      <c r="J854">
        <v>47.685696</v>
      </c>
      <c r="K854">
        <v>-122.08200100000001</v>
      </c>
      <c r="W854">
        <v>57.8</v>
      </c>
      <c r="X854">
        <v>56.7</v>
      </c>
      <c r="Y854">
        <v>43.7</v>
      </c>
    </row>
    <row r="855" spans="1:40" x14ac:dyDescent="0.25">
      <c r="A855">
        <v>854</v>
      </c>
      <c r="B855">
        <v>279</v>
      </c>
      <c r="C855" t="s">
        <v>877</v>
      </c>
      <c r="D855" t="s">
        <v>1215</v>
      </c>
      <c r="E855" t="s">
        <v>1216</v>
      </c>
      <c r="F855" t="s">
        <v>1296</v>
      </c>
      <c r="G855" t="s">
        <v>615</v>
      </c>
      <c r="H855" t="s">
        <v>616</v>
      </c>
      <c r="I855" t="s">
        <v>1299</v>
      </c>
      <c r="J855">
        <v>47.685647000000003</v>
      </c>
      <c r="K855">
        <v>-122.08204600000001</v>
      </c>
      <c r="R855">
        <v>28.5</v>
      </c>
      <c r="S855">
        <v>59.6</v>
      </c>
      <c r="T855">
        <v>58.9</v>
      </c>
      <c r="U855">
        <v>45.9</v>
      </c>
      <c r="V855">
        <v>41.6</v>
      </c>
      <c r="W855">
        <v>46.3</v>
      </c>
      <c r="X855">
        <v>49.6</v>
      </c>
      <c r="Y855">
        <v>50.1</v>
      </c>
      <c r="Z855">
        <v>55.1</v>
      </c>
      <c r="AA855">
        <v>52.1</v>
      </c>
      <c r="AB855">
        <v>58.8</v>
      </c>
    </row>
    <row r="856" spans="1:40" x14ac:dyDescent="0.25">
      <c r="A856">
        <v>855</v>
      </c>
      <c r="B856">
        <v>1783</v>
      </c>
      <c r="C856" t="s">
        <v>877</v>
      </c>
      <c r="D856" t="s">
        <v>1215</v>
      </c>
      <c r="E856" t="s">
        <v>1216</v>
      </c>
      <c r="F856" t="s">
        <v>1296</v>
      </c>
      <c r="G856" t="s">
        <v>615</v>
      </c>
      <c r="H856" t="s">
        <v>987</v>
      </c>
      <c r="I856" t="s">
        <v>1300</v>
      </c>
      <c r="J856">
        <v>47.685850000000002</v>
      </c>
      <c r="K856">
        <v>-122.081875</v>
      </c>
      <c r="AD856">
        <v>68.5</v>
      </c>
      <c r="AE856">
        <v>83.9</v>
      </c>
      <c r="AF856">
        <v>52.3</v>
      </c>
      <c r="AG856">
        <v>27</v>
      </c>
      <c r="AH856">
        <v>34.200000000000003</v>
      </c>
      <c r="AJ856">
        <v>65.3</v>
      </c>
      <c r="AK856">
        <v>62.9</v>
      </c>
      <c r="AL856">
        <v>74.5</v>
      </c>
      <c r="AM856">
        <v>55.9</v>
      </c>
    </row>
    <row r="857" spans="1:40" x14ac:dyDescent="0.25">
      <c r="A857">
        <v>856</v>
      </c>
      <c r="B857">
        <v>947</v>
      </c>
      <c r="C857" t="s">
        <v>877</v>
      </c>
      <c r="D857" t="s">
        <v>1215</v>
      </c>
      <c r="E857" t="s">
        <v>1216</v>
      </c>
      <c r="F857" t="s">
        <v>1296</v>
      </c>
      <c r="G857" t="s">
        <v>615</v>
      </c>
      <c r="H857" t="s">
        <v>987</v>
      </c>
      <c r="I857" t="s">
        <v>1301</v>
      </c>
      <c r="J857">
        <v>47.686306000000002</v>
      </c>
      <c r="K857">
        <v>-122.08086900000001</v>
      </c>
      <c r="AA857">
        <v>57.7</v>
      </c>
      <c r="AB857">
        <v>76.5</v>
      </c>
      <c r="AC857">
        <v>61.5</v>
      </c>
      <c r="AD857">
        <v>63.1</v>
      </c>
      <c r="AE857">
        <v>65.599999999999994</v>
      </c>
      <c r="AF857">
        <v>55.8</v>
      </c>
      <c r="AG857">
        <v>39.4</v>
      </c>
      <c r="AH857">
        <v>48.1</v>
      </c>
      <c r="AJ857">
        <v>79.099999999999994</v>
      </c>
      <c r="AK857">
        <v>63.1</v>
      </c>
      <c r="AL857">
        <v>66.400000000000006</v>
      </c>
      <c r="AM857">
        <v>65.7</v>
      </c>
    </row>
    <row r="858" spans="1:40" x14ac:dyDescent="0.25">
      <c r="A858">
        <v>857</v>
      </c>
      <c r="B858">
        <v>1958</v>
      </c>
      <c r="C858" t="s">
        <v>877</v>
      </c>
      <c r="D858" t="s">
        <v>1215</v>
      </c>
      <c r="E858" t="s">
        <v>1216</v>
      </c>
      <c r="F858" t="s">
        <v>1296</v>
      </c>
      <c r="G858" t="s">
        <v>615</v>
      </c>
      <c r="H858" t="s">
        <v>987</v>
      </c>
      <c r="I858" t="s">
        <v>1302</v>
      </c>
      <c r="J858">
        <v>47.684846999999998</v>
      </c>
      <c r="K858">
        <v>-122.08689699999999</v>
      </c>
      <c r="AE858">
        <v>6.1</v>
      </c>
      <c r="AF858">
        <v>17.8</v>
      </c>
      <c r="AG858">
        <v>6.9</v>
      </c>
      <c r="AH858">
        <v>4.7</v>
      </c>
      <c r="AJ858">
        <v>13.5</v>
      </c>
      <c r="AK858">
        <v>9.6999999999999993</v>
      </c>
      <c r="AL858">
        <v>8.3000000000000007</v>
      </c>
      <c r="AM858">
        <v>13.8</v>
      </c>
    </row>
    <row r="859" spans="1:40" x14ac:dyDescent="0.25">
      <c r="A859">
        <v>858</v>
      </c>
      <c r="B859">
        <v>1959</v>
      </c>
      <c r="C859" t="s">
        <v>877</v>
      </c>
      <c r="D859" t="s">
        <v>1215</v>
      </c>
      <c r="E859" t="s">
        <v>1216</v>
      </c>
      <c r="F859" t="s">
        <v>1296</v>
      </c>
      <c r="G859" t="s">
        <v>615</v>
      </c>
      <c r="H859" t="s">
        <v>987</v>
      </c>
      <c r="I859" t="s">
        <v>1303</v>
      </c>
      <c r="J859">
        <v>47.685453000000003</v>
      </c>
      <c r="K859">
        <v>-122.082442</v>
      </c>
      <c r="AE859">
        <v>54.1</v>
      </c>
      <c r="AF859">
        <v>48.8</v>
      </c>
      <c r="AG859">
        <v>60.7</v>
      </c>
      <c r="AH859">
        <v>44.4</v>
      </c>
      <c r="AJ859">
        <v>62.6</v>
      </c>
      <c r="AK859">
        <v>61.9</v>
      </c>
      <c r="AL859">
        <v>47.4</v>
      </c>
      <c r="AM859">
        <v>51.3</v>
      </c>
    </row>
    <row r="860" spans="1:40" x14ac:dyDescent="0.25">
      <c r="A860">
        <v>859</v>
      </c>
      <c r="B860">
        <v>946</v>
      </c>
      <c r="C860" t="s">
        <v>877</v>
      </c>
      <c r="D860" t="s">
        <v>1215</v>
      </c>
      <c r="E860" t="s">
        <v>1216</v>
      </c>
      <c r="F860" t="s">
        <v>1296</v>
      </c>
      <c r="G860" t="s">
        <v>615</v>
      </c>
      <c r="H860" t="s">
        <v>987</v>
      </c>
      <c r="I860" t="s">
        <v>1304</v>
      </c>
      <c r="J860">
        <v>47.687381000000002</v>
      </c>
      <c r="K860">
        <v>-122.076594</v>
      </c>
      <c r="AA860">
        <v>76</v>
      </c>
      <c r="AB860">
        <v>61.2</v>
      </c>
      <c r="AC860">
        <v>65.8</v>
      </c>
      <c r="AD860">
        <v>69.3</v>
      </c>
      <c r="AE860">
        <v>24.3</v>
      </c>
      <c r="AF860">
        <v>55.3</v>
      </c>
      <c r="AG860">
        <v>48.3</v>
      </c>
      <c r="AH860">
        <v>23.4</v>
      </c>
      <c r="AI860">
        <v>29.2</v>
      </c>
      <c r="AJ860">
        <v>55.6</v>
      </c>
      <c r="AK860">
        <v>66</v>
      </c>
      <c r="AL860">
        <v>26.4</v>
      </c>
      <c r="AM860">
        <v>42.5</v>
      </c>
    </row>
    <row r="861" spans="1:40" x14ac:dyDescent="0.25">
      <c r="A861">
        <v>860</v>
      </c>
      <c r="B861">
        <v>118</v>
      </c>
      <c r="C861" t="s">
        <v>877</v>
      </c>
      <c r="D861" t="s">
        <v>1215</v>
      </c>
      <c r="E861" t="s">
        <v>1216</v>
      </c>
      <c r="F861" t="s">
        <v>1305</v>
      </c>
      <c r="G861" t="s">
        <v>31</v>
      </c>
      <c r="H861" t="s">
        <v>200</v>
      </c>
      <c r="I861" t="s">
        <v>1306</v>
      </c>
      <c r="J861">
        <v>47.733600000000003</v>
      </c>
      <c r="K861">
        <v>-122.05880999999999</v>
      </c>
      <c r="T861">
        <v>73.599999999999994</v>
      </c>
      <c r="U861">
        <v>61.6</v>
      </c>
      <c r="W861">
        <v>72.8</v>
      </c>
      <c r="X861">
        <v>79</v>
      </c>
      <c r="Y861">
        <v>88.1</v>
      </c>
      <c r="Z861">
        <v>70.3</v>
      </c>
      <c r="AA861">
        <v>75.599999999999994</v>
      </c>
      <c r="AB861">
        <v>72.099999999999994</v>
      </c>
      <c r="AC861">
        <v>63.5</v>
      </c>
      <c r="AD861">
        <v>81.3</v>
      </c>
      <c r="AE861">
        <v>68.3</v>
      </c>
      <c r="AF861">
        <v>81.8</v>
      </c>
      <c r="AG861">
        <v>71.599999999999994</v>
      </c>
      <c r="AH861">
        <v>81.8</v>
      </c>
      <c r="AI861">
        <v>72.099999999999994</v>
      </c>
      <c r="AJ861">
        <v>76.900000000000006</v>
      </c>
      <c r="AK861">
        <v>89.8</v>
      </c>
      <c r="AL861">
        <v>87</v>
      </c>
      <c r="AM861">
        <v>80.5</v>
      </c>
    </row>
    <row r="862" spans="1:40" x14ac:dyDescent="0.25">
      <c r="A862">
        <v>861</v>
      </c>
      <c r="B862">
        <v>276</v>
      </c>
      <c r="C862" t="s">
        <v>877</v>
      </c>
      <c r="D862" t="s">
        <v>1215</v>
      </c>
      <c r="E862" t="s">
        <v>1216</v>
      </c>
      <c r="F862" t="s">
        <v>1305</v>
      </c>
      <c r="G862" t="s">
        <v>615</v>
      </c>
      <c r="H862" t="s">
        <v>616</v>
      </c>
      <c r="I862" t="s">
        <v>1307</v>
      </c>
      <c r="J862">
        <v>47.752178999999998</v>
      </c>
      <c r="K862">
        <v>-122.053336</v>
      </c>
      <c r="V862">
        <v>58.7</v>
      </c>
      <c r="W862">
        <v>59.3</v>
      </c>
      <c r="X862">
        <v>37.6</v>
      </c>
      <c r="Y862">
        <v>64</v>
      </c>
      <c r="Z862">
        <v>30.7</v>
      </c>
      <c r="AA862">
        <v>64.900000000000006</v>
      </c>
      <c r="AB862">
        <v>60.3</v>
      </c>
    </row>
    <row r="863" spans="1:40" x14ac:dyDescent="0.25">
      <c r="A863">
        <v>862</v>
      </c>
      <c r="B863">
        <v>2244</v>
      </c>
      <c r="C863" t="s">
        <v>877</v>
      </c>
      <c r="D863" t="s">
        <v>1215</v>
      </c>
      <c r="E863" t="s">
        <v>1216</v>
      </c>
      <c r="F863" t="s">
        <v>1305</v>
      </c>
      <c r="G863" t="s">
        <v>31</v>
      </c>
      <c r="H863" t="s">
        <v>1233</v>
      </c>
      <c r="I863" t="s">
        <v>1307</v>
      </c>
      <c r="J863">
        <v>47.752178999999998</v>
      </c>
      <c r="K863">
        <v>-122.053336</v>
      </c>
      <c r="AF863">
        <v>67.099999999999994</v>
      </c>
      <c r="AG863">
        <v>55.9</v>
      </c>
    </row>
    <row r="864" spans="1:40" x14ac:dyDescent="0.25">
      <c r="A864">
        <v>863</v>
      </c>
      <c r="B864">
        <v>630</v>
      </c>
      <c r="C864" t="s">
        <v>877</v>
      </c>
      <c r="D864" t="s">
        <v>1215</v>
      </c>
      <c r="E864" t="s">
        <v>1216</v>
      </c>
      <c r="F864" t="s">
        <v>1308</v>
      </c>
      <c r="G864" t="s">
        <v>1230</v>
      </c>
      <c r="H864" t="s">
        <v>1231</v>
      </c>
      <c r="I864" t="s">
        <v>1309</v>
      </c>
      <c r="J864">
        <v>47.696570999999999</v>
      </c>
      <c r="K864">
        <v>-122.093974</v>
      </c>
      <c r="W864">
        <v>19.899999999999999</v>
      </c>
      <c r="X864">
        <v>20.100000000000001</v>
      </c>
      <c r="Y864">
        <v>38</v>
      </c>
      <c r="AC864">
        <v>13</v>
      </c>
      <c r="AD864">
        <v>19.5</v>
      </c>
      <c r="AE864">
        <v>6.6</v>
      </c>
      <c r="AG864">
        <v>33.299999999999997</v>
      </c>
    </row>
    <row r="865" spans="1:40" x14ac:dyDescent="0.25">
      <c r="A865">
        <v>864</v>
      </c>
      <c r="B865">
        <v>631</v>
      </c>
      <c r="C865" t="s">
        <v>877</v>
      </c>
      <c r="D865" t="s">
        <v>1215</v>
      </c>
      <c r="E865" t="s">
        <v>1216</v>
      </c>
      <c r="F865" t="s">
        <v>1308</v>
      </c>
      <c r="G865" t="s">
        <v>1230</v>
      </c>
      <c r="H865" t="s">
        <v>1231</v>
      </c>
      <c r="I865" t="s">
        <v>1310</v>
      </c>
      <c r="J865">
        <v>47.697313999999999</v>
      </c>
      <c r="K865">
        <v>-122.09598800000001</v>
      </c>
      <c r="W865">
        <v>12.8</v>
      </c>
    </row>
    <row r="866" spans="1:40" x14ac:dyDescent="0.25">
      <c r="A866">
        <v>865</v>
      </c>
      <c r="B866">
        <v>2676</v>
      </c>
      <c r="C866" t="s">
        <v>877</v>
      </c>
      <c r="D866" t="s">
        <v>1215</v>
      </c>
      <c r="E866" t="s">
        <v>1216</v>
      </c>
      <c r="F866" t="s">
        <v>1308</v>
      </c>
      <c r="G866" t="s">
        <v>1230</v>
      </c>
      <c r="H866" t="s">
        <v>1251</v>
      </c>
      <c r="I866" t="s">
        <v>1311</v>
      </c>
      <c r="J866">
        <v>47.696399999999997</v>
      </c>
      <c r="K866">
        <v>-122.09350000000001</v>
      </c>
      <c r="AH866">
        <v>18.100000000000001</v>
      </c>
      <c r="AI866">
        <v>20.8</v>
      </c>
      <c r="AJ866">
        <v>40.6</v>
      </c>
      <c r="AK866">
        <v>22.3</v>
      </c>
      <c r="AL866">
        <v>3.9</v>
      </c>
      <c r="AM866">
        <v>26.5</v>
      </c>
      <c r="AN866">
        <v>18.8</v>
      </c>
    </row>
    <row r="867" spans="1:40" x14ac:dyDescent="0.25">
      <c r="A867">
        <v>866</v>
      </c>
      <c r="B867">
        <v>2677</v>
      </c>
      <c r="C867" t="s">
        <v>877</v>
      </c>
      <c r="D867" t="s">
        <v>1215</v>
      </c>
      <c r="E867" t="s">
        <v>1216</v>
      </c>
      <c r="F867" t="s">
        <v>1308</v>
      </c>
      <c r="G867" t="s">
        <v>1230</v>
      </c>
      <c r="H867" t="s">
        <v>1251</v>
      </c>
      <c r="I867" t="s">
        <v>1312</v>
      </c>
      <c r="J867">
        <v>47.698900000000002</v>
      </c>
      <c r="K867">
        <v>-122.09869999999999</v>
      </c>
      <c r="AH867">
        <v>3.1</v>
      </c>
      <c r="AI867">
        <v>6.5</v>
      </c>
      <c r="AJ867">
        <v>10.5</v>
      </c>
      <c r="AK867">
        <v>11.1</v>
      </c>
      <c r="AL867">
        <v>18.600000000000001</v>
      </c>
      <c r="AM867">
        <v>8.1</v>
      </c>
      <c r="AN867">
        <v>5.0999999999999996</v>
      </c>
    </row>
    <row r="868" spans="1:40" x14ac:dyDescent="0.25">
      <c r="A868">
        <v>867</v>
      </c>
      <c r="B868">
        <v>165</v>
      </c>
      <c r="C868" t="s">
        <v>877</v>
      </c>
      <c r="D868" t="s">
        <v>1215</v>
      </c>
      <c r="E868" t="s">
        <v>1313</v>
      </c>
      <c r="F868" t="s">
        <v>1314</v>
      </c>
      <c r="G868" t="s">
        <v>31</v>
      </c>
      <c r="H868" t="s">
        <v>200</v>
      </c>
      <c r="I868" t="s">
        <v>1315</v>
      </c>
      <c r="J868">
        <v>47.608584</v>
      </c>
      <c r="K868">
        <v>-122.071866</v>
      </c>
      <c r="T868">
        <v>52.9</v>
      </c>
      <c r="U868">
        <v>49.7</v>
      </c>
      <c r="W868">
        <v>47.8</v>
      </c>
      <c r="X868">
        <v>44.2</v>
      </c>
      <c r="Y868">
        <v>57.2</v>
      </c>
      <c r="Z868">
        <v>58</v>
      </c>
      <c r="AA868">
        <v>37.700000000000003</v>
      </c>
      <c r="AB868">
        <v>39.799999999999997</v>
      </c>
      <c r="AC868">
        <v>47.8</v>
      </c>
      <c r="AD868">
        <v>44.3</v>
      </c>
      <c r="AE868">
        <v>43.5</v>
      </c>
      <c r="AF868">
        <v>40.1</v>
      </c>
      <c r="AG868">
        <v>34.5</v>
      </c>
      <c r="AH868">
        <v>61.5</v>
      </c>
      <c r="AI868">
        <v>59.2</v>
      </c>
      <c r="AJ868">
        <v>41.5</v>
      </c>
      <c r="AK868">
        <v>53.3</v>
      </c>
      <c r="AL868">
        <v>42.8</v>
      </c>
    </row>
    <row r="869" spans="1:40" x14ac:dyDescent="0.25">
      <c r="A869">
        <v>868</v>
      </c>
      <c r="B869">
        <v>2008</v>
      </c>
      <c r="C869" t="s">
        <v>877</v>
      </c>
      <c r="D869" t="s">
        <v>1215</v>
      </c>
      <c r="E869" t="s">
        <v>1313</v>
      </c>
      <c r="F869" t="s">
        <v>1314</v>
      </c>
      <c r="G869" t="s">
        <v>31</v>
      </c>
      <c r="H869" t="s">
        <v>32</v>
      </c>
      <c r="I869" t="s">
        <v>1316</v>
      </c>
      <c r="J869">
        <v>47.608460999999998</v>
      </c>
      <c r="K869">
        <v>-122.07281999999999</v>
      </c>
      <c r="S869">
        <v>60</v>
      </c>
    </row>
    <row r="870" spans="1:40" x14ac:dyDescent="0.25">
      <c r="A870">
        <v>869</v>
      </c>
      <c r="B870">
        <v>3025</v>
      </c>
      <c r="C870" t="s">
        <v>877</v>
      </c>
      <c r="D870" t="s">
        <v>1215</v>
      </c>
      <c r="E870" t="s">
        <v>1313</v>
      </c>
      <c r="F870" t="s">
        <v>1314</v>
      </c>
      <c r="G870" t="s">
        <v>1317</v>
      </c>
      <c r="H870" t="s">
        <v>1318</v>
      </c>
      <c r="I870" t="s">
        <v>1319</v>
      </c>
      <c r="J870">
        <v>47.601557999999997</v>
      </c>
      <c r="K870">
        <v>-122.063481</v>
      </c>
      <c r="AL870">
        <v>12.9</v>
      </c>
      <c r="AN870">
        <v>23.5</v>
      </c>
    </row>
    <row r="871" spans="1:40" x14ac:dyDescent="0.25">
      <c r="A871">
        <v>870</v>
      </c>
      <c r="B871">
        <v>2392</v>
      </c>
      <c r="C871" t="s">
        <v>877</v>
      </c>
      <c r="D871" t="s">
        <v>1215</v>
      </c>
      <c r="E871" t="s">
        <v>1313</v>
      </c>
      <c r="F871" t="s">
        <v>1314</v>
      </c>
      <c r="G871" t="s">
        <v>1317</v>
      </c>
      <c r="H871" t="s">
        <v>1320</v>
      </c>
      <c r="I871" t="s">
        <v>1321</v>
      </c>
      <c r="J871">
        <v>47.608628000000003</v>
      </c>
      <c r="K871">
        <v>-122.070123</v>
      </c>
      <c r="AG871">
        <v>40.6</v>
      </c>
      <c r="AH871">
        <v>32.1</v>
      </c>
      <c r="AI871">
        <v>37</v>
      </c>
      <c r="AJ871">
        <v>38.799999999999997</v>
      </c>
    </row>
    <row r="872" spans="1:40" x14ac:dyDescent="0.25">
      <c r="A872">
        <v>871</v>
      </c>
      <c r="B872">
        <v>2393</v>
      </c>
      <c r="C872" t="s">
        <v>877</v>
      </c>
      <c r="D872" t="s">
        <v>1215</v>
      </c>
      <c r="E872" t="s">
        <v>1313</v>
      </c>
      <c r="F872" t="s">
        <v>1314</v>
      </c>
      <c r="G872" t="s">
        <v>1317</v>
      </c>
      <c r="H872" t="s">
        <v>1320</v>
      </c>
      <c r="I872" t="s">
        <v>1322</v>
      </c>
      <c r="J872">
        <v>47.607807000000001</v>
      </c>
      <c r="K872">
        <v>-122.066965</v>
      </c>
      <c r="AG872">
        <v>53.7</v>
      </c>
      <c r="AH872">
        <v>52.6</v>
      </c>
      <c r="AI872">
        <v>46.4</v>
      </c>
      <c r="AJ872">
        <v>53.1</v>
      </c>
    </row>
    <row r="873" spans="1:40" x14ac:dyDescent="0.25">
      <c r="A873">
        <v>872</v>
      </c>
      <c r="B873">
        <v>2394</v>
      </c>
      <c r="C873" t="s">
        <v>877</v>
      </c>
      <c r="D873" t="s">
        <v>1215</v>
      </c>
      <c r="E873" t="s">
        <v>1313</v>
      </c>
      <c r="F873" t="s">
        <v>1314</v>
      </c>
      <c r="G873" t="s">
        <v>1317</v>
      </c>
      <c r="H873" t="s">
        <v>1320</v>
      </c>
      <c r="I873" t="s">
        <v>1323</v>
      </c>
      <c r="J873">
        <v>47.606358999999998</v>
      </c>
      <c r="K873">
        <v>-122.06627</v>
      </c>
      <c r="AG873">
        <v>58.5</v>
      </c>
      <c r="AH873">
        <v>56.3</v>
      </c>
      <c r="AI873">
        <v>42.2</v>
      </c>
      <c r="AJ873">
        <v>50.1</v>
      </c>
    </row>
    <row r="874" spans="1:40" x14ac:dyDescent="0.25">
      <c r="A874">
        <v>873</v>
      </c>
      <c r="B874">
        <v>2395</v>
      </c>
      <c r="C874" t="s">
        <v>877</v>
      </c>
      <c r="D874" t="s">
        <v>1215</v>
      </c>
      <c r="E874" t="s">
        <v>1313</v>
      </c>
      <c r="F874" t="s">
        <v>1314</v>
      </c>
      <c r="G874" t="s">
        <v>1317</v>
      </c>
      <c r="H874" t="s">
        <v>1320</v>
      </c>
      <c r="I874" t="s">
        <v>1324</v>
      </c>
      <c r="J874">
        <v>47.605221999999998</v>
      </c>
      <c r="K874">
        <v>-122.065456</v>
      </c>
      <c r="AG874">
        <v>58.1</v>
      </c>
      <c r="AH874">
        <v>59.8</v>
      </c>
      <c r="AI874">
        <v>53.4</v>
      </c>
      <c r="AJ874">
        <v>58.5</v>
      </c>
    </row>
    <row r="875" spans="1:40" x14ac:dyDescent="0.25">
      <c r="A875">
        <v>874</v>
      </c>
      <c r="B875">
        <v>166</v>
      </c>
      <c r="C875" t="s">
        <v>877</v>
      </c>
      <c r="D875" t="s">
        <v>1215</v>
      </c>
      <c r="E875" t="s">
        <v>1313</v>
      </c>
      <c r="F875" t="s">
        <v>1325</v>
      </c>
      <c r="G875" t="s">
        <v>31</v>
      </c>
      <c r="H875" t="s">
        <v>200</v>
      </c>
      <c r="I875" t="s">
        <v>1326</v>
      </c>
      <c r="J875">
        <v>47.615284000000003</v>
      </c>
      <c r="K875">
        <v>-122.066971</v>
      </c>
      <c r="T875">
        <v>55.9</v>
      </c>
      <c r="W875">
        <v>57.3</v>
      </c>
      <c r="X875">
        <v>47.1</v>
      </c>
      <c r="Y875">
        <v>46.4</v>
      </c>
      <c r="Z875">
        <v>43.5</v>
      </c>
      <c r="AA875">
        <v>46.7</v>
      </c>
      <c r="AB875">
        <v>16.8</v>
      </c>
      <c r="AC875">
        <v>21.8</v>
      </c>
      <c r="AD875">
        <v>43</v>
      </c>
      <c r="AE875">
        <v>57.3</v>
      </c>
      <c r="AF875">
        <v>71.7</v>
      </c>
      <c r="AG875">
        <v>65.3</v>
      </c>
      <c r="AH875">
        <v>72.099999999999994</v>
      </c>
      <c r="AI875">
        <v>56.2</v>
      </c>
      <c r="AJ875">
        <v>65.900000000000006</v>
      </c>
      <c r="AK875">
        <v>66.099999999999994</v>
      </c>
      <c r="AL875">
        <v>66.2</v>
      </c>
      <c r="AM875">
        <v>61.1</v>
      </c>
    </row>
    <row r="876" spans="1:40" x14ac:dyDescent="0.25">
      <c r="A876">
        <v>875</v>
      </c>
      <c r="B876">
        <v>1985</v>
      </c>
      <c r="C876" t="s">
        <v>877</v>
      </c>
      <c r="D876" t="s">
        <v>1215</v>
      </c>
      <c r="E876" t="s">
        <v>1313</v>
      </c>
      <c r="F876" t="s">
        <v>1325</v>
      </c>
      <c r="G876" t="s">
        <v>31</v>
      </c>
      <c r="H876" t="s">
        <v>32</v>
      </c>
      <c r="I876" t="s">
        <v>1327</v>
      </c>
      <c r="J876">
        <v>47.615637</v>
      </c>
      <c r="K876">
        <v>-122.068039</v>
      </c>
      <c r="S876">
        <v>35.9</v>
      </c>
    </row>
    <row r="877" spans="1:40" x14ac:dyDescent="0.25">
      <c r="A877">
        <v>876</v>
      </c>
      <c r="B877">
        <v>168</v>
      </c>
      <c r="C877" t="s">
        <v>877</v>
      </c>
      <c r="D877" t="s">
        <v>1215</v>
      </c>
      <c r="E877" t="s">
        <v>1313</v>
      </c>
      <c r="F877" t="s">
        <v>1328</v>
      </c>
      <c r="G877" t="s">
        <v>31</v>
      </c>
      <c r="H877" t="s">
        <v>200</v>
      </c>
      <c r="I877" t="s">
        <v>1329</v>
      </c>
      <c r="J877">
        <v>47.565112999999997</v>
      </c>
      <c r="K877">
        <v>-122.050183</v>
      </c>
      <c r="T877">
        <v>46.2</v>
      </c>
      <c r="U877">
        <v>46.9</v>
      </c>
      <c r="W877">
        <v>55.9</v>
      </c>
      <c r="X877">
        <v>55.7</v>
      </c>
      <c r="Y877">
        <v>55.8</v>
      </c>
      <c r="Z877">
        <v>43.2</v>
      </c>
      <c r="AA877">
        <v>65.599999999999994</v>
      </c>
      <c r="AB877">
        <v>55.8</v>
      </c>
      <c r="AC877">
        <v>64.099999999999994</v>
      </c>
      <c r="AD877">
        <v>52.9</v>
      </c>
      <c r="AE877">
        <v>59.9</v>
      </c>
      <c r="AF877">
        <v>61.7</v>
      </c>
      <c r="AG877">
        <v>47.5</v>
      </c>
      <c r="AH877">
        <v>56.2</v>
      </c>
      <c r="AI877">
        <v>40.299999999999997</v>
      </c>
      <c r="AJ877">
        <v>57.3</v>
      </c>
      <c r="AK877">
        <v>40.4</v>
      </c>
      <c r="AL877">
        <v>53.6</v>
      </c>
      <c r="AM877">
        <v>67.099999999999994</v>
      </c>
      <c r="AN877">
        <v>50.4</v>
      </c>
    </row>
    <row r="878" spans="1:40" x14ac:dyDescent="0.25">
      <c r="A878">
        <v>877</v>
      </c>
      <c r="B878">
        <v>3024</v>
      </c>
      <c r="C878" t="s">
        <v>877</v>
      </c>
      <c r="D878" t="s">
        <v>1215</v>
      </c>
      <c r="E878" t="s">
        <v>1313</v>
      </c>
      <c r="F878" t="s">
        <v>1328</v>
      </c>
      <c r="G878" t="s">
        <v>1317</v>
      </c>
      <c r="H878" t="s">
        <v>1318</v>
      </c>
      <c r="I878" t="s">
        <v>1330</v>
      </c>
      <c r="J878">
        <v>47.578403000000002</v>
      </c>
      <c r="K878">
        <v>-122.025125</v>
      </c>
      <c r="AL878">
        <v>1.6</v>
      </c>
      <c r="AM878">
        <v>6.1</v>
      </c>
      <c r="AN878">
        <v>1.9</v>
      </c>
    </row>
    <row r="879" spans="1:40" x14ac:dyDescent="0.25">
      <c r="A879">
        <v>878</v>
      </c>
      <c r="B879">
        <v>169</v>
      </c>
      <c r="C879" t="s">
        <v>877</v>
      </c>
      <c r="D879" t="s">
        <v>1215</v>
      </c>
      <c r="E879" t="s">
        <v>1313</v>
      </c>
      <c r="F879" t="s">
        <v>1331</v>
      </c>
      <c r="G879" t="s">
        <v>31</v>
      </c>
      <c r="H879" t="s">
        <v>200</v>
      </c>
      <c r="I879" t="s">
        <v>1332</v>
      </c>
      <c r="J879">
        <v>47.569898000000002</v>
      </c>
      <c r="K879">
        <v>-122.05328799999999</v>
      </c>
      <c r="T879">
        <v>49</v>
      </c>
      <c r="U879">
        <v>74.3</v>
      </c>
      <c r="W879">
        <v>58.2</v>
      </c>
      <c r="X879">
        <v>86.2</v>
      </c>
      <c r="Y879">
        <v>47.4</v>
      </c>
      <c r="Z879">
        <v>40.9</v>
      </c>
      <c r="AA879">
        <v>57.3</v>
      </c>
      <c r="AB879">
        <v>34</v>
      </c>
      <c r="AC879">
        <v>39.4</v>
      </c>
      <c r="AF879">
        <v>47.8</v>
      </c>
      <c r="AI879">
        <v>39.799999999999997</v>
      </c>
      <c r="AJ879">
        <v>53.2</v>
      </c>
      <c r="AK879">
        <v>55.5</v>
      </c>
      <c r="AL879">
        <v>75.8</v>
      </c>
      <c r="AM879">
        <v>68.5</v>
      </c>
    </row>
    <row r="880" spans="1:40" x14ac:dyDescent="0.25">
      <c r="A880">
        <v>879</v>
      </c>
      <c r="B880">
        <v>163</v>
      </c>
      <c r="C880" t="s">
        <v>877</v>
      </c>
      <c r="D880" t="s">
        <v>1215</v>
      </c>
      <c r="E880" t="s">
        <v>1313</v>
      </c>
      <c r="F880" t="s">
        <v>1333</v>
      </c>
      <c r="G880" t="s">
        <v>31</v>
      </c>
      <c r="H880" t="s">
        <v>200</v>
      </c>
      <c r="I880" t="s">
        <v>1334</v>
      </c>
      <c r="J880">
        <v>47.600938999999997</v>
      </c>
      <c r="K880">
        <v>-122.08033500000001</v>
      </c>
      <c r="T880">
        <v>29.7</v>
      </c>
      <c r="U880">
        <v>51.4</v>
      </c>
      <c r="W880">
        <v>15.7</v>
      </c>
      <c r="X880">
        <v>31.6</v>
      </c>
      <c r="Y880">
        <v>39.6</v>
      </c>
      <c r="Z880">
        <v>26.3</v>
      </c>
      <c r="AA880">
        <v>31.9</v>
      </c>
      <c r="AB880">
        <v>31</v>
      </c>
      <c r="AC880">
        <v>28</v>
      </c>
      <c r="AD880">
        <v>26</v>
      </c>
      <c r="AE880">
        <v>27.3</v>
      </c>
      <c r="AF880">
        <v>48.3</v>
      </c>
      <c r="AG880">
        <v>29.9</v>
      </c>
      <c r="AH880">
        <v>45.4</v>
      </c>
      <c r="AI880">
        <v>19.8</v>
      </c>
      <c r="AJ880">
        <v>32.299999999999997</v>
      </c>
      <c r="AK880">
        <v>31.8</v>
      </c>
      <c r="AL880">
        <v>46.3</v>
      </c>
      <c r="AM880">
        <v>39</v>
      </c>
      <c r="AN880">
        <v>49.7</v>
      </c>
    </row>
    <row r="881" spans="1:40" x14ac:dyDescent="0.25">
      <c r="A881">
        <v>880</v>
      </c>
      <c r="B881">
        <v>1984</v>
      </c>
      <c r="C881" t="s">
        <v>877</v>
      </c>
      <c r="D881" t="s">
        <v>1215</v>
      </c>
      <c r="E881" t="s">
        <v>1313</v>
      </c>
      <c r="F881" t="s">
        <v>1333</v>
      </c>
      <c r="G881" t="s">
        <v>31</v>
      </c>
      <c r="H881" t="s">
        <v>32</v>
      </c>
      <c r="I881" t="s">
        <v>1335</v>
      </c>
      <c r="J881">
        <v>47.600920000000002</v>
      </c>
      <c r="K881">
        <v>-122.080051</v>
      </c>
      <c r="S881">
        <v>52</v>
      </c>
    </row>
    <row r="882" spans="1:40" x14ac:dyDescent="0.25">
      <c r="A882">
        <v>881</v>
      </c>
      <c r="B882">
        <v>3026</v>
      </c>
      <c r="C882" t="s">
        <v>877</v>
      </c>
      <c r="D882" t="s">
        <v>1215</v>
      </c>
      <c r="E882" t="s">
        <v>1313</v>
      </c>
      <c r="F882" t="s">
        <v>1333</v>
      </c>
      <c r="G882" t="s">
        <v>1317</v>
      </c>
      <c r="H882" t="s">
        <v>1318</v>
      </c>
      <c r="I882" t="s">
        <v>1336</v>
      </c>
      <c r="J882">
        <v>47.590876000000002</v>
      </c>
      <c r="K882">
        <v>-122.060496</v>
      </c>
      <c r="AL882">
        <v>14.5</v>
      </c>
      <c r="AN882">
        <v>7.2</v>
      </c>
    </row>
    <row r="883" spans="1:40" x14ac:dyDescent="0.25">
      <c r="A883">
        <v>882</v>
      </c>
      <c r="B883">
        <v>3237</v>
      </c>
      <c r="C883" t="s">
        <v>877</v>
      </c>
      <c r="D883" t="s">
        <v>1215</v>
      </c>
      <c r="E883" t="s">
        <v>1313</v>
      </c>
      <c r="F883" t="s">
        <v>1337</v>
      </c>
      <c r="G883" t="s">
        <v>688</v>
      </c>
      <c r="H883" t="s">
        <v>1338</v>
      </c>
      <c r="I883" t="s">
        <v>1339</v>
      </c>
      <c r="J883">
        <v>47.610080000000004</v>
      </c>
      <c r="K883">
        <v>-122.06909</v>
      </c>
      <c r="AN883">
        <v>25.3</v>
      </c>
    </row>
    <row r="884" spans="1:40" x14ac:dyDescent="0.25">
      <c r="A884">
        <v>883</v>
      </c>
      <c r="B884">
        <v>3238</v>
      </c>
      <c r="C884" t="s">
        <v>877</v>
      </c>
      <c r="D884" t="s">
        <v>1215</v>
      </c>
      <c r="E884" t="s">
        <v>1313</v>
      </c>
      <c r="F884" t="s">
        <v>1337</v>
      </c>
      <c r="G884" t="s">
        <v>688</v>
      </c>
      <c r="H884" t="s">
        <v>1338</v>
      </c>
      <c r="I884" t="s">
        <v>1340</v>
      </c>
      <c r="J884">
        <v>47.609949999999998</v>
      </c>
      <c r="K884">
        <v>-122.06574000000001</v>
      </c>
      <c r="AN884">
        <v>26.8</v>
      </c>
    </row>
    <row r="885" spans="1:40" x14ac:dyDescent="0.25">
      <c r="A885">
        <v>884</v>
      </c>
      <c r="B885">
        <v>3027</v>
      </c>
      <c r="C885" t="s">
        <v>877</v>
      </c>
      <c r="D885" t="s">
        <v>1215</v>
      </c>
      <c r="E885" t="s">
        <v>1313</v>
      </c>
      <c r="F885" t="s">
        <v>1337</v>
      </c>
      <c r="G885" t="s">
        <v>1317</v>
      </c>
      <c r="H885" t="s">
        <v>1318</v>
      </c>
      <c r="I885" t="s">
        <v>1341</v>
      </c>
      <c r="J885">
        <v>47.610669999999999</v>
      </c>
      <c r="K885">
        <v>-122.06936</v>
      </c>
      <c r="AL885">
        <v>47.5</v>
      </c>
      <c r="AM885">
        <v>22.4</v>
      </c>
      <c r="AN885">
        <v>21.9</v>
      </c>
    </row>
    <row r="886" spans="1:40" x14ac:dyDescent="0.25">
      <c r="A886">
        <v>885</v>
      </c>
      <c r="B886">
        <v>941</v>
      </c>
      <c r="C886" t="s">
        <v>877</v>
      </c>
      <c r="D886" t="s">
        <v>1215</v>
      </c>
      <c r="E886" t="s">
        <v>1342</v>
      </c>
      <c r="F886" t="s">
        <v>1343</v>
      </c>
      <c r="G886" t="s">
        <v>31</v>
      </c>
      <c r="H886" t="s">
        <v>200</v>
      </c>
      <c r="I886" t="s">
        <v>1344</v>
      </c>
      <c r="J886">
        <v>47.678826999999998</v>
      </c>
      <c r="K886">
        <v>-122.092251</v>
      </c>
      <c r="T886">
        <v>12.9</v>
      </c>
    </row>
    <row r="887" spans="1:40" x14ac:dyDescent="0.25">
      <c r="A887">
        <v>886</v>
      </c>
      <c r="B887">
        <v>141</v>
      </c>
      <c r="C887" t="s">
        <v>877</v>
      </c>
      <c r="D887" t="s">
        <v>1215</v>
      </c>
      <c r="E887" t="s">
        <v>1342</v>
      </c>
      <c r="F887" t="s">
        <v>1343</v>
      </c>
      <c r="G887" t="s">
        <v>31</v>
      </c>
      <c r="H887" t="s">
        <v>200</v>
      </c>
      <c r="I887" t="s">
        <v>1345</v>
      </c>
      <c r="J887">
        <v>47.674619999999997</v>
      </c>
      <c r="K887">
        <v>-122.081052</v>
      </c>
      <c r="O887">
        <v>33.5</v>
      </c>
      <c r="Q887">
        <v>50.4</v>
      </c>
      <c r="R887">
        <v>52.6</v>
      </c>
      <c r="T887">
        <v>61.5</v>
      </c>
      <c r="U887">
        <v>63.4</v>
      </c>
      <c r="W887">
        <v>46</v>
      </c>
      <c r="X887">
        <v>32.799999999999997</v>
      </c>
      <c r="Y887">
        <v>42</v>
      </c>
      <c r="Z887">
        <v>30.8</v>
      </c>
      <c r="AA887">
        <v>10.9</v>
      </c>
      <c r="AB887">
        <v>12.1</v>
      </c>
      <c r="AC887">
        <v>63.9</v>
      </c>
      <c r="AD887">
        <v>60.1</v>
      </c>
      <c r="AE887">
        <v>50.9</v>
      </c>
      <c r="AF887">
        <v>45.6</v>
      </c>
      <c r="AG887">
        <v>35</v>
      </c>
    </row>
    <row r="888" spans="1:40" x14ac:dyDescent="0.25">
      <c r="A888">
        <v>887</v>
      </c>
      <c r="B888">
        <v>146</v>
      </c>
      <c r="C888" t="s">
        <v>877</v>
      </c>
      <c r="D888" t="s">
        <v>1215</v>
      </c>
      <c r="E888" t="s">
        <v>1342</v>
      </c>
      <c r="F888" t="s">
        <v>1343</v>
      </c>
      <c r="G888" t="s">
        <v>31</v>
      </c>
      <c r="H888" t="s">
        <v>200</v>
      </c>
      <c r="I888" t="s">
        <v>1346</v>
      </c>
      <c r="J888">
        <v>47.651634000000001</v>
      </c>
      <c r="K888">
        <v>-122.050406</v>
      </c>
      <c r="T888">
        <v>44.2</v>
      </c>
      <c r="X888">
        <v>69.400000000000006</v>
      </c>
      <c r="Y888">
        <v>65</v>
      </c>
    </row>
    <row r="889" spans="1:40" x14ac:dyDescent="0.25">
      <c r="A889">
        <v>888</v>
      </c>
      <c r="B889">
        <v>1913</v>
      </c>
      <c r="C889" t="s">
        <v>877</v>
      </c>
      <c r="D889" t="s">
        <v>1215</v>
      </c>
      <c r="E889" t="s">
        <v>1342</v>
      </c>
      <c r="F889" t="s">
        <v>1343</v>
      </c>
      <c r="G889" t="s">
        <v>31</v>
      </c>
      <c r="H889" t="s">
        <v>32</v>
      </c>
      <c r="I889" t="s">
        <v>1347</v>
      </c>
      <c r="J889">
        <v>47.651356999999997</v>
      </c>
      <c r="K889">
        <v>-122.050369</v>
      </c>
      <c r="N889">
        <v>54.1</v>
      </c>
      <c r="P889">
        <v>41.9</v>
      </c>
      <c r="Q889">
        <v>58.4</v>
      </c>
      <c r="R889">
        <v>75</v>
      </c>
    </row>
    <row r="890" spans="1:40" x14ac:dyDescent="0.25">
      <c r="A890">
        <v>889</v>
      </c>
      <c r="B890">
        <v>1915</v>
      </c>
      <c r="C890" t="s">
        <v>877</v>
      </c>
      <c r="D890" t="s">
        <v>1215</v>
      </c>
      <c r="E890" t="s">
        <v>1342</v>
      </c>
      <c r="F890" t="s">
        <v>1343</v>
      </c>
      <c r="G890" t="s">
        <v>31</v>
      </c>
      <c r="H890" t="s">
        <v>32</v>
      </c>
      <c r="I890" t="s">
        <v>1348</v>
      </c>
      <c r="J890">
        <v>47.649140000000003</v>
      </c>
      <c r="K890">
        <v>-122.028706</v>
      </c>
      <c r="M890">
        <v>58.9</v>
      </c>
    </row>
    <row r="891" spans="1:40" x14ac:dyDescent="0.25">
      <c r="A891">
        <v>890</v>
      </c>
      <c r="B891">
        <v>72</v>
      </c>
      <c r="C891" t="s">
        <v>877</v>
      </c>
      <c r="D891" t="s">
        <v>1215</v>
      </c>
      <c r="E891" t="s">
        <v>1342</v>
      </c>
      <c r="F891" t="s">
        <v>1343</v>
      </c>
      <c r="G891" t="s">
        <v>31</v>
      </c>
      <c r="H891" t="s">
        <v>660</v>
      </c>
      <c r="I891" t="s">
        <v>1349</v>
      </c>
      <c r="J891">
        <v>47.671778000000003</v>
      </c>
      <c r="K891">
        <v>-122.017923</v>
      </c>
      <c r="O891">
        <v>13.5</v>
      </c>
      <c r="Q891">
        <v>23.6</v>
      </c>
      <c r="R891">
        <v>40.4</v>
      </c>
      <c r="S891">
        <v>30.2</v>
      </c>
      <c r="X891">
        <v>48</v>
      </c>
      <c r="Z891">
        <v>57.6</v>
      </c>
      <c r="AB891">
        <v>39.6</v>
      </c>
    </row>
    <row r="892" spans="1:40" x14ac:dyDescent="0.25">
      <c r="A892">
        <v>891</v>
      </c>
      <c r="B892">
        <v>73</v>
      </c>
      <c r="C892" t="s">
        <v>877</v>
      </c>
      <c r="D892" t="s">
        <v>1215</v>
      </c>
      <c r="E892" t="s">
        <v>1342</v>
      </c>
      <c r="F892" t="s">
        <v>1343</v>
      </c>
      <c r="G892" t="s">
        <v>31</v>
      </c>
      <c r="H892" t="s">
        <v>660</v>
      </c>
      <c r="I892" t="s">
        <v>1350</v>
      </c>
      <c r="J892">
        <v>47.667264000000003</v>
      </c>
      <c r="K892">
        <v>-122.021843</v>
      </c>
      <c r="O892">
        <v>41.8</v>
      </c>
      <c r="Q892">
        <v>32</v>
      </c>
      <c r="R892">
        <v>56.2</v>
      </c>
      <c r="S892">
        <v>59.5</v>
      </c>
      <c r="X892">
        <v>48.8</v>
      </c>
      <c r="Z892">
        <v>74.7</v>
      </c>
    </row>
    <row r="893" spans="1:40" x14ac:dyDescent="0.25">
      <c r="A893">
        <v>892</v>
      </c>
      <c r="B893">
        <v>144</v>
      </c>
      <c r="C893" t="s">
        <v>877</v>
      </c>
      <c r="D893" t="s">
        <v>1215</v>
      </c>
      <c r="E893" t="s">
        <v>1342</v>
      </c>
      <c r="F893" t="s">
        <v>1351</v>
      </c>
      <c r="G893" t="s">
        <v>31</v>
      </c>
      <c r="H893" t="s">
        <v>200</v>
      </c>
      <c r="I893" t="s">
        <v>1352</v>
      </c>
      <c r="J893">
        <v>47.679720000000003</v>
      </c>
      <c r="K893">
        <v>-122.07785</v>
      </c>
      <c r="T893">
        <v>45.3</v>
      </c>
      <c r="W893">
        <v>62.5</v>
      </c>
      <c r="X893">
        <v>46.7</v>
      </c>
      <c r="Y893">
        <v>72.2</v>
      </c>
      <c r="Z893">
        <v>57.2</v>
      </c>
      <c r="AA893">
        <v>64</v>
      </c>
      <c r="AB893">
        <v>62.5</v>
      </c>
      <c r="AC893">
        <v>52.8</v>
      </c>
      <c r="AD893">
        <v>61.7</v>
      </c>
      <c r="AE893">
        <v>78.3</v>
      </c>
      <c r="AF893">
        <v>48.1</v>
      </c>
      <c r="AG893">
        <v>70.5</v>
      </c>
      <c r="AH893">
        <v>70.2</v>
      </c>
      <c r="AI893">
        <v>73.099999999999994</v>
      </c>
      <c r="AJ893">
        <v>74.900000000000006</v>
      </c>
      <c r="AK893">
        <v>66.8</v>
      </c>
      <c r="AL893">
        <v>64.5</v>
      </c>
      <c r="AM893">
        <v>59.9</v>
      </c>
    </row>
    <row r="894" spans="1:40" x14ac:dyDescent="0.25">
      <c r="A894">
        <v>893</v>
      </c>
      <c r="B894">
        <v>2258</v>
      </c>
      <c r="C894" t="s">
        <v>877</v>
      </c>
      <c r="D894" t="s">
        <v>1215</v>
      </c>
      <c r="E894" t="s">
        <v>1342</v>
      </c>
      <c r="F894" t="s">
        <v>1351</v>
      </c>
      <c r="G894" t="s">
        <v>31</v>
      </c>
      <c r="H894" t="s">
        <v>1049</v>
      </c>
      <c r="I894" t="s">
        <v>1353</v>
      </c>
      <c r="J894">
        <v>47.679549999999999</v>
      </c>
      <c r="K894">
        <v>-122.0782</v>
      </c>
      <c r="AF894">
        <v>39.5</v>
      </c>
      <c r="AG894">
        <v>55.7</v>
      </c>
    </row>
    <row r="895" spans="1:40" x14ac:dyDescent="0.25">
      <c r="A895">
        <v>894</v>
      </c>
      <c r="B895">
        <v>143</v>
      </c>
      <c r="C895" t="s">
        <v>877</v>
      </c>
      <c r="D895" t="s">
        <v>1215</v>
      </c>
      <c r="E895" t="s">
        <v>1342</v>
      </c>
      <c r="F895" t="s">
        <v>1354</v>
      </c>
      <c r="G895" t="s">
        <v>31</v>
      </c>
      <c r="H895" t="s">
        <v>200</v>
      </c>
      <c r="I895" t="s">
        <v>1355</v>
      </c>
      <c r="J895">
        <v>47.674661999999998</v>
      </c>
      <c r="K895">
        <v>-122.072706</v>
      </c>
      <c r="T895">
        <v>50.2</v>
      </c>
      <c r="U895">
        <v>45.8</v>
      </c>
      <c r="W895">
        <v>49.8</v>
      </c>
      <c r="X895">
        <v>49.5</v>
      </c>
      <c r="Y895">
        <v>68.2</v>
      </c>
      <c r="Z895">
        <v>29.2</v>
      </c>
      <c r="AA895">
        <v>48.7</v>
      </c>
      <c r="AB895">
        <v>67.400000000000006</v>
      </c>
      <c r="AC895">
        <v>54.9</v>
      </c>
      <c r="AD895">
        <v>52.2</v>
      </c>
      <c r="AE895">
        <v>60.8</v>
      </c>
      <c r="AF895">
        <v>56.8</v>
      </c>
      <c r="AG895">
        <v>51.9</v>
      </c>
      <c r="AH895">
        <v>31.4</v>
      </c>
      <c r="AI895">
        <v>71.5</v>
      </c>
      <c r="AJ895">
        <v>55.2</v>
      </c>
      <c r="AK895">
        <v>41.7</v>
      </c>
      <c r="AL895">
        <v>61.9</v>
      </c>
      <c r="AM895">
        <v>37.4</v>
      </c>
    </row>
    <row r="896" spans="1:40" x14ac:dyDescent="0.25">
      <c r="A896">
        <v>895</v>
      </c>
      <c r="B896">
        <v>300</v>
      </c>
      <c r="C896" t="s">
        <v>877</v>
      </c>
      <c r="D896" t="s">
        <v>1215</v>
      </c>
      <c r="E896" t="s">
        <v>1342</v>
      </c>
      <c r="F896" t="s">
        <v>1354</v>
      </c>
      <c r="G896" t="s">
        <v>615</v>
      </c>
      <c r="H896" t="s">
        <v>616</v>
      </c>
      <c r="I896" t="s">
        <v>1356</v>
      </c>
      <c r="J896">
        <v>47.672051000000003</v>
      </c>
      <c r="K896">
        <v>-122.079016</v>
      </c>
      <c r="Q896">
        <v>2.5</v>
      </c>
      <c r="R896">
        <v>15.8</v>
      </c>
      <c r="S896">
        <v>24.3</v>
      </c>
      <c r="T896">
        <v>31.7</v>
      </c>
      <c r="U896">
        <v>38.4</v>
      </c>
      <c r="V896">
        <v>11.5</v>
      </c>
      <c r="W896">
        <v>41.3</v>
      </c>
      <c r="X896">
        <v>64.5</v>
      </c>
      <c r="Y896">
        <v>50.6</v>
      </c>
      <c r="Z896">
        <v>48.2</v>
      </c>
      <c r="AA896">
        <v>44.7</v>
      </c>
      <c r="AB896">
        <v>40.700000000000003</v>
      </c>
    </row>
    <row r="897" spans="1:40" x14ac:dyDescent="0.25">
      <c r="A897">
        <v>896</v>
      </c>
      <c r="B897">
        <v>2659</v>
      </c>
      <c r="C897" t="s">
        <v>877</v>
      </c>
      <c r="D897" t="s">
        <v>1215</v>
      </c>
      <c r="E897" t="s">
        <v>1342</v>
      </c>
      <c r="F897" t="s">
        <v>1354</v>
      </c>
      <c r="G897" t="s">
        <v>1230</v>
      </c>
      <c r="H897" t="s">
        <v>1251</v>
      </c>
      <c r="I897" t="s">
        <v>1357</v>
      </c>
      <c r="J897">
        <v>47.674999999999997</v>
      </c>
      <c r="K897">
        <v>-122.0727</v>
      </c>
      <c r="AH897">
        <v>41.5</v>
      </c>
      <c r="AI897">
        <v>37</v>
      </c>
      <c r="AJ897">
        <v>36.1</v>
      </c>
      <c r="AK897">
        <v>49.3</v>
      </c>
      <c r="AL897">
        <v>16.100000000000001</v>
      </c>
      <c r="AM897">
        <v>61.9</v>
      </c>
    </row>
    <row r="898" spans="1:40" x14ac:dyDescent="0.25">
      <c r="A898">
        <v>897</v>
      </c>
      <c r="B898">
        <v>2663</v>
      </c>
      <c r="C898" t="s">
        <v>877</v>
      </c>
      <c r="D898" t="s">
        <v>1215</v>
      </c>
      <c r="E898" t="s">
        <v>1342</v>
      </c>
      <c r="F898" t="s">
        <v>1354</v>
      </c>
      <c r="G898" t="s">
        <v>1230</v>
      </c>
      <c r="H898" t="s">
        <v>1251</v>
      </c>
      <c r="I898" t="s">
        <v>1358</v>
      </c>
      <c r="J898">
        <v>47.673299999999998</v>
      </c>
      <c r="K898">
        <v>-122.06319999999999</v>
      </c>
      <c r="AH898">
        <v>59.7</v>
      </c>
      <c r="AI898">
        <v>53.3</v>
      </c>
      <c r="AJ898">
        <v>38.9</v>
      </c>
      <c r="AK898">
        <v>77.3</v>
      </c>
      <c r="AL898">
        <v>59.9</v>
      </c>
      <c r="AM898">
        <v>64.2</v>
      </c>
    </row>
    <row r="899" spans="1:40" x14ac:dyDescent="0.25">
      <c r="A899">
        <v>898</v>
      </c>
      <c r="B899">
        <v>2229</v>
      </c>
      <c r="C899" t="s">
        <v>877</v>
      </c>
      <c r="D899" t="s">
        <v>1215</v>
      </c>
      <c r="E899" t="s">
        <v>1342</v>
      </c>
      <c r="F899" t="s">
        <v>1354</v>
      </c>
      <c r="G899" t="s">
        <v>31</v>
      </c>
      <c r="H899" t="s">
        <v>1049</v>
      </c>
      <c r="I899" t="s">
        <v>1359</v>
      </c>
      <c r="J899">
        <v>47.672350000000002</v>
      </c>
      <c r="K899">
        <v>-122.07774000000001</v>
      </c>
      <c r="AE899">
        <v>63.4</v>
      </c>
      <c r="AF899">
        <v>62.3</v>
      </c>
      <c r="AG899">
        <v>36.6</v>
      </c>
      <c r="AH899">
        <v>42</v>
      </c>
      <c r="AI899">
        <v>50.8</v>
      </c>
      <c r="AJ899">
        <v>47.7</v>
      </c>
    </row>
    <row r="900" spans="1:40" x14ac:dyDescent="0.25">
      <c r="A900">
        <v>899</v>
      </c>
      <c r="B900">
        <v>145</v>
      </c>
      <c r="C900" t="s">
        <v>877</v>
      </c>
      <c r="D900" t="s">
        <v>1215</v>
      </c>
      <c r="E900" t="s">
        <v>1342</v>
      </c>
      <c r="F900" t="s">
        <v>1360</v>
      </c>
      <c r="G900" t="s">
        <v>31</v>
      </c>
      <c r="H900" t="s">
        <v>200</v>
      </c>
      <c r="I900" t="s">
        <v>1361</v>
      </c>
      <c r="J900">
        <v>47.673409999999997</v>
      </c>
      <c r="K900">
        <v>-122.063447</v>
      </c>
      <c r="T900">
        <v>59.4</v>
      </c>
      <c r="U900">
        <v>28.3</v>
      </c>
      <c r="W900">
        <v>67.8</v>
      </c>
      <c r="X900">
        <v>62.4</v>
      </c>
      <c r="Y900">
        <v>33.9</v>
      </c>
      <c r="Z900">
        <v>57.8</v>
      </c>
      <c r="AA900">
        <v>55.1</v>
      </c>
      <c r="AB900">
        <v>61.7</v>
      </c>
      <c r="AC900">
        <v>66.599999999999994</v>
      </c>
      <c r="AD900">
        <v>70.599999999999994</v>
      </c>
      <c r="AE900">
        <v>64.2</v>
      </c>
      <c r="AF900">
        <v>46.1</v>
      </c>
      <c r="AG900">
        <v>80.599999999999994</v>
      </c>
      <c r="AH900">
        <v>72.900000000000006</v>
      </c>
      <c r="AI900">
        <v>63.1</v>
      </c>
      <c r="AJ900">
        <v>44.6</v>
      </c>
      <c r="AK900">
        <v>71.900000000000006</v>
      </c>
      <c r="AL900">
        <v>72.5</v>
      </c>
      <c r="AM900">
        <v>77.5</v>
      </c>
    </row>
    <row r="901" spans="1:40" x14ac:dyDescent="0.25">
      <c r="A901">
        <v>900</v>
      </c>
      <c r="B901">
        <v>149</v>
      </c>
      <c r="C901" t="s">
        <v>877</v>
      </c>
      <c r="D901" t="s">
        <v>1215</v>
      </c>
      <c r="E901" t="s">
        <v>1342</v>
      </c>
      <c r="F901" t="s">
        <v>1362</v>
      </c>
      <c r="G901" t="s">
        <v>31</v>
      </c>
      <c r="H901" t="s">
        <v>200</v>
      </c>
      <c r="I901" t="s">
        <v>1363</v>
      </c>
      <c r="J901">
        <v>47.638979999999997</v>
      </c>
      <c r="K901">
        <v>-122.024276</v>
      </c>
      <c r="T901">
        <v>53.6</v>
      </c>
      <c r="U901">
        <v>24.4</v>
      </c>
      <c r="W901">
        <v>59.8</v>
      </c>
      <c r="X901">
        <v>41.9</v>
      </c>
    </row>
    <row r="902" spans="1:40" x14ac:dyDescent="0.25">
      <c r="A902">
        <v>901</v>
      </c>
      <c r="B902">
        <v>1912</v>
      </c>
      <c r="C902" t="s">
        <v>877</v>
      </c>
      <c r="D902" t="s">
        <v>1215</v>
      </c>
      <c r="E902" t="s">
        <v>1342</v>
      </c>
      <c r="F902" t="s">
        <v>1362</v>
      </c>
      <c r="G902" t="s">
        <v>31</v>
      </c>
      <c r="H902" t="s">
        <v>32</v>
      </c>
      <c r="I902" t="s">
        <v>1364</v>
      </c>
      <c r="J902">
        <v>47.638663000000001</v>
      </c>
      <c r="K902">
        <v>-122.024473</v>
      </c>
      <c r="M902">
        <v>67.7</v>
      </c>
      <c r="O902">
        <v>41.7</v>
      </c>
      <c r="Q902">
        <v>66</v>
      </c>
      <c r="R902">
        <v>77.5</v>
      </c>
    </row>
    <row r="903" spans="1:40" x14ac:dyDescent="0.25">
      <c r="A903">
        <v>902</v>
      </c>
      <c r="B903">
        <v>142</v>
      </c>
      <c r="C903" t="s">
        <v>877</v>
      </c>
      <c r="D903" t="s">
        <v>1215</v>
      </c>
      <c r="E903" t="s">
        <v>1342</v>
      </c>
      <c r="F903" t="s">
        <v>1365</v>
      </c>
      <c r="G903" t="s">
        <v>31</v>
      </c>
      <c r="H903" t="s">
        <v>200</v>
      </c>
      <c r="I903" t="s">
        <v>1366</v>
      </c>
      <c r="J903">
        <v>47.65296</v>
      </c>
      <c r="K903">
        <v>-122.06841</v>
      </c>
      <c r="T903">
        <v>40.799999999999997</v>
      </c>
      <c r="U903">
        <v>11.9</v>
      </c>
      <c r="Y903">
        <v>41.1</v>
      </c>
      <c r="Z903">
        <v>25.3</v>
      </c>
      <c r="AA903">
        <v>32.5</v>
      </c>
      <c r="AB903">
        <v>41.1</v>
      </c>
      <c r="AC903">
        <v>26.5</v>
      </c>
      <c r="AE903">
        <v>41.2</v>
      </c>
      <c r="AF903">
        <v>32.5</v>
      </c>
      <c r="AG903">
        <v>45.3</v>
      </c>
      <c r="AH903">
        <v>55.1</v>
      </c>
      <c r="AI903">
        <v>35.5</v>
      </c>
      <c r="AJ903">
        <v>52</v>
      </c>
      <c r="AK903">
        <v>54.7</v>
      </c>
      <c r="AL903">
        <v>49.2</v>
      </c>
      <c r="AM903">
        <v>36.4</v>
      </c>
      <c r="AN903">
        <v>47</v>
      </c>
    </row>
    <row r="904" spans="1:40" x14ac:dyDescent="0.25">
      <c r="A904">
        <v>903</v>
      </c>
      <c r="B904">
        <v>148</v>
      </c>
      <c r="C904" t="s">
        <v>877</v>
      </c>
      <c r="D904" t="s">
        <v>1215</v>
      </c>
      <c r="E904" t="s">
        <v>1342</v>
      </c>
      <c r="F904" t="s">
        <v>1367</v>
      </c>
      <c r="G904" t="s">
        <v>31</v>
      </c>
      <c r="H904" t="s">
        <v>200</v>
      </c>
      <c r="I904" t="s">
        <v>1368</v>
      </c>
      <c r="J904">
        <v>47.650089999999999</v>
      </c>
      <c r="K904">
        <v>-122.026425</v>
      </c>
      <c r="Y904">
        <v>10</v>
      </c>
    </row>
    <row r="905" spans="1:40" x14ac:dyDescent="0.25">
      <c r="A905">
        <v>904</v>
      </c>
      <c r="B905">
        <v>147</v>
      </c>
      <c r="C905" t="s">
        <v>877</v>
      </c>
      <c r="D905" t="s">
        <v>1215</v>
      </c>
      <c r="E905" t="s">
        <v>1342</v>
      </c>
      <c r="F905" t="s">
        <v>1369</v>
      </c>
      <c r="G905" t="s">
        <v>31</v>
      </c>
      <c r="H905" t="s">
        <v>200</v>
      </c>
      <c r="I905" t="s">
        <v>1370</v>
      </c>
      <c r="J905">
        <v>47.651646999999997</v>
      </c>
      <c r="K905">
        <v>-122.04152999999999</v>
      </c>
      <c r="M905">
        <v>20.5</v>
      </c>
      <c r="T905">
        <v>68</v>
      </c>
      <c r="Z905">
        <v>46.8</v>
      </c>
      <c r="AB905">
        <v>57.9</v>
      </c>
      <c r="AC905">
        <v>64.5</v>
      </c>
      <c r="AD905">
        <v>78.3</v>
      </c>
      <c r="AE905">
        <v>84.1</v>
      </c>
      <c r="AF905">
        <v>84.1</v>
      </c>
    </row>
    <row r="906" spans="1:40" x14ac:dyDescent="0.25">
      <c r="A906">
        <v>905</v>
      </c>
      <c r="B906">
        <v>301</v>
      </c>
      <c r="C906" t="s">
        <v>877</v>
      </c>
      <c r="D906" t="s">
        <v>1215</v>
      </c>
      <c r="E906" t="s">
        <v>1342</v>
      </c>
      <c r="F906" t="s">
        <v>1369</v>
      </c>
      <c r="G906" t="s">
        <v>615</v>
      </c>
      <c r="H906" t="s">
        <v>616</v>
      </c>
      <c r="I906" t="s">
        <v>1371</v>
      </c>
      <c r="J906">
        <v>47.651716</v>
      </c>
      <c r="K906">
        <v>-122.039827</v>
      </c>
      <c r="Q906">
        <v>37.6</v>
      </c>
      <c r="R906">
        <v>40.6</v>
      </c>
      <c r="S906">
        <v>66.7</v>
      </c>
      <c r="T906">
        <v>55.3</v>
      </c>
      <c r="V906">
        <v>10</v>
      </c>
      <c r="W906">
        <v>41.3</v>
      </c>
      <c r="X906">
        <v>18.5</v>
      </c>
      <c r="Y906">
        <v>69.400000000000006</v>
      </c>
      <c r="Z906">
        <v>62.3</v>
      </c>
      <c r="AB906">
        <v>54.8</v>
      </c>
    </row>
    <row r="907" spans="1:40" x14ac:dyDescent="0.25">
      <c r="A907">
        <v>906</v>
      </c>
      <c r="B907">
        <v>74</v>
      </c>
      <c r="C907" t="s">
        <v>877</v>
      </c>
      <c r="D907" t="s">
        <v>1215</v>
      </c>
      <c r="E907" t="s">
        <v>1342</v>
      </c>
      <c r="F907" t="s">
        <v>1369</v>
      </c>
      <c r="G907" t="s">
        <v>31</v>
      </c>
      <c r="H907" t="s">
        <v>660</v>
      </c>
      <c r="I907" t="s">
        <v>1372</v>
      </c>
      <c r="J907">
        <v>47.666446999999998</v>
      </c>
      <c r="K907">
        <v>-122.039664</v>
      </c>
      <c r="Q907">
        <v>39.299999999999997</v>
      </c>
      <c r="R907">
        <v>32.1</v>
      </c>
      <c r="S907">
        <v>50.9</v>
      </c>
      <c r="W907">
        <v>50.2</v>
      </c>
      <c r="X907">
        <v>42.4</v>
      </c>
      <c r="Z907">
        <v>59</v>
      </c>
      <c r="AB907">
        <v>64.599999999999994</v>
      </c>
    </row>
    <row r="908" spans="1:40" x14ac:dyDescent="0.25">
      <c r="A908">
        <v>907</v>
      </c>
      <c r="B908">
        <v>1930</v>
      </c>
      <c r="C908" t="s">
        <v>877</v>
      </c>
      <c r="D908" t="s">
        <v>1215</v>
      </c>
      <c r="E908" t="s">
        <v>1373</v>
      </c>
      <c r="F908" t="s">
        <v>1374</v>
      </c>
      <c r="G908" t="s">
        <v>31</v>
      </c>
      <c r="H908" t="s">
        <v>32</v>
      </c>
      <c r="I908" t="s">
        <v>1375</v>
      </c>
      <c r="J908">
        <v>47.550458999999996</v>
      </c>
      <c r="K908">
        <v>-122.009355</v>
      </c>
      <c r="N908">
        <v>95.6</v>
      </c>
      <c r="P908">
        <v>88</v>
      </c>
      <c r="S908">
        <v>69.599999999999994</v>
      </c>
      <c r="T908">
        <v>58.5</v>
      </c>
    </row>
    <row r="909" spans="1:40" x14ac:dyDescent="0.25">
      <c r="A909">
        <v>908</v>
      </c>
      <c r="B909">
        <v>156</v>
      </c>
      <c r="C909" t="s">
        <v>877</v>
      </c>
      <c r="D909" t="s">
        <v>1215</v>
      </c>
      <c r="E909" t="s">
        <v>1373</v>
      </c>
      <c r="F909" t="s">
        <v>1376</v>
      </c>
      <c r="G909" t="s">
        <v>31</v>
      </c>
      <c r="H909" t="s">
        <v>200</v>
      </c>
      <c r="I909" t="s">
        <v>1377</v>
      </c>
      <c r="J909">
        <v>47.427715999999997</v>
      </c>
      <c r="K909">
        <v>-121.97842199999999</v>
      </c>
      <c r="U909">
        <v>90.5</v>
      </c>
      <c r="X909">
        <v>72.7</v>
      </c>
      <c r="Y909">
        <v>77.599999999999994</v>
      </c>
      <c r="Z909">
        <v>66.900000000000006</v>
      </c>
      <c r="AA909">
        <v>80</v>
      </c>
      <c r="AB909">
        <v>46.6</v>
      </c>
      <c r="AC909">
        <v>68.099999999999994</v>
      </c>
      <c r="AD909">
        <v>75.099999999999994</v>
      </c>
      <c r="AE909">
        <v>88.3</v>
      </c>
      <c r="AF909">
        <v>68.8</v>
      </c>
      <c r="AG909">
        <v>73.900000000000006</v>
      </c>
      <c r="AH909">
        <v>65</v>
      </c>
      <c r="AI909">
        <v>77.8</v>
      </c>
      <c r="AJ909">
        <v>78.099999999999994</v>
      </c>
      <c r="AK909">
        <v>72.599999999999994</v>
      </c>
      <c r="AL909">
        <v>81.599999999999994</v>
      </c>
      <c r="AM909">
        <v>78.5</v>
      </c>
    </row>
    <row r="910" spans="1:40" x14ac:dyDescent="0.25">
      <c r="A910">
        <v>909</v>
      </c>
      <c r="B910">
        <v>2021</v>
      </c>
      <c r="C910" t="s">
        <v>877</v>
      </c>
      <c r="D910" t="s">
        <v>1215</v>
      </c>
      <c r="E910" t="s">
        <v>1373</v>
      </c>
      <c r="F910" t="s">
        <v>1376</v>
      </c>
      <c r="G910" t="s">
        <v>883</v>
      </c>
      <c r="H910" t="s">
        <v>884</v>
      </c>
      <c r="I910" t="s">
        <v>1378</v>
      </c>
      <c r="J910">
        <v>47.427188000000001</v>
      </c>
      <c r="K910">
        <v>-121.970912</v>
      </c>
      <c r="L910">
        <v>73.599999999999994</v>
      </c>
      <c r="M910">
        <v>57.5</v>
      </c>
    </row>
    <row r="911" spans="1:40" x14ac:dyDescent="0.25">
      <c r="A911">
        <v>910</v>
      </c>
      <c r="B911">
        <v>1996</v>
      </c>
      <c r="C911" t="s">
        <v>877</v>
      </c>
      <c r="D911" t="s">
        <v>1215</v>
      </c>
      <c r="E911" t="s">
        <v>1373</v>
      </c>
      <c r="F911" t="s">
        <v>1376</v>
      </c>
      <c r="G911" t="s">
        <v>31</v>
      </c>
      <c r="H911" t="s">
        <v>32</v>
      </c>
      <c r="I911" t="s">
        <v>1379</v>
      </c>
      <c r="J911">
        <v>47.427684999999997</v>
      </c>
      <c r="K911">
        <v>-121.972082</v>
      </c>
      <c r="T911">
        <v>79.400000000000006</v>
      </c>
    </row>
    <row r="912" spans="1:40" x14ac:dyDescent="0.25">
      <c r="A912">
        <v>911</v>
      </c>
      <c r="B912">
        <v>2435</v>
      </c>
      <c r="C912" t="s">
        <v>877</v>
      </c>
      <c r="D912" t="s">
        <v>1215</v>
      </c>
      <c r="E912" t="s">
        <v>1373</v>
      </c>
      <c r="F912" t="s">
        <v>1376</v>
      </c>
      <c r="G912" t="s">
        <v>12</v>
      </c>
      <c r="H912" t="s">
        <v>78</v>
      </c>
      <c r="I912" t="s">
        <v>1380</v>
      </c>
      <c r="J912">
        <v>47.423195999999997</v>
      </c>
      <c r="K912">
        <v>-121.94844000000001</v>
      </c>
      <c r="AG912">
        <v>50.3</v>
      </c>
    </row>
    <row r="913" spans="1:40" x14ac:dyDescent="0.25">
      <c r="A913">
        <v>912</v>
      </c>
      <c r="B913">
        <v>911</v>
      </c>
      <c r="C913" t="s">
        <v>877</v>
      </c>
      <c r="D913" t="s">
        <v>1215</v>
      </c>
      <c r="E913" t="s">
        <v>1373</v>
      </c>
      <c r="F913" t="s">
        <v>1376</v>
      </c>
      <c r="G913" t="s">
        <v>31</v>
      </c>
      <c r="H913" t="s">
        <v>380</v>
      </c>
      <c r="I913" t="s">
        <v>1381</v>
      </c>
      <c r="J913">
        <v>47.423195999999997</v>
      </c>
      <c r="K913">
        <v>-121.94844000000001</v>
      </c>
      <c r="AA913">
        <v>63.4</v>
      </c>
      <c r="AB913">
        <v>36.200000000000003</v>
      </c>
      <c r="AC913">
        <v>87.1</v>
      </c>
      <c r="AD913">
        <v>70.099999999999994</v>
      </c>
      <c r="AE913">
        <v>57.7</v>
      </c>
    </row>
    <row r="914" spans="1:40" x14ac:dyDescent="0.25">
      <c r="A914">
        <v>913</v>
      </c>
      <c r="B914">
        <v>912</v>
      </c>
      <c r="C914" t="s">
        <v>877</v>
      </c>
      <c r="D914" t="s">
        <v>1215</v>
      </c>
      <c r="E914" t="s">
        <v>1373</v>
      </c>
      <c r="F914" t="s">
        <v>1376</v>
      </c>
      <c r="G914" t="s">
        <v>31</v>
      </c>
      <c r="H914" t="s">
        <v>380</v>
      </c>
      <c r="I914" t="s">
        <v>1382</v>
      </c>
      <c r="J914">
        <v>47.420867999999999</v>
      </c>
      <c r="K914">
        <v>-121.93320300000001</v>
      </c>
      <c r="AA914">
        <v>82.7</v>
      </c>
      <c r="AB914">
        <v>91.6</v>
      </c>
      <c r="AC914">
        <v>70.2</v>
      </c>
      <c r="AD914">
        <v>83.3</v>
      </c>
      <c r="AE914">
        <v>98.6</v>
      </c>
    </row>
    <row r="915" spans="1:40" x14ac:dyDescent="0.25">
      <c r="A915">
        <v>914</v>
      </c>
      <c r="B915">
        <v>153</v>
      </c>
      <c r="C915" t="s">
        <v>877</v>
      </c>
      <c r="D915" t="s">
        <v>1215</v>
      </c>
      <c r="E915" t="s">
        <v>1373</v>
      </c>
      <c r="F915" t="s">
        <v>1383</v>
      </c>
      <c r="G915" t="s">
        <v>31</v>
      </c>
      <c r="H915" t="s">
        <v>200</v>
      </c>
      <c r="I915" t="s">
        <v>1384</v>
      </c>
      <c r="J915">
        <v>47.484906000000002</v>
      </c>
      <c r="K915">
        <v>-122.028632</v>
      </c>
      <c r="T915">
        <v>78.099999999999994</v>
      </c>
      <c r="W915">
        <v>52.2</v>
      </c>
      <c r="X915">
        <v>90.6</v>
      </c>
      <c r="Y915">
        <v>71.599999999999994</v>
      </c>
      <c r="Z915">
        <v>73.5</v>
      </c>
      <c r="AA915">
        <v>85.1</v>
      </c>
      <c r="AB915">
        <v>82.7</v>
      </c>
      <c r="AC915">
        <v>67.8</v>
      </c>
      <c r="AD915">
        <v>45.9</v>
      </c>
      <c r="AE915">
        <v>73.8</v>
      </c>
      <c r="AF915">
        <v>60</v>
      </c>
      <c r="AG915">
        <v>59.5</v>
      </c>
      <c r="AH915">
        <v>70.5</v>
      </c>
      <c r="AI915">
        <v>68.900000000000006</v>
      </c>
      <c r="AJ915">
        <v>92</v>
      </c>
      <c r="AK915">
        <v>92.4</v>
      </c>
      <c r="AL915">
        <v>83.8</v>
      </c>
      <c r="AM915">
        <v>70</v>
      </c>
      <c r="AN915">
        <v>80</v>
      </c>
    </row>
    <row r="916" spans="1:40" x14ac:dyDescent="0.25">
      <c r="A916">
        <v>915</v>
      </c>
      <c r="B916">
        <v>306</v>
      </c>
      <c r="C916" t="s">
        <v>877</v>
      </c>
      <c r="D916" t="s">
        <v>1215</v>
      </c>
      <c r="E916" t="s">
        <v>1373</v>
      </c>
      <c r="F916" t="s">
        <v>1383</v>
      </c>
      <c r="G916" t="s">
        <v>615</v>
      </c>
      <c r="H916" t="s">
        <v>616</v>
      </c>
      <c r="I916" t="s">
        <v>1385</v>
      </c>
      <c r="J916">
        <v>47.483739</v>
      </c>
      <c r="K916">
        <v>-122.029482</v>
      </c>
      <c r="Q916">
        <v>41.7</v>
      </c>
      <c r="R916">
        <v>42.9</v>
      </c>
      <c r="S916">
        <v>77.900000000000006</v>
      </c>
      <c r="T916">
        <v>85.6</v>
      </c>
      <c r="U916">
        <v>48.7</v>
      </c>
      <c r="V916">
        <v>63.6</v>
      </c>
      <c r="W916">
        <v>79.900000000000006</v>
      </c>
      <c r="X916">
        <v>83.4</v>
      </c>
      <c r="Y916">
        <v>79.5</v>
      </c>
      <c r="Z916">
        <v>89</v>
      </c>
      <c r="AA916">
        <v>74.7</v>
      </c>
      <c r="AB916">
        <v>61.4</v>
      </c>
    </row>
    <row r="917" spans="1:40" x14ac:dyDescent="0.25">
      <c r="A917">
        <v>916</v>
      </c>
      <c r="B917">
        <v>155</v>
      </c>
      <c r="C917" t="s">
        <v>877</v>
      </c>
      <c r="D917" t="s">
        <v>1215</v>
      </c>
      <c r="E917" t="s">
        <v>1373</v>
      </c>
      <c r="F917" t="s">
        <v>1386</v>
      </c>
      <c r="G917" t="s">
        <v>31</v>
      </c>
      <c r="H917" t="s">
        <v>200</v>
      </c>
      <c r="I917" t="s">
        <v>1387</v>
      </c>
      <c r="J917">
        <v>47.531945999999998</v>
      </c>
      <c r="K917">
        <v>-121.97620499999999</v>
      </c>
      <c r="T917">
        <v>72.400000000000006</v>
      </c>
      <c r="U917">
        <v>85.9</v>
      </c>
      <c r="W917">
        <v>68.5</v>
      </c>
      <c r="X917">
        <v>71.7</v>
      </c>
      <c r="Y917">
        <v>70</v>
      </c>
      <c r="Z917">
        <v>76.2</v>
      </c>
      <c r="AA917">
        <v>59.5</v>
      </c>
      <c r="AB917">
        <v>75.8</v>
      </c>
      <c r="AC917">
        <v>72.3</v>
      </c>
      <c r="AD917">
        <v>70.8</v>
      </c>
      <c r="AE917">
        <v>89.1</v>
      </c>
      <c r="AF917">
        <v>82.5</v>
      </c>
      <c r="AG917">
        <v>92</v>
      </c>
      <c r="AH917">
        <v>84.4</v>
      </c>
      <c r="AI917">
        <v>92.5</v>
      </c>
      <c r="AJ917">
        <v>89.2</v>
      </c>
      <c r="AK917">
        <v>87</v>
      </c>
      <c r="AL917">
        <v>77.099999999999994</v>
      </c>
      <c r="AM917">
        <v>82</v>
      </c>
    </row>
    <row r="918" spans="1:40" x14ac:dyDescent="0.25">
      <c r="A918">
        <v>917</v>
      </c>
      <c r="B918">
        <v>157</v>
      </c>
      <c r="C918" t="s">
        <v>877</v>
      </c>
      <c r="D918" t="s">
        <v>1215</v>
      </c>
      <c r="E918" t="s">
        <v>1373</v>
      </c>
      <c r="F918" t="s">
        <v>1388</v>
      </c>
      <c r="G918" t="s">
        <v>31</v>
      </c>
      <c r="H918" t="s">
        <v>200</v>
      </c>
      <c r="I918" t="s">
        <v>1389</v>
      </c>
      <c r="J918">
        <v>47.433940999999997</v>
      </c>
      <c r="K918">
        <v>-121.971913</v>
      </c>
      <c r="P918">
        <v>70.5</v>
      </c>
      <c r="R918">
        <v>74.400000000000006</v>
      </c>
      <c r="T918">
        <v>71</v>
      </c>
      <c r="U918">
        <v>74.8</v>
      </c>
      <c r="W918">
        <v>73.7</v>
      </c>
      <c r="X918">
        <v>56.9</v>
      </c>
      <c r="Y918">
        <v>61.8</v>
      </c>
      <c r="Z918">
        <v>58.9</v>
      </c>
      <c r="AA918">
        <v>70.7</v>
      </c>
      <c r="AB918">
        <v>47</v>
      </c>
      <c r="AC918">
        <v>55.2</v>
      </c>
      <c r="AD918">
        <v>74.8</v>
      </c>
      <c r="AE918">
        <v>74.400000000000006</v>
      </c>
      <c r="AF918">
        <v>71.400000000000006</v>
      </c>
      <c r="AG918">
        <v>78</v>
      </c>
      <c r="AH918">
        <v>89.2</v>
      </c>
      <c r="AI918">
        <v>66.8</v>
      </c>
      <c r="AJ918">
        <v>84.1</v>
      </c>
      <c r="AK918">
        <v>92.3</v>
      </c>
      <c r="AL918">
        <v>57.6</v>
      </c>
      <c r="AM918">
        <v>61.7</v>
      </c>
    </row>
    <row r="919" spans="1:40" x14ac:dyDescent="0.25">
      <c r="A919">
        <v>918</v>
      </c>
      <c r="B919">
        <v>304</v>
      </c>
      <c r="C919" t="s">
        <v>877</v>
      </c>
      <c r="D919" t="s">
        <v>1215</v>
      </c>
      <c r="E919" t="s">
        <v>1373</v>
      </c>
      <c r="F919" t="s">
        <v>1388</v>
      </c>
      <c r="G919" t="s">
        <v>615</v>
      </c>
      <c r="H919" t="s">
        <v>616</v>
      </c>
      <c r="I919" t="s">
        <v>1390</v>
      </c>
      <c r="J919">
        <v>47.434505000000001</v>
      </c>
      <c r="K919">
        <v>-121.97287900000001</v>
      </c>
      <c r="Q919">
        <v>25.8</v>
      </c>
      <c r="R919">
        <v>56.6</v>
      </c>
      <c r="S919">
        <v>35.200000000000003</v>
      </c>
      <c r="T919">
        <v>57.8</v>
      </c>
      <c r="U919">
        <v>64.3</v>
      </c>
      <c r="V919">
        <v>23.5</v>
      </c>
      <c r="W919">
        <v>66.2</v>
      </c>
      <c r="X919">
        <v>65.3</v>
      </c>
      <c r="Y919">
        <v>69.8</v>
      </c>
      <c r="Z919">
        <v>57.5</v>
      </c>
      <c r="AA919">
        <v>66.5</v>
      </c>
      <c r="AB919">
        <v>60.2</v>
      </c>
    </row>
    <row r="920" spans="1:40" x14ac:dyDescent="0.25">
      <c r="A920">
        <v>919</v>
      </c>
      <c r="B920">
        <v>932</v>
      </c>
      <c r="C920" t="s">
        <v>877</v>
      </c>
      <c r="D920" t="s">
        <v>1215</v>
      </c>
      <c r="E920" t="s">
        <v>1373</v>
      </c>
      <c r="F920" t="s">
        <v>1388</v>
      </c>
      <c r="G920" t="s">
        <v>31</v>
      </c>
      <c r="H920" t="s">
        <v>380</v>
      </c>
      <c r="I920" t="s">
        <v>1391</v>
      </c>
      <c r="J920">
        <v>47.469507</v>
      </c>
      <c r="K920">
        <v>-121.96296700000001</v>
      </c>
      <c r="AA920">
        <v>87.9</v>
      </c>
      <c r="AB920">
        <v>93.2</v>
      </c>
      <c r="AC920">
        <v>94.2</v>
      </c>
      <c r="AD920">
        <v>92.1</v>
      </c>
      <c r="AE920">
        <v>88.3</v>
      </c>
    </row>
    <row r="921" spans="1:40" x14ac:dyDescent="0.25">
      <c r="A921">
        <v>920</v>
      </c>
      <c r="B921">
        <v>158</v>
      </c>
      <c r="C921" t="s">
        <v>877</v>
      </c>
      <c r="D921" t="s">
        <v>1215</v>
      </c>
      <c r="E921" t="s">
        <v>1373</v>
      </c>
      <c r="F921" t="s">
        <v>1392</v>
      </c>
      <c r="G921" t="s">
        <v>31</v>
      </c>
      <c r="H921" t="s">
        <v>200</v>
      </c>
      <c r="I921" t="s">
        <v>1393</v>
      </c>
      <c r="J921">
        <v>47.470750000000002</v>
      </c>
      <c r="K921">
        <v>-121.964356</v>
      </c>
      <c r="T921">
        <v>76.3</v>
      </c>
      <c r="U921">
        <v>91.2</v>
      </c>
      <c r="W921">
        <v>97.3</v>
      </c>
      <c r="X921">
        <v>89.8</v>
      </c>
      <c r="Y921">
        <v>93.3</v>
      </c>
      <c r="Z921">
        <v>94.1</v>
      </c>
      <c r="AA921">
        <v>92.1</v>
      </c>
      <c r="AB921">
        <v>81.400000000000006</v>
      </c>
      <c r="AC921">
        <v>81.099999999999994</v>
      </c>
      <c r="AD921">
        <v>98</v>
      </c>
      <c r="AE921">
        <v>70.2</v>
      </c>
      <c r="AF921">
        <v>94.8</v>
      </c>
      <c r="AG921">
        <v>86.7</v>
      </c>
      <c r="AH921">
        <v>86.2</v>
      </c>
      <c r="AJ921">
        <v>91.8</v>
      </c>
      <c r="AK921">
        <v>81.599999999999994</v>
      </c>
      <c r="AL921">
        <v>96.9</v>
      </c>
      <c r="AM921">
        <v>90.2</v>
      </c>
      <c r="AN921">
        <v>95.8</v>
      </c>
    </row>
    <row r="922" spans="1:40" x14ac:dyDescent="0.25">
      <c r="A922">
        <v>921</v>
      </c>
      <c r="B922">
        <v>1975</v>
      </c>
      <c r="C922" t="s">
        <v>877</v>
      </c>
      <c r="D922" t="s">
        <v>1215</v>
      </c>
      <c r="E922" t="s">
        <v>1373</v>
      </c>
      <c r="F922" t="s">
        <v>1394</v>
      </c>
      <c r="G922" t="s">
        <v>31</v>
      </c>
      <c r="H922" t="s">
        <v>32</v>
      </c>
      <c r="I922" t="s">
        <v>1395</v>
      </c>
      <c r="J922">
        <v>47.552231999999997</v>
      </c>
      <c r="K922">
        <v>-122.047951</v>
      </c>
      <c r="S922">
        <v>55.6</v>
      </c>
    </row>
    <row r="923" spans="1:40" x14ac:dyDescent="0.25">
      <c r="A923">
        <v>922</v>
      </c>
      <c r="B923">
        <v>150</v>
      </c>
      <c r="C923" t="s">
        <v>877</v>
      </c>
      <c r="D923" t="s">
        <v>1215</v>
      </c>
      <c r="E923" t="s">
        <v>1373</v>
      </c>
      <c r="F923" t="s">
        <v>1394</v>
      </c>
      <c r="G923" t="s">
        <v>31</v>
      </c>
      <c r="H923" t="s">
        <v>200</v>
      </c>
      <c r="I923" t="s">
        <v>1396</v>
      </c>
      <c r="J923">
        <v>47.551206999999998</v>
      </c>
      <c r="K923">
        <v>-122.046876</v>
      </c>
      <c r="M923">
        <v>75.400000000000006</v>
      </c>
      <c r="N923">
        <v>67.8</v>
      </c>
      <c r="P923">
        <v>63.6</v>
      </c>
      <c r="R923">
        <v>74.099999999999994</v>
      </c>
      <c r="W923">
        <v>29.5</v>
      </c>
      <c r="X923">
        <v>68.5</v>
      </c>
      <c r="Y923">
        <v>56.1</v>
      </c>
      <c r="Z923">
        <v>55.4</v>
      </c>
      <c r="AA923">
        <v>69.2</v>
      </c>
      <c r="AB923">
        <v>48</v>
      </c>
      <c r="AC923">
        <v>41.9</v>
      </c>
      <c r="AD923">
        <v>74.900000000000006</v>
      </c>
      <c r="AE923">
        <v>87.1</v>
      </c>
      <c r="AF923">
        <v>77.8</v>
      </c>
      <c r="AG923">
        <v>86.7</v>
      </c>
      <c r="AH923">
        <v>72.400000000000006</v>
      </c>
      <c r="AI923">
        <v>71.3</v>
      </c>
      <c r="AJ923">
        <v>83.7</v>
      </c>
      <c r="AK923">
        <v>74.3</v>
      </c>
      <c r="AL923">
        <v>73.599999999999994</v>
      </c>
      <c r="AM923">
        <v>78.900000000000006</v>
      </c>
      <c r="AN923">
        <v>64.7</v>
      </c>
    </row>
    <row r="924" spans="1:40" x14ac:dyDescent="0.25">
      <c r="A924">
        <v>923</v>
      </c>
      <c r="B924">
        <v>152</v>
      </c>
      <c r="C924" t="s">
        <v>877</v>
      </c>
      <c r="D924" t="s">
        <v>1215</v>
      </c>
      <c r="E924" t="s">
        <v>1373</v>
      </c>
      <c r="F924" t="s">
        <v>1394</v>
      </c>
      <c r="G924" t="s">
        <v>31</v>
      </c>
      <c r="H924" t="s">
        <v>200</v>
      </c>
      <c r="I924" t="s">
        <v>1397</v>
      </c>
      <c r="J924">
        <v>47.538938999999999</v>
      </c>
      <c r="K924">
        <v>-122.04259999999999</v>
      </c>
      <c r="W924">
        <v>68</v>
      </c>
      <c r="X924">
        <v>72.099999999999994</v>
      </c>
      <c r="Y924">
        <v>57.7</v>
      </c>
      <c r="Z924">
        <v>71.2</v>
      </c>
      <c r="AA924">
        <v>72.599999999999994</v>
      </c>
      <c r="AB924">
        <v>75.5</v>
      </c>
      <c r="AC924">
        <v>48.7</v>
      </c>
      <c r="AD924">
        <v>61.3</v>
      </c>
      <c r="AE924">
        <v>88.5</v>
      </c>
      <c r="AF924">
        <v>87</v>
      </c>
      <c r="AG924">
        <v>89.3</v>
      </c>
      <c r="AH924">
        <v>80.900000000000006</v>
      </c>
      <c r="AI924">
        <v>80.099999999999994</v>
      </c>
      <c r="AJ924">
        <v>94.2</v>
      </c>
      <c r="AK924">
        <v>81.2</v>
      </c>
      <c r="AL924">
        <v>73.2</v>
      </c>
      <c r="AM924">
        <v>87.3</v>
      </c>
      <c r="AN924">
        <v>63.6</v>
      </c>
    </row>
    <row r="925" spans="1:40" x14ac:dyDescent="0.25">
      <c r="A925">
        <v>924</v>
      </c>
      <c r="B925">
        <v>1983</v>
      </c>
      <c r="C925" t="s">
        <v>877</v>
      </c>
      <c r="D925" t="s">
        <v>1215</v>
      </c>
      <c r="E925" t="s">
        <v>1373</v>
      </c>
      <c r="F925" t="s">
        <v>1394</v>
      </c>
      <c r="G925" t="s">
        <v>31</v>
      </c>
      <c r="H925" t="s">
        <v>32</v>
      </c>
      <c r="I925" t="s">
        <v>1398</v>
      </c>
      <c r="J925">
        <v>47.527247000000003</v>
      </c>
      <c r="K925">
        <v>-122.038549</v>
      </c>
      <c r="S925">
        <v>81.599999999999994</v>
      </c>
    </row>
    <row r="926" spans="1:40" x14ac:dyDescent="0.25">
      <c r="A926">
        <v>925</v>
      </c>
      <c r="B926">
        <v>307</v>
      </c>
      <c r="C926" t="s">
        <v>877</v>
      </c>
      <c r="D926" t="s">
        <v>1215</v>
      </c>
      <c r="E926" t="s">
        <v>1373</v>
      </c>
      <c r="F926" t="s">
        <v>1394</v>
      </c>
      <c r="G926" t="s">
        <v>615</v>
      </c>
      <c r="H926" t="s">
        <v>616</v>
      </c>
      <c r="I926" t="s">
        <v>1399</v>
      </c>
      <c r="J926">
        <v>47.457599000000002</v>
      </c>
      <c r="K926">
        <v>-122.004644</v>
      </c>
      <c r="V926">
        <v>64.3</v>
      </c>
      <c r="W926">
        <v>65.5</v>
      </c>
      <c r="X926">
        <v>63.5</v>
      </c>
      <c r="Y926">
        <v>64</v>
      </c>
      <c r="Z926">
        <v>75.400000000000006</v>
      </c>
      <c r="AA926">
        <v>83.7</v>
      </c>
      <c r="AB926">
        <v>76.599999999999994</v>
      </c>
    </row>
    <row r="927" spans="1:40" x14ac:dyDescent="0.25">
      <c r="A927">
        <v>926</v>
      </c>
      <c r="B927">
        <v>766</v>
      </c>
      <c r="C927" t="s">
        <v>877</v>
      </c>
      <c r="D927" t="s">
        <v>1215</v>
      </c>
      <c r="E927" t="s">
        <v>1373</v>
      </c>
      <c r="F927" t="s">
        <v>1394</v>
      </c>
      <c r="G927" t="s">
        <v>1400</v>
      </c>
      <c r="H927" t="s">
        <v>1401</v>
      </c>
      <c r="I927" t="s">
        <v>1402</v>
      </c>
      <c r="J927">
        <v>47.55218</v>
      </c>
      <c r="K927">
        <v>-122.04817199999999</v>
      </c>
      <c r="T927">
        <v>61.2</v>
      </c>
      <c r="U927">
        <v>49.6</v>
      </c>
      <c r="W927">
        <v>40.5</v>
      </c>
      <c r="Y927">
        <v>39.799999999999997</v>
      </c>
      <c r="Z927">
        <v>52.9</v>
      </c>
    </row>
    <row r="928" spans="1:40" x14ac:dyDescent="0.25">
      <c r="A928">
        <v>927</v>
      </c>
      <c r="B928">
        <v>765</v>
      </c>
      <c r="C928" t="s">
        <v>877</v>
      </c>
      <c r="D928" t="s">
        <v>1215</v>
      </c>
      <c r="E928" t="s">
        <v>1373</v>
      </c>
      <c r="F928" t="s">
        <v>1394</v>
      </c>
      <c r="G928" t="s">
        <v>1400</v>
      </c>
      <c r="H928" t="s">
        <v>1401</v>
      </c>
      <c r="I928" t="s">
        <v>1403</v>
      </c>
      <c r="J928">
        <v>47.539414000000001</v>
      </c>
      <c r="K928">
        <v>-122.042874</v>
      </c>
      <c r="T928">
        <v>43.8</v>
      </c>
      <c r="Y928">
        <v>51.5</v>
      </c>
      <c r="Z928">
        <v>71.900000000000006</v>
      </c>
    </row>
    <row r="929" spans="1:40" x14ac:dyDescent="0.25">
      <c r="A929">
        <v>928</v>
      </c>
      <c r="B929">
        <v>764</v>
      </c>
      <c r="C929" t="s">
        <v>877</v>
      </c>
      <c r="D929" t="s">
        <v>1215</v>
      </c>
      <c r="E929" t="s">
        <v>1373</v>
      </c>
      <c r="F929" t="s">
        <v>1394</v>
      </c>
      <c r="G929" t="s">
        <v>1400</v>
      </c>
      <c r="H929" t="s">
        <v>1401</v>
      </c>
      <c r="I929" t="s">
        <v>1404</v>
      </c>
      <c r="J929">
        <v>47.511648000000001</v>
      </c>
      <c r="K929">
        <v>-122.02577100000001</v>
      </c>
      <c r="T929">
        <v>57</v>
      </c>
      <c r="U929">
        <v>81.3</v>
      </c>
      <c r="W929">
        <v>48.8</v>
      </c>
      <c r="Y929">
        <v>70.7</v>
      </c>
      <c r="Z929">
        <v>74.7</v>
      </c>
      <c r="AA929">
        <v>62.6</v>
      </c>
      <c r="AC929">
        <v>70.900000000000006</v>
      </c>
      <c r="AD929">
        <v>64.7</v>
      </c>
    </row>
    <row r="930" spans="1:40" x14ac:dyDescent="0.25">
      <c r="A930">
        <v>929</v>
      </c>
      <c r="B930">
        <v>1924</v>
      </c>
      <c r="C930" t="s">
        <v>877</v>
      </c>
      <c r="D930" t="s">
        <v>1215</v>
      </c>
      <c r="E930" t="s">
        <v>1373</v>
      </c>
      <c r="F930" t="s">
        <v>1394</v>
      </c>
      <c r="G930" t="s">
        <v>31</v>
      </c>
      <c r="H930" t="s">
        <v>32</v>
      </c>
      <c r="I930" t="s">
        <v>1405</v>
      </c>
      <c r="J930">
        <v>47.499839999999999</v>
      </c>
      <c r="K930">
        <v>-122.023912</v>
      </c>
      <c r="M930">
        <v>40.299999999999997</v>
      </c>
      <c r="P930">
        <v>78.900000000000006</v>
      </c>
      <c r="R930">
        <v>67.400000000000006</v>
      </c>
      <c r="T930">
        <v>65.099999999999994</v>
      </c>
    </row>
    <row r="931" spans="1:40" x14ac:dyDescent="0.25">
      <c r="A931">
        <v>930</v>
      </c>
      <c r="B931">
        <v>1925</v>
      </c>
      <c r="C931" t="s">
        <v>877</v>
      </c>
      <c r="D931" t="s">
        <v>1215</v>
      </c>
      <c r="E931" t="s">
        <v>1373</v>
      </c>
      <c r="F931" t="s">
        <v>1394</v>
      </c>
      <c r="G931" t="s">
        <v>31</v>
      </c>
      <c r="H931" t="s">
        <v>32</v>
      </c>
      <c r="I931" t="s">
        <v>1406</v>
      </c>
      <c r="J931">
        <v>47.457124</v>
      </c>
      <c r="K931">
        <v>-122.003835</v>
      </c>
      <c r="M931">
        <v>65.3</v>
      </c>
      <c r="P931">
        <v>59.4</v>
      </c>
      <c r="R931">
        <v>69.400000000000006</v>
      </c>
      <c r="T931">
        <v>45.6</v>
      </c>
    </row>
    <row r="932" spans="1:40" x14ac:dyDescent="0.25">
      <c r="A932">
        <v>931</v>
      </c>
      <c r="B932">
        <v>917</v>
      </c>
      <c r="C932" t="s">
        <v>877</v>
      </c>
      <c r="D932" t="s">
        <v>1215</v>
      </c>
      <c r="E932" t="s">
        <v>1373</v>
      </c>
      <c r="F932" t="s">
        <v>1394</v>
      </c>
      <c r="G932" t="s">
        <v>31</v>
      </c>
      <c r="H932" t="s">
        <v>380</v>
      </c>
      <c r="I932" t="s">
        <v>1407</v>
      </c>
      <c r="J932">
        <v>47.531205999999997</v>
      </c>
      <c r="K932">
        <v>-122.039812</v>
      </c>
      <c r="AA932">
        <v>44.5</v>
      </c>
      <c r="AB932">
        <v>57.9</v>
      </c>
      <c r="AC932">
        <v>57</v>
      </c>
      <c r="AD932">
        <v>73</v>
      </c>
      <c r="AE932">
        <v>81.7</v>
      </c>
    </row>
    <row r="933" spans="1:40" x14ac:dyDescent="0.25">
      <c r="A933">
        <v>932</v>
      </c>
      <c r="B933">
        <v>922</v>
      </c>
      <c r="C933" t="s">
        <v>877</v>
      </c>
      <c r="D933" t="s">
        <v>1215</v>
      </c>
      <c r="E933" t="s">
        <v>1373</v>
      </c>
      <c r="F933" t="s">
        <v>1394</v>
      </c>
      <c r="G933" t="s">
        <v>31</v>
      </c>
      <c r="H933" t="s">
        <v>380</v>
      </c>
      <c r="I933" t="s">
        <v>1408</v>
      </c>
      <c r="J933">
        <v>47.461509</v>
      </c>
      <c r="K933">
        <v>-122.015467</v>
      </c>
      <c r="AA933">
        <v>56.7</v>
      </c>
      <c r="AB933">
        <v>63.1</v>
      </c>
      <c r="AC933">
        <v>63</v>
      </c>
      <c r="AD933">
        <v>78.2</v>
      </c>
      <c r="AE933">
        <v>78.7</v>
      </c>
    </row>
    <row r="934" spans="1:40" x14ac:dyDescent="0.25">
      <c r="A934">
        <v>933</v>
      </c>
      <c r="B934">
        <v>924</v>
      </c>
      <c r="C934" t="s">
        <v>877</v>
      </c>
      <c r="D934" t="s">
        <v>1215</v>
      </c>
      <c r="E934" t="s">
        <v>1373</v>
      </c>
      <c r="F934" t="s">
        <v>1394</v>
      </c>
      <c r="G934" t="s">
        <v>31</v>
      </c>
      <c r="H934" t="s">
        <v>380</v>
      </c>
      <c r="I934" t="s">
        <v>1409</v>
      </c>
      <c r="J934">
        <v>47.522874000000002</v>
      </c>
      <c r="K934">
        <v>-122.0369</v>
      </c>
      <c r="AA934">
        <v>68.3</v>
      </c>
      <c r="AB934">
        <v>78.7</v>
      </c>
      <c r="AC934">
        <v>65.900000000000006</v>
      </c>
      <c r="AD934">
        <v>80.400000000000006</v>
      </c>
    </row>
    <row r="935" spans="1:40" x14ac:dyDescent="0.25">
      <c r="A935">
        <v>934</v>
      </c>
      <c r="B935">
        <v>933</v>
      </c>
      <c r="C935" t="s">
        <v>877</v>
      </c>
      <c r="D935" t="s">
        <v>1215</v>
      </c>
      <c r="E935" t="s">
        <v>1373</v>
      </c>
      <c r="F935" t="s">
        <v>1394</v>
      </c>
      <c r="G935" t="s">
        <v>31</v>
      </c>
      <c r="H935" t="s">
        <v>380</v>
      </c>
      <c r="I935" t="s">
        <v>1410</v>
      </c>
      <c r="J935">
        <v>47.536658000000003</v>
      </c>
      <c r="K935">
        <v>-122.04083</v>
      </c>
      <c r="AA935">
        <v>41.7</v>
      </c>
      <c r="AB935">
        <v>43.9</v>
      </c>
      <c r="AC935">
        <v>46.4</v>
      </c>
      <c r="AD935">
        <v>56.5</v>
      </c>
      <c r="AE935">
        <v>88.1</v>
      </c>
    </row>
    <row r="936" spans="1:40" x14ac:dyDescent="0.25">
      <c r="A936">
        <v>935</v>
      </c>
      <c r="B936">
        <v>935</v>
      </c>
      <c r="C936" t="s">
        <v>877</v>
      </c>
      <c r="D936" t="s">
        <v>1215</v>
      </c>
      <c r="E936" t="s">
        <v>1373</v>
      </c>
      <c r="F936" t="s">
        <v>1394</v>
      </c>
      <c r="G936" t="s">
        <v>31</v>
      </c>
      <c r="H936" t="s">
        <v>380</v>
      </c>
      <c r="I936" t="s">
        <v>1411</v>
      </c>
      <c r="J936">
        <v>47.496644000000003</v>
      </c>
      <c r="K936">
        <v>-122.026808</v>
      </c>
      <c r="AA936">
        <v>68.7</v>
      </c>
      <c r="AB936">
        <v>59.3</v>
      </c>
      <c r="AC936">
        <v>68.599999999999994</v>
      </c>
      <c r="AD936">
        <v>73.3</v>
      </c>
      <c r="AE936">
        <v>97.9</v>
      </c>
    </row>
    <row r="937" spans="1:40" x14ac:dyDescent="0.25">
      <c r="A937">
        <v>936</v>
      </c>
      <c r="B937">
        <v>939</v>
      </c>
      <c r="C937" t="s">
        <v>877</v>
      </c>
      <c r="D937" t="s">
        <v>1215</v>
      </c>
      <c r="E937" t="s">
        <v>1373</v>
      </c>
      <c r="F937" t="s">
        <v>1394</v>
      </c>
      <c r="G937" t="s">
        <v>31</v>
      </c>
      <c r="H937" t="s">
        <v>380</v>
      </c>
      <c r="I937" t="s">
        <v>1412</v>
      </c>
      <c r="J937">
        <v>47.554299999999998</v>
      </c>
      <c r="K937">
        <v>-122.053049</v>
      </c>
      <c r="AA937">
        <v>60.3</v>
      </c>
      <c r="AB937">
        <v>45.4</v>
      </c>
      <c r="AC937">
        <v>45.6</v>
      </c>
      <c r="AD937">
        <v>50</v>
      </c>
      <c r="AE937">
        <v>60</v>
      </c>
    </row>
    <row r="938" spans="1:40" x14ac:dyDescent="0.25">
      <c r="A938">
        <v>937</v>
      </c>
      <c r="B938">
        <v>159</v>
      </c>
      <c r="C938" t="s">
        <v>877</v>
      </c>
      <c r="D938" t="s">
        <v>1215</v>
      </c>
      <c r="E938" t="s">
        <v>1373</v>
      </c>
      <c r="F938" t="s">
        <v>1413</v>
      </c>
      <c r="G938" t="s">
        <v>31</v>
      </c>
      <c r="H938" t="s">
        <v>200</v>
      </c>
      <c r="I938" t="s">
        <v>1414</v>
      </c>
      <c r="J938">
        <v>47.532007999999998</v>
      </c>
      <c r="K938">
        <v>-121.98082100000001</v>
      </c>
      <c r="W938">
        <v>81.2</v>
      </c>
      <c r="X938">
        <v>89.8</v>
      </c>
      <c r="Y938">
        <v>77.900000000000006</v>
      </c>
      <c r="Z938">
        <v>81.8</v>
      </c>
      <c r="AA938">
        <v>73.099999999999994</v>
      </c>
      <c r="AB938">
        <v>84.9</v>
      </c>
      <c r="AC938">
        <v>82.7</v>
      </c>
      <c r="AD938">
        <v>88.8</v>
      </c>
      <c r="AE938">
        <v>76.099999999999994</v>
      </c>
      <c r="AF938">
        <v>87.6</v>
      </c>
      <c r="AG938">
        <v>84.6</v>
      </c>
      <c r="AH938">
        <v>66.900000000000006</v>
      </c>
      <c r="AI938">
        <v>63.4</v>
      </c>
      <c r="AJ938">
        <v>91.1</v>
      </c>
      <c r="AK938">
        <v>82.8</v>
      </c>
      <c r="AL938">
        <v>44.9</v>
      </c>
      <c r="AM938">
        <v>95.9</v>
      </c>
      <c r="AN938">
        <v>53.4</v>
      </c>
    </row>
    <row r="939" spans="1:40" x14ac:dyDescent="0.25">
      <c r="A939">
        <v>938</v>
      </c>
      <c r="B939">
        <v>160</v>
      </c>
      <c r="C939" t="s">
        <v>877</v>
      </c>
      <c r="D939" t="s">
        <v>1215</v>
      </c>
      <c r="E939" t="s">
        <v>1373</v>
      </c>
      <c r="F939" t="s">
        <v>1413</v>
      </c>
      <c r="G939" t="s">
        <v>31</v>
      </c>
      <c r="H939" t="s">
        <v>200</v>
      </c>
      <c r="I939" t="s">
        <v>1415</v>
      </c>
      <c r="J939">
        <v>47.525851000000003</v>
      </c>
      <c r="K939">
        <v>-121.941132</v>
      </c>
      <c r="T939">
        <v>87.6</v>
      </c>
      <c r="U939">
        <v>99.4</v>
      </c>
      <c r="W939">
        <v>92.5</v>
      </c>
      <c r="X939">
        <v>90.5</v>
      </c>
      <c r="Y939">
        <v>94.2</v>
      </c>
      <c r="Z939">
        <v>91.3</v>
      </c>
      <c r="AA939">
        <v>93.4</v>
      </c>
      <c r="AB939">
        <v>84.7</v>
      </c>
      <c r="AC939">
        <v>85</v>
      </c>
      <c r="AD939">
        <v>86.7</v>
      </c>
      <c r="AE939">
        <v>89.8</v>
      </c>
      <c r="AF939">
        <v>87.8</v>
      </c>
      <c r="AH939">
        <v>91.7</v>
      </c>
      <c r="AI939">
        <v>87.6</v>
      </c>
      <c r="AJ939">
        <v>91.6</v>
      </c>
      <c r="AK939">
        <v>90</v>
      </c>
      <c r="AL939">
        <v>94.7</v>
      </c>
      <c r="AM939">
        <v>100</v>
      </c>
    </row>
    <row r="940" spans="1:40" x14ac:dyDescent="0.25">
      <c r="A940">
        <v>939</v>
      </c>
      <c r="B940">
        <v>294</v>
      </c>
      <c r="C940" t="s">
        <v>877</v>
      </c>
      <c r="D940" t="s">
        <v>1215</v>
      </c>
      <c r="E940" t="s">
        <v>1373</v>
      </c>
      <c r="F940" t="s">
        <v>1413</v>
      </c>
      <c r="G940" t="s">
        <v>615</v>
      </c>
      <c r="H940" t="s">
        <v>616</v>
      </c>
      <c r="I940" t="s">
        <v>1416</v>
      </c>
      <c r="J940">
        <v>47.532350999999998</v>
      </c>
      <c r="K940">
        <v>-121.980214</v>
      </c>
      <c r="Q940">
        <v>31.4</v>
      </c>
      <c r="R940">
        <v>63.9</v>
      </c>
      <c r="S940">
        <v>77.2</v>
      </c>
      <c r="T940">
        <v>54.6</v>
      </c>
      <c r="U940">
        <v>66.2</v>
      </c>
      <c r="V940">
        <v>49.9</v>
      </c>
      <c r="W940">
        <v>61.9</v>
      </c>
      <c r="X940">
        <v>59.7</v>
      </c>
      <c r="Y940">
        <v>89.6</v>
      </c>
      <c r="Z940">
        <v>82.7</v>
      </c>
      <c r="AA940">
        <v>70.900000000000006</v>
      </c>
      <c r="AB940">
        <v>70.8</v>
      </c>
    </row>
    <row r="941" spans="1:40" x14ac:dyDescent="0.25">
      <c r="A941">
        <v>940</v>
      </c>
      <c r="B941">
        <v>293</v>
      </c>
      <c r="C941" t="s">
        <v>877</v>
      </c>
      <c r="D941" t="s">
        <v>1215</v>
      </c>
      <c r="E941" t="s">
        <v>1373</v>
      </c>
      <c r="F941" t="s">
        <v>1413</v>
      </c>
      <c r="G941" t="s">
        <v>615</v>
      </c>
      <c r="H941" t="s">
        <v>616</v>
      </c>
      <c r="I941" t="s">
        <v>1417</v>
      </c>
      <c r="J941">
        <v>47.532328</v>
      </c>
      <c r="K941">
        <v>-121.97592400000001</v>
      </c>
      <c r="Q941">
        <v>32.200000000000003</v>
      </c>
      <c r="R941">
        <v>76.400000000000006</v>
      </c>
      <c r="S941">
        <v>84</v>
      </c>
      <c r="T941">
        <v>61.4</v>
      </c>
      <c r="U941">
        <v>53.4</v>
      </c>
      <c r="V941">
        <v>51.5</v>
      </c>
      <c r="W941">
        <v>72.400000000000006</v>
      </c>
      <c r="X941">
        <v>66.900000000000006</v>
      </c>
      <c r="Y941">
        <v>82.9</v>
      </c>
      <c r="Z941">
        <v>89</v>
      </c>
      <c r="AA941">
        <v>48.4</v>
      </c>
      <c r="AB941">
        <v>72.3</v>
      </c>
    </row>
    <row r="942" spans="1:40" x14ac:dyDescent="0.25">
      <c r="A942">
        <v>941</v>
      </c>
      <c r="B942">
        <v>292</v>
      </c>
      <c r="C942" t="s">
        <v>877</v>
      </c>
      <c r="D942" t="s">
        <v>1215</v>
      </c>
      <c r="E942" t="s">
        <v>1373</v>
      </c>
      <c r="F942" t="s">
        <v>1413</v>
      </c>
      <c r="G942" t="s">
        <v>615</v>
      </c>
      <c r="H942" t="s">
        <v>616</v>
      </c>
      <c r="I942" t="s">
        <v>1418</v>
      </c>
      <c r="J942">
        <v>47.526245000000003</v>
      </c>
      <c r="K942">
        <v>-121.940341</v>
      </c>
      <c r="Q942">
        <v>30</v>
      </c>
      <c r="R942">
        <v>94.3</v>
      </c>
      <c r="S942">
        <v>85.7</v>
      </c>
      <c r="T942">
        <v>44.1</v>
      </c>
      <c r="U942">
        <v>81.099999999999994</v>
      </c>
      <c r="V942">
        <v>46.3</v>
      </c>
      <c r="W942">
        <v>60.1</v>
      </c>
      <c r="X942">
        <v>65.900000000000006</v>
      </c>
      <c r="Y942">
        <v>84.8</v>
      </c>
      <c r="Z942">
        <v>84</v>
      </c>
      <c r="AA942">
        <v>72.5</v>
      </c>
      <c r="AB942">
        <v>77.3</v>
      </c>
    </row>
    <row r="943" spans="1:40" x14ac:dyDescent="0.25">
      <c r="A943">
        <v>942</v>
      </c>
      <c r="B943">
        <v>767</v>
      </c>
      <c r="C943" t="s">
        <v>877</v>
      </c>
      <c r="D943" t="s">
        <v>1215</v>
      </c>
      <c r="E943" t="s">
        <v>1373</v>
      </c>
      <c r="F943" t="s">
        <v>1413</v>
      </c>
      <c r="G943" t="s">
        <v>1400</v>
      </c>
      <c r="H943" t="s">
        <v>1401</v>
      </c>
      <c r="I943" t="s">
        <v>1419</v>
      </c>
      <c r="J943">
        <v>47.540947000000003</v>
      </c>
      <c r="K943">
        <v>-122.0348</v>
      </c>
      <c r="T943">
        <v>49.5</v>
      </c>
      <c r="U943">
        <v>55.1</v>
      </c>
      <c r="W943">
        <v>55</v>
      </c>
      <c r="Y943">
        <v>61.1</v>
      </c>
      <c r="Z943">
        <v>66.8</v>
      </c>
      <c r="AA943">
        <v>50.7</v>
      </c>
      <c r="AD943">
        <v>57.4</v>
      </c>
    </row>
    <row r="944" spans="1:40" x14ac:dyDescent="0.25">
      <c r="A944">
        <v>943</v>
      </c>
      <c r="B944">
        <v>772</v>
      </c>
      <c r="C944" t="s">
        <v>877</v>
      </c>
      <c r="D944" t="s">
        <v>1215</v>
      </c>
      <c r="E944" t="s">
        <v>1373</v>
      </c>
      <c r="F944" t="s">
        <v>1413</v>
      </c>
      <c r="G944" t="s">
        <v>1400</v>
      </c>
      <c r="H944" t="s">
        <v>1401</v>
      </c>
      <c r="I944" t="s">
        <v>1420</v>
      </c>
      <c r="J944">
        <v>47.531165999999999</v>
      </c>
      <c r="K944">
        <v>-122.02572499999999</v>
      </c>
      <c r="U944">
        <v>64.599999999999994</v>
      </c>
      <c r="W944">
        <v>69.8</v>
      </c>
    </row>
    <row r="945" spans="1:37" x14ac:dyDescent="0.25">
      <c r="A945">
        <v>944</v>
      </c>
      <c r="B945">
        <v>768</v>
      </c>
      <c r="C945" t="s">
        <v>877</v>
      </c>
      <c r="D945" t="s">
        <v>1215</v>
      </c>
      <c r="E945" t="s">
        <v>1373</v>
      </c>
      <c r="F945" t="s">
        <v>1413</v>
      </c>
      <c r="G945" t="s">
        <v>1400</v>
      </c>
      <c r="H945" t="s">
        <v>1401</v>
      </c>
      <c r="I945" t="s">
        <v>1421</v>
      </c>
      <c r="J945">
        <v>47.534956000000001</v>
      </c>
      <c r="K945">
        <v>-122.00393099999999</v>
      </c>
      <c r="T945">
        <v>55.9</v>
      </c>
      <c r="U945">
        <v>56.9</v>
      </c>
      <c r="Y945">
        <v>75.599999999999994</v>
      </c>
      <c r="Z945">
        <v>68.2</v>
      </c>
      <c r="AA945">
        <v>72.2</v>
      </c>
    </row>
    <row r="946" spans="1:37" x14ac:dyDescent="0.25">
      <c r="A946">
        <v>945</v>
      </c>
      <c r="B946">
        <v>1926</v>
      </c>
      <c r="C946" t="s">
        <v>877</v>
      </c>
      <c r="D946" t="s">
        <v>1215</v>
      </c>
      <c r="E946" t="s">
        <v>1373</v>
      </c>
      <c r="F946" t="s">
        <v>1413</v>
      </c>
      <c r="G946" t="s">
        <v>31</v>
      </c>
      <c r="H946" t="s">
        <v>32</v>
      </c>
      <c r="I946" t="s">
        <v>1422</v>
      </c>
      <c r="J946">
        <v>47.531526999999997</v>
      </c>
      <c r="K946">
        <v>-122.02752</v>
      </c>
      <c r="N946">
        <v>77.599999999999994</v>
      </c>
      <c r="P946">
        <v>66.900000000000006</v>
      </c>
      <c r="R946">
        <v>68.8</v>
      </c>
      <c r="T946">
        <v>61.8</v>
      </c>
    </row>
    <row r="947" spans="1:37" x14ac:dyDescent="0.25">
      <c r="A947">
        <v>946</v>
      </c>
      <c r="B947">
        <v>920</v>
      </c>
      <c r="C947" t="s">
        <v>877</v>
      </c>
      <c r="D947" t="s">
        <v>1215</v>
      </c>
      <c r="E947" t="s">
        <v>1373</v>
      </c>
      <c r="F947" t="s">
        <v>1413</v>
      </c>
      <c r="G947" t="s">
        <v>31</v>
      </c>
      <c r="H947" t="s">
        <v>380</v>
      </c>
      <c r="I947" t="s">
        <v>1423</v>
      </c>
      <c r="J947">
        <v>47.532713000000001</v>
      </c>
      <c r="K947">
        <v>-121.993788</v>
      </c>
      <c r="AA947">
        <v>64.599999999999994</v>
      </c>
      <c r="AB947">
        <v>72.3</v>
      </c>
      <c r="AC947">
        <v>61.4</v>
      </c>
      <c r="AD947">
        <v>79.400000000000006</v>
      </c>
      <c r="AE947">
        <v>92.1</v>
      </c>
    </row>
    <row r="948" spans="1:37" x14ac:dyDescent="0.25">
      <c r="A948">
        <v>947</v>
      </c>
      <c r="B948">
        <v>921</v>
      </c>
      <c r="C948" t="s">
        <v>877</v>
      </c>
      <c r="D948" t="s">
        <v>1215</v>
      </c>
      <c r="E948" t="s">
        <v>1373</v>
      </c>
      <c r="F948" t="s">
        <v>1413</v>
      </c>
      <c r="G948" t="s">
        <v>31</v>
      </c>
      <c r="H948" t="s">
        <v>380</v>
      </c>
      <c r="I948" t="s">
        <v>1424</v>
      </c>
      <c r="J948">
        <v>47.536088999999997</v>
      </c>
      <c r="K948">
        <v>-121.97132000000001</v>
      </c>
      <c r="AA948">
        <v>72.2</v>
      </c>
      <c r="AB948">
        <v>66.099999999999994</v>
      </c>
      <c r="AC948">
        <v>61.3</v>
      </c>
      <c r="AD948">
        <v>80.400000000000006</v>
      </c>
      <c r="AE948">
        <v>74.400000000000006</v>
      </c>
    </row>
    <row r="949" spans="1:37" x14ac:dyDescent="0.25">
      <c r="A949">
        <v>948</v>
      </c>
      <c r="B949">
        <v>928</v>
      </c>
      <c r="C949" t="s">
        <v>877</v>
      </c>
      <c r="D949" t="s">
        <v>1215</v>
      </c>
      <c r="E949" t="s">
        <v>1373</v>
      </c>
      <c r="F949" t="s">
        <v>1413</v>
      </c>
      <c r="G949" t="s">
        <v>31</v>
      </c>
      <c r="H949" t="s">
        <v>380</v>
      </c>
      <c r="I949" t="s">
        <v>1425</v>
      </c>
      <c r="J949">
        <v>47.526090000000003</v>
      </c>
      <c r="K949">
        <v>-121.93997299999999</v>
      </c>
      <c r="AA949">
        <v>82.7</v>
      </c>
    </row>
    <row r="950" spans="1:37" x14ac:dyDescent="0.25">
      <c r="A950">
        <v>949</v>
      </c>
      <c r="B950">
        <v>931</v>
      </c>
      <c r="C950" t="s">
        <v>877</v>
      </c>
      <c r="D950" t="s">
        <v>1215</v>
      </c>
      <c r="E950" t="s">
        <v>1373</v>
      </c>
      <c r="F950" t="s">
        <v>1413</v>
      </c>
      <c r="G950" t="s">
        <v>31</v>
      </c>
      <c r="H950" t="s">
        <v>380</v>
      </c>
      <c r="I950" t="s">
        <v>1426</v>
      </c>
      <c r="J950">
        <v>47.529744000000001</v>
      </c>
      <c r="K950">
        <v>-121.977548</v>
      </c>
      <c r="AA950">
        <v>52.5</v>
      </c>
      <c r="AB950">
        <v>77.599999999999994</v>
      </c>
      <c r="AC950">
        <v>59.3</v>
      </c>
      <c r="AD950">
        <v>70.8</v>
      </c>
      <c r="AE950">
        <v>92.5</v>
      </c>
    </row>
    <row r="951" spans="1:37" x14ac:dyDescent="0.25">
      <c r="A951">
        <v>950</v>
      </c>
      <c r="B951">
        <v>934</v>
      </c>
      <c r="C951" t="s">
        <v>877</v>
      </c>
      <c r="D951" t="s">
        <v>1215</v>
      </c>
      <c r="E951" t="s">
        <v>1373</v>
      </c>
      <c r="F951" t="s">
        <v>1413</v>
      </c>
      <c r="G951" t="s">
        <v>31</v>
      </c>
      <c r="H951" t="s">
        <v>380</v>
      </c>
      <c r="I951" t="s">
        <v>1427</v>
      </c>
      <c r="J951">
        <v>47.530420999999997</v>
      </c>
      <c r="K951">
        <v>-121.94255099999999</v>
      </c>
      <c r="AA951">
        <v>59.1</v>
      </c>
      <c r="AB951">
        <v>78.5</v>
      </c>
      <c r="AC951">
        <v>71.2</v>
      </c>
      <c r="AD951">
        <v>84.7</v>
      </c>
      <c r="AE951">
        <v>78.8</v>
      </c>
    </row>
    <row r="952" spans="1:37" x14ac:dyDescent="0.25">
      <c r="A952">
        <v>951</v>
      </c>
      <c r="B952">
        <v>330</v>
      </c>
      <c r="C952" t="s">
        <v>877</v>
      </c>
      <c r="D952" t="s">
        <v>1215</v>
      </c>
      <c r="E952" t="s">
        <v>1373</v>
      </c>
      <c r="F952" t="s">
        <v>1428</v>
      </c>
      <c r="G952" t="s">
        <v>615</v>
      </c>
      <c r="H952" t="s">
        <v>616</v>
      </c>
      <c r="I952" t="s">
        <v>1429</v>
      </c>
      <c r="J952">
        <v>47.55039</v>
      </c>
      <c r="K952">
        <v>-122.021642</v>
      </c>
      <c r="W952">
        <v>40.4</v>
      </c>
      <c r="X952">
        <v>41.4</v>
      </c>
      <c r="Y952">
        <v>37.1</v>
      </c>
      <c r="Z952">
        <v>36.700000000000003</v>
      </c>
      <c r="AA952">
        <v>41.5</v>
      </c>
      <c r="AB952">
        <v>50.5</v>
      </c>
    </row>
    <row r="953" spans="1:37" x14ac:dyDescent="0.25">
      <c r="A953">
        <v>952</v>
      </c>
      <c r="B953">
        <v>1927</v>
      </c>
      <c r="C953" t="s">
        <v>877</v>
      </c>
      <c r="D953" t="s">
        <v>1215</v>
      </c>
      <c r="E953" t="s">
        <v>1373</v>
      </c>
      <c r="F953" t="s">
        <v>1428</v>
      </c>
      <c r="G953" t="s">
        <v>31</v>
      </c>
      <c r="H953" t="s">
        <v>32</v>
      </c>
      <c r="I953" t="s">
        <v>1430</v>
      </c>
      <c r="J953">
        <v>47.549190000000003</v>
      </c>
      <c r="K953">
        <v>-122.02366000000001</v>
      </c>
      <c r="N953">
        <v>39.5</v>
      </c>
      <c r="P953">
        <v>76.5</v>
      </c>
      <c r="R953">
        <v>71.400000000000006</v>
      </c>
      <c r="S953">
        <v>85</v>
      </c>
      <c r="T953">
        <v>62</v>
      </c>
    </row>
    <row r="954" spans="1:37" x14ac:dyDescent="0.25">
      <c r="A954">
        <v>953</v>
      </c>
      <c r="B954">
        <v>774</v>
      </c>
      <c r="C954" t="s">
        <v>877</v>
      </c>
      <c r="D954" t="s">
        <v>1215</v>
      </c>
      <c r="E954" t="s">
        <v>1373</v>
      </c>
      <c r="F954" t="s">
        <v>1428</v>
      </c>
      <c r="G954" t="s">
        <v>1400</v>
      </c>
      <c r="H954" t="s">
        <v>1401</v>
      </c>
      <c r="I954" t="s">
        <v>1431</v>
      </c>
      <c r="J954">
        <v>47.548555</v>
      </c>
      <c r="K954">
        <v>-122.04414800000001</v>
      </c>
      <c r="T954">
        <v>21.8</v>
      </c>
    </row>
    <row r="955" spans="1:37" x14ac:dyDescent="0.25">
      <c r="A955">
        <v>954</v>
      </c>
      <c r="B955">
        <v>771</v>
      </c>
      <c r="C955" t="s">
        <v>877</v>
      </c>
      <c r="D955" t="s">
        <v>1215</v>
      </c>
      <c r="E955" t="s">
        <v>1373</v>
      </c>
      <c r="F955" t="s">
        <v>1428</v>
      </c>
      <c r="G955" t="s">
        <v>1400</v>
      </c>
      <c r="H955" t="s">
        <v>1401</v>
      </c>
      <c r="I955" t="s">
        <v>1432</v>
      </c>
      <c r="J955">
        <v>47.550443999999999</v>
      </c>
      <c r="K955">
        <v>-122.02154299999999</v>
      </c>
      <c r="U955">
        <v>75</v>
      </c>
      <c r="W955">
        <v>27.1</v>
      </c>
    </row>
    <row r="956" spans="1:37" x14ac:dyDescent="0.25">
      <c r="A956">
        <v>955</v>
      </c>
      <c r="B956">
        <v>2479</v>
      </c>
      <c r="C956" t="s">
        <v>877</v>
      </c>
      <c r="D956" t="s">
        <v>1215</v>
      </c>
      <c r="E956" t="s">
        <v>1373</v>
      </c>
      <c r="F956" t="s">
        <v>1428</v>
      </c>
      <c r="G956" t="s">
        <v>12</v>
      </c>
      <c r="H956" t="s">
        <v>78</v>
      </c>
      <c r="I956" t="s">
        <v>1433</v>
      </c>
      <c r="J956">
        <v>47.546078999999999</v>
      </c>
      <c r="K956">
        <v>-122.042018</v>
      </c>
      <c r="AG956">
        <v>43</v>
      </c>
    </row>
    <row r="957" spans="1:37" x14ac:dyDescent="0.25">
      <c r="A957">
        <v>956</v>
      </c>
      <c r="B957">
        <v>151</v>
      </c>
      <c r="C957" t="s">
        <v>877</v>
      </c>
      <c r="D957" t="s">
        <v>1215</v>
      </c>
      <c r="E957" t="s">
        <v>1373</v>
      </c>
      <c r="F957" t="s">
        <v>1434</v>
      </c>
      <c r="G957" t="s">
        <v>31</v>
      </c>
      <c r="H957" t="s">
        <v>200</v>
      </c>
      <c r="I957" t="s">
        <v>1435</v>
      </c>
      <c r="J957">
        <v>47.518324999999997</v>
      </c>
      <c r="K957">
        <v>-122.036396</v>
      </c>
      <c r="T957">
        <v>81</v>
      </c>
      <c r="U957">
        <v>68.099999999999994</v>
      </c>
      <c r="W957">
        <v>64.8</v>
      </c>
      <c r="X957">
        <v>58.8</v>
      </c>
      <c r="Y957">
        <v>77.400000000000006</v>
      </c>
      <c r="Z957">
        <v>66</v>
      </c>
      <c r="AA957">
        <v>72.099999999999994</v>
      </c>
      <c r="AB957">
        <v>78.8</v>
      </c>
      <c r="AC957">
        <v>50.3</v>
      </c>
      <c r="AF957">
        <v>66</v>
      </c>
      <c r="AG957">
        <v>65</v>
      </c>
      <c r="AI957">
        <v>70</v>
      </c>
      <c r="AJ957">
        <v>78.8</v>
      </c>
      <c r="AK957">
        <v>70.8</v>
      </c>
    </row>
    <row r="958" spans="1:37" x14ac:dyDescent="0.25">
      <c r="A958">
        <v>957</v>
      </c>
      <c r="B958">
        <v>154</v>
      </c>
      <c r="C958" t="s">
        <v>877</v>
      </c>
      <c r="D958" t="s">
        <v>1215</v>
      </c>
      <c r="E958" t="s">
        <v>1373</v>
      </c>
      <c r="F958" t="s">
        <v>1436</v>
      </c>
      <c r="G958" t="s">
        <v>31</v>
      </c>
      <c r="H958" t="s">
        <v>200</v>
      </c>
      <c r="I958" t="s">
        <v>1437</v>
      </c>
      <c r="J958">
        <v>47.501198000000002</v>
      </c>
      <c r="K958">
        <v>-122.02213999999999</v>
      </c>
      <c r="M958">
        <v>81.599999999999994</v>
      </c>
      <c r="N958">
        <v>58.1</v>
      </c>
      <c r="P958">
        <v>73.099999999999994</v>
      </c>
      <c r="R958">
        <v>73</v>
      </c>
      <c r="T958">
        <v>33.700000000000003</v>
      </c>
      <c r="U958">
        <v>66.5</v>
      </c>
      <c r="X958">
        <v>81.8</v>
      </c>
      <c r="Z958">
        <v>86.3</v>
      </c>
      <c r="AB958">
        <v>49.3</v>
      </c>
      <c r="AC958">
        <v>63.8</v>
      </c>
    </row>
    <row r="959" spans="1:37" x14ac:dyDescent="0.25">
      <c r="A959">
        <v>958</v>
      </c>
      <c r="B959">
        <v>305</v>
      </c>
      <c r="C959" t="s">
        <v>877</v>
      </c>
      <c r="D959" t="s">
        <v>1215</v>
      </c>
      <c r="E959" t="s">
        <v>1373</v>
      </c>
      <c r="F959" t="s">
        <v>1438</v>
      </c>
      <c r="G959" t="s">
        <v>615</v>
      </c>
      <c r="H959" t="s">
        <v>616</v>
      </c>
      <c r="I959" t="s">
        <v>1439</v>
      </c>
      <c r="J959">
        <v>47.479230999999999</v>
      </c>
      <c r="K959">
        <v>-122.035462</v>
      </c>
      <c r="V959">
        <v>80.099999999999994</v>
      </c>
      <c r="W959">
        <v>50.4</v>
      </c>
      <c r="X959">
        <v>89.7</v>
      </c>
      <c r="Y959">
        <v>94.5</v>
      </c>
      <c r="Z959">
        <v>78.5</v>
      </c>
      <c r="AA959">
        <v>79.599999999999994</v>
      </c>
      <c r="AB959">
        <v>61.3</v>
      </c>
    </row>
    <row r="960" spans="1:37" x14ac:dyDescent="0.25">
      <c r="A960">
        <v>959</v>
      </c>
      <c r="B960">
        <v>178</v>
      </c>
      <c r="C960" t="s">
        <v>877</v>
      </c>
      <c r="D960" t="s">
        <v>1215</v>
      </c>
      <c r="E960" t="s">
        <v>1440</v>
      </c>
      <c r="F960" t="s">
        <v>1441</v>
      </c>
      <c r="G960" t="s">
        <v>31</v>
      </c>
      <c r="H960" t="s">
        <v>200</v>
      </c>
      <c r="I960" t="s">
        <v>1442</v>
      </c>
      <c r="J960">
        <v>47.799615000000003</v>
      </c>
      <c r="K960">
        <v>-122.14311600000001</v>
      </c>
      <c r="U960">
        <v>83.4</v>
      </c>
      <c r="Z960">
        <v>56.7</v>
      </c>
    </row>
    <row r="961" spans="1:40" x14ac:dyDescent="0.25">
      <c r="A961">
        <v>960</v>
      </c>
      <c r="B961">
        <v>374</v>
      </c>
      <c r="C961" t="s">
        <v>877</v>
      </c>
      <c r="D961" t="s">
        <v>1215</v>
      </c>
      <c r="E961" t="s">
        <v>1440</v>
      </c>
      <c r="F961" t="s">
        <v>1441</v>
      </c>
      <c r="G961" t="s">
        <v>272</v>
      </c>
      <c r="H961" t="s">
        <v>13</v>
      </c>
      <c r="I961" t="s">
        <v>1443</v>
      </c>
      <c r="J961">
        <v>47.798937000000002</v>
      </c>
      <c r="K961">
        <v>-122.143923</v>
      </c>
      <c r="W961">
        <v>66.3</v>
      </c>
      <c r="Z961">
        <v>62.3</v>
      </c>
      <c r="AD961">
        <v>73.599999999999994</v>
      </c>
      <c r="AE961">
        <v>78.7</v>
      </c>
      <c r="AF961">
        <v>78.8</v>
      </c>
      <c r="AG961">
        <v>51.2</v>
      </c>
    </row>
    <row r="962" spans="1:40" x14ac:dyDescent="0.25">
      <c r="A962">
        <v>961</v>
      </c>
      <c r="B962">
        <v>2270</v>
      </c>
      <c r="C962" t="s">
        <v>877</v>
      </c>
      <c r="D962" t="s">
        <v>1215</v>
      </c>
      <c r="E962" t="s">
        <v>1440</v>
      </c>
      <c r="F962" t="s">
        <v>1441</v>
      </c>
      <c r="G962" t="s">
        <v>272</v>
      </c>
      <c r="H962" t="s">
        <v>13</v>
      </c>
      <c r="I962" t="s">
        <v>1444</v>
      </c>
      <c r="J962">
        <v>47.800123999999997</v>
      </c>
      <c r="K962">
        <v>-122.129797</v>
      </c>
      <c r="AF962">
        <v>51.4</v>
      </c>
      <c r="AG962">
        <v>75.099999999999994</v>
      </c>
    </row>
    <row r="963" spans="1:40" x14ac:dyDescent="0.25">
      <c r="A963">
        <v>962</v>
      </c>
      <c r="B963">
        <v>1857</v>
      </c>
      <c r="C963" t="s">
        <v>877</v>
      </c>
      <c r="D963" t="s">
        <v>1215</v>
      </c>
      <c r="E963" t="s">
        <v>1440</v>
      </c>
      <c r="F963" t="s">
        <v>1445</v>
      </c>
      <c r="G963" t="s">
        <v>272</v>
      </c>
      <c r="H963" t="s">
        <v>13</v>
      </c>
      <c r="I963" t="s">
        <v>1446</v>
      </c>
      <c r="J963">
        <v>47.805</v>
      </c>
      <c r="K963">
        <v>-122.152</v>
      </c>
      <c r="AE963">
        <v>68</v>
      </c>
      <c r="AF963">
        <v>64.599999999999994</v>
      </c>
      <c r="AG963">
        <v>72.7</v>
      </c>
    </row>
    <row r="964" spans="1:40" x14ac:dyDescent="0.25">
      <c r="A964">
        <v>963</v>
      </c>
      <c r="B964">
        <v>1973</v>
      </c>
      <c r="C964" t="s">
        <v>877</v>
      </c>
      <c r="D964" t="s">
        <v>1215</v>
      </c>
      <c r="E964" t="s">
        <v>1440</v>
      </c>
      <c r="F964" t="s">
        <v>1447</v>
      </c>
      <c r="G964" t="s">
        <v>31</v>
      </c>
      <c r="H964" t="s">
        <v>32</v>
      </c>
      <c r="I964" t="s">
        <v>1448</v>
      </c>
      <c r="J964">
        <v>47.756571000000001</v>
      </c>
      <c r="K964">
        <v>-122.166473</v>
      </c>
      <c r="S964">
        <v>17.2</v>
      </c>
    </row>
    <row r="965" spans="1:40" x14ac:dyDescent="0.25">
      <c r="A965">
        <v>964</v>
      </c>
      <c r="B965">
        <v>170</v>
      </c>
      <c r="C965" t="s">
        <v>877</v>
      </c>
      <c r="D965" t="s">
        <v>1215</v>
      </c>
      <c r="E965" t="s">
        <v>1440</v>
      </c>
      <c r="F965" t="s">
        <v>1447</v>
      </c>
      <c r="G965" t="s">
        <v>31</v>
      </c>
      <c r="H965" t="s">
        <v>200</v>
      </c>
      <c r="I965" t="s">
        <v>1449</v>
      </c>
      <c r="J965">
        <v>47.756599999999999</v>
      </c>
      <c r="K965">
        <v>-122.16629399999999</v>
      </c>
      <c r="T965">
        <v>12.8</v>
      </c>
      <c r="W965">
        <v>10.199999999999999</v>
      </c>
      <c r="X965">
        <v>21.3</v>
      </c>
      <c r="Y965">
        <v>16.5</v>
      </c>
      <c r="Z965">
        <v>28.4</v>
      </c>
      <c r="AA965">
        <v>45.5</v>
      </c>
      <c r="AB965">
        <v>26.1</v>
      </c>
      <c r="AC965">
        <v>36.6</v>
      </c>
      <c r="AF965">
        <v>54.5</v>
      </c>
    </row>
    <row r="966" spans="1:40" x14ac:dyDescent="0.25">
      <c r="A966">
        <v>965</v>
      </c>
      <c r="B966">
        <v>171</v>
      </c>
      <c r="C966" t="s">
        <v>877</v>
      </c>
      <c r="D966" t="s">
        <v>1215</v>
      </c>
      <c r="E966" t="s">
        <v>1440</v>
      </c>
      <c r="F966" t="s">
        <v>1447</v>
      </c>
      <c r="G966" t="s">
        <v>31</v>
      </c>
      <c r="H966" t="s">
        <v>200</v>
      </c>
      <c r="I966" t="s">
        <v>1450</v>
      </c>
      <c r="J966">
        <v>47.758429</v>
      </c>
      <c r="K966">
        <v>-122.160347</v>
      </c>
      <c r="T966">
        <v>38</v>
      </c>
      <c r="U966">
        <v>39.200000000000003</v>
      </c>
      <c r="W966">
        <v>30.4</v>
      </c>
      <c r="X966">
        <v>41.7</v>
      </c>
      <c r="Y966">
        <v>58.3</v>
      </c>
      <c r="Z966">
        <v>45.7</v>
      </c>
      <c r="AA966">
        <v>39.4</v>
      </c>
      <c r="AB966">
        <v>55.5</v>
      </c>
      <c r="AC966">
        <v>53.7</v>
      </c>
      <c r="AD966">
        <v>47.2</v>
      </c>
      <c r="AE966">
        <v>59</v>
      </c>
      <c r="AF966">
        <v>71.8</v>
      </c>
      <c r="AG966">
        <v>43.8</v>
      </c>
      <c r="AH966">
        <v>31.1</v>
      </c>
      <c r="AI966">
        <v>26.8</v>
      </c>
      <c r="AJ966">
        <v>50.9</v>
      </c>
      <c r="AK966">
        <v>46.4</v>
      </c>
      <c r="AL966">
        <v>49.3</v>
      </c>
      <c r="AM966">
        <v>51.9</v>
      </c>
    </row>
    <row r="967" spans="1:40" x14ac:dyDescent="0.25">
      <c r="A967">
        <v>966</v>
      </c>
      <c r="B967">
        <v>172</v>
      </c>
      <c r="C967" t="s">
        <v>877</v>
      </c>
      <c r="D967" t="s">
        <v>1215</v>
      </c>
      <c r="E967" t="s">
        <v>1440</v>
      </c>
      <c r="F967" t="s">
        <v>1447</v>
      </c>
      <c r="G967" t="s">
        <v>31</v>
      </c>
      <c r="H967" t="s">
        <v>200</v>
      </c>
      <c r="I967" t="s">
        <v>1451</v>
      </c>
      <c r="J967">
        <v>47.839939999999999</v>
      </c>
      <c r="K967">
        <v>-122.16225</v>
      </c>
      <c r="T967">
        <v>49.7</v>
      </c>
      <c r="U967">
        <v>70.599999999999994</v>
      </c>
      <c r="W967">
        <v>52.4</v>
      </c>
      <c r="X967">
        <v>56.6</v>
      </c>
      <c r="Y967">
        <v>74.900000000000006</v>
      </c>
      <c r="Z967">
        <v>49.4</v>
      </c>
      <c r="AA967">
        <v>55</v>
      </c>
      <c r="AB967">
        <v>55</v>
      </c>
      <c r="AC967">
        <v>40.1</v>
      </c>
      <c r="AD967">
        <v>62.3</v>
      </c>
      <c r="AE967">
        <v>49.3</v>
      </c>
      <c r="AF967">
        <v>62.1</v>
      </c>
      <c r="AG967">
        <v>59.3</v>
      </c>
      <c r="AH967">
        <v>75.8</v>
      </c>
      <c r="AI967">
        <v>53.1</v>
      </c>
      <c r="AK967">
        <v>56</v>
      </c>
      <c r="AL967">
        <v>74.8</v>
      </c>
      <c r="AM967">
        <v>73</v>
      </c>
      <c r="AN967">
        <v>67.099999999999994</v>
      </c>
    </row>
    <row r="968" spans="1:40" x14ac:dyDescent="0.25">
      <c r="A968">
        <v>967</v>
      </c>
      <c r="B968">
        <v>173</v>
      </c>
      <c r="C968" t="s">
        <v>877</v>
      </c>
      <c r="D968" t="s">
        <v>1215</v>
      </c>
      <c r="E968" t="s">
        <v>1440</v>
      </c>
      <c r="F968" t="s">
        <v>1447</v>
      </c>
      <c r="G968" t="s">
        <v>31</v>
      </c>
      <c r="H968" t="s">
        <v>200</v>
      </c>
      <c r="I968" t="s">
        <v>1452</v>
      </c>
      <c r="J968">
        <v>47.847645999999997</v>
      </c>
      <c r="K968">
        <v>-122.163836</v>
      </c>
      <c r="T968">
        <v>24.5</v>
      </c>
      <c r="U968">
        <v>42.6</v>
      </c>
      <c r="W968">
        <v>65.8</v>
      </c>
      <c r="X968">
        <v>56.6</v>
      </c>
      <c r="Y968">
        <v>36.700000000000003</v>
      </c>
      <c r="Z968">
        <v>46</v>
      </c>
      <c r="AA968">
        <v>60.6</v>
      </c>
      <c r="AB968">
        <v>50.8</v>
      </c>
      <c r="AC968">
        <v>44.1</v>
      </c>
      <c r="AD968">
        <v>56.5</v>
      </c>
      <c r="AE968">
        <v>56.2</v>
      </c>
      <c r="AF968">
        <v>63.6</v>
      </c>
      <c r="AG968">
        <v>54.4</v>
      </c>
      <c r="AH968">
        <v>65.7</v>
      </c>
      <c r="AI968">
        <v>40.4</v>
      </c>
      <c r="AK968">
        <v>63.5</v>
      </c>
      <c r="AL968">
        <v>55.3</v>
      </c>
      <c r="AM968">
        <v>49.1</v>
      </c>
      <c r="AN968">
        <v>55.7</v>
      </c>
    </row>
    <row r="969" spans="1:40" x14ac:dyDescent="0.25">
      <c r="A969">
        <v>968</v>
      </c>
      <c r="B969">
        <v>174</v>
      </c>
      <c r="C969" t="s">
        <v>877</v>
      </c>
      <c r="D969" t="s">
        <v>1215</v>
      </c>
      <c r="E969" t="s">
        <v>1440</v>
      </c>
      <c r="F969" t="s">
        <v>1447</v>
      </c>
      <c r="G969" t="s">
        <v>31</v>
      </c>
      <c r="H969" t="s">
        <v>200</v>
      </c>
      <c r="I969" t="s">
        <v>1453</v>
      </c>
      <c r="J969">
        <v>47.763210999999998</v>
      </c>
      <c r="K969">
        <v>-122.15692900000001</v>
      </c>
      <c r="T969">
        <v>45.6</v>
      </c>
      <c r="U969">
        <v>45.6</v>
      </c>
      <c r="W969">
        <v>39.4</v>
      </c>
      <c r="X969">
        <v>41.9</v>
      </c>
      <c r="Y969">
        <v>47.3</v>
      </c>
      <c r="Z969">
        <v>52.3</v>
      </c>
      <c r="AA969">
        <v>57.1</v>
      </c>
      <c r="AB969">
        <v>33.200000000000003</v>
      </c>
      <c r="AC969">
        <v>63.3</v>
      </c>
      <c r="AD969">
        <v>48.9</v>
      </c>
      <c r="AE969">
        <v>51.3</v>
      </c>
      <c r="AF969">
        <v>39.1</v>
      </c>
      <c r="AG969">
        <v>57.1</v>
      </c>
      <c r="AH969">
        <v>56.5</v>
      </c>
      <c r="AI969">
        <v>59.9</v>
      </c>
      <c r="AJ969">
        <v>62.5</v>
      </c>
      <c r="AK969">
        <v>58.6</v>
      </c>
      <c r="AL969">
        <v>41.7</v>
      </c>
      <c r="AM969">
        <v>59.9</v>
      </c>
    </row>
    <row r="970" spans="1:40" x14ac:dyDescent="0.25">
      <c r="A970">
        <v>969</v>
      </c>
      <c r="B970">
        <v>175</v>
      </c>
      <c r="C970" t="s">
        <v>877</v>
      </c>
      <c r="D970" t="s">
        <v>1215</v>
      </c>
      <c r="E970" t="s">
        <v>1440</v>
      </c>
      <c r="F970" t="s">
        <v>1447</v>
      </c>
      <c r="G970" t="s">
        <v>31</v>
      </c>
      <c r="H970" t="s">
        <v>200</v>
      </c>
      <c r="I970" t="s">
        <v>1454</v>
      </c>
      <c r="J970">
        <v>47.778471000000003</v>
      </c>
      <c r="K970">
        <v>-122.154549</v>
      </c>
      <c r="T970">
        <v>49.9</v>
      </c>
      <c r="U970">
        <v>37</v>
      </c>
      <c r="W970">
        <v>25.1</v>
      </c>
      <c r="X970">
        <v>61.9</v>
      </c>
      <c r="Y970">
        <v>52.3</v>
      </c>
      <c r="Z970">
        <v>55.6</v>
      </c>
      <c r="AA970">
        <v>33.700000000000003</v>
      </c>
      <c r="AB970">
        <v>58.3</v>
      </c>
      <c r="AC970">
        <v>47.5</v>
      </c>
      <c r="AD970">
        <v>23.8</v>
      </c>
      <c r="AE970">
        <v>44.9</v>
      </c>
      <c r="AF970">
        <v>43.5</v>
      </c>
      <c r="AG970">
        <v>57.1</v>
      </c>
      <c r="AH970">
        <v>32.6</v>
      </c>
      <c r="AI970">
        <v>43.5</v>
      </c>
      <c r="AJ970">
        <v>34.1</v>
      </c>
      <c r="AL970">
        <v>52.4</v>
      </c>
      <c r="AN970">
        <v>68.5</v>
      </c>
    </row>
    <row r="971" spans="1:40" x14ac:dyDescent="0.25">
      <c r="A971">
        <v>970</v>
      </c>
      <c r="B971">
        <v>176</v>
      </c>
      <c r="C971" t="s">
        <v>877</v>
      </c>
      <c r="D971" t="s">
        <v>1215</v>
      </c>
      <c r="E971" t="s">
        <v>1440</v>
      </c>
      <c r="F971" t="s">
        <v>1447</v>
      </c>
      <c r="G971" t="s">
        <v>31</v>
      </c>
      <c r="H971" t="s">
        <v>200</v>
      </c>
      <c r="I971" t="s">
        <v>1455</v>
      </c>
      <c r="J971">
        <v>47.811464000000001</v>
      </c>
      <c r="K971">
        <v>-122.158997</v>
      </c>
      <c r="T971">
        <v>59.2</v>
      </c>
      <c r="U971">
        <v>80.3</v>
      </c>
      <c r="W971">
        <v>78.7</v>
      </c>
      <c r="X971">
        <v>70.5</v>
      </c>
      <c r="Y971">
        <v>75.400000000000006</v>
      </c>
      <c r="Z971">
        <v>37.799999999999997</v>
      </c>
      <c r="AA971">
        <v>80.099999999999994</v>
      </c>
      <c r="AB971">
        <v>63.2</v>
      </c>
      <c r="AC971">
        <v>52.6</v>
      </c>
      <c r="AD971">
        <v>70.400000000000006</v>
      </c>
      <c r="AF971">
        <v>72.400000000000006</v>
      </c>
      <c r="AG971">
        <v>65.5</v>
      </c>
      <c r="AH971">
        <v>73.3</v>
      </c>
      <c r="AI971">
        <v>42.6</v>
      </c>
      <c r="AK971">
        <v>64.8</v>
      </c>
      <c r="AL971">
        <v>34.9</v>
      </c>
      <c r="AM971">
        <v>70.2</v>
      </c>
      <c r="AN971">
        <v>69.5</v>
      </c>
    </row>
    <row r="972" spans="1:40" x14ac:dyDescent="0.25">
      <c r="A972">
        <v>971</v>
      </c>
      <c r="B972">
        <v>177</v>
      </c>
      <c r="C972" t="s">
        <v>877</v>
      </c>
      <c r="D972" t="s">
        <v>1215</v>
      </c>
      <c r="E972" t="s">
        <v>1440</v>
      </c>
      <c r="F972" t="s">
        <v>1447</v>
      </c>
      <c r="G972" t="s">
        <v>31</v>
      </c>
      <c r="H972" t="s">
        <v>200</v>
      </c>
      <c r="I972" t="s">
        <v>1456</v>
      </c>
      <c r="J972">
        <v>47.790039</v>
      </c>
      <c r="K972">
        <v>-122.144532</v>
      </c>
      <c r="T972">
        <v>66.7</v>
      </c>
      <c r="U972">
        <v>64.8</v>
      </c>
      <c r="W972">
        <v>66.2</v>
      </c>
      <c r="X972">
        <v>62</v>
      </c>
      <c r="Y972">
        <v>68.599999999999994</v>
      </c>
      <c r="Z972">
        <v>66.599999999999994</v>
      </c>
      <c r="AA972">
        <v>72.099999999999994</v>
      </c>
      <c r="AB972">
        <v>58.4</v>
      </c>
      <c r="AC972">
        <v>62.6</v>
      </c>
      <c r="AD972">
        <v>44</v>
      </c>
      <c r="AE972">
        <v>52.6</v>
      </c>
      <c r="AF972">
        <v>57</v>
      </c>
      <c r="AG972">
        <v>42.2</v>
      </c>
      <c r="AH972">
        <v>74.7</v>
      </c>
      <c r="AI972">
        <v>54.7</v>
      </c>
      <c r="AJ972">
        <v>63.2</v>
      </c>
      <c r="AK972">
        <v>66.400000000000006</v>
      </c>
      <c r="AL972">
        <v>42.5</v>
      </c>
      <c r="AM972">
        <v>49.5</v>
      </c>
      <c r="AN972">
        <v>54.8</v>
      </c>
    </row>
    <row r="973" spans="1:40" x14ac:dyDescent="0.25">
      <c r="A973">
        <v>972</v>
      </c>
      <c r="B973">
        <v>1081</v>
      </c>
      <c r="C973" t="s">
        <v>877</v>
      </c>
      <c r="D973" t="s">
        <v>1215</v>
      </c>
      <c r="E973" t="s">
        <v>1440</v>
      </c>
      <c r="F973" t="s">
        <v>1447</v>
      </c>
      <c r="G973" t="s">
        <v>31</v>
      </c>
      <c r="H973" t="s">
        <v>380</v>
      </c>
      <c r="I973" t="s">
        <v>1457</v>
      </c>
      <c r="J973">
        <v>47.76961</v>
      </c>
      <c r="K973">
        <v>-122.15685000000001</v>
      </c>
      <c r="AB973">
        <v>49.9</v>
      </c>
      <c r="AC973">
        <v>31.5</v>
      </c>
      <c r="AD973">
        <v>40</v>
      </c>
      <c r="AE973">
        <v>77</v>
      </c>
    </row>
    <row r="974" spans="1:40" x14ac:dyDescent="0.25">
      <c r="A974">
        <v>973</v>
      </c>
      <c r="B974">
        <v>2029</v>
      </c>
      <c r="C974" t="s">
        <v>877</v>
      </c>
      <c r="D974" t="s">
        <v>1215</v>
      </c>
      <c r="E974" t="s">
        <v>1440</v>
      </c>
      <c r="F974" t="s">
        <v>1447</v>
      </c>
      <c r="G974" t="s">
        <v>883</v>
      </c>
      <c r="H974" t="s">
        <v>884</v>
      </c>
      <c r="I974" t="s">
        <v>1458</v>
      </c>
      <c r="J974">
        <v>47.811757</v>
      </c>
      <c r="K974">
        <v>-122.158935</v>
      </c>
      <c r="L974">
        <v>53.5</v>
      </c>
      <c r="M974">
        <v>49.9</v>
      </c>
    </row>
    <row r="975" spans="1:40" x14ac:dyDescent="0.25">
      <c r="A975">
        <v>974</v>
      </c>
      <c r="B975">
        <v>389</v>
      </c>
      <c r="C975" t="s">
        <v>877</v>
      </c>
      <c r="D975" t="s">
        <v>1215</v>
      </c>
      <c r="E975" t="s">
        <v>1440</v>
      </c>
      <c r="F975" t="s">
        <v>1447</v>
      </c>
      <c r="G975" t="s">
        <v>272</v>
      </c>
      <c r="H975" t="s">
        <v>13</v>
      </c>
      <c r="I975" t="s">
        <v>1459</v>
      </c>
      <c r="J975">
        <v>47.850651999999997</v>
      </c>
      <c r="K975">
        <v>-122.16300200000001</v>
      </c>
      <c r="W975">
        <v>38.9</v>
      </c>
    </row>
    <row r="976" spans="1:40" x14ac:dyDescent="0.25">
      <c r="A976">
        <v>975</v>
      </c>
      <c r="B976">
        <v>2361</v>
      </c>
      <c r="C976" t="s">
        <v>877</v>
      </c>
      <c r="D976" t="s">
        <v>1215</v>
      </c>
      <c r="E976" t="s">
        <v>1440</v>
      </c>
      <c r="F976" t="s">
        <v>1447</v>
      </c>
      <c r="G976" t="s">
        <v>272</v>
      </c>
      <c r="H976" t="s">
        <v>13</v>
      </c>
      <c r="I976" t="s">
        <v>1460</v>
      </c>
      <c r="J976">
        <v>47.844341999999997</v>
      </c>
      <c r="K976">
        <v>-122.162553</v>
      </c>
      <c r="AF976">
        <v>73.2</v>
      </c>
      <c r="AG976">
        <v>58.8</v>
      </c>
    </row>
    <row r="977" spans="1:33" x14ac:dyDescent="0.25">
      <c r="A977">
        <v>976</v>
      </c>
      <c r="B977">
        <v>390</v>
      </c>
      <c r="C977" t="s">
        <v>877</v>
      </c>
      <c r="D977" t="s">
        <v>1215</v>
      </c>
      <c r="E977" t="s">
        <v>1440</v>
      </c>
      <c r="F977" t="s">
        <v>1447</v>
      </c>
      <c r="G977" t="s">
        <v>272</v>
      </c>
      <c r="H977" t="s">
        <v>13</v>
      </c>
      <c r="I977" t="s">
        <v>1461</v>
      </c>
      <c r="J977">
        <v>47.834345999999996</v>
      </c>
      <c r="K977">
        <v>-122.16141399999999</v>
      </c>
      <c r="W977">
        <v>44.5</v>
      </c>
    </row>
    <row r="978" spans="1:33" x14ac:dyDescent="0.25">
      <c r="A978">
        <v>977</v>
      </c>
      <c r="B978">
        <v>391</v>
      </c>
      <c r="C978" t="s">
        <v>877</v>
      </c>
      <c r="D978" t="s">
        <v>1215</v>
      </c>
      <c r="E978" t="s">
        <v>1440</v>
      </c>
      <c r="F978" t="s">
        <v>1447</v>
      </c>
      <c r="G978" t="s">
        <v>272</v>
      </c>
      <c r="H978" t="s">
        <v>13</v>
      </c>
      <c r="I978" t="s">
        <v>1462</v>
      </c>
      <c r="J978">
        <v>47.826096999999997</v>
      </c>
      <c r="K978">
        <v>-122.161445</v>
      </c>
      <c r="W978">
        <v>54.8</v>
      </c>
    </row>
    <row r="979" spans="1:33" x14ac:dyDescent="0.25">
      <c r="A979">
        <v>978</v>
      </c>
      <c r="B979">
        <v>1639</v>
      </c>
      <c r="C979" t="s">
        <v>877</v>
      </c>
      <c r="D979" t="s">
        <v>1215</v>
      </c>
      <c r="E979" t="s">
        <v>1440</v>
      </c>
      <c r="F979" t="s">
        <v>1447</v>
      </c>
      <c r="G979" t="s">
        <v>272</v>
      </c>
      <c r="H979" t="s">
        <v>13</v>
      </c>
      <c r="I979" t="s">
        <v>1463</v>
      </c>
      <c r="J979">
        <v>47.819727</v>
      </c>
      <c r="K979">
        <v>-122.15952</v>
      </c>
      <c r="AD979">
        <v>73</v>
      </c>
    </row>
    <row r="980" spans="1:33" x14ac:dyDescent="0.25">
      <c r="A980">
        <v>979</v>
      </c>
      <c r="B980">
        <v>392</v>
      </c>
      <c r="C980" t="s">
        <v>877</v>
      </c>
      <c r="D980" t="s">
        <v>1215</v>
      </c>
      <c r="E980" t="s">
        <v>1440</v>
      </c>
      <c r="F980" t="s">
        <v>1447</v>
      </c>
      <c r="G980" t="s">
        <v>272</v>
      </c>
      <c r="H980" t="s">
        <v>13</v>
      </c>
      <c r="I980" t="s">
        <v>1464</v>
      </c>
      <c r="J980">
        <v>47.818035999999999</v>
      </c>
      <c r="K980">
        <v>-122.15988299999999</v>
      </c>
      <c r="W980">
        <v>34.9</v>
      </c>
      <c r="AG980">
        <v>69.099999999999994</v>
      </c>
    </row>
    <row r="981" spans="1:33" x14ac:dyDescent="0.25">
      <c r="A981">
        <v>980</v>
      </c>
      <c r="B981">
        <v>2030</v>
      </c>
      <c r="C981" t="s">
        <v>877</v>
      </c>
      <c r="D981" t="s">
        <v>1215</v>
      </c>
      <c r="E981" t="s">
        <v>1440</v>
      </c>
      <c r="F981" t="s">
        <v>1447</v>
      </c>
      <c r="G981" t="s">
        <v>883</v>
      </c>
      <c r="H981" t="s">
        <v>884</v>
      </c>
      <c r="I981" t="s">
        <v>1465</v>
      </c>
      <c r="J981">
        <v>47.786060999999997</v>
      </c>
      <c r="K981">
        <v>-122.14460099999999</v>
      </c>
      <c r="L981">
        <v>35</v>
      </c>
      <c r="M981">
        <v>60.7</v>
      </c>
    </row>
    <row r="982" spans="1:33" x14ac:dyDescent="0.25">
      <c r="A982">
        <v>981</v>
      </c>
      <c r="B982">
        <v>2391</v>
      </c>
      <c r="C982" t="s">
        <v>877</v>
      </c>
      <c r="D982" t="s">
        <v>1215</v>
      </c>
      <c r="E982" t="s">
        <v>1440</v>
      </c>
      <c r="F982" t="s">
        <v>1447</v>
      </c>
      <c r="G982" t="s">
        <v>272</v>
      </c>
      <c r="H982" t="s">
        <v>13</v>
      </c>
      <c r="I982" t="s">
        <v>1466</v>
      </c>
      <c r="J982">
        <v>47.794578999999999</v>
      </c>
      <c r="K982">
        <v>-122.1439</v>
      </c>
      <c r="AG982">
        <v>74.400000000000006</v>
      </c>
    </row>
    <row r="983" spans="1:33" x14ac:dyDescent="0.25">
      <c r="A983">
        <v>982</v>
      </c>
      <c r="B983">
        <v>2390</v>
      </c>
      <c r="C983" t="s">
        <v>877</v>
      </c>
      <c r="D983" t="s">
        <v>1215</v>
      </c>
      <c r="E983" t="s">
        <v>1440</v>
      </c>
      <c r="F983" t="s">
        <v>1447</v>
      </c>
      <c r="G983" t="s">
        <v>272</v>
      </c>
      <c r="H983" t="s">
        <v>13</v>
      </c>
      <c r="I983" t="s">
        <v>1467</v>
      </c>
      <c r="J983">
        <v>47.793975000000003</v>
      </c>
      <c r="K983">
        <v>-122.14424200000001</v>
      </c>
      <c r="AG983">
        <v>38.700000000000003</v>
      </c>
    </row>
    <row r="984" spans="1:33" x14ac:dyDescent="0.25">
      <c r="A984">
        <v>983</v>
      </c>
      <c r="B984">
        <v>393</v>
      </c>
      <c r="C984" t="s">
        <v>877</v>
      </c>
      <c r="D984" t="s">
        <v>1215</v>
      </c>
      <c r="E984" t="s">
        <v>1440</v>
      </c>
      <c r="F984" t="s">
        <v>1447</v>
      </c>
      <c r="G984" t="s">
        <v>272</v>
      </c>
      <c r="H984" t="s">
        <v>13</v>
      </c>
      <c r="I984" t="s">
        <v>1468</v>
      </c>
      <c r="J984">
        <v>47.785454000000001</v>
      </c>
      <c r="K984">
        <v>-122.145252</v>
      </c>
      <c r="W984">
        <v>28.8</v>
      </c>
      <c r="AF984">
        <v>42.2</v>
      </c>
      <c r="AG984">
        <v>53.9</v>
      </c>
    </row>
    <row r="985" spans="1:33" x14ac:dyDescent="0.25">
      <c r="A985">
        <v>984</v>
      </c>
      <c r="B985">
        <v>2031</v>
      </c>
      <c r="C985" t="s">
        <v>877</v>
      </c>
      <c r="D985" t="s">
        <v>1215</v>
      </c>
      <c r="E985" t="s">
        <v>1440</v>
      </c>
      <c r="F985" t="s">
        <v>1447</v>
      </c>
      <c r="G985" t="s">
        <v>883</v>
      </c>
      <c r="H985" t="s">
        <v>884</v>
      </c>
      <c r="I985" t="s">
        <v>1469</v>
      </c>
      <c r="J985">
        <v>47.790782999999998</v>
      </c>
      <c r="K985">
        <v>-122.14448899999999</v>
      </c>
      <c r="L985">
        <v>23.4</v>
      </c>
      <c r="M985">
        <v>27</v>
      </c>
    </row>
    <row r="986" spans="1:33" x14ac:dyDescent="0.25">
      <c r="A986">
        <v>985</v>
      </c>
      <c r="B986">
        <v>2032</v>
      </c>
      <c r="C986" t="s">
        <v>877</v>
      </c>
      <c r="D986" t="s">
        <v>1215</v>
      </c>
      <c r="E986" t="s">
        <v>1440</v>
      </c>
      <c r="F986" t="s">
        <v>1447</v>
      </c>
      <c r="G986" t="s">
        <v>883</v>
      </c>
      <c r="H986" t="s">
        <v>884</v>
      </c>
      <c r="I986" t="s">
        <v>1470</v>
      </c>
      <c r="J986">
        <v>47.756151000000003</v>
      </c>
      <c r="K986">
        <v>-122.167604</v>
      </c>
      <c r="L986">
        <v>34.9</v>
      </c>
      <c r="M986">
        <v>29.8</v>
      </c>
    </row>
    <row r="987" spans="1:33" x14ac:dyDescent="0.25">
      <c r="A987">
        <v>986</v>
      </c>
      <c r="B987">
        <v>487</v>
      </c>
      <c r="C987" t="s">
        <v>877</v>
      </c>
      <c r="D987" t="s">
        <v>1215</v>
      </c>
      <c r="E987" t="s">
        <v>1440</v>
      </c>
      <c r="F987" t="s">
        <v>1447</v>
      </c>
      <c r="G987" t="s">
        <v>272</v>
      </c>
      <c r="H987" t="s">
        <v>13</v>
      </c>
      <c r="I987" t="s">
        <v>1471</v>
      </c>
      <c r="J987">
        <v>47.832999999999998</v>
      </c>
      <c r="K987">
        <v>-122.164</v>
      </c>
      <c r="Z987">
        <v>56.2</v>
      </c>
      <c r="AD987">
        <v>56.6</v>
      </c>
      <c r="AF987">
        <v>41.9</v>
      </c>
      <c r="AG987">
        <v>58.6</v>
      </c>
    </row>
    <row r="988" spans="1:33" x14ac:dyDescent="0.25">
      <c r="A988">
        <v>987</v>
      </c>
      <c r="B988">
        <v>394</v>
      </c>
      <c r="C988" t="s">
        <v>877</v>
      </c>
      <c r="D988" t="s">
        <v>1215</v>
      </c>
      <c r="E988" t="s">
        <v>1440</v>
      </c>
      <c r="F988" t="s">
        <v>1447</v>
      </c>
      <c r="G988" t="s">
        <v>272</v>
      </c>
      <c r="H988" t="s">
        <v>13</v>
      </c>
      <c r="I988" t="s">
        <v>1472</v>
      </c>
      <c r="J988">
        <v>47.778466999999999</v>
      </c>
      <c r="K988">
        <v>-122.15519999999999</v>
      </c>
      <c r="W988">
        <v>29.4</v>
      </c>
      <c r="Z988">
        <v>26.8</v>
      </c>
      <c r="AD988">
        <v>37.5</v>
      </c>
      <c r="AF988">
        <v>18.600000000000001</v>
      </c>
      <c r="AG988">
        <v>51.6</v>
      </c>
    </row>
    <row r="989" spans="1:33" x14ac:dyDescent="0.25">
      <c r="A989">
        <v>988</v>
      </c>
      <c r="B989">
        <v>2271</v>
      </c>
      <c r="C989" t="s">
        <v>877</v>
      </c>
      <c r="D989" t="s">
        <v>1215</v>
      </c>
      <c r="E989" t="s">
        <v>1440</v>
      </c>
      <c r="F989" t="s">
        <v>1447</v>
      </c>
      <c r="G989" t="s">
        <v>272</v>
      </c>
      <c r="H989" t="s">
        <v>13</v>
      </c>
      <c r="I989" t="s">
        <v>1473</v>
      </c>
      <c r="J989">
        <v>47.816848999999998</v>
      </c>
      <c r="K989">
        <v>-122.160848</v>
      </c>
      <c r="AF989">
        <v>52.7</v>
      </c>
    </row>
    <row r="990" spans="1:33" x14ac:dyDescent="0.25">
      <c r="A990">
        <v>989</v>
      </c>
      <c r="B990">
        <v>2272</v>
      </c>
      <c r="C990" t="s">
        <v>877</v>
      </c>
      <c r="D990" t="s">
        <v>1215</v>
      </c>
      <c r="E990" t="s">
        <v>1440</v>
      </c>
      <c r="F990" t="s">
        <v>1447</v>
      </c>
      <c r="G990" t="s">
        <v>272</v>
      </c>
      <c r="H990" t="s">
        <v>13</v>
      </c>
      <c r="I990" t="s">
        <v>1474</v>
      </c>
      <c r="J990">
        <v>47.811149999999998</v>
      </c>
      <c r="K990">
        <v>-122.159082</v>
      </c>
      <c r="AF990">
        <v>67.400000000000006</v>
      </c>
      <c r="AG990">
        <v>60.9</v>
      </c>
    </row>
    <row r="991" spans="1:33" x14ac:dyDescent="0.25">
      <c r="A991">
        <v>990</v>
      </c>
      <c r="B991">
        <v>395</v>
      </c>
      <c r="C991" t="s">
        <v>877</v>
      </c>
      <c r="D991" t="s">
        <v>1215</v>
      </c>
      <c r="E991" t="s">
        <v>1440</v>
      </c>
      <c r="F991" t="s">
        <v>1447</v>
      </c>
      <c r="G991" t="s">
        <v>272</v>
      </c>
      <c r="H991" t="s">
        <v>13</v>
      </c>
      <c r="I991" t="s">
        <v>1475</v>
      </c>
      <c r="J991">
        <v>47.816899999999997</v>
      </c>
      <c r="K991">
        <v>-122.16079999999999</v>
      </c>
      <c r="W991">
        <v>58.4</v>
      </c>
      <c r="Z991">
        <v>21.7</v>
      </c>
      <c r="AD991">
        <v>50.3</v>
      </c>
    </row>
    <row r="992" spans="1:33" x14ac:dyDescent="0.25">
      <c r="A992">
        <v>991</v>
      </c>
      <c r="B992">
        <v>396</v>
      </c>
      <c r="C992" t="s">
        <v>877</v>
      </c>
      <c r="D992" t="s">
        <v>1215</v>
      </c>
      <c r="E992" t="s">
        <v>1440</v>
      </c>
      <c r="F992" t="s">
        <v>1447</v>
      </c>
      <c r="G992" t="s">
        <v>272</v>
      </c>
      <c r="H992" t="s">
        <v>13</v>
      </c>
      <c r="I992" t="s">
        <v>1476</v>
      </c>
      <c r="J992">
        <v>47.790573000000002</v>
      </c>
      <c r="K992">
        <v>-122.14472499999999</v>
      </c>
      <c r="W992">
        <v>68.099999999999994</v>
      </c>
      <c r="Z992">
        <v>29.6</v>
      </c>
      <c r="AD992">
        <v>53.5</v>
      </c>
      <c r="AE992">
        <v>56.2</v>
      </c>
    </row>
    <row r="993" spans="1:40" x14ac:dyDescent="0.25">
      <c r="A993">
        <v>992</v>
      </c>
      <c r="B993">
        <v>1858</v>
      </c>
      <c r="C993" t="s">
        <v>877</v>
      </c>
      <c r="D993" t="s">
        <v>1215</v>
      </c>
      <c r="E993" t="s">
        <v>1440</v>
      </c>
      <c r="F993" t="s">
        <v>1447</v>
      </c>
      <c r="G993" t="s">
        <v>272</v>
      </c>
      <c r="H993" t="s">
        <v>13</v>
      </c>
      <c r="I993" t="s">
        <v>1477</v>
      </c>
      <c r="J993">
        <v>47.811</v>
      </c>
      <c r="K993">
        <v>-122.15900000000001</v>
      </c>
      <c r="AE993">
        <v>61.6</v>
      </c>
    </row>
    <row r="994" spans="1:40" x14ac:dyDescent="0.25">
      <c r="A994">
        <v>993</v>
      </c>
      <c r="B994">
        <v>916</v>
      </c>
      <c r="C994" t="s">
        <v>877</v>
      </c>
      <c r="D994" t="s">
        <v>1215</v>
      </c>
      <c r="E994" t="s">
        <v>1440</v>
      </c>
      <c r="F994" t="s">
        <v>1447</v>
      </c>
      <c r="G994" t="s">
        <v>31</v>
      </c>
      <c r="H994" t="s">
        <v>380</v>
      </c>
      <c r="I994" t="s">
        <v>1478</v>
      </c>
      <c r="J994">
        <v>47.838676999999997</v>
      </c>
      <c r="K994">
        <v>-122.158962</v>
      </c>
      <c r="AA994">
        <v>54</v>
      </c>
      <c r="AB994">
        <v>66.7</v>
      </c>
      <c r="AC994">
        <v>66.2</v>
      </c>
      <c r="AD994">
        <v>66.3</v>
      </c>
      <c r="AE994">
        <v>52.8</v>
      </c>
    </row>
    <row r="995" spans="1:40" x14ac:dyDescent="0.25">
      <c r="A995">
        <v>994</v>
      </c>
      <c r="B995">
        <v>2273</v>
      </c>
      <c r="C995" t="s">
        <v>877</v>
      </c>
      <c r="D995" t="s">
        <v>1215</v>
      </c>
      <c r="E995" t="s">
        <v>1440</v>
      </c>
      <c r="F995" t="s">
        <v>1447</v>
      </c>
      <c r="G995" t="s">
        <v>272</v>
      </c>
      <c r="H995" t="s">
        <v>13</v>
      </c>
      <c r="I995" t="s">
        <v>1479</v>
      </c>
      <c r="J995">
        <v>47.815994000000003</v>
      </c>
      <c r="K995">
        <v>-122.16443700000001</v>
      </c>
      <c r="AF995">
        <v>57.1</v>
      </c>
      <c r="AG995">
        <v>43.7</v>
      </c>
    </row>
    <row r="996" spans="1:40" x14ac:dyDescent="0.25">
      <c r="A996">
        <v>995</v>
      </c>
      <c r="B996">
        <v>482</v>
      </c>
      <c r="C996" t="s">
        <v>877</v>
      </c>
      <c r="D996" t="s">
        <v>1215</v>
      </c>
      <c r="E996" t="s">
        <v>1440</v>
      </c>
      <c r="F996" t="s">
        <v>1480</v>
      </c>
      <c r="G996" t="s">
        <v>272</v>
      </c>
      <c r="H996" t="s">
        <v>13</v>
      </c>
      <c r="I996" t="s">
        <v>1481</v>
      </c>
      <c r="J996">
        <v>47.841999999999999</v>
      </c>
      <c r="K996">
        <v>-122.15900000000001</v>
      </c>
      <c r="Z996">
        <v>44.1</v>
      </c>
      <c r="AD996">
        <v>58.3</v>
      </c>
      <c r="AE996">
        <v>70.400000000000006</v>
      </c>
      <c r="AF996">
        <v>88.8</v>
      </c>
      <c r="AG996">
        <v>75</v>
      </c>
    </row>
    <row r="997" spans="1:40" x14ac:dyDescent="0.25">
      <c r="A997">
        <v>996</v>
      </c>
      <c r="B997">
        <v>2059</v>
      </c>
      <c r="C997" t="s">
        <v>877</v>
      </c>
      <c r="D997" t="s">
        <v>1215</v>
      </c>
      <c r="E997" t="s">
        <v>1482</v>
      </c>
      <c r="F997" t="s">
        <v>1483</v>
      </c>
      <c r="G997" t="s">
        <v>1484</v>
      </c>
      <c r="H997" t="s">
        <v>1485</v>
      </c>
      <c r="I997" t="s">
        <v>1486</v>
      </c>
      <c r="J997">
        <v>47.791462000000003</v>
      </c>
      <c r="K997">
        <v>-122.19532700000001</v>
      </c>
      <c r="AB997">
        <v>18.5</v>
      </c>
      <c r="AE997">
        <v>24.4</v>
      </c>
      <c r="AH997">
        <v>36</v>
      </c>
      <c r="AJ997">
        <v>33.1</v>
      </c>
    </row>
    <row r="998" spans="1:40" x14ac:dyDescent="0.25">
      <c r="A998">
        <v>997</v>
      </c>
      <c r="B998">
        <v>2057</v>
      </c>
      <c r="C998" t="s">
        <v>877</v>
      </c>
      <c r="D998" t="s">
        <v>1215</v>
      </c>
      <c r="E998" t="s">
        <v>1482</v>
      </c>
      <c r="F998" t="s">
        <v>1487</v>
      </c>
      <c r="G998" t="s">
        <v>1484</v>
      </c>
      <c r="H998" t="s">
        <v>1485</v>
      </c>
      <c r="I998" t="s">
        <v>1488</v>
      </c>
      <c r="J998">
        <v>47.795496</v>
      </c>
      <c r="K998">
        <v>-122.20191199999999</v>
      </c>
      <c r="AB998">
        <v>16.5</v>
      </c>
      <c r="AE998">
        <v>1.4</v>
      </c>
    </row>
    <row r="999" spans="1:40" x14ac:dyDescent="0.25">
      <c r="A999">
        <v>998</v>
      </c>
      <c r="B999">
        <v>1972</v>
      </c>
      <c r="C999" t="s">
        <v>877</v>
      </c>
      <c r="D999" t="s">
        <v>1215</v>
      </c>
      <c r="E999" t="s">
        <v>1482</v>
      </c>
      <c r="F999" t="s">
        <v>1489</v>
      </c>
      <c r="G999" t="s">
        <v>31</v>
      </c>
      <c r="H999" t="s">
        <v>32</v>
      </c>
      <c r="I999" t="s">
        <v>1490</v>
      </c>
      <c r="J999">
        <v>47.756542000000003</v>
      </c>
      <c r="K999">
        <v>-122.18873600000001</v>
      </c>
      <c r="S999">
        <v>35</v>
      </c>
    </row>
    <row r="1000" spans="1:40" x14ac:dyDescent="0.25">
      <c r="A1000">
        <v>999</v>
      </c>
      <c r="B1000">
        <v>183</v>
      </c>
      <c r="C1000" t="s">
        <v>877</v>
      </c>
      <c r="D1000" t="s">
        <v>1215</v>
      </c>
      <c r="E1000" t="s">
        <v>1482</v>
      </c>
      <c r="F1000" t="s">
        <v>1489</v>
      </c>
      <c r="G1000" t="s">
        <v>31</v>
      </c>
      <c r="H1000" t="s">
        <v>200</v>
      </c>
      <c r="I1000" t="s">
        <v>1491</v>
      </c>
      <c r="J1000">
        <v>47.852840999999998</v>
      </c>
      <c r="K1000">
        <v>-122.22249600000001</v>
      </c>
      <c r="U1000">
        <v>43</v>
      </c>
      <c r="W1000">
        <v>48.2</v>
      </c>
      <c r="X1000">
        <v>50.8</v>
      </c>
      <c r="Y1000">
        <v>48.3</v>
      </c>
      <c r="Z1000">
        <v>59.2</v>
      </c>
      <c r="AA1000">
        <v>59</v>
      </c>
      <c r="AB1000">
        <v>37.799999999999997</v>
      </c>
      <c r="AC1000">
        <v>41.4</v>
      </c>
      <c r="AD1000">
        <v>40</v>
      </c>
      <c r="AE1000">
        <v>60.1</v>
      </c>
      <c r="AF1000">
        <v>48</v>
      </c>
      <c r="AG1000">
        <v>59.2</v>
      </c>
      <c r="AH1000">
        <v>62.5</v>
      </c>
      <c r="AI1000">
        <v>67.7</v>
      </c>
      <c r="AJ1000">
        <v>60.4</v>
      </c>
      <c r="AK1000">
        <v>70.099999999999994</v>
      </c>
      <c r="AL1000">
        <v>58</v>
      </c>
      <c r="AM1000">
        <v>70.3</v>
      </c>
      <c r="AN1000">
        <v>53.4</v>
      </c>
    </row>
    <row r="1001" spans="1:40" x14ac:dyDescent="0.25">
      <c r="A1001">
        <v>1000</v>
      </c>
      <c r="B1001">
        <v>184</v>
      </c>
      <c r="C1001" t="s">
        <v>877</v>
      </c>
      <c r="D1001" t="s">
        <v>1215</v>
      </c>
      <c r="E1001" t="s">
        <v>1482</v>
      </c>
      <c r="F1001" t="s">
        <v>1489</v>
      </c>
      <c r="G1001" t="s">
        <v>31</v>
      </c>
      <c r="H1001" t="s">
        <v>200</v>
      </c>
      <c r="I1001" t="s">
        <v>1492</v>
      </c>
      <c r="J1001">
        <v>47.877597000000002</v>
      </c>
      <c r="K1001">
        <v>-122.22413299999999</v>
      </c>
      <c r="Y1001">
        <v>13.2</v>
      </c>
      <c r="Z1001">
        <v>10.4</v>
      </c>
      <c r="AA1001">
        <v>27.7</v>
      </c>
      <c r="AB1001">
        <v>12</v>
      </c>
      <c r="AC1001">
        <v>3.7</v>
      </c>
      <c r="AD1001">
        <v>22.6</v>
      </c>
      <c r="AE1001">
        <v>33.9</v>
      </c>
      <c r="AF1001">
        <v>26.7</v>
      </c>
      <c r="AG1001">
        <v>35.9</v>
      </c>
      <c r="AH1001">
        <v>35.5</v>
      </c>
      <c r="AI1001">
        <v>35.200000000000003</v>
      </c>
    </row>
    <row r="1002" spans="1:40" x14ac:dyDescent="0.25">
      <c r="A1002">
        <v>1001</v>
      </c>
      <c r="B1002">
        <v>187</v>
      </c>
      <c r="C1002" t="s">
        <v>877</v>
      </c>
      <c r="D1002" t="s">
        <v>1215</v>
      </c>
      <c r="E1002" t="s">
        <v>1482</v>
      </c>
      <c r="F1002" t="s">
        <v>1489</v>
      </c>
      <c r="G1002" t="s">
        <v>31</v>
      </c>
      <c r="H1002" t="s">
        <v>200</v>
      </c>
      <c r="I1002" t="s">
        <v>1493</v>
      </c>
      <c r="J1002">
        <v>47.778784000000002</v>
      </c>
      <c r="K1002">
        <v>-122.187628</v>
      </c>
      <c r="U1002">
        <v>19.899999999999999</v>
      </c>
      <c r="W1002">
        <v>27.7</v>
      </c>
      <c r="X1002">
        <v>27.8</v>
      </c>
      <c r="Z1002">
        <v>19.7</v>
      </c>
      <c r="AA1002">
        <v>38.299999999999997</v>
      </c>
      <c r="AB1002">
        <v>26.6</v>
      </c>
      <c r="AD1002">
        <v>20.2</v>
      </c>
      <c r="AE1002">
        <v>26.9</v>
      </c>
      <c r="AF1002">
        <v>32.6</v>
      </c>
      <c r="AG1002">
        <v>24.6</v>
      </c>
      <c r="AH1002">
        <v>24.4</v>
      </c>
      <c r="AI1002">
        <v>25.8</v>
      </c>
      <c r="AJ1002">
        <v>24.7</v>
      </c>
      <c r="AK1002">
        <v>34</v>
      </c>
      <c r="AL1002">
        <v>25.6</v>
      </c>
      <c r="AM1002">
        <v>18.600000000000001</v>
      </c>
      <c r="AN1002">
        <v>29.9</v>
      </c>
    </row>
    <row r="1003" spans="1:40" x14ac:dyDescent="0.25">
      <c r="A1003">
        <v>1002</v>
      </c>
      <c r="B1003">
        <v>2959</v>
      </c>
      <c r="C1003" t="s">
        <v>877</v>
      </c>
      <c r="D1003" t="s">
        <v>1215</v>
      </c>
      <c r="E1003" t="s">
        <v>1482</v>
      </c>
      <c r="F1003" t="s">
        <v>1489</v>
      </c>
      <c r="G1003" t="s">
        <v>1484</v>
      </c>
      <c r="H1003" t="s">
        <v>1485</v>
      </c>
      <c r="I1003" t="s">
        <v>1494</v>
      </c>
      <c r="J1003">
        <v>47.773871999999997</v>
      </c>
      <c r="K1003">
        <v>-122.18434000000001</v>
      </c>
      <c r="AK1003">
        <v>19.8</v>
      </c>
    </row>
    <row r="1004" spans="1:40" x14ac:dyDescent="0.25">
      <c r="A1004">
        <v>1003</v>
      </c>
      <c r="B1004">
        <v>2957</v>
      </c>
      <c r="C1004" t="s">
        <v>877</v>
      </c>
      <c r="D1004" t="s">
        <v>1215</v>
      </c>
      <c r="E1004" t="s">
        <v>1482</v>
      </c>
      <c r="F1004" t="s">
        <v>1489</v>
      </c>
      <c r="G1004" t="s">
        <v>1484</v>
      </c>
      <c r="H1004" t="s">
        <v>1485</v>
      </c>
      <c r="I1004" t="s">
        <v>1495</v>
      </c>
      <c r="J1004">
        <v>47.775615999999999</v>
      </c>
      <c r="K1004">
        <v>-122.186099</v>
      </c>
      <c r="AK1004">
        <v>15.2</v>
      </c>
    </row>
    <row r="1005" spans="1:40" x14ac:dyDescent="0.25">
      <c r="A1005">
        <v>1004</v>
      </c>
      <c r="B1005">
        <v>2962</v>
      </c>
      <c r="C1005" t="s">
        <v>877</v>
      </c>
      <c r="D1005" t="s">
        <v>1215</v>
      </c>
      <c r="E1005" t="s">
        <v>1482</v>
      </c>
      <c r="F1005" t="s">
        <v>1489</v>
      </c>
      <c r="G1005" t="s">
        <v>1484</v>
      </c>
      <c r="H1005" t="s">
        <v>1485</v>
      </c>
      <c r="I1005" t="s">
        <v>1496</v>
      </c>
      <c r="J1005">
        <v>47.792166000000002</v>
      </c>
      <c r="K1005">
        <v>-122.19875999999999</v>
      </c>
      <c r="AK1005">
        <v>24.7</v>
      </c>
    </row>
    <row r="1006" spans="1:40" x14ac:dyDescent="0.25">
      <c r="A1006">
        <v>1005</v>
      </c>
      <c r="B1006">
        <v>2963</v>
      </c>
      <c r="C1006" t="s">
        <v>877</v>
      </c>
      <c r="D1006" t="s">
        <v>1215</v>
      </c>
      <c r="E1006" t="s">
        <v>1482</v>
      </c>
      <c r="F1006" t="s">
        <v>1489</v>
      </c>
      <c r="G1006" t="s">
        <v>1484</v>
      </c>
      <c r="H1006" t="s">
        <v>1485</v>
      </c>
      <c r="I1006" t="s">
        <v>1497</v>
      </c>
      <c r="J1006">
        <v>47.764671999999997</v>
      </c>
      <c r="K1006">
        <v>-122.189153</v>
      </c>
      <c r="AK1006">
        <v>22</v>
      </c>
    </row>
    <row r="1007" spans="1:40" x14ac:dyDescent="0.25">
      <c r="A1007">
        <v>1006</v>
      </c>
      <c r="B1007">
        <v>2967</v>
      </c>
      <c r="C1007" t="s">
        <v>877</v>
      </c>
      <c r="D1007" t="s">
        <v>1215</v>
      </c>
      <c r="E1007" t="s">
        <v>1482</v>
      </c>
      <c r="F1007" t="s">
        <v>1489</v>
      </c>
      <c r="G1007" t="s">
        <v>1484</v>
      </c>
      <c r="H1007" t="s">
        <v>1485</v>
      </c>
      <c r="I1007" t="s">
        <v>1498</v>
      </c>
      <c r="J1007">
        <v>47.769896000000003</v>
      </c>
      <c r="K1007">
        <v>-122.1867</v>
      </c>
      <c r="AK1007">
        <v>16.899999999999999</v>
      </c>
    </row>
    <row r="1008" spans="1:40" x14ac:dyDescent="0.25">
      <c r="A1008">
        <v>1007</v>
      </c>
      <c r="B1008">
        <v>2961</v>
      </c>
      <c r="C1008" t="s">
        <v>877</v>
      </c>
      <c r="D1008" t="s">
        <v>1215</v>
      </c>
      <c r="E1008" t="s">
        <v>1482</v>
      </c>
      <c r="F1008" t="s">
        <v>1489</v>
      </c>
      <c r="G1008" t="s">
        <v>1484</v>
      </c>
      <c r="H1008" t="s">
        <v>1485</v>
      </c>
      <c r="I1008" t="s">
        <v>1499</v>
      </c>
      <c r="J1008">
        <v>47.787289999999999</v>
      </c>
      <c r="K1008">
        <v>-122.193146</v>
      </c>
      <c r="AK1008">
        <v>30.2</v>
      </c>
    </row>
    <row r="1009" spans="1:37" x14ac:dyDescent="0.25">
      <c r="A1009">
        <v>1008</v>
      </c>
      <c r="B1009">
        <v>2964</v>
      </c>
      <c r="C1009" t="s">
        <v>877</v>
      </c>
      <c r="D1009" t="s">
        <v>1215</v>
      </c>
      <c r="E1009" t="s">
        <v>1482</v>
      </c>
      <c r="F1009" t="s">
        <v>1489</v>
      </c>
      <c r="G1009" t="s">
        <v>1484</v>
      </c>
      <c r="H1009" t="s">
        <v>1485</v>
      </c>
      <c r="I1009" t="s">
        <v>1500</v>
      </c>
      <c r="J1009">
        <v>47.756673999999997</v>
      </c>
      <c r="K1009">
        <v>-122.18861699999999</v>
      </c>
      <c r="AK1009">
        <v>18.600000000000001</v>
      </c>
    </row>
    <row r="1010" spans="1:37" x14ac:dyDescent="0.25">
      <c r="A1010">
        <v>1009</v>
      </c>
      <c r="B1010">
        <v>484</v>
      </c>
      <c r="C1010" t="s">
        <v>877</v>
      </c>
      <c r="D1010" t="s">
        <v>1215</v>
      </c>
      <c r="E1010" t="s">
        <v>1482</v>
      </c>
      <c r="F1010" t="s">
        <v>1489</v>
      </c>
      <c r="G1010" t="s">
        <v>272</v>
      </c>
      <c r="H1010" t="s">
        <v>13</v>
      </c>
      <c r="I1010" t="s">
        <v>1501</v>
      </c>
      <c r="J1010">
        <v>47.881999999999998</v>
      </c>
      <c r="K1010">
        <v>-122.224</v>
      </c>
      <c r="Z1010">
        <v>3.8</v>
      </c>
      <c r="AD1010">
        <v>6.7</v>
      </c>
    </row>
    <row r="1011" spans="1:37" x14ac:dyDescent="0.25">
      <c r="A1011">
        <v>1010</v>
      </c>
      <c r="B1011">
        <v>488</v>
      </c>
      <c r="C1011" t="s">
        <v>877</v>
      </c>
      <c r="D1011" t="s">
        <v>1215</v>
      </c>
      <c r="E1011" t="s">
        <v>1482</v>
      </c>
      <c r="F1011" t="s">
        <v>1489</v>
      </c>
      <c r="G1011" t="s">
        <v>272</v>
      </c>
      <c r="H1011" t="s">
        <v>13</v>
      </c>
      <c r="I1011" t="s">
        <v>1502</v>
      </c>
      <c r="J1011">
        <v>47.823999999999998</v>
      </c>
      <c r="K1011">
        <v>-122.21899999999999</v>
      </c>
      <c r="Z1011">
        <v>46.6</v>
      </c>
    </row>
    <row r="1012" spans="1:37" x14ac:dyDescent="0.25">
      <c r="A1012">
        <v>1011</v>
      </c>
      <c r="B1012">
        <v>2621</v>
      </c>
      <c r="C1012" t="s">
        <v>877</v>
      </c>
      <c r="D1012" t="s">
        <v>1215</v>
      </c>
      <c r="E1012" t="s">
        <v>1482</v>
      </c>
      <c r="F1012" t="s">
        <v>1489</v>
      </c>
      <c r="G1012" t="s">
        <v>272</v>
      </c>
      <c r="H1012" t="s">
        <v>13</v>
      </c>
      <c r="I1012" t="s">
        <v>1503</v>
      </c>
      <c r="J1012">
        <v>47.810124000000002</v>
      </c>
      <c r="K1012">
        <v>-122.212091</v>
      </c>
      <c r="AH1012">
        <v>54.3</v>
      </c>
    </row>
    <row r="1013" spans="1:37" x14ac:dyDescent="0.25">
      <c r="A1013">
        <v>1012</v>
      </c>
      <c r="B1013">
        <v>2622</v>
      </c>
      <c r="C1013" t="s">
        <v>877</v>
      </c>
      <c r="D1013" t="s">
        <v>1215</v>
      </c>
      <c r="E1013" t="s">
        <v>1482</v>
      </c>
      <c r="F1013" t="s">
        <v>1489</v>
      </c>
      <c r="G1013" t="s">
        <v>272</v>
      </c>
      <c r="H1013" t="s">
        <v>13</v>
      </c>
      <c r="I1013" t="s">
        <v>1504</v>
      </c>
      <c r="J1013">
        <v>47.810124000000002</v>
      </c>
      <c r="K1013">
        <v>-122.212091</v>
      </c>
      <c r="AH1013">
        <v>46.8</v>
      </c>
    </row>
    <row r="1014" spans="1:37" x14ac:dyDescent="0.25">
      <c r="A1014">
        <v>1013</v>
      </c>
      <c r="B1014">
        <v>2623</v>
      </c>
      <c r="C1014" t="s">
        <v>877</v>
      </c>
      <c r="D1014" t="s">
        <v>1215</v>
      </c>
      <c r="E1014" t="s">
        <v>1482</v>
      </c>
      <c r="F1014" t="s">
        <v>1489</v>
      </c>
      <c r="G1014" t="s">
        <v>272</v>
      </c>
      <c r="H1014" t="s">
        <v>13</v>
      </c>
      <c r="I1014" t="s">
        <v>1505</v>
      </c>
      <c r="J1014">
        <v>47.810031000000002</v>
      </c>
      <c r="K1014">
        <v>-122.212126</v>
      </c>
      <c r="AH1014">
        <v>62.6</v>
      </c>
    </row>
    <row r="1015" spans="1:37" x14ac:dyDescent="0.25">
      <c r="A1015">
        <v>1014</v>
      </c>
      <c r="B1015">
        <v>949</v>
      </c>
      <c r="C1015" t="s">
        <v>877</v>
      </c>
      <c r="D1015" t="s">
        <v>1215</v>
      </c>
      <c r="E1015" t="s">
        <v>1482</v>
      </c>
      <c r="F1015" t="s">
        <v>1489</v>
      </c>
      <c r="G1015" t="s">
        <v>272</v>
      </c>
      <c r="H1015" t="s">
        <v>13</v>
      </c>
      <c r="I1015" t="s">
        <v>1506</v>
      </c>
      <c r="J1015">
        <v>47.813460999999997</v>
      </c>
      <c r="K1015">
        <v>-122.212878</v>
      </c>
      <c r="AA1015">
        <v>33.700000000000003</v>
      </c>
    </row>
    <row r="1016" spans="1:37" x14ac:dyDescent="0.25">
      <c r="A1016">
        <v>1015</v>
      </c>
      <c r="B1016">
        <v>401</v>
      </c>
      <c r="C1016" t="s">
        <v>877</v>
      </c>
      <c r="D1016" t="s">
        <v>1215</v>
      </c>
      <c r="E1016" t="s">
        <v>1482</v>
      </c>
      <c r="F1016" t="s">
        <v>1489</v>
      </c>
      <c r="G1016" t="s">
        <v>272</v>
      </c>
      <c r="H1016" t="s">
        <v>13</v>
      </c>
      <c r="I1016" t="s">
        <v>1507</v>
      </c>
      <c r="J1016">
        <v>47.877127000000002</v>
      </c>
      <c r="K1016">
        <v>-122.224745</v>
      </c>
      <c r="Z1016">
        <v>9.1999999999999993</v>
      </c>
      <c r="AD1016">
        <v>26</v>
      </c>
    </row>
    <row r="1017" spans="1:37" x14ac:dyDescent="0.25">
      <c r="A1017">
        <v>1016</v>
      </c>
      <c r="B1017">
        <v>404</v>
      </c>
      <c r="C1017" t="s">
        <v>877</v>
      </c>
      <c r="D1017" t="s">
        <v>1215</v>
      </c>
      <c r="E1017" t="s">
        <v>1482</v>
      </c>
      <c r="F1017" t="s">
        <v>1489</v>
      </c>
      <c r="G1017" t="s">
        <v>272</v>
      </c>
      <c r="H1017" t="s">
        <v>13</v>
      </c>
      <c r="I1017" t="s">
        <v>1508</v>
      </c>
      <c r="J1017">
        <v>47.833528000000001</v>
      </c>
      <c r="K1017">
        <v>-122.223912</v>
      </c>
      <c r="W1017">
        <v>12.8</v>
      </c>
      <c r="Z1017">
        <v>14.1</v>
      </c>
      <c r="AD1017">
        <v>21.8</v>
      </c>
    </row>
    <row r="1018" spans="1:37" x14ac:dyDescent="0.25">
      <c r="A1018">
        <v>1017</v>
      </c>
      <c r="B1018">
        <v>405</v>
      </c>
      <c r="C1018" t="s">
        <v>877</v>
      </c>
      <c r="D1018" t="s">
        <v>1215</v>
      </c>
      <c r="E1018" t="s">
        <v>1482</v>
      </c>
      <c r="F1018" t="s">
        <v>1489</v>
      </c>
      <c r="G1018" t="s">
        <v>272</v>
      </c>
      <c r="H1018" t="s">
        <v>13</v>
      </c>
      <c r="I1018" t="s">
        <v>1509</v>
      </c>
      <c r="J1018">
        <v>47.827579999999998</v>
      </c>
      <c r="K1018">
        <v>-122.22031</v>
      </c>
      <c r="W1018">
        <v>36.6</v>
      </c>
      <c r="AD1018">
        <v>34.700000000000003</v>
      </c>
    </row>
    <row r="1019" spans="1:37" x14ac:dyDescent="0.25">
      <c r="A1019">
        <v>1018</v>
      </c>
      <c r="B1019">
        <v>406</v>
      </c>
      <c r="C1019" t="s">
        <v>877</v>
      </c>
      <c r="D1019" t="s">
        <v>1215</v>
      </c>
      <c r="E1019" t="s">
        <v>1482</v>
      </c>
      <c r="F1019" t="s">
        <v>1489</v>
      </c>
      <c r="G1019" t="s">
        <v>272</v>
      </c>
      <c r="H1019" t="s">
        <v>13</v>
      </c>
      <c r="I1019" t="s">
        <v>1510</v>
      </c>
      <c r="J1019">
        <v>47.810670000000002</v>
      </c>
      <c r="K1019">
        <v>-122.21135</v>
      </c>
      <c r="W1019">
        <v>37.200000000000003</v>
      </c>
      <c r="Y1019">
        <v>54.6</v>
      </c>
      <c r="AA1019">
        <v>40.799999999999997</v>
      </c>
    </row>
    <row r="1020" spans="1:37" x14ac:dyDescent="0.25">
      <c r="A1020">
        <v>1019</v>
      </c>
      <c r="B1020">
        <v>407</v>
      </c>
      <c r="C1020" t="s">
        <v>877</v>
      </c>
      <c r="D1020" t="s">
        <v>1215</v>
      </c>
      <c r="E1020" t="s">
        <v>1482</v>
      </c>
      <c r="F1020" t="s">
        <v>1489</v>
      </c>
      <c r="G1020" t="s">
        <v>272</v>
      </c>
      <c r="H1020" t="s">
        <v>13</v>
      </c>
      <c r="I1020" t="s">
        <v>1511</v>
      </c>
      <c r="J1020">
        <v>47.8202</v>
      </c>
      <c r="K1020">
        <v>-122.21235</v>
      </c>
      <c r="W1020">
        <v>37.5</v>
      </c>
      <c r="Z1020">
        <v>53.5</v>
      </c>
      <c r="AA1020">
        <v>28.6</v>
      </c>
      <c r="AD1020">
        <v>42.6</v>
      </c>
      <c r="AH1020">
        <v>41.1</v>
      </c>
    </row>
    <row r="1021" spans="1:37" x14ac:dyDescent="0.25">
      <c r="A1021">
        <v>1020</v>
      </c>
      <c r="B1021">
        <v>2620</v>
      </c>
      <c r="C1021" t="s">
        <v>877</v>
      </c>
      <c r="D1021" t="s">
        <v>1215</v>
      </c>
      <c r="E1021" t="s">
        <v>1482</v>
      </c>
      <c r="F1021" t="s">
        <v>1489</v>
      </c>
      <c r="G1021" t="s">
        <v>272</v>
      </c>
      <c r="H1021" t="s">
        <v>13</v>
      </c>
      <c r="I1021" t="s">
        <v>1512</v>
      </c>
      <c r="J1021">
        <v>47.820523000000001</v>
      </c>
      <c r="K1021">
        <v>-122.213206</v>
      </c>
      <c r="AH1021">
        <v>37.5</v>
      </c>
    </row>
    <row r="1022" spans="1:37" x14ac:dyDescent="0.25">
      <c r="A1022">
        <v>1021</v>
      </c>
      <c r="B1022">
        <v>950</v>
      </c>
      <c r="C1022" t="s">
        <v>877</v>
      </c>
      <c r="D1022" t="s">
        <v>1215</v>
      </c>
      <c r="E1022" t="s">
        <v>1482</v>
      </c>
      <c r="F1022" t="s">
        <v>1489</v>
      </c>
      <c r="G1022" t="s">
        <v>272</v>
      </c>
      <c r="H1022" t="s">
        <v>13</v>
      </c>
      <c r="I1022" t="s">
        <v>1513</v>
      </c>
      <c r="J1022">
        <v>47.820611999999997</v>
      </c>
      <c r="K1022">
        <v>-122.213972</v>
      </c>
      <c r="AA1022">
        <v>41.2</v>
      </c>
      <c r="AH1022">
        <v>37.4</v>
      </c>
    </row>
    <row r="1023" spans="1:37" x14ac:dyDescent="0.25">
      <c r="A1023">
        <v>1022</v>
      </c>
      <c r="B1023">
        <v>2419</v>
      </c>
      <c r="C1023" t="s">
        <v>877</v>
      </c>
      <c r="D1023" t="s">
        <v>1215</v>
      </c>
      <c r="E1023" t="s">
        <v>1482</v>
      </c>
      <c r="F1023" t="s">
        <v>1489</v>
      </c>
      <c r="G1023" t="s">
        <v>12</v>
      </c>
      <c r="H1023" t="s">
        <v>78</v>
      </c>
      <c r="I1023" t="s">
        <v>1514</v>
      </c>
      <c r="J1023">
        <v>47.77975</v>
      </c>
      <c r="K1023">
        <v>-122.18798099999999</v>
      </c>
      <c r="AG1023">
        <v>45.5</v>
      </c>
    </row>
    <row r="1024" spans="1:37" x14ac:dyDescent="0.25">
      <c r="A1024">
        <v>1023</v>
      </c>
      <c r="B1024">
        <v>923</v>
      </c>
      <c r="C1024" t="s">
        <v>877</v>
      </c>
      <c r="D1024" t="s">
        <v>1215</v>
      </c>
      <c r="E1024" t="s">
        <v>1482</v>
      </c>
      <c r="F1024" t="s">
        <v>1489</v>
      </c>
      <c r="G1024" t="s">
        <v>31</v>
      </c>
      <c r="H1024" t="s">
        <v>380</v>
      </c>
      <c r="I1024" t="s">
        <v>1515</v>
      </c>
      <c r="J1024">
        <v>47.768371000000002</v>
      </c>
      <c r="K1024">
        <v>-122.187062</v>
      </c>
      <c r="AA1024">
        <v>18.3</v>
      </c>
      <c r="AB1024">
        <v>19.600000000000001</v>
      </c>
      <c r="AC1024">
        <v>20.3</v>
      </c>
      <c r="AD1024">
        <v>2.1</v>
      </c>
      <c r="AE1024">
        <v>28.8</v>
      </c>
    </row>
    <row r="1025" spans="1:40" x14ac:dyDescent="0.25">
      <c r="A1025">
        <v>1024</v>
      </c>
      <c r="B1025">
        <v>927</v>
      </c>
      <c r="C1025" t="s">
        <v>877</v>
      </c>
      <c r="D1025" t="s">
        <v>1215</v>
      </c>
      <c r="E1025" t="s">
        <v>1482</v>
      </c>
      <c r="F1025" t="s">
        <v>1489</v>
      </c>
      <c r="G1025" t="s">
        <v>31</v>
      </c>
      <c r="H1025" t="s">
        <v>380</v>
      </c>
      <c r="I1025" t="s">
        <v>1516</v>
      </c>
      <c r="J1025">
        <v>47.853577999999999</v>
      </c>
      <c r="K1025">
        <v>-122.221979</v>
      </c>
      <c r="AA1025">
        <v>46.4</v>
      </c>
      <c r="AB1025">
        <v>51.9</v>
      </c>
      <c r="AC1025">
        <v>52.3</v>
      </c>
      <c r="AD1025">
        <v>38.6</v>
      </c>
      <c r="AE1025">
        <v>62.2</v>
      </c>
    </row>
    <row r="1026" spans="1:40" x14ac:dyDescent="0.25">
      <c r="A1026">
        <v>1025</v>
      </c>
      <c r="B1026">
        <v>940</v>
      </c>
      <c r="C1026" t="s">
        <v>877</v>
      </c>
      <c r="D1026" t="s">
        <v>1215</v>
      </c>
      <c r="E1026" t="s">
        <v>1482</v>
      </c>
      <c r="F1026" t="s">
        <v>1489</v>
      </c>
      <c r="G1026" t="s">
        <v>31</v>
      </c>
      <c r="H1026" t="s">
        <v>380</v>
      </c>
      <c r="I1026" t="s">
        <v>1517</v>
      </c>
      <c r="J1026">
        <v>47.857222999999998</v>
      </c>
      <c r="K1026">
        <v>-122.223788</v>
      </c>
      <c r="AA1026">
        <v>40.1</v>
      </c>
      <c r="AB1026">
        <v>44.5</v>
      </c>
      <c r="AC1026">
        <v>54.6</v>
      </c>
      <c r="AD1026">
        <v>52.6</v>
      </c>
      <c r="AE1026">
        <v>48.9</v>
      </c>
    </row>
    <row r="1027" spans="1:40" x14ac:dyDescent="0.25">
      <c r="A1027">
        <v>1026</v>
      </c>
      <c r="B1027">
        <v>186</v>
      </c>
      <c r="C1027" t="s">
        <v>877</v>
      </c>
      <c r="D1027" t="s">
        <v>1215</v>
      </c>
      <c r="E1027" t="s">
        <v>1482</v>
      </c>
      <c r="F1027" t="s">
        <v>1518</v>
      </c>
      <c r="G1027" t="s">
        <v>31</v>
      </c>
      <c r="H1027" t="s">
        <v>200</v>
      </c>
      <c r="I1027" t="s">
        <v>1519</v>
      </c>
      <c r="J1027">
        <v>47.791241999999997</v>
      </c>
      <c r="K1027">
        <v>-122.195243</v>
      </c>
      <c r="T1027">
        <v>12.3</v>
      </c>
      <c r="U1027">
        <v>16.600000000000001</v>
      </c>
      <c r="W1027">
        <v>14.5</v>
      </c>
      <c r="X1027">
        <v>21.3</v>
      </c>
      <c r="Y1027">
        <v>37.799999999999997</v>
      </c>
      <c r="Z1027">
        <v>22</v>
      </c>
      <c r="AB1027">
        <v>26.1</v>
      </c>
      <c r="AL1027">
        <v>35.6</v>
      </c>
      <c r="AM1027">
        <v>34.1</v>
      </c>
      <c r="AN1027">
        <v>36.4</v>
      </c>
    </row>
    <row r="1028" spans="1:40" x14ac:dyDescent="0.25">
      <c r="A1028">
        <v>1027</v>
      </c>
      <c r="B1028">
        <v>925</v>
      </c>
      <c r="C1028" t="s">
        <v>877</v>
      </c>
      <c r="D1028" t="s">
        <v>1215</v>
      </c>
      <c r="E1028" t="s">
        <v>1482</v>
      </c>
      <c r="F1028" t="s">
        <v>1518</v>
      </c>
      <c r="G1028" t="s">
        <v>31</v>
      </c>
      <c r="H1028" t="s">
        <v>380</v>
      </c>
      <c r="I1028" t="s">
        <v>1520</v>
      </c>
      <c r="J1028">
        <v>47.872103000000003</v>
      </c>
      <c r="K1028">
        <v>-122.223749</v>
      </c>
      <c r="AA1028">
        <v>52</v>
      </c>
      <c r="AB1028">
        <v>25.9</v>
      </c>
      <c r="AC1028">
        <v>27.2</v>
      </c>
      <c r="AD1028">
        <v>46.2</v>
      </c>
      <c r="AE1028">
        <v>54</v>
      </c>
    </row>
    <row r="1029" spans="1:40" x14ac:dyDescent="0.25">
      <c r="A1029">
        <v>1028</v>
      </c>
      <c r="B1029">
        <v>2058</v>
      </c>
      <c r="C1029" t="s">
        <v>877</v>
      </c>
      <c r="D1029" t="s">
        <v>1215</v>
      </c>
      <c r="E1029" t="s">
        <v>1482</v>
      </c>
      <c r="F1029" t="s">
        <v>1521</v>
      </c>
      <c r="G1029" t="s">
        <v>1484</v>
      </c>
      <c r="H1029" t="s">
        <v>1485</v>
      </c>
      <c r="I1029" t="s">
        <v>1522</v>
      </c>
      <c r="J1029">
        <v>47.790891999999999</v>
      </c>
      <c r="K1029">
        <v>-122.193664</v>
      </c>
      <c r="AB1029">
        <v>23.7</v>
      </c>
      <c r="AE1029">
        <v>33.5</v>
      </c>
      <c r="AH1029">
        <v>51.9</v>
      </c>
      <c r="AJ1029">
        <v>60.2</v>
      </c>
    </row>
    <row r="1030" spans="1:40" x14ac:dyDescent="0.25">
      <c r="A1030">
        <v>1029</v>
      </c>
      <c r="B1030">
        <v>2056</v>
      </c>
      <c r="C1030" t="s">
        <v>877</v>
      </c>
      <c r="D1030" t="s">
        <v>1215</v>
      </c>
      <c r="E1030" t="s">
        <v>1482</v>
      </c>
      <c r="F1030" t="s">
        <v>1523</v>
      </c>
      <c r="G1030" t="s">
        <v>1484</v>
      </c>
      <c r="H1030" t="s">
        <v>1485</v>
      </c>
      <c r="I1030" t="s">
        <v>1524</v>
      </c>
      <c r="J1030">
        <v>47.792164999999997</v>
      </c>
      <c r="K1030">
        <v>-122.21194300000001</v>
      </c>
      <c r="AB1030">
        <v>19.600000000000001</v>
      </c>
      <c r="AE1030">
        <v>20.6</v>
      </c>
      <c r="AH1030">
        <v>22.4</v>
      </c>
      <c r="AJ1030">
        <v>22</v>
      </c>
    </row>
    <row r="1031" spans="1:40" x14ac:dyDescent="0.25">
      <c r="A1031">
        <v>1030</v>
      </c>
      <c r="B1031">
        <v>2062</v>
      </c>
      <c r="C1031" t="s">
        <v>877</v>
      </c>
      <c r="D1031" t="s">
        <v>1215</v>
      </c>
      <c r="E1031" t="s">
        <v>1482</v>
      </c>
      <c r="F1031" t="s">
        <v>1525</v>
      </c>
      <c r="G1031" t="s">
        <v>1484</v>
      </c>
      <c r="H1031" t="s">
        <v>1485</v>
      </c>
      <c r="I1031" t="s">
        <v>1526</v>
      </c>
      <c r="J1031">
        <v>47.795884999999998</v>
      </c>
      <c r="K1031">
        <v>-122.209626</v>
      </c>
      <c r="AB1031">
        <v>14.9</v>
      </c>
      <c r="AE1031">
        <v>12.6</v>
      </c>
      <c r="AH1031">
        <v>15.6</v>
      </c>
      <c r="AK1031">
        <v>28.4</v>
      </c>
    </row>
    <row r="1032" spans="1:40" x14ac:dyDescent="0.25">
      <c r="A1032">
        <v>1031</v>
      </c>
      <c r="B1032">
        <v>185</v>
      </c>
      <c r="C1032" t="s">
        <v>877</v>
      </c>
      <c r="D1032" t="s">
        <v>1215</v>
      </c>
      <c r="E1032" t="s">
        <v>1482</v>
      </c>
      <c r="F1032" t="s">
        <v>1527</v>
      </c>
      <c r="G1032" t="s">
        <v>31</v>
      </c>
      <c r="H1032" t="s">
        <v>200</v>
      </c>
      <c r="I1032" t="s">
        <v>1528</v>
      </c>
      <c r="J1032">
        <v>47.834451999999999</v>
      </c>
      <c r="K1032">
        <v>-122.20347700000001</v>
      </c>
      <c r="T1032">
        <v>10.6</v>
      </c>
      <c r="U1032">
        <v>17.3</v>
      </c>
      <c r="W1032">
        <v>5.3</v>
      </c>
      <c r="Z1032">
        <v>1.2</v>
      </c>
    </row>
    <row r="1033" spans="1:40" x14ac:dyDescent="0.25">
      <c r="A1033">
        <v>1032</v>
      </c>
      <c r="B1033">
        <v>486</v>
      </c>
      <c r="C1033" t="s">
        <v>877</v>
      </c>
      <c r="D1033" t="s">
        <v>1215</v>
      </c>
      <c r="E1033" t="s">
        <v>1482</v>
      </c>
      <c r="F1033" t="s">
        <v>1527</v>
      </c>
      <c r="G1033" t="s">
        <v>272</v>
      </c>
      <c r="H1033" t="s">
        <v>13</v>
      </c>
      <c r="I1033" t="s">
        <v>1529</v>
      </c>
      <c r="J1033">
        <v>47.834000000000003</v>
      </c>
      <c r="K1033">
        <v>-122.20399999999999</v>
      </c>
      <c r="Z1033">
        <v>3.7</v>
      </c>
    </row>
    <row r="1034" spans="1:40" x14ac:dyDescent="0.25">
      <c r="A1034">
        <v>1033</v>
      </c>
      <c r="B1034">
        <v>436</v>
      </c>
      <c r="C1034" t="s">
        <v>877</v>
      </c>
      <c r="D1034" t="s">
        <v>1215</v>
      </c>
      <c r="E1034" t="s">
        <v>1482</v>
      </c>
      <c r="F1034" t="s">
        <v>1527</v>
      </c>
      <c r="G1034" t="s">
        <v>272</v>
      </c>
      <c r="H1034" t="s">
        <v>13</v>
      </c>
      <c r="I1034" t="s">
        <v>1530</v>
      </c>
      <c r="J1034">
        <v>47.823788</v>
      </c>
      <c r="K1034">
        <v>-122.204555</v>
      </c>
      <c r="W1034">
        <v>17.100000000000001</v>
      </c>
      <c r="Z1034">
        <v>17.600000000000001</v>
      </c>
      <c r="AD1034">
        <v>12.7</v>
      </c>
    </row>
    <row r="1035" spans="1:40" x14ac:dyDescent="0.25">
      <c r="A1035">
        <v>1034</v>
      </c>
      <c r="B1035">
        <v>437</v>
      </c>
      <c r="C1035" t="s">
        <v>877</v>
      </c>
      <c r="D1035" t="s">
        <v>1215</v>
      </c>
      <c r="E1035" t="s">
        <v>1482</v>
      </c>
      <c r="F1035" t="s">
        <v>1527</v>
      </c>
      <c r="G1035" t="s">
        <v>272</v>
      </c>
      <c r="H1035" t="s">
        <v>13</v>
      </c>
      <c r="I1035" t="s">
        <v>1531</v>
      </c>
      <c r="J1035">
        <v>47.811579999999999</v>
      </c>
      <c r="K1035">
        <v>-122.20968999999999</v>
      </c>
      <c r="W1035">
        <v>22.3</v>
      </c>
    </row>
    <row r="1036" spans="1:40" x14ac:dyDescent="0.25">
      <c r="A1036">
        <v>1035</v>
      </c>
      <c r="B1036">
        <v>478</v>
      </c>
      <c r="C1036" t="s">
        <v>877</v>
      </c>
      <c r="D1036" t="s">
        <v>1215</v>
      </c>
      <c r="E1036" t="s">
        <v>1482</v>
      </c>
      <c r="F1036" t="s">
        <v>1527</v>
      </c>
      <c r="G1036" t="s">
        <v>272</v>
      </c>
      <c r="H1036" t="s">
        <v>13</v>
      </c>
      <c r="I1036" t="s">
        <v>1532</v>
      </c>
      <c r="J1036">
        <v>47.811999999999998</v>
      </c>
      <c r="K1036">
        <v>-122.208</v>
      </c>
      <c r="Z1036">
        <v>21.4</v>
      </c>
    </row>
    <row r="1037" spans="1:40" x14ac:dyDescent="0.25">
      <c r="A1037">
        <v>1036</v>
      </c>
      <c r="B1037">
        <v>444</v>
      </c>
      <c r="C1037" t="s">
        <v>877</v>
      </c>
      <c r="D1037" t="s">
        <v>1215</v>
      </c>
      <c r="E1037" t="s">
        <v>1482</v>
      </c>
      <c r="F1037" t="s">
        <v>1533</v>
      </c>
      <c r="G1037" t="s">
        <v>272</v>
      </c>
      <c r="H1037" t="s">
        <v>13</v>
      </c>
      <c r="I1037" t="s">
        <v>1534</v>
      </c>
      <c r="J1037">
        <v>47.814900000000002</v>
      </c>
      <c r="K1037">
        <v>-122.20131000000001</v>
      </c>
      <c r="W1037">
        <v>51</v>
      </c>
    </row>
    <row r="1038" spans="1:40" x14ac:dyDescent="0.25">
      <c r="A1038">
        <v>1037</v>
      </c>
      <c r="B1038">
        <v>489</v>
      </c>
      <c r="C1038" t="s">
        <v>877</v>
      </c>
      <c r="D1038" t="s">
        <v>1215</v>
      </c>
      <c r="E1038" t="s">
        <v>1482</v>
      </c>
      <c r="F1038" t="s">
        <v>1535</v>
      </c>
      <c r="G1038" t="s">
        <v>272</v>
      </c>
      <c r="H1038" t="s">
        <v>13</v>
      </c>
      <c r="I1038" t="s">
        <v>1536</v>
      </c>
      <c r="J1038">
        <v>47.834000000000003</v>
      </c>
      <c r="K1038">
        <v>-122.18600000000001</v>
      </c>
      <c r="Z1038">
        <v>7.8</v>
      </c>
      <c r="AD1038">
        <v>6</v>
      </c>
    </row>
    <row r="1039" spans="1:40" x14ac:dyDescent="0.25">
      <c r="A1039">
        <v>1038</v>
      </c>
      <c r="B1039">
        <v>485</v>
      </c>
      <c r="C1039" t="s">
        <v>877</v>
      </c>
      <c r="D1039" t="s">
        <v>1215</v>
      </c>
      <c r="E1039" t="s">
        <v>1482</v>
      </c>
      <c r="F1039" t="s">
        <v>1535</v>
      </c>
      <c r="G1039" t="s">
        <v>272</v>
      </c>
      <c r="H1039" t="s">
        <v>13</v>
      </c>
      <c r="I1039" t="s">
        <v>1537</v>
      </c>
      <c r="J1039">
        <v>47.828000000000003</v>
      </c>
      <c r="K1039">
        <v>-122.19499999999999</v>
      </c>
      <c r="Z1039">
        <v>40</v>
      </c>
      <c r="AD1039">
        <v>53.3</v>
      </c>
    </row>
    <row r="1040" spans="1:40" x14ac:dyDescent="0.25">
      <c r="A1040">
        <v>1039</v>
      </c>
      <c r="B1040">
        <v>1708</v>
      </c>
      <c r="C1040" t="s">
        <v>877</v>
      </c>
      <c r="D1040" t="s">
        <v>1215</v>
      </c>
      <c r="E1040" t="s">
        <v>1538</v>
      </c>
      <c r="F1040" t="s">
        <v>1539</v>
      </c>
      <c r="G1040" t="s">
        <v>1230</v>
      </c>
      <c r="H1040" t="s">
        <v>1236</v>
      </c>
      <c r="I1040" t="s">
        <v>1540</v>
      </c>
      <c r="J1040">
        <v>47.660089999999997</v>
      </c>
      <c r="K1040">
        <v>-122.12669699999999</v>
      </c>
      <c r="AD1040">
        <v>43.7</v>
      </c>
    </row>
    <row r="1041" spans="1:40" x14ac:dyDescent="0.25">
      <c r="A1041">
        <v>1040</v>
      </c>
      <c r="B1041">
        <v>1606</v>
      </c>
      <c r="C1041" t="s">
        <v>877</v>
      </c>
      <c r="D1041" t="s">
        <v>1215</v>
      </c>
      <c r="E1041" t="s">
        <v>1538</v>
      </c>
      <c r="F1041" t="s">
        <v>1539</v>
      </c>
      <c r="G1041" t="s">
        <v>1230</v>
      </c>
      <c r="H1041" t="s">
        <v>1236</v>
      </c>
      <c r="I1041" t="s">
        <v>1541</v>
      </c>
      <c r="J1041">
        <v>47.661468999999997</v>
      </c>
      <c r="K1041">
        <v>-122.124825</v>
      </c>
      <c r="AC1041">
        <v>47.2</v>
      </c>
      <c r="AD1041">
        <v>21.1</v>
      </c>
      <c r="AE1041">
        <v>41.4</v>
      </c>
      <c r="AF1041">
        <v>48.7</v>
      </c>
      <c r="AG1041">
        <v>55.5</v>
      </c>
      <c r="AH1041">
        <v>51.4</v>
      </c>
      <c r="AI1041">
        <v>54.2</v>
      </c>
      <c r="AJ1041">
        <v>38</v>
      </c>
      <c r="AK1041">
        <v>41.7</v>
      </c>
      <c r="AL1041">
        <v>42.9</v>
      </c>
      <c r="AM1041">
        <v>53.3</v>
      </c>
      <c r="AN1041">
        <v>40.4</v>
      </c>
    </row>
    <row r="1042" spans="1:40" x14ac:dyDescent="0.25">
      <c r="A1042">
        <v>1041</v>
      </c>
      <c r="B1042">
        <v>638</v>
      </c>
      <c r="C1042" t="s">
        <v>877</v>
      </c>
      <c r="D1042" t="s">
        <v>1215</v>
      </c>
      <c r="E1042" t="s">
        <v>1538</v>
      </c>
      <c r="F1042" t="s">
        <v>1542</v>
      </c>
      <c r="G1042" t="s">
        <v>1230</v>
      </c>
      <c r="H1042" t="s">
        <v>1231</v>
      </c>
      <c r="I1042" t="s">
        <v>1543</v>
      </c>
      <c r="J1042">
        <v>47.650613999999997</v>
      </c>
      <c r="K1042">
        <v>-122.114698</v>
      </c>
      <c r="Z1042">
        <v>12.4</v>
      </c>
    </row>
    <row r="1043" spans="1:40" x14ac:dyDescent="0.25">
      <c r="A1043">
        <v>1042</v>
      </c>
      <c r="B1043">
        <v>1250</v>
      </c>
      <c r="C1043" t="s">
        <v>877</v>
      </c>
      <c r="D1043" t="s">
        <v>1215</v>
      </c>
      <c r="E1043" t="s">
        <v>1538</v>
      </c>
      <c r="F1043" t="s">
        <v>1542</v>
      </c>
      <c r="G1043" t="s">
        <v>1230</v>
      </c>
      <c r="H1043" t="s">
        <v>1231</v>
      </c>
      <c r="I1043" t="s">
        <v>1544</v>
      </c>
      <c r="J1043">
        <v>47.650599999999997</v>
      </c>
      <c r="K1043">
        <v>-122.1146</v>
      </c>
      <c r="AA1043">
        <v>12.9</v>
      </c>
      <c r="AB1043">
        <v>11.7</v>
      </c>
      <c r="AC1043">
        <v>5.5</v>
      </c>
      <c r="AD1043">
        <v>18.3</v>
      </c>
      <c r="AE1043">
        <v>6.5</v>
      </c>
      <c r="AG1043">
        <v>12.7</v>
      </c>
      <c r="AH1043">
        <v>1.4</v>
      </c>
    </row>
    <row r="1044" spans="1:40" x14ac:dyDescent="0.25">
      <c r="A1044">
        <v>1043</v>
      </c>
      <c r="B1044">
        <v>2661</v>
      </c>
      <c r="C1044" t="s">
        <v>877</v>
      </c>
      <c r="D1044" t="s">
        <v>1215</v>
      </c>
      <c r="E1044" t="s">
        <v>1538</v>
      </c>
      <c r="F1044" t="s">
        <v>1542</v>
      </c>
      <c r="G1044" t="s">
        <v>1230</v>
      </c>
      <c r="H1044" t="s">
        <v>1251</v>
      </c>
      <c r="I1044" t="s">
        <v>1545</v>
      </c>
      <c r="J1044">
        <v>47.650399999999998</v>
      </c>
      <c r="K1044">
        <v>-122.11490000000001</v>
      </c>
      <c r="AH1044">
        <v>7.1</v>
      </c>
      <c r="AI1044">
        <v>0</v>
      </c>
      <c r="AJ1044">
        <v>13.2</v>
      </c>
      <c r="AK1044">
        <v>11.8</v>
      </c>
      <c r="AL1044">
        <v>13.3</v>
      </c>
      <c r="AM1044">
        <v>7.8</v>
      </c>
      <c r="AN1044">
        <v>10</v>
      </c>
    </row>
    <row r="1045" spans="1:40" x14ac:dyDescent="0.25">
      <c r="A1045">
        <v>1044</v>
      </c>
      <c r="B1045">
        <v>2662</v>
      </c>
      <c r="C1045" t="s">
        <v>877</v>
      </c>
      <c r="D1045" t="s">
        <v>1215</v>
      </c>
      <c r="E1045" t="s">
        <v>1538</v>
      </c>
      <c r="F1045" t="s">
        <v>1542</v>
      </c>
      <c r="G1045" t="s">
        <v>1230</v>
      </c>
      <c r="H1045" t="s">
        <v>1251</v>
      </c>
      <c r="I1045" t="s">
        <v>1546</v>
      </c>
      <c r="J1045">
        <v>47.647399999999998</v>
      </c>
      <c r="K1045">
        <v>-122.11969999999999</v>
      </c>
      <c r="AH1045">
        <v>35.9</v>
      </c>
      <c r="AI1045">
        <v>43</v>
      </c>
      <c r="AJ1045">
        <v>46.6</v>
      </c>
      <c r="AK1045">
        <v>45.4</v>
      </c>
      <c r="AL1045">
        <v>42.5</v>
      </c>
      <c r="AM1045">
        <v>34.799999999999997</v>
      </c>
      <c r="AN1045">
        <v>23.3</v>
      </c>
    </row>
    <row r="1046" spans="1:40" x14ac:dyDescent="0.25">
      <c r="A1046">
        <v>1045</v>
      </c>
      <c r="B1046">
        <v>193</v>
      </c>
      <c r="C1046" t="s">
        <v>877</v>
      </c>
      <c r="D1046" t="s">
        <v>1215</v>
      </c>
      <c r="E1046" t="s">
        <v>1538</v>
      </c>
      <c r="F1046" t="s">
        <v>1547</v>
      </c>
      <c r="G1046" t="s">
        <v>31</v>
      </c>
      <c r="H1046" t="s">
        <v>200</v>
      </c>
      <c r="I1046" t="s">
        <v>1548</v>
      </c>
      <c r="J1046">
        <v>47.742702000000001</v>
      </c>
      <c r="K1046">
        <v>-122.14176399999999</v>
      </c>
      <c r="T1046">
        <v>17.5</v>
      </c>
      <c r="U1046">
        <v>24.8</v>
      </c>
      <c r="W1046">
        <v>48.4</v>
      </c>
      <c r="X1046">
        <v>49.3</v>
      </c>
      <c r="Y1046">
        <v>63.7</v>
      </c>
      <c r="Z1046">
        <v>45.4</v>
      </c>
      <c r="AA1046">
        <v>22.2</v>
      </c>
      <c r="AB1046">
        <v>17.7</v>
      </c>
      <c r="AC1046">
        <v>66</v>
      </c>
      <c r="AD1046">
        <v>64.5</v>
      </c>
      <c r="AE1046">
        <v>43.4</v>
      </c>
      <c r="AF1046">
        <v>60.4</v>
      </c>
      <c r="AG1046">
        <v>34.5</v>
      </c>
      <c r="AH1046">
        <v>50.6</v>
      </c>
      <c r="AI1046">
        <v>33.1</v>
      </c>
      <c r="AJ1046">
        <v>30.8</v>
      </c>
      <c r="AK1046">
        <v>67.599999999999994</v>
      </c>
      <c r="AL1046">
        <v>44.8</v>
      </c>
      <c r="AM1046">
        <v>32.4</v>
      </c>
      <c r="AN1046">
        <v>47.6</v>
      </c>
    </row>
    <row r="1047" spans="1:40" x14ac:dyDescent="0.25">
      <c r="A1047">
        <v>1046</v>
      </c>
      <c r="B1047">
        <v>334</v>
      </c>
      <c r="C1047" t="s">
        <v>877</v>
      </c>
      <c r="D1047" t="s">
        <v>1215</v>
      </c>
      <c r="E1047" t="s">
        <v>1538</v>
      </c>
      <c r="F1047" t="s">
        <v>1547</v>
      </c>
      <c r="G1047" t="s">
        <v>615</v>
      </c>
      <c r="H1047" t="s">
        <v>616</v>
      </c>
      <c r="I1047" t="s">
        <v>1549</v>
      </c>
      <c r="J1047">
        <v>47.740392</v>
      </c>
      <c r="K1047">
        <v>-122.143717</v>
      </c>
      <c r="V1047">
        <v>42.6</v>
      </c>
      <c r="W1047">
        <v>28.8</v>
      </c>
      <c r="X1047">
        <v>29.3</v>
      </c>
      <c r="Y1047">
        <v>28.6</v>
      </c>
      <c r="Z1047">
        <v>25.3</v>
      </c>
      <c r="AA1047">
        <v>16.8</v>
      </c>
      <c r="AB1047">
        <v>35.299999999999997</v>
      </c>
    </row>
    <row r="1048" spans="1:40" x14ac:dyDescent="0.25">
      <c r="A1048">
        <v>1047</v>
      </c>
      <c r="B1048">
        <v>1710</v>
      </c>
      <c r="C1048" t="s">
        <v>877</v>
      </c>
      <c r="D1048" t="s">
        <v>1215</v>
      </c>
      <c r="E1048" t="s">
        <v>1538</v>
      </c>
      <c r="F1048" t="s">
        <v>1550</v>
      </c>
      <c r="G1048" t="s">
        <v>1230</v>
      </c>
      <c r="H1048" t="s">
        <v>1236</v>
      </c>
      <c r="I1048" t="s">
        <v>1551</v>
      </c>
      <c r="J1048">
        <v>47.685920000000003</v>
      </c>
      <c r="K1048">
        <v>-122.15353399999999</v>
      </c>
      <c r="AD1048">
        <v>36.299999999999997</v>
      </c>
      <c r="AE1048">
        <v>37.200000000000003</v>
      </c>
    </row>
    <row r="1049" spans="1:40" x14ac:dyDescent="0.25">
      <c r="A1049">
        <v>1048</v>
      </c>
      <c r="B1049">
        <v>2544</v>
      </c>
      <c r="C1049" t="s">
        <v>877</v>
      </c>
      <c r="D1049" t="s">
        <v>1215</v>
      </c>
      <c r="E1049" t="s">
        <v>1538</v>
      </c>
      <c r="F1049" t="s">
        <v>1550</v>
      </c>
      <c r="G1049" t="s">
        <v>1230</v>
      </c>
      <c r="H1049" t="s">
        <v>1239</v>
      </c>
      <c r="I1049" t="s">
        <v>1552</v>
      </c>
      <c r="J1049">
        <v>47.685769000000001</v>
      </c>
      <c r="K1049">
        <v>-122.15300000000001</v>
      </c>
      <c r="AG1049">
        <v>41.3</v>
      </c>
    </row>
    <row r="1050" spans="1:40" x14ac:dyDescent="0.25">
      <c r="A1050">
        <v>1049</v>
      </c>
      <c r="B1050">
        <v>195</v>
      </c>
      <c r="C1050" t="s">
        <v>877</v>
      </c>
      <c r="D1050" t="s">
        <v>1215</v>
      </c>
      <c r="E1050" t="s">
        <v>1538</v>
      </c>
      <c r="F1050" t="s">
        <v>1553</v>
      </c>
      <c r="G1050" t="s">
        <v>31</v>
      </c>
      <c r="H1050" t="s">
        <v>200</v>
      </c>
      <c r="I1050" t="s">
        <v>1554</v>
      </c>
      <c r="J1050">
        <v>47.711585999999997</v>
      </c>
      <c r="K1050">
        <v>-122.13218500000001</v>
      </c>
      <c r="T1050">
        <v>10.5</v>
      </c>
      <c r="U1050">
        <v>9.6999999999999993</v>
      </c>
      <c r="X1050">
        <v>10.9</v>
      </c>
      <c r="Y1050">
        <v>14</v>
      </c>
    </row>
    <row r="1051" spans="1:40" x14ac:dyDescent="0.25">
      <c r="A1051">
        <v>1050</v>
      </c>
      <c r="B1051">
        <v>625</v>
      </c>
      <c r="C1051" t="s">
        <v>877</v>
      </c>
      <c r="D1051" t="s">
        <v>1215</v>
      </c>
      <c r="E1051" t="s">
        <v>1538</v>
      </c>
      <c r="F1051" t="s">
        <v>1553</v>
      </c>
      <c r="G1051" t="s">
        <v>1230</v>
      </c>
      <c r="H1051" t="s">
        <v>1231</v>
      </c>
      <c r="I1051" t="s">
        <v>1555</v>
      </c>
      <c r="J1051">
        <v>47.710645</v>
      </c>
      <c r="K1051">
        <v>-122.141526</v>
      </c>
      <c r="W1051">
        <v>15.5</v>
      </c>
      <c r="X1051">
        <v>0.6</v>
      </c>
      <c r="Y1051">
        <v>10.6</v>
      </c>
    </row>
    <row r="1052" spans="1:40" x14ac:dyDescent="0.25">
      <c r="A1052">
        <v>1051</v>
      </c>
      <c r="B1052">
        <v>626</v>
      </c>
      <c r="C1052" t="s">
        <v>877</v>
      </c>
      <c r="D1052" t="s">
        <v>1215</v>
      </c>
      <c r="E1052" t="s">
        <v>1538</v>
      </c>
      <c r="F1052" t="s">
        <v>1553</v>
      </c>
      <c r="G1052" t="s">
        <v>1230</v>
      </c>
      <c r="H1052" t="s">
        <v>1231</v>
      </c>
      <c r="I1052" t="s">
        <v>1556</v>
      </c>
      <c r="J1052">
        <v>47.704884999999997</v>
      </c>
      <c r="K1052">
        <v>-122.120969</v>
      </c>
      <c r="W1052">
        <v>51.3</v>
      </c>
      <c r="X1052">
        <v>30.7</v>
      </c>
      <c r="Y1052">
        <v>30.9</v>
      </c>
    </row>
    <row r="1053" spans="1:40" x14ac:dyDescent="0.25">
      <c r="A1053">
        <v>1052</v>
      </c>
      <c r="B1053">
        <v>627</v>
      </c>
      <c r="C1053" t="s">
        <v>877</v>
      </c>
      <c r="D1053" t="s">
        <v>1215</v>
      </c>
      <c r="E1053" t="s">
        <v>1538</v>
      </c>
      <c r="F1053" t="s">
        <v>1553</v>
      </c>
      <c r="G1053" t="s">
        <v>1230</v>
      </c>
      <c r="H1053" t="s">
        <v>1231</v>
      </c>
      <c r="I1053" t="s">
        <v>1557</v>
      </c>
      <c r="J1053">
        <v>47.703560000000003</v>
      </c>
      <c r="K1053">
        <v>-122.120001</v>
      </c>
      <c r="W1053">
        <v>40.299999999999997</v>
      </c>
      <c r="X1053">
        <v>33</v>
      </c>
      <c r="Y1053">
        <v>44.4</v>
      </c>
      <c r="AC1053">
        <v>22.4</v>
      </c>
    </row>
    <row r="1054" spans="1:40" x14ac:dyDescent="0.25">
      <c r="A1054">
        <v>1053</v>
      </c>
      <c r="B1054">
        <v>1605</v>
      </c>
      <c r="C1054" t="s">
        <v>877</v>
      </c>
      <c r="D1054" t="s">
        <v>1215</v>
      </c>
      <c r="E1054" t="s">
        <v>1538</v>
      </c>
      <c r="F1054" t="s">
        <v>1553</v>
      </c>
      <c r="G1054" t="s">
        <v>1230</v>
      </c>
      <c r="H1054" t="s">
        <v>1236</v>
      </c>
      <c r="I1054" t="s">
        <v>1558</v>
      </c>
      <c r="J1054">
        <v>47.709755000000001</v>
      </c>
      <c r="K1054">
        <v>-122.124835</v>
      </c>
      <c r="AC1054">
        <v>41.6</v>
      </c>
      <c r="AD1054">
        <v>35.6</v>
      </c>
      <c r="AE1054">
        <v>45.9</v>
      </c>
      <c r="AF1054">
        <v>49.6</v>
      </c>
      <c r="AH1054">
        <v>60.4</v>
      </c>
      <c r="AI1054">
        <v>43</v>
      </c>
      <c r="AJ1054">
        <v>58.6</v>
      </c>
      <c r="AK1054">
        <v>45.8</v>
      </c>
      <c r="AL1054">
        <v>60.9</v>
      </c>
      <c r="AM1054">
        <v>41.7</v>
      </c>
      <c r="AN1054">
        <v>37.200000000000003</v>
      </c>
    </row>
    <row r="1055" spans="1:40" x14ac:dyDescent="0.25">
      <c r="A1055">
        <v>1054</v>
      </c>
      <c r="B1055">
        <v>1785</v>
      </c>
      <c r="C1055" t="s">
        <v>877</v>
      </c>
      <c r="D1055" t="s">
        <v>1215</v>
      </c>
      <c r="E1055" t="s">
        <v>1538</v>
      </c>
      <c r="F1055" t="s">
        <v>1553</v>
      </c>
      <c r="G1055" t="s">
        <v>1230</v>
      </c>
      <c r="H1055" t="s">
        <v>1236</v>
      </c>
      <c r="I1055" t="s">
        <v>1559</v>
      </c>
      <c r="J1055">
        <v>47.704476999999997</v>
      </c>
      <c r="K1055">
        <v>-122.120664</v>
      </c>
      <c r="AD1055">
        <v>13.3</v>
      </c>
    </row>
    <row r="1056" spans="1:40" x14ac:dyDescent="0.25">
      <c r="A1056">
        <v>1055</v>
      </c>
      <c r="B1056">
        <v>2543</v>
      </c>
      <c r="C1056" t="s">
        <v>877</v>
      </c>
      <c r="D1056" t="s">
        <v>1215</v>
      </c>
      <c r="E1056" t="s">
        <v>1538</v>
      </c>
      <c r="F1056" t="s">
        <v>1553</v>
      </c>
      <c r="G1056" t="s">
        <v>1230</v>
      </c>
      <c r="H1056" t="s">
        <v>1239</v>
      </c>
      <c r="I1056" t="s">
        <v>1560</v>
      </c>
      <c r="J1056">
        <v>47.710185000000003</v>
      </c>
      <c r="K1056">
        <v>-122.125</v>
      </c>
      <c r="AG1056">
        <v>45.2</v>
      </c>
    </row>
    <row r="1057" spans="1:40" x14ac:dyDescent="0.25">
      <c r="A1057">
        <v>1056</v>
      </c>
      <c r="B1057">
        <v>335</v>
      </c>
      <c r="C1057" t="s">
        <v>877</v>
      </c>
      <c r="D1057" t="s">
        <v>1215</v>
      </c>
      <c r="E1057" t="s">
        <v>1538</v>
      </c>
      <c r="F1057" t="s">
        <v>1553</v>
      </c>
      <c r="G1057" t="s">
        <v>615</v>
      </c>
      <c r="H1057" t="s">
        <v>616</v>
      </c>
      <c r="I1057" t="s">
        <v>1561</v>
      </c>
      <c r="J1057">
        <v>47.710647000000002</v>
      </c>
      <c r="K1057">
        <v>-122.141904</v>
      </c>
      <c r="T1057">
        <v>10</v>
      </c>
      <c r="U1057">
        <v>9.4</v>
      </c>
      <c r="V1057">
        <v>20.100000000000001</v>
      </c>
      <c r="W1057">
        <v>13.2</v>
      </c>
      <c r="X1057">
        <v>9.9</v>
      </c>
      <c r="Y1057">
        <v>6.2</v>
      </c>
      <c r="Z1057">
        <v>7.7</v>
      </c>
      <c r="AA1057">
        <v>4.0999999999999996</v>
      </c>
      <c r="AB1057">
        <v>13.2</v>
      </c>
      <c r="AC1057">
        <v>3.3</v>
      </c>
    </row>
    <row r="1058" spans="1:40" x14ac:dyDescent="0.25">
      <c r="A1058">
        <v>1057</v>
      </c>
      <c r="B1058">
        <v>336</v>
      </c>
      <c r="C1058" t="s">
        <v>877</v>
      </c>
      <c r="D1058" t="s">
        <v>1215</v>
      </c>
      <c r="E1058" t="s">
        <v>1538</v>
      </c>
      <c r="F1058" t="s">
        <v>1553</v>
      </c>
      <c r="G1058" t="s">
        <v>615</v>
      </c>
      <c r="H1058" t="s">
        <v>616</v>
      </c>
      <c r="I1058" t="s">
        <v>1562</v>
      </c>
      <c r="J1058">
        <v>47.710610000000003</v>
      </c>
      <c r="K1058">
        <v>-122.137148</v>
      </c>
      <c r="T1058">
        <v>8.5</v>
      </c>
      <c r="U1058">
        <v>2.2999999999999998</v>
      </c>
      <c r="V1058">
        <v>11.7</v>
      </c>
      <c r="W1058">
        <v>13.3</v>
      </c>
      <c r="X1058">
        <v>7.4</v>
      </c>
      <c r="Y1058">
        <v>16.399999999999999</v>
      </c>
    </row>
    <row r="1059" spans="1:40" x14ac:dyDescent="0.25">
      <c r="A1059">
        <v>1058</v>
      </c>
      <c r="B1059">
        <v>337</v>
      </c>
      <c r="C1059" t="s">
        <v>877</v>
      </c>
      <c r="D1059" t="s">
        <v>1215</v>
      </c>
      <c r="E1059" t="s">
        <v>1538</v>
      </c>
      <c r="F1059" t="s">
        <v>1553</v>
      </c>
      <c r="G1059" t="s">
        <v>615</v>
      </c>
      <c r="H1059" t="s">
        <v>616</v>
      </c>
      <c r="I1059" t="s">
        <v>1563</v>
      </c>
      <c r="J1059">
        <v>47.712305000000001</v>
      </c>
      <c r="K1059">
        <v>-122.13170100000001</v>
      </c>
      <c r="T1059">
        <v>14.4</v>
      </c>
      <c r="U1059">
        <v>8.3000000000000007</v>
      </c>
      <c r="V1059">
        <v>15.2</v>
      </c>
      <c r="W1059">
        <v>11.1</v>
      </c>
      <c r="X1059">
        <v>12.8</v>
      </c>
      <c r="Y1059">
        <v>5.4</v>
      </c>
      <c r="Z1059">
        <v>14.6</v>
      </c>
      <c r="AA1059">
        <v>19.899999999999999</v>
      </c>
      <c r="AB1059">
        <v>14.9</v>
      </c>
      <c r="AC1059">
        <v>17.3</v>
      </c>
    </row>
    <row r="1060" spans="1:40" x14ac:dyDescent="0.25">
      <c r="A1060">
        <v>1059</v>
      </c>
      <c r="B1060">
        <v>2960</v>
      </c>
      <c r="C1060" t="s">
        <v>877</v>
      </c>
      <c r="D1060" t="s">
        <v>1215</v>
      </c>
      <c r="E1060" t="s">
        <v>1538</v>
      </c>
      <c r="F1060" t="s">
        <v>1564</v>
      </c>
      <c r="G1060" t="s">
        <v>1484</v>
      </c>
      <c r="H1060" t="s">
        <v>1485</v>
      </c>
      <c r="I1060" t="s">
        <v>1565</v>
      </c>
      <c r="J1060">
        <v>47.772004000000003</v>
      </c>
      <c r="K1060">
        <v>-122.217572</v>
      </c>
      <c r="AK1060">
        <v>0</v>
      </c>
    </row>
    <row r="1061" spans="1:40" x14ac:dyDescent="0.25">
      <c r="A1061">
        <v>1060</v>
      </c>
      <c r="B1061">
        <v>2060</v>
      </c>
      <c r="C1061" t="s">
        <v>877</v>
      </c>
      <c r="D1061" t="s">
        <v>1215</v>
      </c>
      <c r="E1061" t="s">
        <v>1538</v>
      </c>
      <c r="F1061" t="s">
        <v>1564</v>
      </c>
      <c r="G1061" t="s">
        <v>1484</v>
      </c>
      <c r="H1061" t="s">
        <v>1485</v>
      </c>
      <c r="I1061" t="s">
        <v>1566</v>
      </c>
      <c r="J1061">
        <v>47.764519</v>
      </c>
      <c r="K1061">
        <v>-122.210272</v>
      </c>
      <c r="AB1061">
        <v>2.7</v>
      </c>
      <c r="AE1061">
        <v>2.8</v>
      </c>
      <c r="AH1061">
        <v>3.7</v>
      </c>
      <c r="AJ1061">
        <v>4.8</v>
      </c>
    </row>
    <row r="1062" spans="1:40" x14ac:dyDescent="0.25">
      <c r="A1062">
        <v>1061</v>
      </c>
      <c r="B1062">
        <v>188</v>
      </c>
      <c r="C1062" t="s">
        <v>877</v>
      </c>
      <c r="D1062" t="s">
        <v>1215</v>
      </c>
      <c r="E1062" t="s">
        <v>1538</v>
      </c>
      <c r="F1062" t="s">
        <v>1567</v>
      </c>
      <c r="G1062" t="s">
        <v>31</v>
      </c>
      <c r="H1062" t="s">
        <v>200</v>
      </c>
      <c r="I1062" t="s">
        <v>1568</v>
      </c>
      <c r="J1062">
        <v>47.682628000000001</v>
      </c>
      <c r="K1062">
        <v>-122.143714</v>
      </c>
      <c r="T1062">
        <v>0</v>
      </c>
      <c r="U1062">
        <v>13.4</v>
      </c>
      <c r="W1062">
        <v>3.3</v>
      </c>
      <c r="X1062">
        <v>0.7</v>
      </c>
      <c r="Y1062">
        <v>5.7</v>
      </c>
      <c r="Z1062">
        <v>4.9000000000000004</v>
      </c>
      <c r="AA1062">
        <v>3.6</v>
      </c>
      <c r="AB1062">
        <v>8.6</v>
      </c>
      <c r="AC1062">
        <v>4.3</v>
      </c>
      <c r="AD1062">
        <v>16.399999999999999</v>
      </c>
      <c r="AE1062">
        <v>20.2</v>
      </c>
      <c r="AF1062">
        <v>8.9</v>
      </c>
      <c r="AG1062">
        <v>24.2</v>
      </c>
      <c r="AH1062">
        <v>8.1</v>
      </c>
      <c r="AI1062">
        <v>12.1</v>
      </c>
      <c r="AJ1062">
        <v>2.8</v>
      </c>
      <c r="AK1062">
        <v>10.3</v>
      </c>
      <c r="AL1062">
        <v>7.3</v>
      </c>
      <c r="AM1062">
        <v>11.7</v>
      </c>
    </row>
    <row r="1063" spans="1:40" x14ac:dyDescent="0.25">
      <c r="A1063">
        <v>1062</v>
      </c>
      <c r="B1063">
        <v>617</v>
      </c>
      <c r="C1063" t="s">
        <v>877</v>
      </c>
      <c r="D1063" t="s">
        <v>1215</v>
      </c>
      <c r="E1063" t="s">
        <v>1538</v>
      </c>
      <c r="F1063" t="s">
        <v>1567</v>
      </c>
      <c r="G1063" t="s">
        <v>1230</v>
      </c>
      <c r="H1063" t="s">
        <v>1231</v>
      </c>
      <c r="I1063" t="s">
        <v>1569</v>
      </c>
      <c r="J1063">
        <v>47.68338</v>
      </c>
      <c r="K1063">
        <v>-122.13441</v>
      </c>
      <c r="T1063">
        <v>15.3</v>
      </c>
      <c r="U1063">
        <v>8.9</v>
      </c>
    </row>
    <row r="1064" spans="1:40" x14ac:dyDescent="0.25">
      <c r="A1064">
        <v>1063</v>
      </c>
      <c r="B1064">
        <v>618</v>
      </c>
      <c r="C1064" t="s">
        <v>877</v>
      </c>
      <c r="D1064" t="s">
        <v>1215</v>
      </c>
      <c r="E1064" t="s">
        <v>1538</v>
      </c>
      <c r="F1064" t="s">
        <v>1567</v>
      </c>
      <c r="G1064" t="s">
        <v>1230</v>
      </c>
      <c r="H1064" t="s">
        <v>1231</v>
      </c>
      <c r="I1064" t="s">
        <v>1570</v>
      </c>
      <c r="J1064">
        <v>47.683154000000002</v>
      </c>
      <c r="K1064">
        <v>-122.141811</v>
      </c>
      <c r="T1064">
        <v>4</v>
      </c>
      <c r="U1064">
        <v>8</v>
      </c>
    </row>
    <row r="1065" spans="1:40" x14ac:dyDescent="0.25">
      <c r="A1065">
        <v>1064</v>
      </c>
      <c r="B1065">
        <v>619</v>
      </c>
      <c r="C1065" t="s">
        <v>877</v>
      </c>
      <c r="D1065" t="s">
        <v>1215</v>
      </c>
      <c r="E1065" t="s">
        <v>1538</v>
      </c>
      <c r="F1065" t="s">
        <v>1567</v>
      </c>
      <c r="G1065" t="s">
        <v>1230</v>
      </c>
      <c r="H1065" t="s">
        <v>1231</v>
      </c>
      <c r="I1065" t="s">
        <v>1571</v>
      </c>
      <c r="J1065">
        <v>47.679738</v>
      </c>
      <c r="K1065">
        <v>-122.142957</v>
      </c>
      <c r="T1065">
        <v>5.6</v>
      </c>
      <c r="U1065">
        <v>14.5</v>
      </c>
      <c r="V1065">
        <v>25.8</v>
      </c>
      <c r="Z1065">
        <v>15.5</v>
      </c>
      <c r="AA1065">
        <v>14.9</v>
      </c>
      <c r="AB1065">
        <v>16.899999999999999</v>
      </c>
      <c r="AC1065">
        <v>9.4</v>
      </c>
      <c r="AD1065">
        <v>2.7</v>
      </c>
      <c r="AE1065">
        <v>1.4</v>
      </c>
      <c r="AF1065">
        <v>12.5</v>
      </c>
      <c r="AH1065">
        <v>8.6999999999999993</v>
      </c>
      <c r="AI1065">
        <v>9</v>
      </c>
      <c r="AJ1065">
        <v>8.1</v>
      </c>
      <c r="AK1065">
        <v>3.9</v>
      </c>
      <c r="AL1065">
        <v>1.9</v>
      </c>
      <c r="AM1065">
        <v>7</v>
      </c>
      <c r="AN1065">
        <v>4.4000000000000004</v>
      </c>
    </row>
    <row r="1066" spans="1:40" x14ac:dyDescent="0.25">
      <c r="A1066">
        <v>1065</v>
      </c>
      <c r="B1066">
        <v>620</v>
      </c>
      <c r="C1066" t="s">
        <v>877</v>
      </c>
      <c r="D1066" t="s">
        <v>1215</v>
      </c>
      <c r="E1066" t="s">
        <v>1538</v>
      </c>
      <c r="F1066" t="s">
        <v>1567</v>
      </c>
      <c r="G1066" t="s">
        <v>1230</v>
      </c>
      <c r="H1066" t="s">
        <v>1231</v>
      </c>
      <c r="I1066" t="s">
        <v>1572</v>
      </c>
      <c r="J1066">
        <v>47.679481000000003</v>
      </c>
      <c r="K1066">
        <v>-122.143176</v>
      </c>
      <c r="T1066">
        <v>5.9</v>
      </c>
      <c r="U1066">
        <v>7.1</v>
      </c>
      <c r="V1066">
        <v>14.1</v>
      </c>
      <c r="AB1066">
        <v>29.9</v>
      </c>
    </row>
    <row r="1067" spans="1:40" x14ac:dyDescent="0.25">
      <c r="A1067">
        <v>1066</v>
      </c>
      <c r="B1067">
        <v>641</v>
      </c>
      <c r="C1067" t="s">
        <v>877</v>
      </c>
      <c r="D1067" t="s">
        <v>1215</v>
      </c>
      <c r="E1067" t="s">
        <v>1538</v>
      </c>
      <c r="F1067" t="s">
        <v>1567</v>
      </c>
      <c r="G1067" t="s">
        <v>1230</v>
      </c>
      <c r="H1067" t="s">
        <v>1231</v>
      </c>
      <c r="I1067" t="s">
        <v>1573</v>
      </c>
      <c r="J1067">
        <v>47.674669000000002</v>
      </c>
      <c r="K1067">
        <v>-122.14123600000001</v>
      </c>
      <c r="Z1067">
        <v>28.3</v>
      </c>
      <c r="AA1067">
        <v>23.4</v>
      </c>
    </row>
    <row r="1068" spans="1:40" x14ac:dyDescent="0.25">
      <c r="A1068">
        <v>1067</v>
      </c>
      <c r="B1068">
        <v>642</v>
      </c>
      <c r="C1068" t="s">
        <v>877</v>
      </c>
      <c r="D1068" t="s">
        <v>1215</v>
      </c>
      <c r="E1068" t="s">
        <v>1538</v>
      </c>
      <c r="F1068" t="s">
        <v>1567</v>
      </c>
      <c r="G1068" t="s">
        <v>1230</v>
      </c>
      <c r="H1068" t="s">
        <v>1231</v>
      </c>
      <c r="I1068" t="s">
        <v>1574</v>
      </c>
      <c r="J1068">
        <v>47.679133999999998</v>
      </c>
      <c r="K1068">
        <v>-122.14666099999999</v>
      </c>
      <c r="Z1068">
        <v>23.8</v>
      </c>
      <c r="AA1068">
        <v>7.8</v>
      </c>
      <c r="AB1068">
        <v>26</v>
      </c>
      <c r="AC1068">
        <v>1.9</v>
      </c>
      <c r="AD1068">
        <v>10.199999999999999</v>
      </c>
      <c r="AE1068">
        <v>1.9</v>
      </c>
      <c r="AF1068">
        <v>8.8000000000000007</v>
      </c>
    </row>
    <row r="1069" spans="1:40" x14ac:dyDescent="0.25">
      <c r="A1069">
        <v>1068</v>
      </c>
      <c r="B1069">
        <v>2539</v>
      </c>
      <c r="C1069" t="s">
        <v>877</v>
      </c>
      <c r="D1069" t="s">
        <v>1215</v>
      </c>
      <c r="E1069" t="s">
        <v>1538</v>
      </c>
      <c r="F1069" t="s">
        <v>1567</v>
      </c>
      <c r="G1069" t="s">
        <v>1230</v>
      </c>
      <c r="H1069" t="s">
        <v>1239</v>
      </c>
      <c r="I1069" t="s">
        <v>1575</v>
      </c>
      <c r="J1069">
        <v>47.683</v>
      </c>
      <c r="K1069">
        <v>-122.142</v>
      </c>
      <c r="AG1069">
        <v>30.9</v>
      </c>
    </row>
    <row r="1070" spans="1:40" x14ac:dyDescent="0.25">
      <c r="A1070">
        <v>1069</v>
      </c>
      <c r="B1070">
        <v>1084</v>
      </c>
      <c r="C1070" t="s">
        <v>877</v>
      </c>
      <c r="D1070" t="s">
        <v>1215</v>
      </c>
      <c r="E1070" t="s">
        <v>1538</v>
      </c>
      <c r="F1070" t="s">
        <v>1567</v>
      </c>
      <c r="G1070" t="s">
        <v>31</v>
      </c>
      <c r="H1070" t="s">
        <v>380</v>
      </c>
      <c r="I1070" t="s">
        <v>1576</v>
      </c>
      <c r="J1070">
        <v>47.683120000000002</v>
      </c>
      <c r="K1070">
        <v>-122.14149999999999</v>
      </c>
      <c r="AB1070">
        <v>8.5</v>
      </c>
      <c r="AC1070">
        <v>7.1</v>
      </c>
      <c r="AD1070">
        <v>17.2</v>
      </c>
      <c r="AE1070">
        <v>18.3</v>
      </c>
    </row>
    <row r="1071" spans="1:40" x14ac:dyDescent="0.25">
      <c r="A1071">
        <v>1070</v>
      </c>
      <c r="B1071">
        <v>189</v>
      </c>
      <c r="C1071" t="s">
        <v>877</v>
      </c>
      <c r="D1071" t="s">
        <v>1215</v>
      </c>
      <c r="E1071" t="s">
        <v>1538</v>
      </c>
      <c r="F1071" t="s">
        <v>1577</v>
      </c>
      <c r="G1071" t="s">
        <v>31</v>
      </c>
      <c r="H1071" t="s">
        <v>200</v>
      </c>
      <c r="I1071" t="s">
        <v>1578</v>
      </c>
      <c r="J1071">
        <v>47.745483</v>
      </c>
      <c r="K1071">
        <v>-122.21185699999999</v>
      </c>
      <c r="T1071">
        <v>23.1</v>
      </c>
      <c r="W1071">
        <v>20.8</v>
      </c>
      <c r="X1071">
        <v>13</v>
      </c>
      <c r="Y1071">
        <v>24.2</v>
      </c>
      <c r="Z1071">
        <v>25.7</v>
      </c>
      <c r="AA1071">
        <v>32</v>
      </c>
      <c r="AB1071">
        <v>13.4</v>
      </c>
      <c r="AC1071">
        <v>30.7</v>
      </c>
      <c r="AD1071">
        <v>25.2</v>
      </c>
      <c r="AE1071">
        <v>29.1</v>
      </c>
      <c r="AF1071">
        <v>38.799999999999997</v>
      </c>
      <c r="AG1071">
        <v>23.4</v>
      </c>
      <c r="AH1071">
        <v>13</v>
      </c>
      <c r="AI1071">
        <v>13.5</v>
      </c>
      <c r="AJ1071">
        <v>12.4</v>
      </c>
      <c r="AK1071">
        <v>21.8</v>
      </c>
      <c r="AL1071">
        <v>11.9</v>
      </c>
      <c r="AM1071">
        <v>27.6</v>
      </c>
    </row>
    <row r="1072" spans="1:40" x14ac:dyDescent="0.25">
      <c r="A1072">
        <v>1071</v>
      </c>
      <c r="B1072">
        <v>192</v>
      </c>
      <c r="C1072" t="s">
        <v>877</v>
      </c>
      <c r="D1072" t="s">
        <v>1215</v>
      </c>
      <c r="E1072" t="s">
        <v>1538</v>
      </c>
      <c r="F1072" t="s">
        <v>1579</v>
      </c>
      <c r="G1072" t="s">
        <v>31</v>
      </c>
      <c r="H1072" t="s">
        <v>200</v>
      </c>
      <c r="I1072" t="s">
        <v>1580</v>
      </c>
      <c r="J1072">
        <v>47.733381000000001</v>
      </c>
      <c r="K1072">
        <v>-122.13722</v>
      </c>
      <c r="T1072">
        <v>69</v>
      </c>
      <c r="U1072">
        <v>76.7</v>
      </c>
      <c r="W1072">
        <v>65.2</v>
      </c>
      <c r="X1072">
        <v>54.7</v>
      </c>
      <c r="Y1072">
        <v>59.1</v>
      </c>
      <c r="Z1072">
        <v>75.099999999999994</v>
      </c>
      <c r="AA1072">
        <v>74.7</v>
      </c>
      <c r="AB1072">
        <v>80</v>
      </c>
      <c r="AC1072">
        <v>79.7</v>
      </c>
      <c r="AD1072">
        <v>57.4</v>
      </c>
      <c r="AE1072">
        <v>65.2</v>
      </c>
      <c r="AF1072">
        <v>71.7</v>
      </c>
      <c r="AG1072">
        <v>65.5</v>
      </c>
      <c r="AH1072">
        <v>57.2</v>
      </c>
      <c r="AI1072">
        <v>39.299999999999997</v>
      </c>
      <c r="AJ1072">
        <v>60.9</v>
      </c>
      <c r="AK1072">
        <v>45.4</v>
      </c>
      <c r="AL1072">
        <v>62</v>
      </c>
      <c r="AM1072">
        <v>50.8</v>
      </c>
    </row>
    <row r="1073" spans="1:40" x14ac:dyDescent="0.25">
      <c r="A1073">
        <v>1072</v>
      </c>
      <c r="B1073">
        <v>333</v>
      </c>
      <c r="C1073" t="s">
        <v>877</v>
      </c>
      <c r="D1073" t="s">
        <v>1215</v>
      </c>
      <c r="E1073" t="s">
        <v>1538</v>
      </c>
      <c r="F1073" t="s">
        <v>1579</v>
      </c>
      <c r="G1073" t="s">
        <v>615</v>
      </c>
      <c r="H1073" t="s">
        <v>616</v>
      </c>
      <c r="I1073" t="s">
        <v>1581</v>
      </c>
      <c r="J1073">
        <v>47.735764000000003</v>
      </c>
      <c r="K1073">
        <v>-122.142252</v>
      </c>
      <c r="V1073">
        <v>33.4</v>
      </c>
      <c r="W1073">
        <v>23.7</v>
      </c>
      <c r="X1073">
        <v>53.5</v>
      </c>
      <c r="Y1073">
        <v>54.5</v>
      </c>
    </row>
    <row r="1074" spans="1:40" x14ac:dyDescent="0.25">
      <c r="A1074">
        <v>1073</v>
      </c>
      <c r="B1074">
        <v>2257</v>
      </c>
      <c r="C1074" t="s">
        <v>877</v>
      </c>
      <c r="D1074" t="s">
        <v>1215</v>
      </c>
      <c r="E1074" t="s">
        <v>1538</v>
      </c>
      <c r="F1074" t="s">
        <v>1582</v>
      </c>
      <c r="G1074" t="s">
        <v>31</v>
      </c>
      <c r="H1074" t="s">
        <v>1049</v>
      </c>
      <c r="I1074" t="s">
        <v>1583</v>
      </c>
      <c r="J1074">
        <v>47.720910000000003</v>
      </c>
      <c r="K1074">
        <v>-122.12429</v>
      </c>
      <c r="AF1074">
        <v>48.2</v>
      </c>
      <c r="AG1074">
        <v>55</v>
      </c>
    </row>
    <row r="1075" spans="1:40" x14ac:dyDescent="0.25">
      <c r="A1075">
        <v>1074</v>
      </c>
      <c r="B1075">
        <v>197</v>
      </c>
      <c r="C1075" t="s">
        <v>877</v>
      </c>
      <c r="D1075" t="s">
        <v>1215</v>
      </c>
      <c r="E1075" t="s">
        <v>1538</v>
      </c>
      <c r="F1075" t="s">
        <v>1584</v>
      </c>
      <c r="G1075" t="s">
        <v>31</v>
      </c>
      <c r="H1075" t="s">
        <v>200</v>
      </c>
      <c r="I1075" t="s">
        <v>1585</v>
      </c>
      <c r="J1075">
        <v>47.720449000000002</v>
      </c>
      <c r="K1075">
        <v>-122.12431599999999</v>
      </c>
      <c r="T1075">
        <v>29.1</v>
      </c>
      <c r="U1075">
        <v>41.2</v>
      </c>
      <c r="X1075">
        <v>55.6</v>
      </c>
      <c r="Y1075">
        <v>54</v>
      </c>
      <c r="Z1075">
        <v>56.3</v>
      </c>
      <c r="AA1075">
        <v>50.2</v>
      </c>
      <c r="AB1075">
        <v>54.3</v>
      </c>
      <c r="AC1075">
        <v>67</v>
      </c>
      <c r="AD1075">
        <v>68.2</v>
      </c>
      <c r="AE1075">
        <v>67.3</v>
      </c>
      <c r="AF1075">
        <v>63.8</v>
      </c>
      <c r="AG1075">
        <v>49.8</v>
      </c>
      <c r="AH1075">
        <v>54.7</v>
      </c>
      <c r="AI1075">
        <v>59.7</v>
      </c>
      <c r="AJ1075">
        <v>67</v>
      </c>
      <c r="AK1075">
        <v>76.2</v>
      </c>
      <c r="AL1075">
        <v>67.2</v>
      </c>
      <c r="AM1075">
        <v>64.2</v>
      </c>
    </row>
    <row r="1076" spans="1:40" x14ac:dyDescent="0.25">
      <c r="A1076">
        <v>1075</v>
      </c>
      <c r="B1076">
        <v>196</v>
      </c>
      <c r="C1076" t="s">
        <v>877</v>
      </c>
      <c r="D1076" t="s">
        <v>1215</v>
      </c>
      <c r="E1076" t="s">
        <v>1538</v>
      </c>
      <c r="F1076" t="s">
        <v>1586</v>
      </c>
      <c r="G1076" t="s">
        <v>31</v>
      </c>
      <c r="H1076" t="s">
        <v>200</v>
      </c>
      <c r="I1076" t="s">
        <v>1587</v>
      </c>
      <c r="J1076">
        <v>47.712240999999999</v>
      </c>
      <c r="K1076">
        <v>-122.12057</v>
      </c>
      <c r="T1076">
        <v>29</v>
      </c>
      <c r="U1076">
        <v>33.299999999999997</v>
      </c>
      <c r="X1076">
        <v>35.1</v>
      </c>
      <c r="Y1076">
        <v>26.9</v>
      </c>
      <c r="Z1076">
        <v>79.8</v>
      </c>
      <c r="AA1076">
        <v>50.8</v>
      </c>
      <c r="AB1076">
        <v>37.299999999999997</v>
      </c>
      <c r="AC1076">
        <v>38.5</v>
      </c>
      <c r="AD1076">
        <v>33.6</v>
      </c>
      <c r="AE1076">
        <v>33.4</v>
      </c>
      <c r="AF1076">
        <v>31.5</v>
      </c>
      <c r="AG1076">
        <v>33.9</v>
      </c>
      <c r="AH1076">
        <v>28.5</v>
      </c>
      <c r="AI1076">
        <v>50.6</v>
      </c>
      <c r="AJ1076">
        <v>37.1</v>
      </c>
      <c r="AK1076">
        <v>56.1</v>
      </c>
      <c r="AL1076">
        <v>61.6</v>
      </c>
      <c r="AM1076">
        <v>29.7</v>
      </c>
    </row>
    <row r="1077" spans="1:40" x14ac:dyDescent="0.25">
      <c r="A1077">
        <v>1076</v>
      </c>
      <c r="B1077">
        <v>190</v>
      </c>
      <c r="C1077" t="s">
        <v>877</v>
      </c>
      <c r="D1077" t="s">
        <v>1215</v>
      </c>
      <c r="E1077" t="s">
        <v>1538</v>
      </c>
      <c r="F1077" t="s">
        <v>1588</v>
      </c>
      <c r="G1077" t="s">
        <v>31</v>
      </c>
      <c r="H1077" t="s">
        <v>200</v>
      </c>
      <c r="I1077" t="s">
        <v>1589</v>
      </c>
      <c r="J1077">
        <v>47.729080000000003</v>
      </c>
      <c r="K1077">
        <v>-122.15255999999999</v>
      </c>
      <c r="T1077">
        <v>17.8</v>
      </c>
      <c r="U1077">
        <v>16.899999999999999</v>
      </c>
      <c r="W1077">
        <v>9.8000000000000007</v>
      </c>
      <c r="X1077">
        <v>12.7</v>
      </c>
      <c r="Y1077">
        <v>12.1</v>
      </c>
      <c r="Z1077">
        <v>7.6</v>
      </c>
      <c r="AA1077">
        <v>18</v>
      </c>
      <c r="AB1077">
        <v>26.8</v>
      </c>
      <c r="AC1077">
        <v>8.9</v>
      </c>
      <c r="AD1077">
        <v>21</v>
      </c>
      <c r="AE1077">
        <v>21.7</v>
      </c>
      <c r="AF1077">
        <v>22.3</v>
      </c>
      <c r="AG1077">
        <v>11.4</v>
      </c>
      <c r="AH1077">
        <v>16.7</v>
      </c>
      <c r="AI1077">
        <v>18.7</v>
      </c>
      <c r="AJ1077">
        <v>30.3</v>
      </c>
      <c r="AK1077">
        <v>31.3</v>
      </c>
      <c r="AL1077">
        <v>24.3</v>
      </c>
      <c r="AM1077">
        <v>19.5</v>
      </c>
    </row>
    <row r="1078" spans="1:40" x14ac:dyDescent="0.25">
      <c r="A1078">
        <v>1077</v>
      </c>
      <c r="B1078">
        <v>191</v>
      </c>
      <c r="C1078" t="s">
        <v>877</v>
      </c>
      <c r="D1078" t="s">
        <v>1215</v>
      </c>
      <c r="E1078" t="s">
        <v>1538</v>
      </c>
      <c r="F1078" t="s">
        <v>1590</v>
      </c>
      <c r="G1078" t="s">
        <v>31</v>
      </c>
      <c r="H1078" t="s">
        <v>200</v>
      </c>
      <c r="I1078" t="s">
        <v>1591</v>
      </c>
      <c r="J1078">
        <v>47.696997000000003</v>
      </c>
      <c r="K1078">
        <v>-122.131529</v>
      </c>
      <c r="T1078">
        <v>1.2</v>
      </c>
      <c r="W1078">
        <v>6.4</v>
      </c>
      <c r="X1078">
        <v>7.8</v>
      </c>
      <c r="Y1078">
        <v>8.8000000000000007</v>
      </c>
      <c r="Z1078">
        <v>6</v>
      </c>
      <c r="AA1078">
        <v>7.1</v>
      </c>
      <c r="AB1078">
        <v>14.7</v>
      </c>
      <c r="AC1078">
        <v>17.7</v>
      </c>
      <c r="AE1078">
        <v>9.4</v>
      </c>
      <c r="AF1078">
        <v>5.7</v>
      </c>
      <c r="AG1078">
        <v>0</v>
      </c>
      <c r="AH1078">
        <v>7.7</v>
      </c>
      <c r="AI1078">
        <v>5.5</v>
      </c>
      <c r="AJ1078">
        <v>6.4</v>
      </c>
      <c r="AK1078">
        <v>8.9</v>
      </c>
      <c r="AL1078">
        <v>9.1</v>
      </c>
      <c r="AM1078">
        <v>15.2</v>
      </c>
      <c r="AN1078">
        <v>11.1</v>
      </c>
    </row>
    <row r="1079" spans="1:40" x14ac:dyDescent="0.25">
      <c r="A1079">
        <v>1078</v>
      </c>
      <c r="B1079">
        <v>194</v>
      </c>
      <c r="C1079" t="s">
        <v>877</v>
      </c>
      <c r="D1079" t="s">
        <v>1215</v>
      </c>
      <c r="E1079" t="s">
        <v>1538</v>
      </c>
      <c r="F1079" t="s">
        <v>1592</v>
      </c>
      <c r="G1079" t="s">
        <v>31</v>
      </c>
      <c r="H1079" t="s">
        <v>200</v>
      </c>
      <c r="I1079" t="s">
        <v>1593</v>
      </c>
      <c r="J1079">
        <v>47.689498</v>
      </c>
      <c r="K1079">
        <v>-122.13974</v>
      </c>
      <c r="T1079">
        <v>18.3</v>
      </c>
      <c r="U1079">
        <v>11.3</v>
      </c>
      <c r="W1079">
        <v>16</v>
      </c>
      <c r="X1079">
        <v>19.399999999999999</v>
      </c>
      <c r="Y1079">
        <v>25.1</v>
      </c>
      <c r="Z1079">
        <v>20</v>
      </c>
      <c r="AA1079">
        <v>21.9</v>
      </c>
      <c r="AB1079">
        <v>22.7</v>
      </c>
    </row>
    <row r="1080" spans="1:40" x14ac:dyDescent="0.25">
      <c r="A1080">
        <v>1079</v>
      </c>
      <c r="B1080">
        <v>639</v>
      </c>
      <c r="C1080" t="s">
        <v>877</v>
      </c>
      <c r="D1080" t="s">
        <v>1215</v>
      </c>
      <c r="E1080" t="s">
        <v>1538</v>
      </c>
      <c r="F1080" t="s">
        <v>1594</v>
      </c>
      <c r="G1080" t="s">
        <v>1230</v>
      </c>
      <c r="H1080" t="s">
        <v>1231</v>
      </c>
      <c r="I1080" t="s">
        <v>1595</v>
      </c>
      <c r="J1080">
        <v>47.654451000000002</v>
      </c>
      <c r="K1080">
        <v>-122.11823</v>
      </c>
      <c r="Z1080">
        <v>14.4</v>
      </c>
      <c r="AA1080">
        <v>21.4</v>
      </c>
      <c r="AB1080">
        <v>17.3</v>
      </c>
      <c r="AG1080">
        <v>35.9</v>
      </c>
    </row>
    <row r="1081" spans="1:40" x14ac:dyDescent="0.25">
      <c r="A1081">
        <v>1080</v>
      </c>
      <c r="B1081">
        <v>640</v>
      </c>
      <c r="C1081" t="s">
        <v>877</v>
      </c>
      <c r="D1081" t="s">
        <v>1215</v>
      </c>
      <c r="E1081" t="s">
        <v>1538</v>
      </c>
      <c r="F1081" t="s">
        <v>1594</v>
      </c>
      <c r="G1081" t="s">
        <v>1230</v>
      </c>
      <c r="H1081" t="s">
        <v>1231</v>
      </c>
      <c r="I1081" t="s">
        <v>1596</v>
      </c>
      <c r="J1081">
        <v>47.651032000000001</v>
      </c>
      <c r="K1081">
        <v>-122.12581</v>
      </c>
      <c r="Z1081">
        <v>12.7</v>
      </c>
      <c r="AA1081">
        <v>20.399999999999999</v>
      </c>
    </row>
    <row r="1082" spans="1:40" x14ac:dyDescent="0.25">
      <c r="A1082">
        <v>1081</v>
      </c>
      <c r="B1082">
        <v>2672</v>
      </c>
      <c r="C1082" t="s">
        <v>877</v>
      </c>
      <c r="D1082" t="s">
        <v>1215</v>
      </c>
      <c r="E1082" t="s">
        <v>1538</v>
      </c>
      <c r="F1082" t="s">
        <v>1594</v>
      </c>
      <c r="G1082" t="s">
        <v>1230</v>
      </c>
      <c r="H1082" t="s">
        <v>1251</v>
      </c>
      <c r="I1082" t="s">
        <v>1597</v>
      </c>
      <c r="J1082">
        <v>47.655000000000001</v>
      </c>
      <c r="K1082">
        <v>-122.11799999999999</v>
      </c>
      <c r="AH1082">
        <v>33.4</v>
      </c>
      <c r="AI1082">
        <v>29.4</v>
      </c>
      <c r="AJ1082">
        <v>30.8</v>
      </c>
      <c r="AK1082">
        <v>28.3</v>
      </c>
      <c r="AL1082">
        <v>36.1</v>
      </c>
      <c r="AM1082">
        <v>26.3</v>
      </c>
      <c r="AN1082">
        <v>25.4</v>
      </c>
    </row>
    <row r="1083" spans="1:40" x14ac:dyDescent="0.25">
      <c r="A1083">
        <v>1082</v>
      </c>
      <c r="B1083">
        <v>2673</v>
      </c>
      <c r="C1083" t="s">
        <v>877</v>
      </c>
      <c r="D1083" t="s">
        <v>1215</v>
      </c>
      <c r="E1083" t="s">
        <v>1538</v>
      </c>
      <c r="F1083" t="s">
        <v>1594</v>
      </c>
      <c r="G1083" t="s">
        <v>1230</v>
      </c>
      <c r="H1083" t="s">
        <v>1251</v>
      </c>
      <c r="I1083" t="s">
        <v>1598</v>
      </c>
      <c r="J1083">
        <v>47.652700000000003</v>
      </c>
      <c r="K1083">
        <v>-122.1187</v>
      </c>
      <c r="AH1083">
        <v>23.4</v>
      </c>
      <c r="AI1083">
        <v>23.9</v>
      </c>
      <c r="AJ1083">
        <v>34.1</v>
      </c>
      <c r="AK1083">
        <v>31.1</v>
      </c>
      <c r="AL1083">
        <v>19.100000000000001</v>
      </c>
      <c r="AM1083">
        <v>27.2</v>
      </c>
      <c r="AN1083">
        <v>25.1</v>
      </c>
    </row>
    <row r="1084" spans="1:40" x14ac:dyDescent="0.25">
      <c r="A1084">
        <v>1083</v>
      </c>
      <c r="B1084">
        <v>2674</v>
      </c>
      <c r="C1084" t="s">
        <v>877</v>
      </c>
      <c r="D1084" t="s">
        <v>1215</v>
      </c>
      <c r="E1084" t="s">
        <v>1538</v>
      </c>
      <c r="F1084" t="s">
        <v>1594</v>
      </c>
      <c r="G1084" t="s">
        <v>1230</v>
      </c>
      <c r="H1084" t="s">
        <v>1251</v>
      </c>
      <c r="I1084" t="s">
        <v>1599</v>
      </c>
      <c r="J1084">
        <v>47.651499999999999</v>
      </c>
      <c r="K1084">
        <v>-122.1254</v>
      </c>
      <c r="AH1084">
        <v>22.9</v>
      </c>
      <c r="AI1084">
        <v>13.4</v>
      </c>
      <c r="AJ1084">
        <v>39.799999999999997</v>
      </c>
      <c r="AK1084">
        <v>27.4</v>
      </c>
      <c r="AL1084">
        <v>15.4</v>
      </c>
      <c r="AM1084">
        <v>8.3000000000000007</v>
      </c>
      <c r="AN1084">
        <v>13</v>
      </c>
    </row>
    <row r="1085" spans="1:40" x14ac:dyDescent="0.25">
      <c r="A1085">
        <v>1084</v>
      </c>
      <c r="B1085">
        <v>2675</v>
      </c>
      <c r="C1085" t="s">
        <v>877</v>
      </c>
      <c r="D1085" t="s">
        <v>1215</v>
      </c>
      <c r="E1085" t="s">
        <v>1538</v>
      </c>
      <c r="F1085" t="s">
        <v>1594</v>
      </c>
      <c r="G1085" t="s">
        <v>1230</v>
      </c>
      <c r="H1085" t="s">
        <v>1251</v>
      </c>
      <c r="I1085" t="s">
        <v>1600</v>
      </c>
      <c r="J1085">
        <v>47.651299999999999</v>
      </c>
      <c r="K1085">
        <v>-122.12569999999999</v>
      </c>
      <c r="AH1085">
        <v>12.1</v>
      </c>
      <c r="AI1085">
        <v>9.1</v>
      </c>
      <c r="AJ1085">
        <v>10</v>
      </c>
      <c r="AK1085">
        <v>12.6</v>
      </c>
      <c r="AL1085">
        <v>14.7</v>
      </c>
      <c r="AM1085">
        <v>11.3</v>
      </c>
      <c r="AN1085">
        <v>14.8</v>
      </c>
    </row>
    <row r="1086" spans="1:40" x14ac:dyDescent="0.25">
      <c r="A1086">
        <v>1085</v>
      </c>
      <c r="B1086">
        <v>1607</v>
      </c>
      <c r="C1086" t="s">
        <v>877</v>
      </c>
      <c r="D1086" t="s">
        <v>1215</v>
      </c>
      <c r="E1086" t="s">
        <v>1538</v>
      </c>
      <c r="F1086" t="s">
        <v>1594</v>
      </c>
      <c r="G1086" t="s">
        <v>1230</v>
      </c>
      <c r="H1086" t="s">
        <v>1236</v>
      </c>
      <c r="I1086" t="s">
        <v>1601</v>
      </c>
      <c r="J1086">
        <v>47.653176000000002</v>
      </c>
      <c r="K1086">
        <v>-122.120026</v>
      </c>
      <c r="AC1086">
        <v>5.9</v>
      </c>
      <c r="AD1086">
        <v>13</v>
      </c>
      <c r="AE1086">
        <v>11.1</v>
      </c>
      <c r="AF1086">
        <v>17</v>
      </c>
    </row>
    <row r="1087" spans="1:40" x14ac:dyDescent="0.25">
      <c r="A1087">
        <v>1086</v>
      </c>
      <c r="B1087">
        <v>643</v>
      </c>
      <c r="C1087" t="s">
        <v>877</v>
      </c>
      <c r="D1087" t="s">
        <v>1215</v>
      </c>
      <c r="E1087" t="s">
        <v>1538</v>
      </c>
      <c r="F1087" t="s">
        <v>1602</v>
      </c>
      <c r="G1087" t="s">
        <v>1230</v>
      </c>
      <c r="H1087" t="s">
        <v>1231</v>
      </c>
      <c r="I1087" t="s">
        <v>1603</v>
      </c>
      <c r="J1087">
        <v>47.696215000000002</v>
      </c>
      <c r="K1087">
        <v>-122.13743100000001</v>
      </c>
      <c r="Z1087">
        <v>5</v>
      </c>
      <c r="AA1087">
        <v>13.1</v>
      </c>
    </row>
    <row r="1088" spans="1:40" x14ac:dyDescent="0.25">
      <c r="A1088">
        <v>1087</v>
      </c>
      <c r="B1088">
        <v>1711</v>
      </c>
      <c r="C1088" t="s">
        <v>877</v>
      </c>
      <c r="D1088" t="s">
        <v>1215</v>
      </c>
      <c r="E1088" t="s">
        <v>1538</v>
      </c>
      <c r="F1088" t="s">
        <v>1602</v>
      </c>
      <c r="G1088" t="s">
        <v>1230</v>
      </c>
      <c r="H1088" t="s">
        <v>1236</v>
      </c>
      <c r="I1088" t="s">
        <v>1604</v>
      </c>
      <c r="J1088">
        <v>47.696299000000003</v>
      </c>
      <c r="K1088">
        <v>-122.137252</v>
      </c>
      <c r="AD1088">
        <v>3.5</v>
      </c>
      <c r="AE1088">
        <v>0</v>
      </c>
      <c r="AF1088">
        <v>5.2</v>
      </c>
      <c r="AG1088">
        <v>4.3</v>
      </c>
      <c r="AH1088">
        <v>10</v>
      </c>
      <c r="AI1088">
        <v>8.8000000000000007</v>
      </c>
      <c r="AJ1088">
        <v>22.8</v>
      </c>
      <c r="AK1088">
        <v>8.4</v>
      </c>
      <c r="AL1088">
        <v>15.3</v>
      </c>
      <c r="AM1088">
        <v>14.3</v>
      </c>
      <c r="AN1088">
        <v>22.2</v>
      </c>
    </row>
    <row r="1089" spans="1:40" x14ac:dyDescent="0.25">
      <c r="A1089">
        <v>1088</v>
      </c>
      <c r="B1089">
        <v>2061</v>
      </c>
      <c r="C1089" t="s">
        <v>877</v>
      </c>
      <c r="D1089" t="s">
        <v>1215</v>
      </c>
      <c r="E1089" t="s">
        <v>1538</v>
      </c>
      <c r="F1089" t="s">
        <v>1605</v>
      </c>
      <c r="G1089" t="s">
        <v>1484</v>
      </c>
      <c r="H1089" t="s">
        <v>1485</v>
      </c>
      <c r="I1089" t="s">
        <v>1606</v>
      </c>
      <c r="J1089">
        <v>47.745099000000003</v>
      </c>
      <c r="K1089">
        <v>-122.21153099999999</v>
      </c>
      <c r="AB1089">
        <v>23.9</v>
      </c>
      <c r="AE1089">
        <v>22.5</v>
      </c>
      <c r="AH1089">
        <v>21.5</v>
      </c>
      <c r="AK1089">
        <v>23.8</v>
      </c>
      <c r="AL1089">
        <v>28.5</v>
      </c>
    </row>
    <row r="1090" spans="1:40" x14ac:dyDescent="0.25">
      <c r="A1090">
        <v>1089</v>
      </c>
      <c r="B1090">
        <v>2540</v>
      </c>
      <c r="C1090" t="s">
        <v>877</v>
      </c>
      <c r="D1090" t="s">
        <v>1215</v>
      </c>
      <c r="E1090" t="s">
        <v>1538</v>
      </c>
      <c r="F1090" t="s">
        <v>1607</v>
      </c>
      <c r="G1090" t="s">
        <v>1230</v>
      </c>
      <c r="H1090" t="s">
        <v>1239</v>
      </c>
      <c r="I1090" t="s">
        <v>1608</v>
      </c>
      <c r="J1090">
        <v>47.688000000000002</v>
      </c>
      <c r="K1090">
        <v>-122.142</v>
      </c>
      <c r="AG1090">
        <v>14.3</v>
      </c>
    </row>
    <row r="1091" spans="1:40" x14ac:dyDescent="0.25">
      <c r="A1091">
        <v>1090</v>
      </c>
      <c r="B1091">
        <v>2545</v>
      </c>
      <c r="C1091" t="s">
        <v>877</v>
      </c>
      <c r="D1091" t="s">
        <v>1215</v>
      </c>
      <c r="E1091" t="s">
        <v>1538</v>
      </c>
      <c r="F1091" t="s">
        <v>1607</v>
      </c>
      <c r="G1091" t="s">
        <v>1230</v>
      </c>
      <c r="H1091" t="s">
        <v>1239</v>
      </c>
      <c r="I1091" t="s">
        <v>1609</v>
      </c>
      <c r="J1091">
        <v>47.681815</v>
      </c>
      <c r="K1091">
        <v>-122.154</v>
      </c>
      <c r="AG1091">
        <v>36.5</v>
      </c>
    </row>
    <row r="1092" spans="1:40" x14ac:dyDescent="0.25">
      <c r="A1092">
        <v>1091</v>
      </c>
      <c r="B1092">
        <v>621</v>
      </c>
      <c r="C1092" t="s">
        <v>877</v>
      </c>
      <c r="D1092" t="s">
        <v>1215</v>
      </c>
      <c r="E1092" t="s">
        <v>1538</v>
      </c>
      <c r="F1092" t="s">
        <v>1607</v>
      </c>
      <c r="G1092" t="s">
        <v>1230</v>
      </c>
      <c r="H1092" t="s">
        <v>1231</v>
      </c>
      <c r="I1092" t="s">
        <v>1610</v>
      </c>
      <c r="J1092">
        <v>47.688361</v>
      </c>
      <c r="K1092">
        <v>-122.14105000000001</v>
      </c>
      <c r="T1092">
        <v>19.899999999999999</v>
      </c>
      <c r="V1092">
        <v>11.9</v>
      </c>
      <c r="Z1092">
        <v>5.0999999999999996</v>
      </c>
      <c r="AA1092">
        <v>8.9</v>
      </c>
      <c r="AB1092">
        <v>15.6</v>
      </c>
      <c r="AC1092">
        <v>7.8</v>
      </c>
    </row>
    <row r="1093" spans="1:40" x14ac:dyDescent="0.25">
      <c r="A1093">
        <v>1092</v>
      </c>
      <c r="B1093">
        <v>622</v>
      </c>
      <c r="C1093" t="s">
        <v>877</v>
      </c>
      <c r="D1093" t="s">
        <v>1215</v>
      </c>
      <c r="E1093" t="s">
        <v>1538</v>
      </c>
      <c r="F1093" t="s">
        <v>1607</v>
      </c>
      <c r="G1093" t="s">
        <v>1230</v>
      </c>
      <c r="H1093" t="s">
        <v>1231</v>
      </c>
      <c r="I1093" t="s">
        <v>1611</v>
      </c>
      <c r="J1093">
        <v>47.685630000000003</v>
      </c>
      <c r="K1093">
        <v>-122.14668399999999</v>
      </c>
      <c r="T1093">
        <v>42.1</v>
      </c>
      <c r="U1093">
        <v>40.5</v>
      </c>
      <c r="V1093">
        <v>26.3</v>
      </c>
    </row>
    <row r="1094" spans="1:40" x14ac:dyDescent="0.25">
      <c r="A1094">
        <v>1093</v>
      </c>
      <c r="B1094">
        <v>623</v>
      </c>
      <c r="C1094" t="s">
        <v>877</v>
      </c>
      <c r="D1094" t="s">
        <v>1215</v>
      </c>
      <c r="E1094" t="s">
        <v>1538</v>
      </c>
      <c r="F1094" t="s">
        <v>1607</v>
      </c>
      <c r="G1094" t="s">
        <v>1230</v>
      </c>
      <c r="H1094" t="s">
        <v>1231</v>
      </c>
      <c r="I1094" t="s">
        <v>1612</v>
      </c>
      <c r="J1094">
        <v>47.684713000000002</v>
      </c>
      <c r="K1094">
        <v>-122.14785000000001</v>
      </c>
      <c r="T1094">
        <v>30.7</v>
      </c>
      <c r="U1094">
        <v>27</v>
      </c>
      <c r="V1094">
        <v>22.7</v>
      </c>
      <c r="Z1094">
        <v>48.5</v>
      </c>
      <c r="AA1094">
        <v>30.5</v>
      </c>
      <c r="AB1094">
        <v>29.5</v>
      </c>
    </row>
    <row r="1095" spans="1:40" x14ac:dyDescent="0.25">
      <c r="A1095">
        <v>1094</v>
      </c>
      <c r="B1095">
        <v>624</v>
      </c>
      <c r="C1095" t="s">
        <v>877</v>
      </c>
      <c r="D1095" t="s">
        <v>1215</v>
      </c>
      <c r="E1095" t="s">
        <v>1538</v>
      </c>
      <c r="F1095" t="s">
        <v>1607</v>
      </c>
      <c r="G1095" t="s">
        <v>1230</v>
      </c>
      <c r="H1095" t="s">
        <v>1231</v>
      </c>
      <c r="I1095" t="s">
        <v>1613</v>
      </c>
      <c r="J1095">
        <v>47.682037000000001</v>
      </c>
      <c r="K1095">
        <v>-122.153571</v>
      </c>
      <c r="T1095">
        <v>13.9</v>
      </c>
      <c r="U1095">
        <v>25.7</v>
      </c>
      <c r="V1095">
        <v>18.7</v>
      </c>
      <c r="AC1095">
        <v>16.2</v>
      </c>
    </row>
    <row r="1096" spans="1:40" x14ac:dyDescent="0.25">
      <c r="A1096">
        <v>1095</v>
      </c>
      <c r="B1096">
        <v>1709</v>
      </c>
      <c r="C1096" t="s">
        <v>877</v>
      </c>
      <c r="D1096" t="s">
        <v>1215</v>
      </c>
      <c r="E1096" t="s">
        <v>1538</v>
      </c>
      <c r="F1096" t="s">
        <v>1607</v>
      </c>
      <c r="G1096" t="s">
        <v>1230</v>
      </c>
      <c r="H1096" t="s">
        <v>1236</v>
      </c>
      <c r="I1096" t="s">
        <v>1614</v>
      </c>
      <c r="J1096">
        <v>47.688290000000002</v>
      </c>
      <c r="K1096">
        <v>-122.14193400000001</v>
      </c>
      <c r="AD1096">
        <v>6.5</v>
      </c>
      <c r="AE1096">
        <v>10.8</v>
      </c>
      <c r="AF1096">
        <v>12.9</v>
      </c>
      <c r="AH1096">
        <v>32.4</v>
      </c>
      <c r="AI1096">
        <v>10.4</v>
      </c>
      <c r="AJ1096">
        <v>28.9</v>
      </c>
      <c r="AK1096">
        <v>18.5</v>
      </c>
      <c r="AL1096">
        <v>12</v>
      </c>
      <c r="AM1096">
        <v>29.7</v>
      </c>
      <c r="AN1096">
        <v>28.2</v>
      </c>
    </row>
    <row r="1097" spans="1:40" x14ac:dyDescent="0.25">
      <c r="A1097">
        <v>1096</v>
      </c>
      <c r="B1097">
        <v>180</v>
      </c>
      <c r="C1097" t="s">
        <v>877</v>
      </c>
      <c r="D1097" t="s">
        <v>1215</v>
      </c>
      <c r="E1097" t="s">
        <v>1615</v>
      </c>
      <c r="F1097" t="s">
        <v>1616</v>
      </c>
      <c r="G1097" t="s">
        <v>31</v>
      </c>
      <c r="H1097" t="s">
        <v>200</v>
      </c>
      <c r="I1097" t="s">
        <v>1617</v>
      </c>
      <c r="J1097">
        <v>47.819400999999999</v>
      </c>
      <c r="K1097">
        <v>-122.27328199999999</v>
      </c>
      <c r="T1097">
        <v>10.7</v>
      </c>
      <c r="U1097">
        <v>2.7</v>
      </c>
    </row>
    <row r="1098" spans="1:40" x14ac:dyDescent="0.25">
      <c r="A1098">
        <v>1097</v>
      </c>
      <c r="B1098">
        <v>434</v>
      </c>
      <c r="C1098" t="s">
        <v>877</v>
      </c>
      <c r="D1098" t="s">
        <v>1215</v>
      </c>
      <c r="E1098" t="s">
        <v>1615</v>
      </c>
      <c r="F1098" t="s">
        <v>1616</v>
      </c>
      <c r="G1098" t="s">
        <v>272</v>
      </c>
      <c r="H1098" t="s">
        <v>13</v>
      </c>
      <c r="I1098" t="s">
        <v>1618</v>
      </c>
      <c r="J1098">
        <v>47.816969999999998</v>
      </c>
      <c r="K1098">
        <v>-122.270162</v>
      </c>
      <c r="W1098">
        <v>15.2</v>
      </c>
      <c r="Z1098">
        <v>1.7</v>
      </c>
    </row>
    <row r="1099" spans="1:40" x14ac:dyDescent="0.25">
      <c r="A1099">
        <v>1098</v>
      </c>
      <c r="B1099">
        <v>435</v>
      </c>
      <c r="C1099" t="s">
        <v>877</v>
      </c>
      <c r="D1099" t="s">
        <v>1215</v>
      </c>
      <c r="E1099" t="s">
        <v>1615</v>
      </c>
      <c r="F1099" t="s">
        <v>1616</v>
      </c>
      <c r="G1099" t="s">
        <v>272</v>
      </c>
      <c r="H1099" t="s">
        <v>13</v>
      </c>
      <c r="I1099" t="s">
        <v>1619</v>
      </c>
      <c r="J1099">
        <v>47.810378</v>
      </c>
      <c r="K1099">
        <v>-122.26828399999999</v>
      </c>
      <c r="W1099">
        <v>3.5</v>
      </c>
      <c r="Z1099">
        <v>4.4000000000000004</v>
      </c>
      <c r="AD1099">
        <v>6.6</v>
      </c>
    </row>
    <row r="1100" spans="1:40" x14ac:dyDescent="0.25">
      <c r="A1100">
        <v>1099</v>
      </c>
      <c r="B1100">
        <v>179</v>
      </c>
      <c r="C1100" t="s">
        <v>877</v>
      </c>
      <c r="D1100" t="s">
        <v>1215</v>
      </c>
      <c r="E1100" t="s">
        <v>1615</v>
      </c>
      <c r="F1100" t="s">
        <v>1620</v>
      </c>
      <c r="G1100" t="s">
        <v>31</v>
      </c>
      <c r="H1100" t="s">
        <v>200</v>
      </c>
      <c r="I1100" t="s">
        <v>1621</v>
      </c>
      <c r="J1100">
        <v>47.805712</v>
      </c>
      <c r="K1100">
        <v>-122.270028</v>
      </c>
      <c r="T1100">
        <v>24.2</v>
      </c>
      <c r="U1100">
        <v>26.1</v>
      </c>
    </row>
    <row r="1101" spans="1:40" x14ac:dyDescent="0.25">
      <c r="A1101">
        <v>1100</v>
      </c>
      <c r="B1101">
        <v>479</v>
      </c>
      <c r="C1101" t="s">
        <v>877</v>
      </c>
      <c r="D1101" t="s">
        <v>1215</v>
      </c>
      <c r="E1101" t="s">
        <v>1615</v>
      </c>
      <c r="F1101" t="s">
        <v>1620</v>
      </c>
      <c r="G1101" t="s">
        <v>272</v>
      </c>
      <c r="H1101" t="s">
        <v>13</v>
      </c>
      <c r="I1101" t="s">
        <v>1622</v>
      </c>
      <c r="J1101">
        <v>47.807000000000002</v>
      </c>
      <c r="K1101">
        <v>-122.285</v>
      </c>
      <c r="Z1101">
        <v>0.9</v>
      </c>
    </row>
    <row r="1102" spans="1:40" x14ac:dyDescent="0.25">
      <c r="A1102">
        <v>1101</v>
      </c>
      <c r="B1102">
        <v>433</v>
      </c>
      <c r="C1102" t="s">
        <v>877</v>
      </c>
      <c r="D1102" t="s">
        <v>1215</v>
      </c>
      <c r="E1102" t="s">
        <v>1615</v>
      </c>
      <c r="F1102" t="s">
        <v>1620</v>
      </c>
      <c r="G1102" t="s">
        <v>272</v>
      </c>
      <c r="H1102" t="s">
        <v>13</v>
      </c>
      <c r="I1102" t="s">
        <v>1623</v>
      </c>
      <c r="J1102">
        <v>47.808227000000002</v>
      </c>
      <c r="K1102">
        <v>-122.28702800000001</v>
      </c>
      <c r="W1102">
        <v>8.4</v>
      </c>
    </row>
    <row r="1103" spans="1:40" x14ac:dyDescent="0.25">
      <c r="A1103">
        <v>1102</v>
      </c>
      <c r="B1103">
        <v>1085</v>
      </c>
      <c r="C1103" t="s">
        <v>877</v>
      </c>
      <c r="D1103" t="s">
        <v>1215</v>
      </c>
      <c r="E1103" t="s">
        <v>1615</v>
      </c>
      <c r="F1103" t="s">
        <v>1620</v>
      </c>
      <c r="G1103" t="s">
        <v>31</v>
      </c>
      <c r="H1103" t="s">
        <v>380</v>
      </c>
      <c r="I1103" t="s">
        <v>1624</v>
      </c>
      <c r="J1103">
        <v>47.803640000000001</v>
      </c>
      <c r="K1103">
        <v>-122.26361</v>
      </c>
      <c r="AB1103">
        <v>32</v>
      </c>
      <c r="AC1103">
        <v>20.6</v>
      </c>
      <c r="AD1103">
        <v>23.7</v>
      </c>
      <c r="AE1103">
        <v>30.8</v>
      </c>
    </row>
    <row r="1104" spans="1:40" x14ac:dyDescent="0.25">
      <c r="A1104">
        <v>1103</v>
      </c>
      <c r="B1104">
        <v>1971</v>
      </c>
      <c r="C1104" t="s">
        <v>877</v>
      </c>
      <c r="D1104" t="s">
        <v>1215</v>
      </c>
      <c r="E1104" t="s">
        <v>1615</v>
      </c>
      <c r="F1104" t="s">
        <v>1625</v>
      </c>
      <c r="G1104" t="s">
        <v>31</v>
      </c>
      <c r="H1104" t="s">
        <v>32</v>
      </c>
      <c r="I1104" t="s">
        <v>1626</v>
      </c>
      <c r="J1104">
        <v>47.755499999999998</v>
      </c>
      <c r="K1104">
        <v>-122.233808</v>
      </c>
      <c r="S1104">
        <v>33.1</v>
      </c>
    </row>
    <row r="1105" spans="1:40" x14ac:dyDescent="0.25">
      <c r="A1105">
        <v>1104</v>
      </c>
      <c r="B1105">
        <v>181</v>
      </c>
      <c r="C1105" t="s">
        <v>877</v>
      </c>
      <c r="D1105" t="s">
        <v>1215</v>
      </c>
      <c r="E1105" t="s">
        <v>1615</v>
      </c>
      <c r="F1105" t="s">
        <v>1625</v>
      </c>
      <c r="G1105" t="s">
        <v>31</v>
      </c>
      <c r="H1105" t="s">
        <v>200</v>
      </c>
      <c r="I1105" t="s">
        <v>1627</v>
      </c>
      <c r="J1105">
        <v>47.779822000000003</v>
      </c>
      <c r="K1105">
        <v>-122.25043100000001</v>
      </c>
      <c r="U1105">
        <v>35.4</v>
      </c>
      <c r="W1105">
        <v>38.9</v>
      </c>
      <c r="X1105">
        <v>45.1</v>
      </c>
      <c r="Y1105">
        <v>38.299999999999997</v>
      </c>
      <c r="Z1105">
        <v>31.7</v>
      </c>
      <c r="AB1105">
        <v>34.700000000000003</v>
      </c>
      <c r="AC1105">
        <v>21.7</v>
      </c>
      <c r="AD1105">
        <v>41.9</v>
      </c>
      <c r="AE1105">
        <v>62.6</v>
      </c>
      <c r="AF1105">
        <v>40.5</v>
      </c>
      <c r="AG1105">
        <v>53.4</v>
      </c>
      <c r="AH1105">
        <v>44.8</v>
      </c>
      <c r="AI1105">
        <v>50.5</v>
      </c>
      <c r="AJ1105">
        <v>47.7</v>
      </c>
      <c r="AK1105">
        <v>57.1</v>
      </c>
      <c r="AL1105">
        <v>42.3</v>
      </c>
      <c r="AM1105">
        <v>43.1</v>
      </c>
      <c r="AN1105">
        <v>41.9</v>
      </c>
    </row>
    <row r="1106" spans="1:40" x14ac:dyDescent="0.25">
      <c r="A1106">
        <v>1105</v>
      </c>
      <c r="B1106">
        <v>182</v>
      </c>
      <c r="C1106" t="s">
        <v>877</v>
      </c>
      <c r="D1106" t="s">
        <v>1215</v>
      </c>
      <c r="E1106" t="s">
        <v>1615</v>
      </c>
      <c r="F1106" t="s">
        <v>1625</v>
      </c>
      <c r="G1106" t="s">
        <v>31</v>
      </c>
      <c r="H1106" t="s">
        <v>200</v>
      </c>
      <c r="I1106" t="s">
        <v>1628</v>
      </c>
      <c r="J1106">
        <v>47.770052999999997</v>
      </c>
      <c r="K1106">
        <v>-122.244606</v>
      </c>
      <c r="T1106">
        <v>42.9</v>
      </c>
      <c r="U1106">
        <v>41.7</v>
      </c>
      <c r="W1106">
        <v>44</v>
      </c>
      <c r="X1106">
        <v>46.5</v>
      </c>
      <c r="Y1106">
        <v>41.9</v>
      </c>
      <c r="Z1106">
        <v>39.6</v>
      </c>
      <c r="AA1106">
        <v>46.5</v>
      </c>
      <c r="AB1106">
        <v>29.4</v>
      </c>
      <c r="AC1106">
        <v>20</v>
      </c>
      <c r="AD1106">
        <v>52.7</v>
      </c>
      <c r="AE1106">
        <v>50</v>
      </c>
      <c r="AF1106">
        <v>21.5</v>
      </c>
      <c r="AG1106">
        <v>33.5</v>
      </c>
      <c r="AH1106">
        <v>56.2</v>
      </c>
      <c r="AI1106">
        <v>52.1</v>
      </c>
      <c r="AJ1106">
        <v>51.4</v>
      </c>
      <c r="AK1106">
        <v>39.9</v>
      </c>
      <c r="AL1106">
        <v>41.1</v>
      </c>
      <c r="AM1106">
        <v>40.799999999999997</v>
      </c>
      <c r="AN1106">
        <v>52.1</v>
      </c>
    </row>
    <row r="1107" spans="1:40" x14ac:dyDescent="0.25">
      <c r="A1107">
        <v>1106</v>
      </c>
      <c r="B1107">
        <v>2442</v>
      </c>
      <c r="C1107" t="s">
        <v>877</v>
      </c>
      <c r="D1107" t="s">
        <v>1215</v>
      </c>
      <c r="E1107" t="s">
        <v>1615</v>
      </c>
      <c r="F1107" t="s">
        <v>1625</v>
      </c>
      <c r="G1107" t="s">
        <v>12</v>
      </c>
      <c r="H1107" t="s">
        <v>78</v>
      </c>
      <c r="I1107" t="s">
        <v>1629</v>
      </c>
      <c r="J1107">
        <v>47.825566999999999</v>
      </c>
      <c r="K1107">
        <v>-122.25525500000001</v>
      </c>
      <c r="AG1107">
        <v>51.9</v>
      </c>
    </row>
    <row r="1108" spans="1:40" x14ac:dyDescent="0.25">
      <c r="A1108">
        <v>1107</v>
      </c>
      <c r="B1108">
        <v>429</v>
      </c>
      <c r="C1108" t="s">
        <v>877</v>
      </c>
      <c r="D1108" t="s">
        <v>1215</v>
      </c>
      <c r="E1108" t="s">
        <v>1615</v>
      </c>
      <c r="F1108" t="s">
        <v>1625</v>
      </c>
      <c r="G1108" t="s">
        <v>272</v>
      </c>
      <c r="H1108" t="s">
        <v>13</v>
      </c>
      <c r="I1108" t="s">
        <v>1630</v>
      </c>
      <c r="J1108">
        <v>47.825443999999997</v>
      </c>
      <c r="K1108">
        <v>-122.25520899999999</v>
      </c>
      <c r="W1108">
        <v>31.6</v>
      </c>
      <c r="Z1108">
        <v>43.1</v>
      </c>
      <c r="AD1108">
        <v>41</v>
      </c>
    </row>
    <row r="1109" spans="1:40" x14ac:dyDescent="0.25">
      <c r="A1109">
        <v>1108</v>
      </c>
      <c r="B1109">
        <v>483</v>
      </c>
      <c r="C1109" t="s">
        <v>877</v>
      </c>
      <c r="D1109" t="s">
        <v>1215</v>
      </c>
      <c r="E1109" t="s">
        <v>1615</v>
      </c>
      <c r="F1109" t="s">
        <v>1625</v>
      </c>
      <c r="G1109" t="s">
        <v>272</v>
      </c>
      <c r="H1109" t="s">
        <v>13</v>
      </c>
      <c r="I1109" t="s">
        <v>1631</v>
      </c>
      <c r="J1109">
        <v>47.859000000000002</v>
      </c>
      <c r="K1109">
        <v>-122.264</v>
      </c>
      <c r="Z1109">
        <v>15.9</v>
      </c>
      <c r="AD1109">
        <v>24.2</v>
      </c>
    </row>
    <row r="1110" spans="1:40" x14ac:dyDescent="0.25">
      <c r="A1110">
        <v>1109</v>
      </c>
      <c r="B1110">
        <v>481</v>
      </c>
      <c r="C1110" t="s">
        <v>877</v>
      </c>
      <c r="D1110" t="s">
        <v>1215</v>
      </c>
      <c r="E1110" t="s">
        <v>1615</v>
      </c>
      <c r="F1110" t="s">
        <v>1625</v>
      </c>
      <c r="G1110" t="s">
        <v>272</v>
      </c>
      <c r="H1110" t="s">
        <v>13</v>
      </c>
      <c r="I1110" t="s">
        <v>1632</v>
      </c>
      <c r="J1110">
        <v>47.792000000000002</v>
      </c>
      <c r="K1110">
        <v>-122.256</v>
      </c>
      <c r="Z1110">
        <v>32</v>
      </c>
      <c r="AD1110">
        <v>33</v>
      </c>
    </row>
    <row r="1111" spans="1:40" x14ac:dyDescent="0.25">
      <c r="A1111">
        <v>1110</v>
      </c>
      <c r="B1111">
        <v>432</v>
      </c>
      <c r="C1111" t="s">
        <v>877</v>
      </c>
      <c r="D1111" t="s">
        <v>1215</v>
      </c>
      <c r="E1111" t="s">
        <v>1615</v>
      </c>
      <c r="F1111" t="s">
        <v>1625</v>
      </c>
      <c r="G1111" t="s">
        <v>272</v>
      </c>
      <c r="H1111" t="s">
        <v>13</v>
      </c>
      <c r="I1111" t="s">
        <v>1633</v>
      </c>
      <c r="J1111">
        <v>47.808227000000002</v>
      </c>
      <c r="K1111">
        <v>-122.255934</v>
      </c>
      <c r="W1111">
        <v>47.2</v>
      </c>
      <c r="Z1111">
        <v>32.1</v>
      </c>
      <c r="AD1111">
        <v>39.5</v>
      </c>
    </row>
    <row r="1112" spans="1:40" x14ac:dyDescent="0.25">
      <c r="A1112">
        <v>1111</v>
      </c>
      <c r="B1112">
        <v>2040</v>
      </c>
      <c r="C1112" t="s">
        <v>877</v>
      </c>
      <c r="D1112" t="s">
        <v>1215</v>
      </c>
      <c r="E1112" t="s">
        <v>1615</v>
      </c>
      <c r="F1112" t="s">
        <v>1625</v>
      </c>
      <c r="G1112" t="s">
        <v>272</v>
      </c>
      <c r="H1112" t="s">
        <v>13</v>
      </c>
      <c r="I1112" t="s">
        <v>1634</v>
      </c>
      <c r="J1112">
        <v>47.824733999999999</v>
      </c>
      <c r="K1112">
        <v>-122.255427</v>
      </c>
      <c r="W1112">
        <v>30.1</v>
      </c>
    </row>
    <row r="1113" spans="1:40" x14ac:dyDescent="0.25">
      <c r="A1113">
        <v>1112</v>
      </c>
      <c r="B1113">
        <v>445</v>
      </c>
      <c r="C1113" t="s">
        <v>877</v>
      </c>
      <c r="D1113" t="s">
        <v>1215</v>
      </c>
      <c r="E1113" t="s">
        <v>1615</v>
      </c>
      <c r="F1113" t="s">
        <v>1625</v>
      </c>
      <c r="G1113" t="s">
        <v>272</v>
      </c>
      <c r="H1113" t="s">
        <v>13</v>
      </c>
      <c r="I1113" t="s">
        <v>1635</v>
      </c>
      <c r="J1113">
        <v>47.818033999999997</v>
      </c>
      <c r="K1113">
        <v>-122.25369600000001</v>
      </c>
      <c r="W1113">
        <v>38.700000000000003</v>
      </c>
      <c r="AD1113">
        <v>23.6</v>
      </c>
    </row>
    <row r="1114" spans="1:40" x14ac:dyDescent="0.25">
      <c r="A1114">
        <v>1113</v>
      </c>
      <c r="B1114">
        <v>480</v>
      </c>
      <c r="C1114" t="s">
        <v>877</v>
      </c>
      <c r="D1114" t="s">
        <v>1215</v>
      </c>
      <c r="E1114" t="s">
        <v>1615</v>
      </c>
      <c r="F1114" t="s">
        <v>1625</v>
      </c>
      <c r="G1114" t="s">
        <v>272</v>
      </c>
      <c r="H1114" t="s">
        <v>13</v>
      </c>
      <c r="I1114" t="s">
        <v>1636</v>
      </c>
      <c r="J1114">
        <v>47.798999999999999</v>
      </c>
      <c r="K1114">
        <v>-122.255</v>
      </c>
      <c r="Z1114">
        <v>35.700000000000003</v>
      </c>
    </row>
    <row r="1115" spans="1:40" x14ac:dyDescent="0.25">
      <c r="A1115">
        <v>1114</v>
      </c>
      <c r="B1115">
        <v>446</v>
      </c>
      <c r="C1115" t="s">
        <v>877</v>
      </c>
      <c r="D1115" t="s">
        <v>1215</v>
      </c>
      <c r="E1115" t="s">
        <v>1615</v>
      </c>
      <c r="F1115" t="s">
        <v>1625</v>
      </c>
      <c r="G1115" t="s">
        <v>272</v>
      </c>
      <c r="H1115" t="s">
        <v>13</v>
      </c>
      <c r="I1115" t="s">
        <v>1637</v>
      </c>
      <c r="J1115">
        <v>47.793759999999999</v>
      </c>
      <c r="K1115">
        <v>-122.254784</v>
      </c>
      <c r="W1115">
        <v>38.799999999999997</v>
      </c>
    </row>
    <row r="1116" spans="1:40" x14ac:dyDescent="0.25">
      <c r="A1116">
        <v>1115</v>
      </c>
      <c r="B1116">
        <v>447</v>
      </c>
      <c r="C1116" t="s">
        <v>877</v>
      </c>
      <c r="D1116" t="s">
        <v>1215</v>
      </c>
      <c r="E1116" t="s">
        <v>1615</v>
      </c>
      <c r="F1116" t="s">
        <v>1625</v>
      </c>
      <c r="G1116" t="s">
        <v>272</v>
      </c>
      <c r="H1116" t="s">
        <v>13</v>
      </c>
      <c r="I1116" t="s">
        <v>1638</v>
      </c>
      <c r="J1116">
        <v>47.830658999999997</v>
      </c>
      <c r="K1116">
        <v>-122.257017</v>
      </c>
      <c r="W1116">
        <v>22</v>
      </c>
      <c r="AD1116">
        <v>47.3</v>
      </c>
    </row>
    <row r="1117" spans="1:40" x14ac:dyDescent="0.25">
      <c r="A1117">
        <v>1116</v>
      </c>
      <c r="B1117">
        <v>448</v>
      </c>
      <c r="C1117" t="s">
        <v>877</v>
      </c>
      <c r="D1117" t="s">
        <v>1215</v>
      </c>
      <c r="E1117" t="s">
        <v>1615</v>
      </c>
      <c r="F1117" t="s">
        <v>1625</v>
      </c>
      <c r="G1117" t="s">
        <v>272</v>
      </c>
      <c r="H1117" t="s">
        <v>13</v>
      </c>
      <c r="I1117" t="s">
        <v>1639</v>
      </c>
      <c r="J1117">
        <v>47.779843</v>
      </c>
      <c r="K1117">
        <v>-122.250843</v>
      </c>
      <c r="W1117">
        <v>39.799999999999997</v>
      </c>
      <c r="Z1117">
        <v>30.1</v>
      </c>
      <c r="AD1117">
        <v>38.9</v>
      </c>
    </row>
    <row r="1118" spans="1:40" x14ac:dyDescent="0.25">
      <c r="A1118">
        <v>1117</v>
      </c>
      <c r="B1118">
        <v>1074</v>
      </c>
      <c r="C1118" t="s">
        <v>877</v>
      </c>
      <c r="D1118" t="s">
        <v>1215</v>
      </c>
      <c r="E1118" t="s">
        <v>1615</v>
      </c>
      <c r="F1118" t="s">
        <v>1625</v>
      </c>
      <c r="G1118" t="s">
        <v>31</v>
      </c>
      <c r="H1118" t="s">
        <v>380</v>
      </c>
      <c r="I1118" t="s">
        <v>1640</v>
      </c>
      <c r="J1118">
        <v>47.852904000000002</v>
      </c>
      <c r="K1118">
        <v>-122.26461500000001</v>
      </c>
      <c r="AB1118">
        <v>24.9</v>
      </c>
      <c r="AC1118">
        <v>33.9</v>
      </c>
      <c r="AD1118">
        <v>29.3</v>
      </c>
      <c r="AE1118">
        <v>35.799999999999997</v>
      </c>
    </row>
    <row r="1119" spans="1:40" x14ac:dyDescent="0.25">
      <c r="A1119">
        <v>1118</v>
      </c>
      <c r="B1119">
        <v>454</v>
      </c>
      <c r="C1119" t="s">
        <v>877</v>
      </c>
      <c r="D1119" t="s">
        <v>1215</v>
      </c>
      <c r="E1119" t="s">
        <v>1615</v>
      </c>
      <c r="F1119" t="s">
        <v>1641</v>
      </c>
      <c r="G1119" t="s">
        <v>272</v>
      </c>
      <c r="H1119" t="s">
        <v>13</v>
      </c>
      <c r="I1119" t="s">
        <v>1642</v>
      </c>
      <c r="J1119">
        <v>47.786403</v>
      </c>
      <c r="K1119">
        <v>-122.256947</v>
      </c>
      <c r="W1119">
        <v>28.8</v>
      </c>
      <c r="Z1119">
        <v>12.4</v>
      </c>
      <c r="AD1119">
        <v>38.200000000000003</v>
      </c>
    </row>
    <row r="1120" spans="1:40" x14ac:dyDescent="0.25">
      <c r="A1120">
        <v>1119</v>
      </c>
      <c r="B1120">
        <v>2704</v>
      </c>
      <c r="C1120" t="s">
        <v>877</v>
      </c>
      <c r="D1120" t="s">
        <v>1215</v>
      </c>
      <c r="E1120" t="s">
        <v>1643</v>
      </c>
      <c r="F1120" t="s">
        <v>1644</v>
      </c>
      <c r="G1120" t="s">
        <v>31</v>
      </c>
      <c r="H1120" t="s">
        <v>373</v>
      </c>
      <c r="I1120" t="s">
        <v>1645</v>
      </c>
      <c r="J1120">
        <v>47.539884999999998</v>
      </c>
      <c r="K1120">
        <v>-122.062668</v>
      </c>
      <c r="AI1120">
        <v>76.5</v>
      </c>
      <c r="AJ1120">
        <v>91.2</v>
      </c>
    </row>
    <row r="1121" spans="1:40" x14ac:dyDescent="0.25">
      <c r="A1121">
        <v>1120</v>
      </c>
      <c r="B1121">
        <v>164</v>
      </c>
      <c r="C1121" t="s">
        <v>877</v>
      </c>
      <c r="D1121" t="s">
        <v>1215</v>
      </c>
      <c r="E1121" t="s">
        <v>1643</v>
      </c>
      <c r="F1121" t="s">
        <v>1644</v>
      </c>
      <c r="G1121" t="s">
        <v>31</v>
      </c>
      <c r="H1121" t="s">
        <v>200</v>
      </c>
      <c r="I1121" t="s">
        <v>1646</v>
      </c>
      <c r="J1121">
        <v>47.553342000000001</v>
      </c>
      <c r="K1121">
        <v>-122.068203</v>
      </c>
      <c r="T1121">
        <v>20.399999999999999</v>
      </c>
      <c r="U1121">
        <v>36.5</v>
      </c>
      <c r="W1121">
        <v>8.6</v>
      </c>
      <c r="X1121">
        <v>39.1</v>
      </c>
      <c r="Y1121">
        <v>22.7</v>
      </c>
      <c r="Z1121">
        <v>32</v>
      </c>
      <c r="AB1121">
        <v>21</v>
      </c>
      <c r="AC1121">
        <v>9.3000000000000007</v>
      </c>
      <c r="AE1121">
        <v>41.2</v>
      </c>
      <c r="AF1121">
        <v>49.3</v>
      </c>
      <c r="AH1121">
        <v>11.7</v>
      </c>
    </row>
    <row r="1122" spans="1:40" x14ac:dyDescent="0.25">
      <c r="A1122">
        <v>1121</v>
      </c>
      <c r="B1122">
        <v>1982</v>
      </c>
      <c r="C1122" t="s">
        <v>877</v>
      </c>
      <c r="D1122" t="s">
        <v>1215</v>
      </c>
      <c r="E1122" t="s">
        <v>1643</v>
      </c>
      <c r="F1122" t="s">
        <v>1644</v>
      </c>
      <c r="G1122" t="s">
        <v>31</v>
      </c>
      <c r="H1122" t="s">
        <v>32</v>
      </c>
      <c r="I1122" t="s">
        <v>1647</v>
      </c>
      <c r="J1122">
        <v>47.554012</v>
      </c>
      <c r="K1122">
        <v>-122.069642</v>
      </c>
      <c r="S1122">
        <v>29.4</v>
      </c>
    </row>
    <row r="1123" spans="1:40" x14ac:dyDescent="0.25">
      <c r="A1123">
        <v>1122</v>
      </c>
      <c r="B1123">
        <v>773</v>
      </c>
      <c r="C1123" t="s">
        <v>877</v>
      </c>
      <c r="D1123" t="s">
        <v>1215</v>
      </c>
      <c r="E1123" t="s">
        <v>1643</v>
      </c>
      <c r="F1123" t="s">
        <v>1644</v>
      </c>
      <c r="G1123" t="s">
        <v>1400</v>
      </c>
      <c r="H1123" t="s">
        <v>1401</v>
      </c>
      <c r="I1123" t="s">
        <v>1648</v>
      </c>
      <c r="J1123">
        <v>47.520816000000003</v>
      </c>
      <c r="K1123">
        <v>-122.07006199999999</v>
      </c>
      <c r="T1123">
        <v>74.3</v>
      </c>
      <c r="AC1123">
        <v>27.5</v>
      </c>
    </row>
    <row r="1124" spans="1:40" x14ac:dyDescent="0.25">
      <c r="A1124">
        <v>1123</v>
      </c>
      <c r="B1124">
        <v>770</v>
      </c>
      <c r="C1124" t="s">
        <v>877</v>
      </c>
      <c r="D1124" t="s">
        <v>1215</v>
      </c>
      <c r="E1124" t="s">
        <v>1643</v>
      </c>
      <c r="F1124" t="s">
        <v>1644</v>
      </c>
      <c r="G1124" t="s">
        <v>1400</v>
      </c>
      <c r="H1124" t="s">
        <v>1401</v>
      </c>
      <c r="I1124" t="s">
        <v>1649</v>
      </c>
      <c r="J1124">
        <v>47.538618</v>
      </c>
      <c r="K1124">
        <v>-122.06179</v>
      </c>
      <c r="Y1124">
        <v>55.7</v>
      </c>
      <c r="Z1124">
        <v>50.6</v>
      </c>
    </row>
    <row r="1125" spans="1:40" x14ac:dyDescent="0.25">
      <c r="A1125">
        <v>1124</v>
      </c>
      <c r="B1125">
        <v>769</v>
      </c>
      <c r="C1125" t="s">
        <v>877</v>
      </c>
      <c r="D1125" t="s">
        <v>1215</v>
      </c>
      <c r="E1125" t="s">
        <v>1643</v>
      </c>
      <c r="F1125" t="s">
        <v>1644</v>
      </c>
      <c r="G1125" t="s">
        <v>1400</v>
      </c>
      <c r="H1125" t="s">
        <v>1401</v>
      </c>
      <c r="I1125" t="s">
        <v>1650</v>
      </c>
      <c r="J1125">
        <v>47.520816000000003</v>
      </c>
      <c r="K1125">
        <v>-122.07006199999999</v>
      </c>
      <c r="T1125">
        <v>53.3</v>
      </c>
      <c r="Z1125">
        <v>53.8</v>
      </c>
      <c r="AC1125">
        <v>67.400000000000006</v>
      </c>
    </row>
    <row r="1126" spans="1:40" x14ac:dyDescent="0.25">
      <c r="A1126">
        <v>1125</v>
      </c>
      <c r="B1126">
        <v>2260</v>
      </c>
      <c r="C1126" t="s">
        <v>877</v>
      </c>
      <c r="D1126" t="s">
        <v>1215</v>
      </c>
      <c r="E1126" t="s">
        <v>1643</v>
      </c>
      <c r="F1126" t="s">
        <v>1644</v>
      </c>
      <c r="G1126" t="s">
        <v>1400</v>
      </c>
      <c r="H1126" t="s">
        <v>1401</v>
      </c>
      <c r="I1126" t="s">
        <v>1651</v>
      </c>
      <c r="J1126">
        <v>47.543031999999997</v>
      </c>
      <c r="K1126">
        <v>-122.06496300000001</v>
      </c>
      <c r="AA1126">
        <v>50.3</v>
      </c>
      <c r="AC1126">
        <v>54.6</v>
      </c>
    </row>
    <row r="1127" spans="1:40" x14ac:dyDescent="0.25">
      <c r="A1127">
        <v>1126</v>
      </c>
      <c r="B1127">
        <v>1073</v>
      </c>
      <c r="C1127" t="s">
        <v>877</v>
      </c>
      <c r="D1127" t="s">
        <v>1215</v>
      </c>
      <c r="E1127" t="s">
        <v>1643</v>
      </c>
      <c r="F1127" t="s">
        <v>1644</v>
      </c>
      <c r="G1127" t="s">
        <v>31</v>
      </c>
      <c r="H1127" t="s">
        <v>380</v>
      </c>
      <c r="I1127" t="s">
        <v>1652</v>
      </c>
      <c r="J1127">
        <v>47.539884999999998</v>
      </c>
      <c r="K1127">
        <v>-122.062668</v>
      </c>
      <c r="AB1127">
        <v>45.8</v>
      </c>
      <c r="AC1127">
        <v>41.2</v>
      </c>
      <c r="AD1127">
        <v>61.6</v>
      </c>
      <c r="AE1127">
        <v>67.400000000000006</v>
      </c>
    </row>
    <row r="1128" spans="1:40" x14ac:dyDescent="0.25">
      <c r="A1128">
        <v>1127</v>
      </c>
      <c r="B1128">
        <v>167</v>
      </c>
      <c r="C1128" t="s">
        <v>877</v>
      </c>
      <c r="D1128" t="s">
        <v>1215</v>
      </c>
      <c r="E1128" t="s">
        <v>1643</v>
      </c>
      <c r="F1128" t="s">
        <v>1653</v>
      </c>
      <c r="G1128" t="s">
        <v>31</v>
      </c>
      <c r="H1128" t="s">
        <v>200</v>
      </c>
      <c r="I1128" t="s">
        <v>1654</v>
      </c>
      <c r="J1128">
        <v>47.541781999999998</v>
      </c>
      <c r="K1128">
        <v>-122.064195</v>
      </c>
      <c r="U1128">
        <v>46.4</v>
      </c>
      <c r="W1128">
        <v>58</v>
      </c>
      <c r="X1128">
        <v>44</v>
      </c>
      <c r="Y1128">
        <v>20.100000000000001</v>
      </c>
      <c r="Z1128">
        <v>23</v>
      </c>
      <c r="AA1128">
        <v>28.8</v>
      </c>
      <c r="AB1128">
        <v>55.5</v>
      </c>
      <c r="AC1128">
        <v>18.600000000000001</v>
      </c>
      <c r="AD1128">
        <v>58.8</v>
      </c>
      <c r="AE1128">
        <v>69</v>
      </c>
      <c r="AF1128">
        <v>13.4</v>
      </c>
      <c r="AG1128">
        <v>66.400000000000006</v>
      </c>
      <c r="AH1128">
        <v>53.1</v>
      </c>
      <c r="AI1128">
        <v>49.3</v>
      </c>
      <c r="AJ1128">
        <v>20.5</v>
      </c>
      <c r="AK1128">
        <v>36.299999999999997</v>
      </c>
      <c r="AL1128">
        <v>74.5</v>
      </c>
      <c r="AM1128">
        <v>51.4</v>
      </c>
    </row>
    <row r="1129" spans="1:40" x14ac:dyDescent="0.25">
      <c r="A1129">
        <v>1128</v>
      </c>
      <c r="B1129">
        <v>162</v>
      </c>
      <c r="C1129" t="s">
        <v>877</v>
      </c>
      <c r="D1129" t="s">
        <v>1215</v>
      </c>
      <c r="E1129" t="s">
        <v>1655</v>
      </c>
      <c r="F1129" t="s">
        <v>1656</v>
      </c>
      <c r="G1129" t="s">
        <v>31</v>
      </c>
      <c r="H1129" t="s">
        <v>200</v>
      </c>
      <c r="I1129" t="s">
        <v>1657</v>
      </c>
      <c r="J1129">
        <v>47.641052000000002</v>
      </c>
      <c r="K1129">
        <v>-122.106516</v>
      </c>
      <c r="T1129">
        <v>1.7</v>
      </c>
      <c r="U1129">
        <v>5.9</v>
      </c>
      <c r="W1129">
        <v>9.1</v>
      </c>
      <c r="X1129">
        <v>8.8000000000000007</v>
      </c>
      <c r="Y1129">
        <v>1.5</v>
      </c>
      <c r="Z1129">
        <v>5.3</v>
      </c>
      <c r="AA1129">
        <v>20.3</v>
      </c>
      <c r="AB1129">
        <v>6.6</v>
      </c>
      <c r="AC1129">
        <v>12.3</v>
      </c>
      <c r="AD1129">
        <v>15.7</v>
      </c>
      <c r="AE1129">
        <v>23.6</v>
      </c>
      <c r="AF1129">
        <v>7.1</v>
      </c>
      <c r="AG1129">
        <v>12.8</v>
      </c>
      <c r="AH1129">
        <v>13.2</v>
      </c>
      <c r="AI1129">
        <v>16.600000000000001</v>
      </c>
      <c r="AJ1129">
        <v>16.399999999999999</v>
      </c>
      <c r="AK1129">
        <v>23.4</v>
      </c>
      <c r="AL1129">
        <v>11.9</v>
      </c>
      <c r="AM1129">
        <v>8.6999999999999993</v>
      </c>
    </row>
    <row r="1130" spans="1:40" x14ac:dyDescent="0.25">
      <c r="A1130">
        <v>1129</v>
      </c>
      <c r="B1130">
        <v>2007</v>
      </c>
      <c r="C1130" t="s">
        <v>877</v>
      </c>
      <c r="D1130" t="s">
        <v>1215</v>
      </c>
      <c r="E1130" t="s">
        <v>1655</v>
      </c>
      <c r="F1130" t="s">
        <v>1656</v>
      </c>
      <c r="G1130" t="s">
        <v>31</v>
      </c>
      <c r="H1130" t="s">
        <v>32</v>
      </c>
      <c r="I1130" t="s">
        <v>1658</v>
      </c>
      <c r="J1130">
        <v>47.643163000000001</v>
      </c>
      <c r="K1130">
        <v>-122.102941</v>
      </c>
      <c r="S1130">
        <v>9</v>
      </c>
    </row>
    <row r="1131" spans="1:40" x14ac:dyDescent="0.25">
      <c r="A1131">
        <v>1130</v>
      </c>
      <c r="B1131">
        <v>1707</v>
      </c>
      <c r="C1131" t="s">
        <v>877</v>
      </c>
      <c r="D1131" t="s">
        <v>1215</v>
      </c>
      <c r="E1131" t="s">
        <v>1655</v>
      </c>
      <c r="F1131" t="s">
        <v>1656</v>
      </c>
      <c r="G1131" t="s">
        <v>1230</v>
      </c>
      <c r="H1131" t="s">
        <v>1236</v>
      </c>
      <c r="I1131" t="s">
        <v>1659</v>
      </c>
      <c r="J1131">
        <v>47.642479000000002</v>
      </c>
      <c r="K1131">
        <v>-122.104641</v>
      </c>
      <c r="AD1131">
        <v>10.1</v>
      </c>
    </row>
    <row r="1132" spans="1:40" x14ac:dyDescent="0.25">
      <c r="A1132">
        <v>1131</v>
      </c>
      <c r="B1132">
        <v>613</v>
      </c>
      <c r="C1132" t="s">
        <v>877</v>
      </c>
      <c r="D1132" t="s">
        <v>1215</v>
      </c>
      <c r="E1132" t="s">
        <v>1655</v>
      </c>
      <c r="F1132" t="s">
        <v>1656</v>
      </c>
      <c r="G1132" t="s">
        <v>1230</v>
      </c>
      <c r="H1132" t="s">
        <v>1231</v>
      </c>
      <c r="I1132" t="s">
        <v>1660</v>
      </c>
      <c r="J1132">
        <v>47.643183000000001</v>
      </c>
      <c r="K1132">
        <v>-122.10232600000001</v>
      </c>
      <c r="U1132">
        <v>10</v>
      </c>
      <c r="V1132">
        <v>11.8</v>
      </c>
      <c r="Z1132">
        <v>10.5</v>
      </c>
      <c r="AA1132">
        <v>14.5</v>
      </c>
      <c r="AB1132">
        <v>12</v>
      </c>
      <c r="AC1132">
        <v>2.7</v>
      </c>
      <c r="AD1132">
        <v>3.7</v>
      </c>
      <c r="AE1132">
        <v>11.1</v>
      </c>
      <c r="AF1132">
        <v>5.4</v>
      </c>
      <c r="AG1132">
        <v>0.9</v>
      </c>
      <c r="AH1132">
        <v>13.8</v>
      </c>
      <c r="AI1132">
        <v>0</v>
      </c>
      <c r="AJ1132">
        <v>8.6</v>
      </c>
      <c r="AK1132">
        <v>10</v>
      </c>
      <c r="AL1132">
        <v>8.1999999999999993</v>
      </c>
      <c r="AM1132">
        <v>11.1</v>
      </c>
      <c r="AN1132">
        <v>15</v>
      </c>
    </row>
    <row r="1133" spans="1:40" x14ac:dyDescent="0.25">
      <c r="A1133">
        <v>1132</v>
      </c>
      <c r="B1133">
        <v>614</v>
      </c>
      <c r="C1133" t="s">
        <v>877</v>
      </c>
      <c r="D1133" t="s">
        <v>1215</v>
      </c>
      <c r="E1133" t="s">
        <v>1655</v>
      </c>
      <c r="F1133" t="s">
        <v>1656</v>
      </c>
      <c r="G1133" t="s">
        <v>1230</v>
      </c>
      <c r="H1133" t="s">
        <v>1231</v>
      </c>
      <c r="I1133" t="s">
        <v>1661</v>
      </c>
      <c r="J1133">
        <v>47.642733</v>
      </c>
      <c r="K1133">
        <v>-122.103656</v>
      </c>
      <c r="U1133">
        <v>2.8</v>
      </c>
      <c r="V1133">
        <v>13.9</v>
      </c>
    </row>
    <row r="1134" spans="1:40" x14ac:dyDescent="0.25">
      <c r="A1134">
        <v>1133</v>
      </c>
      <c r="B1134">
        <v>615</v>
      </c>
      <c r="C1134" t="s">
        <v>877</v>
      </c>
      <c r="D1134" t="s">
        <v>1215</v>
      </c>
      <c r="E1134" t="s">
        <v>1655</v>
      </c>
      <c r="F1134" t="s">
        <v>1656</v>
      </c>
      <c r="G1134" t="s">
        <v>1230</v>
      </c>
      <c r="H1134" t="s">
        <v>1231</v>
      </c>
      <c r="I1134" t="s">
        <v>1662</v>
      </c>
      <c r="J1134">
        <v>47.642220000000002</v>
      </c>
      <c r="K1134">
        <v>-122.104654</v>
      </c>
      <c r="T1134">
        <v>13.9</v>
      </c>
      <c r="U1134">
        <v>17.399999999999999</v>
      </c>
      <c r="V1134">
        <v>25.1</v>
      </c>
    </row>
    <row r="1135" spans="1:40" x14ac:dyDescent="0.25">
      <c r="A1135">
        <v>1134</v>
      </c>
      <c r="B1135">
        <v>616</v>
      </c>
      <c r="C1135" t="s">
        <v>877</v>
      </c>
      <c r="D1135" t="s">
        <v>1215</v>
      </c>
      <c r="E1135" t="s">
        <v>1655</v>
      </c>
      <c r="F1135" t="s">
        <v>1656</v>
      </c>
      <c r="G1135" t="s">
        <v>1230</v>
      </c>
      <c r="H1135" t="s">
        <v>1231</v>
      </c>
      <c r="I1135" t="s">
        <v>1663</v>
      </c>
      <c r="J1135">
        <v>47.635289999999998</v>
      </c>
      <c r="K1135">
        <v>-122.111001</v>
      </c>
      <c r="T1135">
        <v>13.7</v>
      </c>
      <c r="U1135">
        <v>7.8</v>
      </c>
      <c r="V1135">
        <v>12.3</v>
      </c>
    </row>
    <row r="1136" spans="1:40" x14ac:dyDescent="0.25">
      <c r="A1136">
        <v>1135</v>
      </c>
      <c r="B1136">
        <v>3107</v>
      </c>
      <c r="C1136" t="s">
        <v>877</v>
      </c>
      <c r="D1136" t="s">
        <v>1215</v>
      </c>
      <c r="E1136" t="s">
        <v>1655</v>
      </c>
      <c r="F1136" t="s">
        <v>1656</v>
      </c>
      <c r="G1136" t="s">
        <v>886</v>
      </c>
      <c r="H1136" t="s">
        <v>887</v>
      </c>
      <c r="I1136" t="s">
        <v>1664</v>
      </c>
      <c r="J1136">
        <v>47.635219999999997</v>
      </c>
      <c r="K1136">
        <v>-122.11114999999999</v>
      </c>
      <c r="AN1136">
        <v>12.2</v>
      </c>
    </row>
    <row r="1137" spans="1:40" x14ac:dyDescent="0.25">
      <c r="A1137">
        <v>1136</v>
      </c>
      <c r="B1137">
        <v>1096</v>
      </c>
      <c r="C1137" t="s">
        <v>877</v>
      </c>
      <c r="D1137" t="s">
        <v>1215</v>
      </c>
      <c r="E1137" t="s">
        <v>1655</v>
      </c>
      <c r="F1137" t="s">
        <v>1656</v>
      </c>
      <c r="G1137" t="s">
        <v>31</v>
      </c>
      <c r="H1137" t="s">
        <v>380</v>
      </c>
      <c r="I1137" t="s">
        <v>1665</v>
      </c>
      <c r="J1137">
        <v>47.640619999999998</v>
      </c>
      <c r="K1137">
        <v>-122.10669</v>
      </c>
      <c r="AB1137">
        <v>10.4</v>
      </c>
      <c r="AC1137">
        <v>9.3000000000000007</v>
      </c>
      <c r="AD1137">
        <v>14.5</v>
      </c>
      <c r="AE1137">
        <v>22.5</v>
      </c>
    </row>
    <row r="1138" spans="1:40" x14ac:dyDescent="0.25">
      <c r="A1138">
        <v>1137</v>
      </c>
      <c r="B1138">
        <v>1981</v>
      </c>
      <c r="C1138" t="s">
        <v>877</v>
      </c>
      <c r="D1138" t="s">
        <v>1215</v>
      </c>
      <c r="E1138" t="s">
        <v>1655</v>
      </c>
      <c r="F1138" t="s">
        <v>1666</v>
      </c>
      <c r="G1138" t="s">
        <v>31</v>
      </c>
      <c r="H1138" t="s">
        <v>32</v>
      </c>
      <c r="I1138" t="s">
        <v>1667</v>
      </c>
      <c r="J1138">
        <v>47.570540999999999</v>
      </c>
      <c r="K1138">
        <v>-122.092285</v>
      </c>
      <c r="S1138">
        <v>27.3</v>
      </c>
    </row>
    <row r="1139" spans="1:40" x14ac:dyDescent="0.25">
      <c r="A1139">
        <v>1138</v>
      </c>
      <c r="B1139">
        <v>3092</v>
      </c>
      <c r="C1139" t="s">
        <v>877</v>
      </c>
      <c r="D1139" t="s">
        <v>1215</v>
      </c>
      <c r="E1139" t="s">
        <v>1655</v>
      </c>
      <c r="F1139" t="s">
        <v>1666</v>
      </c>
      <c r="G1139" t="s">
        <v>886</v>
      </c>
      <c r="H1139" t="s">
        <v>887</v>
      </c>
      <c r="I1139" t="s">
        <v>1668</v>
      </c>
      <c r="J1139">
        <v>47.558019999999999</v>
      </c>
      <c r="K1139">
        <v>-122.11306999999999</v>
      </c>
      <c r="AM1139">
        <v>57.1</v>
      </c>
      <c r="AN1139">
        <v>41.4</v>
      </c>
    </row>
    <row r="1140" spans="1:40" x14ac:dyDescent="0.25">
      <c r="A1140">
        <v>1139</v>
      </c>
      <c r="B1140">
        <v>576</v>
      </c>
      <c r="C1140" t="s">
        <v>877</v>
      </c>
      <c r="D1140" t="s">
        <v>1215</v>
      </c>
      <c r="E1140" t="s">
        <v>1655</v>
      </c>
      <c r="F1140" t="s">
        <v>1666</v>
      </c>
      <c r="G1140" t="s">
        <v>886</v>
      </c>
      <c r="H1140" t="s">
        <v>887</v>
      </c>
      <c r="I1140" t="s">
        <v>1669</v>
      </c>
      <c r="J1140">
        <v>47.567</v>
      </c>
      <c r="K1140">
        <v>-122.093</v>
      </c>
      <c r="W1140">
        <v>43.7</v>
      </c>
      <c r="X1140">
        <v>37.5</v>
      </c>
      <c r="Y1140">
        <v>22.4</v>
      </c>
      <c r="AC1140">
        <v>26.7</v>
      </c>
      <c r="AN1140">
        <v>51.5</v>
      </c>
    </row>
    <row r="1141" spans="1:40" x14ac:dyDescent="0.25">
      <c r="A1141">
        <v>1140</v>
      </c>
      <c r="B1141">
        <v>575</v>
      </c>
      <c r="C1141" t="s">
        <v>877</v>
      </c>
      <c r="D1141" t="s">
        <v>1215</v>
      </c>
      <c r="E1141" t="s">
        <v>1655</v>
      </c>
      <c r="F1141" t="s">
        <v>1666</v>
      </c>
      <c r="G1141" t="s">
        <v>886</v>
      </c>
      <c r="H1141" t="s">
        <v>887</v>
      </c>
      <c r="I1141" t="s">
        <v>1670</v>
      </c>
      <c r="J1141">
        <v>47.561999999999998</v>
      </c>
      <c r="K1141">
        <v>-122.099</v>
      </c>
      <c r="P1141">
        <v>37.9</v>
      </c>
      <c r="S1141">
        <v>18.7</v>
      </c>
      <c r="T1141">
        <v>42.5</v>
      </c>
      <c r="U1141">
        <v>43.5</v>
      </c>
      <c r="W1141">
        <v>47.4</v>
      </c>
      <c r="X1141">
        <v>36.9</v>
      </c>
      <c r="Y1141">
        <v>35.700000000000003</v>
      </c>
      <c r="AB1141">
        <v>13.2</v>
      </c>
      <c r="AD1141">
        <v>38.1</v>
      </c>
      <c r="AF1141">
        <v>39.5</v>
      </c>
      <c r="AI1141">
        <v>41.2</v>
      </c>
      <c r="AM1141">
        <v>28.5</v>
      </c>
      <c r="AN1141">
        <v>23.5</v>
      </c>
    </row>
    <row r="1142" spans="1:40" x14ac:dyDescent="0.25">
      <c r="A1142">
        <v>1141</v>
      </c>
      <c r="B1142">
        <v>574</v>
      </c>
      <c r="C1142" t="s">
        <v>877</v>
      </c>
      <c r="D1142" t="s">
        <v>1215</v>
      </c>
      <c r="E1142" t="s">
        <v>1655</v>
      </c>
      <c r="F1142" t="s">
        <v>1666</v>
      </c>
      <c r="G1142" t="s">
        <v>886</v>
      </c>
      <c r="H1142" t="s">
        <v>887</v>
      </c>
      <c r="I1142" t="s">
        <v>1671</v>
      </c>
      <c r="J1142">
        <v>47.557000000000002</v>
      </c>
      <c r="K1142">
        <v>-122.11</v>
      </c>
      <c r="U1142">
        <v>60</v>
      </c>
      <c r="W1142">
        <v>59.7</v>
      </c>
      <c r="Y1142">
        <v>38.700000000000003</v>
      </c>
      <c r="AC1142">
        <v>61.1</v>
      </c>
      <c r="AH1142">
        <v>40.700000000000003</v>
      </c>
    </row>
    <row r="1143" spans="1:40" x14ac:dyDescent="0.25">
      <c r="A1143">
        <v>1142</v>
      </c>
      <c r="B1143">
        <v>1941</v>
      </c>
      <c r="C1143" t="s">
        <v>877</v>
      </c>
      <c r="D1143" t="s">
        <v>1215</v>
      </c>
      <c r="E1143" t="s">
        <v>1655</v>
      </c>
      <c r="F1143" t="s">
        <v>1666</v>
      </c>
      <c r="G1143" t="s">
        <v>886</v>
      </c>
      <c r="H1143" t="s">
        <v>887</v>
      </c>
      <c r="I1143" t="s">
        <v>1672</v>
      </c>
      <c r="J1143">
        <v>47.557499999999997</v>
      </c>
      <c r="K1143">
        <v>-122.1148</v>
      </c>
      <c r="AE1143">
        <v>56.4</v>
      </c>
      <c r="AK1143">
        <v>63.6</v>
      </c>
      <c r="AM1143">
        <v>61.5</v>
      </c>
      <c r="AN1143">
        <v>67.5</v>
      </c>
    </row>
    <row r="1144" spans="1:40" x14ac:dyDescent="0.25">
      <c r="A1144">
        <v>1143</v>
      </c>
      <c r="B1144">
        <v>1082</v>
      </c>
      <c r="C1144" t="s">
        <v>877</v>
      </c>
      <c r="D1144" t="s">
        <v>1215</v>
      </c>
      <c r="E1144" t="s">
        <v>1655</v>
      </c>
      <c r="F1144" t="s">
        <v>1666</v>
      </c>
      <c r="G1144" t="s">
        <v>31</v>
      </c>
      <c r="H1144" t="s">
        <v>380</v>
      </c>
      <c r="I1144" t="s">
        <v>1673</v>
      </c>
      <c r="J1144">
        <v>47.56532</v>
      </c>
      <c r="K1144">
        <v>-122.09326</v>
      </c>
      <c r="AB1144">
        <v>14.1</v>
      </c>
      <c r="AC1144">
        <v>29.9</v>
      </c>
      <c r="AD1144">
        <v>32.299999999999997</v>
      </c>
      <c r="AE1144">
        <v>41.5</v>
      </c>
    </row>
    <row r="1145" spans="1:40" x14ac:dyDescent="0.25">
      <c r="A1145">
        <v>1144</v>
      </c>
      <c r="B1145">
        <v>1230</v>
      </c>
      <c r="C1145" t="s">
        <v>877</v>
      </c>
      <c r="D1145" t="s">
        <v>1215</v>
      </c>
      <c r="E1145" t="s">
        <v>1655</v>
      </c>
      <c r="F1145" t="s">
        <v>1674</v>
      </c>
      <c r="G1145" t="s">
        <v>886</v>
      </c>
      <c r="H1145" t="s">
        <v>887</v>
      </c>
      <c r="I1145" t="s">
        <v>1675</v>
      </c>
      <c r="J1145">
        <v>47.592461</v>
      </c>
      <c r="K1145">
        <v>-122.11243899999999</v>
      </c>
      <c r="AB1145">
        <v>30.3</v>
      </c>
      <c r="AC1145">
        <v>20.5</v>
      </c>
    </row>
    <row r="1146" spans="1:40" x14ac:dyDescent="0.25">
      <c r="A1146">
        <v>1145</v>
      </c>
      <c r="B1146">
        <v>161</v>
      </c>
      <c r="C1146" t="s">
        <v>877</v>
      </c>
      <c r="D1146" t="s">
        <v>1215</v>
      </c>
      <c r="E1146" t="s">
        <v>1655</v>
      </c>
      <c r="F1146" t="s">
        <v>1676</v>
      </c>
      <c r="G1146" t="s">
        <v>31</v>
      </c>
      <c r="H1146" t="s">
        <v>200</v>
      </c>
      <c r="I1146" t="s">
        <v>1677</v>
      </c>
      <c r="J1146">
        <v>47.578488</v>
      </c>
      <c r="K1146">
        <v>-122.113038</v>
      </c>
      <c r="T1146">
        <v>24</v>
      </c>
      <c r="W1146">
        <v>22.3</v>
      </c>
      <c r="X1146">
        <v>23.2</v>
      </c>
      <c r="Y1146">
        <v>24</v>
      </c>
      <c r="Z1146">
        <v>10</v>
      </c>
      <c r="AA1146">
        <v>39.200000000000003</v>
      </c>
      <c r="AB1146">
        <v>21.1</v>
      </c>
      <c r="AC1146">
        <v>23.6</v>
      </c>
      <c r="AD1146">
        <v>27.2</v>
      </c>
      <c r="AE1146">
        <v>23</v>
      </c>
      <c r="AF1146">
        <v>22.4</v>
      </c>
      <c r="AG1146">
        <v>20.5</v>
      </c>
      <c r="AH1146">
        <v>25.3</v>
      </c>
      <c r="AI1146">
        <v>40.4</v>
      </c>
      <c r="AJ1146">
        <v>24.9</v>
      </c>
      <c r="AK1146">
        <v>8.6999999999999993</v>
      </c>
      <c r="AL1146">
        <v>15.8</v>
      </c>
      <c r="AM1146">
        <v>19</v>
      </c>
      <c r="AN1146">
        <v>2.2000000000000002</v>
      </c>
    </row>
    <row r="1147" spans="1:40" x14ac:dyDescent="0.25">
      <c r="A1147">
        <v>1146</v>
      </c>
      <c r="B1147">
        <v>1649</v>
      </c>
      <c r="C1147" t="s">
        <v>877</v>
      </c>
      <c r="D1147" t="s">
        <v>1215</v>
      </c>
      <c r="E1147" t="s">
        <v>1655</v>
      </c>
      <c r="F1147" t="s">
        <v>1676</v>
      </c>
      <c r="G1147" t="s">
        <v>886</v>
      </c>
      <c r="H1147" t="s">
        <v>887</v>
      </c>
      <c r="I1147" t="s">
        <v>1678</v>
      </c>
      <c r="J1147">
        <v>47.565959999999997</v>
      </c>
      <c r="K1147">
        <v>-122.137434</v>
      </c>
      <c r="AD1147">
        <v>33.1</v>
      </c>
      <c r="AM1147">
        <v>13.3</v>
      </c>
      <c r="AN1147">
        <v>12.8</v>
      </c>
    </row>
    <row r="1148" spans="1:40" x14ac:dyDescent="0.25">
      <c r="A1148">
        <v>1147</v>
      </c>
      <c r="B1148">
        <v>1597</v>
      </c>
      <c r="C1148" t="s">
        <v>877</v>
      </c>
      <c r="D1148" t="s">
        <v>1215</v>
      </c>
      <c r="E1148" t="s">
        <v>1655</v>
      </c>
      <c r="F1148" t="s">
        <v>1676</v>
      </c>
      <c r="G1148" t="s">
        <v>886</v>
      </c>
      <c r="H1148" t="s">
        <v>887</v>
      </c>
      <c r="I1148" t="s">
        <v>1679</v>
      </c>
      <c r="J1148">
        <v>47.578040000000001</v>
      </c>
      <c r="K1148">
        <v>-122.119102</v>
      </c>
      <c r="AC1148">
        <v>31.1</v>
      </c>
    </row>
    <row r="1149" spans="1:40" x14ac:dyDescent="0.25">
      <c r="A1149">
        <v>1148</v>
      </c>
      <c r="B1149">
        <v>636</v>
      </c>
      <c r="C1149" t="s">
        <v>877</v>
      </c>
      <c r="D1149" t="s">
        <v>1215</v>
      </c>
      <c r="E1149" t="s">
        <v>1655</v>
      </c>
      <c r="F1149" t="s">
        <v>1680</v>
      </c>
      <c r="G1149" t="s">
        <v>1230</v>
      </c>
      <c r="H1149" t="s">
        <v>1231</v>
      </c>
      <c r="I1149" t="s">
        <v>1681</v>
      </c>
      <c r="J1149">
        <v>47.649692000000002</v>
      </c>
      <c r="K1149">
        <v>-122.10843800000001</v>
      </c>
      <c r="Z1149">
        <v>10.1</v>
      </c>
      <c r="AA1149">
        <v>9.4</v>
      </c>
    </row>
    <row r="1150" spans="1:40" x14ac:dyDescent="0.25">
      <c r="A1150">
        <v>1149</v>
      </c>
      <c r="B1150">
        <v>637</v>
      </c>
      <c r="C1150" t="s">
        <v>877</v>
      </c>
      <c r="D1150" t="s">
        <v>1215</v>
      </c>
      <c r="E1150" t="s">
        <v>1655</v>
      </c>
      <c r="F1150" t="s">
        <v>1680</v>
      </c>
      <c r="G1150" t="s">
        <v>1230</v>
      </c>
      <c r="H1150" t="s">
        <v>1231</v>
      </c>
      <c r="I1150" t="s">
        <v>1682</v>
      </c>
      <c r="J1150">
        <v>47.648628000000002</v>
      </c>
      <c r="K1150">
        <v>-122.11138800000001</v>
      </c>
      <c r="Z1150">
        <v>15.6</v>
      </c>
      <c r="AA1150">
        <v>4.8</v>
      </c>
    </row>
    <row r="1151" spans="1:40" x14ac:dyDescent="0.25">
      <c r="A1151">
        <v>1150</v>
      </c>
      <c r="B1151">
        <v>1232</v>
      </c>
      <c r="C1151" t="s">
        <v>877</v>
      </c>
      <c r="D1151" t="s">
        <v>1215</v>
      </c>
      <c r="E1151" t="s">
        <v>1655</v>
      </c>
      <c r="F1151" t="s">
        <v>1683</v>
      </c>
      <c r="G1151" t="s">
        <v>886</v>
      </c>
      <c r="H1151" t="s">
        <v>887</v>
      </c>
      <c r="I1151" t="s">
        <v>1684</v>
      </c>
      <c r="J1151">
        <v>47.615808999999999</v>
      </c>
      <c r="K1151">
        <v>-122.10585</v>
      </c>
      <c r="AB1151">
        <v>10.9</v>
      </c>
    </row>
    <row r="1152" spans="1:40" x14ac:dyDescent="0.25">
      <c r="A1152">
        <v>1151</v>
      </c>
      <c r="B1152">
        <v>1231</v>
      </c>
      <c r="C1152" t="s">
        <v>877</v>
      </c>
      <c r="D1152" t="s">
        <v>1215</v>
      </c>
      <c r="E1152" t="s">
        <v>1655</v>
      </c>
      <c r="F1152" t="s">
        <v>1683</v>
      </c>
      <c r="G1152" t="s">
        <v>886</v>
      </c>
      <c r="H1152" t="s">
        <v>887</v>
      </c>
      <c r="I1152" t="s">
        <v>1685</v>
      </c>
      <c r="J1152">
        <v>47.616810000000001</v>
      </c>
      <c r="K1152">
        <v>-122.10636599999999</v>
      </c>
      <c r="AB1152">
        <v>13</v>
      </c>
    </row>
    <row r="1153" spans="1:40" x14ac:dyDescent="0.25">
      <c r="A1153">
        <v>1152</v>
      </c>
      <c r="B1153">
        <v>210</v>
      </c>
      <c r="C1153" t="s">
        <v>1686</v>
      </c>
      <c r="D1153" t="s">
        <v>1687</v>
      </c>
      <c r="E1153" t="s">
        <v>1688</v>
      </c>
      <c r="F1153" t="s">
        <v>1689</v>
      </c>
      <c r="G1153" t="s">
        <v>31</v>
      </c>
      <c r="H1153" t="s">
        <v>200</v>
      </c>
      <c r="I1153" t="s">
        <v>1690</v>
      </c>
      <c r="J1153">
        <v>47.407004999999998</v>
      </c>
      <c r="K1153">
        <v>-122.216196</v>
      </c>
      <c r="T1153">
        <v>21.4</v>
      </c>
      <c r="U1153">
        <v>18.3</v>
      </c>
      <c r="W1153">
        <v>9.4</v>
      </c>
      <c r="X1153">
        <v>0</v>
      </c>
      <c r="Y1153">
        <v>33.700000000000003</v>
      </c>
      <c r="Z1153">
        <v>21.7</v>
      </c>
      <c r="AA1153">
        <v>22.1</v>
      </c>
      <c r="AB1153">
        <v>18.2</v>
      </c>
      <c r="AC1153">
        <v>19.8</v>
      </c>
      <c r="AD1153">
        <v>12.9</v>
      </c>
      <c r="AE1153">
        <v>14.7</v>
      </c>
      <c r="AF1153">
        <v>19.2</v>
      </c>
      <c r="AG1153">
        <v>28.1</v>
      </c>
      <c r="AH1153">
        <v>15.8</v>
      </c>
      <c r="AI1153">
        <v>15.8</v>
      </c>
      <c r="AJ1153">
        <v>31.3</v>
      </c>
      <c r="AL1153">
        <v>22.8</v>
      </c>
      <c r="AM1153">
        <v>21.5</v>
      </c>
      <c r="AN1153">
        <v>24.5</v>
      </c>
    </row>
    <row r="1154" spans="1:40" x14ac:dyDescent="0.25">
      <c r="A1154">
        <v>1153</v>
      </c>
      <c r="B1154">
        <v>208</v>
      </c>
      <c r="C1154" t="s">
        <v>1686</v>
      </c>
      <c r="D1154" t="s">
        <v>1687</v>
      </c>
      <c r="E1154" t="s">
        <v>1688</v>
      </c>
      <c r="F1154" t="s">
        <v>1691</v>
      </c>
      <c r="G1154" t="s">
        <v>31</v>
      </c>
      <c r="H1154" t="s">
        <v>200</v>
      </c>
      <c r="I1154" t="s">
        <v>1692</v>
      </c>
      <c r="J1154">
        <v>47.381498999999998</v>
      </c>
      <c r="K1154">
        <v>-122.221081</v>
      </c>
      <c r="T1154">
        <v>12</v>
      </c>
      <c r="U1154">
        <v>20.2</v>
      </c>
      <c r="W1154">
        <v>27</v>
      </c>
      <c r="X1154">
        <v>25.5</v>
      </c>
      <c r="Y1154">
        <v>28.7</v>
      </c>
      <c r="Z1154">
        <v>27.5</v>
      </c>
      <c r="AA1154">
        <v>45.9</v>
      </c>
      <c r="AB1154">
        <v>22.8</v>
      </c>
      <c r="AC1154">
        <v>29.1</v>
      </c>
      <c r="AD1154">
        <v>35</v>
      </c>
      <c r="AE1154">
        <v>17.899999999999999</v>
      </c>
      <c r="AF1154">
        <v>27.8</v>
      </c>
      <c r="AG1154">
        <v>20.100000000000001</v>
      </c>
      <c r="AH1154">
        <v>28.9</v>
      </c>
      <c r="AI1154">
        <v>42.5</v>
      </c>
      <c r="AJ1154">
        <v>39.4</v>
      </c>
      <c r="AK1154">
        <v>36.6</v>
      </c>
      <c r="AL1154">
        <v>38.6</v>
      </c>
      <c r="AM1154">
        <v>20.2</v>
      </c>
      <c r="AN1154">
        <v>35.1</v>
      </c>
    </row>
    <row r="1155" spans="1:40" x14ac:dyDescent="0.25">
      <c r="A1155">
        <v>1154</v>
      </c>
      <c r="B1155">
        <v>209</v>
      </c>
      <c r="C1155" t="s">
        <v>1686</v>
      </c>
      <c r="D1155" t="s">
        <v>1687</v>
      </c>
      <c r="E1155" t="s">
        <v>1688</v>
      </c>
      <c r="F1155" t="s">
        <v>1691</v>
      </c>
      <c r="G1155" t="s">
        <v>31</v>
      </c>
      <c r="H1155" t="s">
        <v>200</v>
      </c>
      <c r="I1155" t="s">
        <v>1693</v>
      </c>
      <c r="J1155">
        <v>47.382722000000001</v>
      </c>
      <c r="K1155">
        <v>-122.223995</v>
      </c>
      <c r="T1155">
        <v>16.3</v>
      </c>
      <c r="U1155">
        <v>33.9</v>
      </c>
      <c r="W1155">
        <v>30.4</v>
      </c>
      <c r="X1155">
        <v>24.6</v>
      </c>
      <c r="Y1155">
        <v>34.4</v>
      </c>
      <c r="Z1155">
        <v>20.2</v>
      </c>
      <c r="AA1155">
        <v>26.4</v>
      </c>
      <c r="AB1155">
        <v>24.9</v>
      </c>
      <c r="AC1155">
        <v>19.7</v>
      </c>
      <c r="AD1155">
        <v>25</v>
      </c>
      <c r="AE1155">
        <v>23.3</v>
      </c>
      <c r="AF1155">
        <v>31.7</v>
      </c>
      <c r="AG1155">
        <v>11.6</v>
      </c>
      <c r="AH1155">
        <v>26.3</v>
      </c>
      <c r="AI1155">
        <v>34.9</v>
      </c>
      <c r="AJ1155">
        <v>29.9</v>
      </c>
      <c r="AK1155">
        <v>21</v>
      </c>
      <c r="AL1155">
        <v>31.7</v>
      </c>
      <c r="AM1155">
        <v>30.5</v>
      </c>
      <c r="AN1155">
        <v>28.7</v>
      </c>
    </row>
    <row r="1156" spans="1:40" x14ac:dyDescent="0.25">
      <c r="A1156">
        <v>1155</v>
      </c>
      <c r="B1156">
        <v>211</v>
      </c>
      <c r="C1156" t="s">
        <v>1686</v>
      </c>
      <c r="D1156" t="s">
        <v>1687</v>
      </c>
      <c r="E1156" t="s">
        <v>1688</v>
      </c>
      <c r="F1156" t="s">
        <v>1691</v>
      </c>
      <c r="G1156" t="s">
        <v>31</v>
      </c>
      <c r="H1156" t="s">
        <v>200</v>
      </c>
      <c r="I1156" t="s">
        <v>1694</v>
      </c>
      <c r="J1156">
        <v>47.369337999999999</v>
      </c>
      <c r="K1156">
        <v>-122.208823</v>
      </c>
      <c r="T1156">
        <v>14.3</v>
      </c>
      <c r="U1156">
        <v>8</v>
      </c>
      <c r="W1156">
        <v>14</v>
      </c>
      <c r="X1156">
        <v>14.5</v>
      </c>
      <c r="Y1156">
        <v>17.3</v>
      </c>
      <c r="Z1156">
        <v>19.399999999999999</v>
      </c>
      <c r="AA1156">
        <v>20</v>
      </c>
      <c r="AB1156">
        <v>36.799999999999997</v>
      </c>
      <c r="AC1156">
        <v>18.399999999999999</v>
      </c>
      <c r="AD1156">
        <v>23.2</v>
      </c>
      <c r="AE1156">
        <v>33.799999999999997</v>
      </c>
      <c r="AF1156">
        <v>29.7</v>
      </c>
      <c r="AG1156">
        <v>24.6</v>
      </c>
      <c r="AH1156">
        <v>22.6</v>
      </c>
      <c r="AI1156">
        <v>29.8</v>
      </c>
      <c r="AJ1156">
        <v>36.4</v>
      </c>
      <c r="AM1156">
        <v>14.5</v>
      </c>
      <c r="AN1156">
        <v>28.2</v>
      </c>
    </row>
    <row r="1157" spans="1:40" x14ac:dyDescent="0.25">
      <c r="A1157">
        <v>1156</v>
      </c>
      <c r="B1157">
        <v>213</v>
      </c>
      <c r="C1157" t="s">
        <v>1686</v>
      </c>
      <c r="D1157" t="s">
        <v>1687</v>
      </c>
      <c r="E1157" t="s">
        <v>1688</v>
      </c>
      <c r="F1157" t="s">
        <v>1695</v>
      </c>
      <c r="G1157" t="s">
        <v>31</v>
      </c>
      <c r="H1157" t="s">
        <v>200</v>
      </c>
      <c r="I1157" t="s">
        <v>1696</v>
      </c>
      <c r="J1157">
        <v>47.442177000000001</v>
      </c>
      <c r="K1157">
        <v>-122.20757399999999</v>
      </c>
      <c r="T1157">
        <v>42.1</v>
      </c>
      <c r="W1157">
        <v>40</v>
      </c>
      <c r="X1157">
        <v>28.4</v>
      </c>
      <c r="Y1157">
        <v>32.700000000000003</v>
      </c>
      <c r="Z1157">
        <v>39.799999999999997</v>
      </c>
      <c r="AA1157">
        <v>45.2</v>
      </c>
      <c r="AB1157">
        <v>40.299999999999997</v>
      </c>
      <c r="AC1157">
        <v>23.3</v>
      </c>
      <c r="AD1157">
        <v>39.9</v>
      </c>
      <c r="AE1157">
        <v>30.5</v>
      </c>
      <c r="AF1157">
        <v>28.9</v>
      </c>
      <c r="AG1157">
        <v>40.299999999999997</v>
      </c>
      <c r="AH1157">
        <v>23.2</v>
      </c>
      <c r="AI1157">
        <v>20.8</v>
      </c>
      <c r="AJ1157">
        <v>36</v>
      </c>
      <c r="AK1157">
        <v>27.6</v>
      </c>
      <c r="AL1157">
        <v>18.100000000000001</v>
      </c>
      <c r="AM1157">
        <v>29.3</v>
      </c>
    </row>
    <row r="1158" spans="1:40" x14ac:dyDescent="0.25">
      <c r="A1158">
        <v>1157</v>
      </c>
      <c r="B1158">
        <v>214</v>
      </c>
      <c r="C1158" t="s">
        <v>1686</v>
      </c>
      <c r="D1158" t="s">
        <v>1687</v>
      </c>
      <c r="E1158" t="s">
        <v>1688</v>
      </c>
      <c r="F1158" t="s">
        <v>1695</v>
      </c>
      <c r="G1158" t="s">
        <v>31</v>
      </c>
      <c r="H1158" t="s">
        <v>200</v>
      </c>
      <c r="I1158" t="s">
        <v>1697</v>
      </c>
      <c r="J1158">
        <v>47.445022000000002</v>
      </c>
      <c r="K1158">
        <v>-122.211052</v>
      </c>
      <c r="T1158">
        <v>14.9</v>
      </c>
      <c r="U1158">
        <v>17.2</v>
      </c>
      <c r="W1158">
        <v>9.9</v>
      </c>
      <c r="X1158">
        <v>6.8</v>
      </c>
      <c r="Y1158">
        <v>25.4</v>
      </c>
      <c r="Z1158">
        <v>35.5</v>
      </c>
      <c r="AA1158">
        <v>22.5</v>
      </c>
      <c r="AB1158">
        <v>35.4</v>
      </c>
      <c r="AC1158">
        <v>28.2</v>
      </c>
      <c r="AD1158">
        <v>16.8</v>
      </c>
      <c r="AE1158">
        <v>19.399999999999999</v>
      </c>
      <c r="AF1158">
        <v>13.3</v>
      </c>
      <c r="AG1158">
        <v>20.6</v>
      </c>
      <c r="AH1158">
        <v>28.6</v>
      </c>
      <c r="AI1158">
        <v>18.8</v>
      </c>
      <c r="AJ1158">
        <v>23.9</v>
      </c>
      <c r="AL1158">
        <v>22.4</v>
      </c>
      <c r="AM1158">
        <v>35.1</v>
      </c>
    </row>
    <row r="1159" spans="1:40" x14ac:dyDescent="0.25">
      <c r="A1159">
        <v>1158</v>
      </c>
      <c r="B1159">
        <v>215</v>
      </c>
      <c r="C1159" t="s">
        <v>1686</v>
      </c>
      <c r="D1159" t="s">
        <v>1687</v>
      </c>
      <c r="E1159" t="s">
        <v>1688</v>
      </c>
      <c r="F1159" t="s">
        <v>1698</v>
      </c>
      <c r="G1159" t="s">
        <v>31</v>
      </c>
      <c r="H1159" t="s">
        <v>200</v>
      </c>
      <c r="I1159" t="s">
        <v>1699</v>
      </c>
      <c r="J1159">
        <v>47.444251000000001</v>
      </c>
      <c r="K1159">
        <v>-122.203461</v>
      </c>
      <c r="T1159">
        <v>2.6</v>
      </c>
      <c r="X1159">
        <v>1</v>
      </c>
      <c r="Y1159">
        <v>6.4</v>
      </c>
      <c r="Z1159">
        <v>12.8</v>
      </c>
      <c r="AB1159">
        <v>12.4</v>
      </c>
      <c r="AC1159">
        <v>10.6</v>
      </c>
    </row>
    <row r="1160" spans="1:40" x14ac:dyDescent="0.25">
      <c r="A1160">
        <v>1159</v>
      </c>
      <c r="B1160">
        <v>212</v>
      </c>
      <c r="C1160" t="s">
        <v>1686</v>
      </c>
      <c r="D1160" t="s">
        <v>1687</v>
      </c>
      <c r="E1160" t="s">
        <v>1688</v>
      </c>
      <c r="F1160" t="s">
        <v>1700</v>
      </c>
      <c r="G1160" t="s">
        <v>31</v>
      </c>
      <c r="H1160" t="s">
        <v>200</v>
      </c>
      <c r="I1160" t="s">
        <v>1701</v>
      </c>
      <c r="J1160">
        <v>47.428348</v>
      </c>
      <c r="K1160">
        <v>-122.21406899999999</v>
      </c>
      <c r="T1160">
        <v>41.1</v>
      </c>
      <c r="U1160">
        <v>40.9</v>
      </c>
      <c r="W1160">
        <v>44</v>
      </c>
      <c r="X1160">
        <v>42</v>
      </c>
      <c r="Y1160">
        <v>38.9</v>
      </c>
      <c r="Z1160">
        <v>36.5</v>
      </c>
      <c r="AA1160">
        <v>54.4</v>
      </c>
      <c r="AB1160">
        <v>40.299999999999997</v>
      </c>
      <c r="AC1160">
        <v>44.5</v>
      </c>
      <c r="AD1160">
        <v>48.1</v>
      </c>
      <c r="AE1160">
        <v>38.700000000000003</v>
      </c>
      <c r="AF1160">
        <v>30.4</v>
      </c>
      <c r="AG1160">
        <v>32</v>
      </c>
      <c r="AH1160">
        <v>57.7</v>
      </c>
      <c r="AI1160">
        <v>31.2</v>
      </c>
      <c r="AJ1160">
        <v>54.5</v>
      </c>
      <c r="AK1160">
        <v>50.4</v>
      </c>
      <c r="AL1160">
        <v>41</v>
      </c>
      <c r="AM1160">
        <v>55.9</v>
      </c>
      <c r="AN1160">
        <v>53.6</v>
      </c>
    </row>
    <row r="1161" spans="1:40" x14ac:dyDescent="0.25">
      <c r="A1161">
        <v>1160</v>
      </c>
      <c r="B1161">
        <v>216</v>
      </c>
      <c r="C1161" t="s">
        <v>1686</v>
      </c>
      <c r="D1161" t="s">
        <v>1687</v>
      </c>
      <c r="E1161" t="s">
        <v>1688</v>
      </c>
      <c r="F1161" t="s">
        <v>1702</v>
      </c>
      <c r="G1161" t="s">
        <v>31</v>
      </c>
      <c r="H1161" t="s">
        <v>200</v>
      </c>
      <c r="I1161" t="s">
        <v>1703</v>
      </c>
      <c r="J1161">
        <v>47.46604</v>
      </c>
      <c r="K1161">
        <v>-122.207183</v>
      </c>
      <c r="T1161">
        <v>5.0999999999999996</v>
      </c>
      <c r="U1161">
        <v>1.3</v>
      </c>
      <c r="W1161">
        <v>3.1</v>
      </c>
      <c r="X1161">
        <v>0.9</v>
      </c>
      <c r="Y1161">
        <v>2.1</v>
      </c>
      <c r="Z1161">
        <v>5.4</v>
      </c>
      <c r="AA1161">
        <v>3.7</v>
      </c>
      <c r="AB1161">
        <v>3.2</v>
      </c>
      <c r="AC1161">
        <v>2</v>
      </c>
      <c r="AD1161">
        <v>1.4</v>
      </c>
      <c r="AE1161">
        <v>1.4</v>
      </c>
      <c r="AF1161">
        <v>4.0999999999999996</v>
      </c>
      <c r="AG1161">
        <v>0</v>
      </c>
      <c r="AH1161">
        <v>0</v>
      </c>
      <c r="AI1161">
        <v>1.2</v>
      </c>
      <c r="AJ1161">
        <v>0</v>
      </c>
      <c r="AK1161">
        <v>4.0999999999999996</v>
      </c>
      <c r="AL1161">
        <v>5</v>
      </c>
      <c r="AM1161">
        <v>1.4</v>
      </c>
    </row>
    <row r="1162" spans="1:40" x14ac:dyDescent="0.25">
      <c r="A1162">
        <v>1161</v>
      </c>
      <c r="B1162">
        <v>225</v>
      </c>
      <c r="C1162" t="s">
        <v>1686</v>
      </c>
      <c r="D1162" t="s">
        <v>1687</v>
      </c>
      <c r="E1162" t="s">
        <v>1704</v>
      </c>
      <c r="F1162" t="s">
        <v>1705</v>
      </c>
      <c r="G1162" t="s">
        <v>31</v>
      </c>
      <c r="H1162" t="s">
        <v>200</v>
      </c>
      <c r="I1162" t="s">
        <v>1706</v>
      </c>
      <c r="J1162">
        <v>47.266907000000003</v>
      </c>
      <c r="K1162">
        <v>-121.916937</v>
      </c>
      <c r="T1162">
        <v>50.3</v>
      </c>
      <c r="U1162">
        <v>74.7</v>
      </c>
      <c r="W1162">
        <v>54.8</v>
      </c>
      <c r="X1162">
        <v>74.3</v>
      </c>
      <c r="Y1162">
        <v>84.8</v>
      </c>
      <c r="Z1162">
        <v>93.9</v>
      </c>
      <c r="AA1162">
        <v>83</v>
      </c>
      <c r="AB1162">
        <v>51.2</v>
      </c>
      <c r="AC1162">
        <v>38.9</v>
      </c>
      <c r="AD1162">
        <v>57.3</v>
      </c>
      <c r="AE1162">
        <v>89.9</v>
      </c>
      <c r="AF1162">
        <v>82.4</v>
      </c>
      <c r="AG1162">
        <v>93.9</v>
      </c>
      <c r="AH1162">
        <v>80.8</v>
      </c>
      <c r="AI1162">
        <v>89.9</v>
      </c>
      <c r="AJ1162">
        <v>87.6</v>
      </c>
      <c r="AK1162">
        <v>68.400000000000006</v>
      </c>
      <c r="AL1162">
        <v>77.8</v>
      </c>
      <c r="AM1162">
        <v>83.8</v>
      </c>
      <c r="AN1162">
        <v>71</v>
      </c>
    </row>
    <row r="1163" spans="1:40" x14ac:dyDescent="0.25">
      <c r="A1163">
        <v>1162</v>
      </c>
      <c r="B1163">
        <v>228</v>
      </c>
      <c r="C1163" t="s">
        <v>1686</v>
      </c>
      <c r="D1163" t="s">
        <v>1687</v>
      </c>
      <c r="E1163" t="s">
        <v>1704</v>
      </c>
      <c r="F1163" t="s">
        <v>1705</v>
      </c>
      <c r="G1163" t="s">
        <v>31</v>
      </c>
      <c r="H1163" t="s">
        <v>200</v>
      </c>
      <c r="I1163" t="s">
        <v>1707</v>
      </c>
      <c r="J1163">
        <v>47.275939000000001</v>
      </c>
      <c r="K1163">
        <v>-121.894775</v>
      </c>
      <c r="T1163">
        <v>83.8</v>
      </c>
      <c r="U1163">
        <v>78.8</v>
      </c>
      <c r="W1163">
        <v>80</v>
      </c>
      <c r="X1163">
        <v>78</v>
      </c>
      <c r="Y1163">
        <v>68.8</v>
      </c>
      <c r="Z1163">
        <v>88.9</v>
      </c>
      <c r="AA1163">
        <v>85.9</v>
      </c>
      <c r="AB1163">
        <v>56.2</v>
      </c>
      <c r="AC1163">
        <v>67</v>
      </c>
      <c r="AD1163">
        <v>86.8</v>
      </c>
      <c r="AE1163">
        <v>90.5</v>
      </c>
      <c r="AF1163">
        <v>86.1</v>
      </c>
      <c r="AG1163">
        <v>86.2</v>
      </c>
      <c r="AH1163">
        <v>47.6</v>
      </c>
      <c r="AI1163">
        <v>75.2</v>
      </c>
      <c r="AK1163">
        <v>90.1</v>
      </c>
      <c r="AL1163">
        <v>92.6</v>
      </c>
      <c r="AM1163">
        <v>79.099999999999994</v>
      </c>
      <c r="AN1163">
        <v>85.6</v>
      </c>
    </row>
    <row r="1164" spans="1:40" x14ac:dyDescent="0.25">
      <c r="A1164">
        <v>1163</v>
      </c>
      <c r="B1164">
        <v>285</v>
      </c>
      <c r="C1164" t="s">
        <v>1686</v>
      </c>
      <c r="D1164" t="s">
        <v>1687</v>
      </c>
      <c r="E1164" t="s">
        <v>1704</v>
      </c>
      <c r="F1164" t="s">
        <v>1705</v>
      </c>
      <c r="G1164" t="s">
        <v>615</v>
      </c>
      <c r="H1164" t="s">
        <v>616</v>
      </c>
      <c r="I1164" t="s">
        <v>1708</v>
      </c>
      <c r="J1164">
        <v>47.268726999999998</v>
      </c>
      <c r="K1164">
        <v>-121.915521</v>
      </c>
      <c r="Q1164">
        <v>23.7</v>
      </c>
      <c r="R1164">
        <v>71.7</v>
      </c>
      <c r="S1164">
        <v>87.4</v>
      </c>
      <c r="T1164">
        <v>76.8</v>
      </c>
      <c r="V1164">
        <v>67</v>
      </c>
      <c r="W1164">
        <v>86</v>
      </c>
      <c r="X1164">
        <v>85.2</v>
      </c>
      <c r="Y1164">
        <v>64.2</v>
      </c>
      <c r="Z1164">
        <v>85.7</v>
      </c>
      <c r="AA1164">
        <v>89.5</v>
      </c>
      <c r="AB1164">
        <v>86.3</v>
      </c>
    </row>
    <row r="1165" spans="1:40" x14ac:dyDescent="0.25">
      <c r="A1165">
        <v>1164</v>
      </c>
      <c r="B1165">
        <v>217</v>
      </c>
      <c r="C1165" t="s">
        <v>1686</v>
      </c>
      <c r="D1165" t="s">
        <v>1687</v>
      </c>
      <c r="E1165" t="s">
        <v>1709</v>
      </c>
      <c r="F1165" t="s">
        <v>1710</v>
      </c>
      <c r="G1165" t="s">
        <v>31</v>
      </c>
      <c r="H1165" t="s">
        <v>200</v>
      </c>
      <c r="I1165" t="s">
        <v>1711</v>
      </c>
      <c r="J1165">
        <v>47.319189999999999</v>
      </c>
      <c r="K1165">
        <v>-122.11905</v>
      </c>
      <c r="T1165">
        <v>46.9</v>
      </c>
      <c r="U1165">
        <v>78.099999999999994</v>
      </c>
      <c r="W1165">
        <v>76.5</v>
      </c>
      <c r="X1165">
        <v>67.3</v>
      </c>
      <c r="Y1165">
        <v>82.2</v>
      </c>
      <c r="Z1165">
        <v>84.9</v>
      </c>
      <c r="AA1165">
        <v>78.5</v>
      </c>
      <c r="AB1165">
        <v>58.8</v>
      </c>
      <c r="AC1165">
        <v>73.099999999999994</v>
      </c>
      <c r="AD1165">
        <v>78.8</v>
      </c>
      <c r="AE1165">
        <v>71</v>
      </c>
      <c r="AF1165">
        <v>49.5</v>
      </c>
      <c r="AG1165">
        <v>54.7</v>
      </c>
      <c r="AH1165">
        <v>68.599999999999994</v>
      </c>
      <c r="AI1165">
        <v>67.7</v>
      </c>
      <c r="AK1165">
        <v>81.900000000000006</v>
      </c>
      <c r="AL1165">
        <v>69.3</v>
      </c>
      <c r="AM1165">
        <v>65.900000000000006</v>
      </c>
    </row>
    <row r="1166" spans="1:40" x14ac:dyDescent="0.25">
      <c r="A1166">
        <v>1165</v>
      </c>
      <c r="B1166">
        <v>218</v>
      </c>
      <c r="C1166" t="s">
        <v>1686</v>
      </c>
      <c r="D1166" t="s">
        <v>1687</v>
      </c>
      <c r="E1166" t="s">
        <v>1709</v>
      </c>
      <c r="F1166" t="s">
        <v>1710</v>
      </c>
      <c r="G1166" t="s">
        <v>31</v>
      </c>
      <c r="H1166" t="s">
        <v>200</v>
      </c>
      <c r="I1166" t="s">
        <v>1712</v>
      </c>
      <c r="J1166">
        <v>47.309330000000003</v>
      </c>
      <c r="K1166">
        <v>-122.077692</v>
      </c>
      <c r="T1166">
        <v>78.5</v>
      </c>
      <c r="W1166">
        <v>57.1</v>
      </c>
      <c r="X1166">
        <v>59.4</v>
      </c>
      <c r="Y1166">
        <v>72.900000000000006</v>
      </c>
      <c r="Z1166">
        <v>67.900000000000006</v>
      </c>
      <c r="AA1166">
        <v>65.3</v>
      </c>
      <c r="AB1166">
        <v>26.2</v>
      </c>
      <c r="AC1166">
        <v>66.099999999999994</v>
      </c>
      <c r="AD1166">
        <v>58.2</v>
      </c>
      <c r="AE1166">
        <v>60.7</v>
      </c>
      <c r="AF1166">
        <v>60.9</v>
      </c>
      <c r="AG1166">
        <v>47.2</v>
      </c>
      <c r="AH1166">
        <v>62.5</v>
      </c>
      <c r="AI1166">
        <v>55.7</v>
      </c>
      <c r="AJ1166">
        <v>59.1</v>
      </c>
      <c r="AK1166">
        <v>75.7</v>
      </c>
      <c r="AL1166">
        <v>66.400000000000006</v>
      </c>
      <c r="AM1166">
        <v>78.3</v>
      </c>
      <c r="AN1166">
        <v>60.1</v>
      </c>
    </row>
    <row r="1167" spans="1:40" x14ac:dyDescent="0.25">
      <c r="A1167">
        <v>1166</v>
      </c>
      <c r="B1167">
        <v>220</v>
      </c>
      <c r="C1167" t="s">
        <v>1686</v>
      </c>
      <c r="D1167" t="s">
        <v>1687</v>
      </c>
      <c r="E1167" t="s">
        <v>1709</v>
      </c>
      <c r="F1167" t="s">
        <v>1710</v>
      </c>
      <c r="G1167" t="s">
        <v>31</v>
      </c>
      <c r="H1167" t="s">
        <v>200</v>
      </c>
      <c r="I1167" t="s">
        <v>1713</v>
      </c>
      <c r="J1167">
        <v>47.328769999999999</v>
      </c>
      <c r="K1167">
        <v>-122.02207199999999</v>
      </c>
      <c r="M1167">
        <v>69.3</v>
      </c>
      <c r="Q1167">
        <v>81.8</v>
      </c>
      <c r="T1167">
        <v>62.2</v>
      </c>
      <c r="U1167">
        <v>70.900000000000006</v>
      </c>
      <c r="W1167">
        <v>76.5</v>
      </c>
      <c r="X1167">
        <v>71.2</v>
      </c>
      <c r="Y1167">
        <v>73.099999999999994</v>
      </c>
      <c r="Z1167">
        <v>82.3</v>
      </c>
      <c r="AA1167">
        <v>86.1</v>
      </c>
      <c r="AB1167">
        <v>74.099999999999994</v>
      </c>
      <c r="AC1167">
        <v>87.9</v>
      </c>
      <c r="AD1167">
        <v>53.8</v>
      </c>
      <c r="AE1167">
        <v>77.8</v>
      </c>
      <c r="AF1167">
        <v>83.8</v>
      </c>
      <c r="AG1167">
        <v>67.7</v>
      </c>
      <c r="AH1167">
        <v>34</v>
      </c>
      <c r="AI1167">
        <v>81.900000000000006</v>
      </c>
      <c r="AJ1167">
        <v>74.3</v>
      </c>
      <c r="AK1167">
        <v>74.8</v>
      </c>
      <c r="AL1167">
        <v>74.5</v>
      </c>
      <c r="AM1167">
        <v>84.3</v>
      </c>
      <c r="AN1167">
        <v>77.2</v>
      </c>
    </row>
    <row r="1168" spans="1:40" x14ac:dyDescent="0.25">
      <c r="A1168">
        <v>1167</v>
      </c>
      <c r="B1168">
        <v>221</v>
      </c>
      <c r="C1168" t="s">
        <v>1686</v>
      </c>
      <c r="D1168" t="s">
        <v>1687</v>
      </c>
      <c r="E1168" t="s">
        <v>1709</v>
      </c>
      <c r="F1168" t="s">
        <v>1710</v>
      </c>
      <c r="G1168" t="s">
        <v>31</v>
      </c>
      <c r="H1168" t="s">
        <v>200</v>
      </c>
      <c r="I1168" t="s">
        <v>1714</v>
      </c>
      <c r="J1168">
        <v>47.340637999999998</v>
      </c>
      <c r="K1168">
        <v>-122.01759300000001</v>
      </c>
      <c r="T1168">
        <v>66.3</v>
      </c>
      <c r="W1168">
        <v>43.6</v>
      </c>
      <c r="X1168">
        <v>65.099999999999994</v>
      </c>
      <c r="Y1168">
        <v>53.4</v>
      </c>
      <c r="Z1168">
        <v>73.2</v>
      </c>
      <c r="AA1168">
        <v>60</v>
      </c>
      <c r="AB1168">
        <v>27.8</v>
      </c>
      <c r="AC1168">
        <v>61.6</v>
      </c>
      <c r="AD1168">
        <v>50.5</v>
      </c>
    </row>
    <row r="1169" spans="1:40" x14ac:dyDescent="0.25">
      <c r="A1169">
        <v>1168</v>
      </c>
      <c r="B1169">
        <v>1987</v>
      </c>
      <c r="C1169" t="s">
        <v>1686</v>
      </c>
      <c r="D1169" t="s">
        <v>1687</v>
      </c>
      <c r="E1169" t="s">
        <v>1709</v>
      </c>
      <c r="F1169" t="s">
        <v>1710</v>
      </c>
      <c r="G1169" t="s">
        <v>31</v>
      </c>
      <c r="H1169" t="s">
        <v>32</v>
      </c>
      <c r="I1169" t="s">
        <v>1715</v>
      </c>
      <c r="J1169">
        <v>47.312260999999999</v>
      </c>
      <c r="K1169">
        <v>-122.09654399999999</v>
      </c>
      <c r="S1169">
        <v>78.2</v>
      </c>
    </row>
    <row r="1170" spans="1:40" x14ac:dyDescent="0.25">
      <c r="A1170">
        <v>1169</v>
      </c>
      <c r="B1170">
        <v>1998</v>
      </c>
      <c r="C1170" t="s">
        <v>1686</v>
      </c>
      <c r="D1170" t="s">
        <v>1687</v>
      </c>
      <c r="E1170" t="s">
        <v>1709</v>
      </c>
      <c r="F1170" t="s">
        <v>1710</v>
      </c>
      <c r="G1170" t="s">
        <v>31</v>
      </c>
      <c r="H1170" t="s">
        <v>32</v>
      </c>
      <c r="I1170" t="s">
        <v>1716</v>
      </c>
      <c r="J1170">
        <v>47.319147000000001</v>
      </c>
      <c r="K1170">
        <v>-122.118284</v>
      </c>
      <c r="N1170">
        <v>88.5</v>
      </c>
    </row>
    <row r="1171" spans="1:40" x14ac:dyDescent="0.25">
      <c r="A1171">
        <v>1170</v>
      </c>
      <c r="B1171">
        <v>2023</v>
      </c>
      <c r="C1171" t="s">
        <v>1686</v>
      </c>
      <c r="D1171" t="s">
        <v>1687</v>
      </c>
      <c r="E1171" t="s">
        <v>1709</v>
      </c>
      <c r="F1171" t="s">
        <v>1710</v>
      </c>
      <c r="G1171" t="s">
        <v>883</v>
      </c>
      <c r="H1171" t="s">
        <v>884</v>
      </c>
      <c r="I1171" t="s">
        <v>1717</v>
      </c>
      <c r="J1171">
        <v>47.318876000000003</v>
      </c>
      <c r="K1171">
        <v>-122.11911000000001</v>
      </c>
      <c r="L1171">
        <v>54</v>
      </c>
      <c r="M1171">
        <v>72</v>
      </c>
    </row>
    <row r="1172" spans="1:40" x14ac:dyDescent="0.25">
      <c r="A1172">
        <v>1171</v>
      </c>
      <c r="B1172">
        <v>287</v>
      </c>
      <c r="C1172" t="s">
        <v>1686</v>
      </c>
      <c r="D1172" t="s">
        <v>1687</v>
      </c>
      <c r="E1172" t="s">
        <v>1709</v>
      </c>
      <c r="F1172" t="s">
        <v>1710</v>
      </c>
      <c r="G1172" t="s">
        <v>615</v>
      </c>
      <c r="H1172" t="s">
        <v>616</v>
      </c>
      <c r="I1172" t="s">
        <v>1718</v>
      </c>
      <c r="J1172">
        <v>47.326202000000002</v>
      </c>
      <c r="K1172">
        <v>-122.00109999999999</v>
      </c>
      <c r="Q1172">
        <v>37.6</v>
      </c>
      <c r="R1172">
        <v>77.5</v>
      </c>
      <c r="S1172">
        <v>76</v>
      </c>
      <c r="T1172">
        <v>72</v>
      </c>
      <c r="U1172">
        <v>83.3</v>
      </c>
      <c r="V1172">
        <v>72.7</v>
      </c>
      <c r="W1172">
        <v>69.5</v>
      </c>
      <c r="X1172">
        <v>68.599999999999994</v>
      </c>
      <c r="Y1172">
        <v>74.7</v>
      </c>
      <c r="Z1172">
        <v>57.6</v>
      </c>
      <c r="AA1172">
        <v>85.8</v>
      </c>
      <c r="AB1172">
        <v>77.900000000000006</v>
      </c>
    </row>
    <row r="1173" spans="1:40" x14ac:dyDescent="0.25">
      <c r="A1173">
        <v>1172</v>
      </c>
      <c r="B1173">
        <v>289</v>
      </c>
      <c r="C1173" t="s">
        <v>1686</v>
      </c>
      <c r="D1173" t="s">
        <v>1687</v>
      </c>
      <c r="E1173" t="s">
        <v>1709</v>
      </c>
      <c r="F1173" t="s">
        <v>1710</v>
      </c>
      <c r="G1173" t="s">
        <v>615</v>
      </c>
      <c r="H1173" t="s">
        <v>616</v>
      </c>
      <c r="I1173" t="s">
        <v>1719</v>
      </c>
      <c r="J1173">
        <v>47.312395000000002</v>
      </c>
      <c r="K1173">
        <v>-122.107782</v>
      </c>
      <c r="V1173">
        <v>76.900000000000006</v>
      </c>
      <c r="W1173">
        <v>53.7</v>
      </c>
      <c r="X1173">
        <v>47.1</v>
      </c>
      <c r="Y1173">
        <v>59.9</v>
      </c>
      <c r="Z1173">
        <v>64</v>
      </c>
      <c r="AA1173">
        <v>69.2</v>
      </c>
      <c r="AB1173">
        <v>68.7</v>
      </c>
    </row>
    <row r="1174" spans="1:40" x14ac:dyDescent="0.25">
      <c r="A1174">
        <v>1173</v>
      </c>
      <c r="B1174">
        <v>2002</v>
      </c>
      <c r="C1174" t="s">
        <v>1686</v>
      </c>
      <c r="D1174" t="s">
        <v>1687</v>
      </c>
      <c r="E1174" t="s">
        <v>1709</v>
      </c>
      <c r="F1174" t="s">
        <v>1710</v>
      </c>
      <c r="G1174" t="s">
        <v>31</v>
      </c>
      <c r="H1174" t="s">
        <v>32</v>
      </c>
      <c r="I1174" t="s">
        <v>1720</v>
      </c>
      <c r="J1174">
        <v>47.348646000000002</v>
      </c>
      <c r="K1174">
        <v>-121.99829200000001</v>
      </c>
      <c r="N1174">
        <v>20</v>
      </c>
    </row>
    <row r="1175" spans="1:40" x14ac:dyDescent="0.25">
      <c r="A1175">
        <v>1174</v>
      </c>
      <c r="B1175">
        <v>1929</v>
      </c>
      <c r="C1175" t="s">
        <v>1686</v>
      </c>
      <c r="D1175" t="s">
        <v>1687</v>
      </c>
      <c r="E1175" t="s">
        <v>1709</v>
      </c>
      <c r="F1175" t="s">
        <v>1710</v>
      </c>
      <c r="G1175" t="s">
        <v>31</v>
      </c>
      <c r="H1175" t="s">
        <v>32</v>
      </c>
      <c r="I1175" t="s">
        <v>1721</v>
      </c>
      <c r="J1175">
        <v>47.317962000000001</v>
      </c>
      <c r="K1175">
        <v>-122.116187</v>
      </c>
      <c r="L1175">
        <v>55.8</v>
      </c>
      <c r="M1175">
        <v>77.7</v>
      </c>
      <c r="Q1175">
        <v>65.8</v>
      </c>
      <c r="T1175">
        <v>72.2</v>
      </c>
    </row>
    <row r="1176" spans="1:40" x14ac:dyDescent="0.25">
      <c r="A1176">
        <v>1175</v>
      </c>
      <c r="B1176">
        <v>288</v>
      </c>
      <c r="C1176" t="s">
        <v>1686</v>
      </c>
      <c r="D1176" t="s">
        <v>1687</v>
      </c>
      <c r="E1176" t="s">
        <v>1709</v>
      </c>
      <c r="F1176" t="s">
        <v>1722</v>
      </c>
      <c r="G1176" t="s">
        <v>615</v>
      </c>
      <c r="H1176" t="s">
        <v>616</v>
      </c>
      <c r="I1176" t="s">
        <v>1723</v>
      </c>
      <c r="J1176">
        <v>47.312350000000002</v>
      </c>
      <c r="K1176">
        <v>-122.096581</v>
      </c>
      <c r="V1176">
        <v>59.3</v>
      </c>
      <c r="W1176">
        <v>60.4</v>
      </c>
      <c r="Y1176">
        <v>29.2</v>
      </c>
      <c r="Z1176">
        <v>63.7</v>
      </c>
      <c r="AB1176">
        <v>59.2</v>
      </c>
    </row>
    <row r="1177" spans="1:40" x14ac:dyDescent="0.25">
      <c r="A1177">
        <v>1176</v>
      </c>
      <c r="B1177">
        <v>219</v>
      </c>
      <c r="C1177" t="s">
        <v>1686</v>
      </c>
      <c r="D1177" t="s">
        <v>1687</v>
      </c>
      <c r="E1177" t="s">
        <v>1709</v>
      </c>
      <c r="F1177" t="s">
        <v>1724</v>
      </c>
      <c r="G1177" t="s">
        <v>31</v>
      </c>
      <c r="H1177" t="s">
        <v>200</v>
      </c>
      <c r="I1177" t="s">
        <v>1725</v>
      </c>
      <c r="J1177">
        <v>47.311990999999999</v>
      </c>
      <c r="K1177">
        <v>-122.025392</v>
      </c>
      <c r="T1177">
        <v>37.9</v>
      </c>
    </row>
    <row r="1178" spans="1:40" x14ac:dyDescent="0.25">
      <c r="A1178">
        <v>1177</v>
      </c>
      <c r="B1178">
        <v>222</v>
      </c>
      <c r="C1178" t="s">
        <v>1686</v>
      </c>
      <c r="D1178" t="s">
        <v>1687</v>
      </c>
      <c r="E1178" t="s">
        <v>1709</v>
      </c>
      <c r="F1178" t="s">
        <v>1726</v>
      </c>
      <c r="G1178" t="s">
        <v>31</v>
      </c>
      <c r="H1178" t="s">
        <v>200</v>
      </c>
      <c r="I1178" t="s">
        <v>1727</v>
      </c>
      <c r="J1178">
        <v>47.317211</v>
      </c>
      <c r="K1178">
        <v>-122.00521999999999</v>
      </c>
      <c r="T1178">
        <v>34.5</v>
      </c>
      <c r="W1178">
        <v>48.6</v>
      </c>
      <c r="X1178">
        <v>60.2</v>
      </c>
      <c r="Y1178">
        <v>49.5</v>
      </c>
      <c r="Z1178">
        <v>63</v>
      </c>
      <c r="AA1178">
        <v>67.900000000000006</v>
      </c>
      <c r="AB1178">
        <v>41.9</v>
      </c>
      <c r="AC1178">
        <v>61.1</v>
      </c>
      <c r="AE1178">
        <v>67.8</v>
      </c>
      <c r="AF1178">
        <v>66.599999999999994</v>
      </c>
      <c r="AG1178">
        <v>66.8</v>
      </c>
      <c r="AH1178">
        <v>74.099999999999994</v>
      </c>
      <c r="AI1178">
        <v>74.5</v>
      </c>
      <c r="AJ1178">
        <v>56.9</v>
      </c>
      <c r="AK1178">
        <v>65</v>
      </c>
      <c r="AL1178">
        <v>59.4</v>
      </c>
      <c r="AM1178">
        <v>67.3</v>
      </c>
      <c r="AN1178">
        <v>50.1</v>
      </c>
    </row>
    <row r="1179" spans="1:40" x14ac:dyDescent="0.25">
      <c r="A1179">
        <v>1178</v>
      </c>
      <c r="B1179">
        <v>223</v>
      </c>
      <c r="C1179" t="s">
        <v>1686</v>
      </c>
      <c r="D1179" t="s">
        <v>1687</v>
      </c>
      <c r="E1179" t="s">
        <v>1709</v>
      </c>
      <c r="F1179" t="s">
        <v>1726</v>
      </c>
      <c r="G1179" t="s">
        <v>31</v>
      </c>
      <c r="H1179" t="s">
        <v>200</v>
      </c>
      <c r="I1179" t="s">
        <v>1728</v>
      </c>
      <c r="J1179">
        <v>47.325761999999997</v>
      </c>
      <c r="K1179">
        <v>-122.00134799999999</v>
      </c>
      <c r="T1179">
        <v>55.5</v>
      </c>
      <c r="Y1179">
        <v>12.3</v>
      </c>
      <c r="Z1179">
        <v>59.2</v>
      </c>
      <c r="AA1179">
        <v>54.4</v>
      </c>
      <c r="AB1179">
        <v>51.4</v>
      </c>
      <c r="AC1179">
        <v>64.900000000000006</v>
      </c>
      <c r="AD1179">
        <v>54.4</v>
      </c>
      <c r="AE1179">
        <v>54.2</v>
      </c>
      <c r="AF1179">
        <v>57</v>
      </c>
      <c r="AI1179">
        <v>52.4</v>
      </c>
      <c r="AJ1179">
        <v>43.1</v>
      </c>
      <c r="AK1179">
        <v>62.1</v>
      </c>
      <c r="AL1179">
        <v>57.7</v>
      </c>
      <c r="AM1179">
        <v>56.8</v>
      </c>
      <c r="AN1179">
        <v>42.9</v>
      </c>
    </row>
    <row r="1180" spans="1:40" x14ac:dyDescent="0.25">
      <c r="A1180">
        <v>1179</v>
      </c>
      <c r="B1180">
        <v>224</v>
      </c>
      <c r="C1180" t="s">
        <v>1686</v>
      </c>
      <c r="D1180" t="s">
        <v>1687</v>
      </c>
      <c r="E1180" t="s">
        <v>1729</v>
      </c>
      <c r="F1180" t="s">
        <v>1730</v>
      </c>
      <c r="G1180" t="s">
        <v>31</v>
      </c>
      <c r="H1180" t="s">
        <v>200</v>
      </c>
      <c r="I1180" t="s">
        <v>1731</v>
      </c>
      <c r="J1180">
        <v>47.282302000000001</v>
      </c>
      <c r="K1180">
        <v>-121.932687</v>
      </c>
      <c r="T1180">
        <v>81</v>
      </c>
      <c r="U1180">
        <v>75.5</v>
      </c>
      <c r="W1180">
        <v>64.099999999999994</v>
      </c>
      <c r="X1180">
        <v>53.9</v>
      </c>
      <c r="Y1180">
        <v>88.3</v>
      </c>
      <c r="Z1180">
        <v>86.1</v>
      </c>
      <c r="AA1180">
        <v>76.400000000000006</v>
      </c>
      <c r="AB1180">
        <v>64.099999999999994</v>
      </c>
      <c r="AC1180">
        <v>79.5</v>
      </c>
      <c r="AD1180">
        <v>74.099999999999994</v>
      </c>
      <c r="AE1180">
        <v>66.900000000000006</v>
      </c>
      <c r="AF1180">
        <v>64.8</v>
      </c>
      <c r="AG1180">
        <v>44</v>
      </c>
      <c r="AH1180">
        <v>66.599999999999994</v>
      </c>
      <c r="AI1180">
        <v>68.7</v>
      </c>
      <c r="AL1180">
        <v>52.5</v>
      </c>
      <c r="AM1180">
        <v>37.200000000000003</v>
      </c>
    </row>
    <row r="1181" spans="1:40" x14ac:dyDescent="0.25">
      <c r="A1181">
        <v>1180</v>
      </c>
      <c r="B1181">
        <v>226</v>
      </c>
      <c r="C1181" t="s">
        <v>1686</v>
      </c>
      <c r="D1181" t="s">
        <v>1687</v>
      </c>
      <c r="E1181" t="s">
        <v>1729</v>
      </c>
      <c r="F1181" t="s">
        <v>1730</v>
      </c>
      <c r="G1181" t="s">
        <v>31</v>
      </c>
      <c r="H1181" t="s">
        <v>200</v>
      </c>
      <c r="I1181" t="s">
        <v>1732</v>
      </c>
      <c r="J1181">
        <v>47.285142</v>
      </c>
      <c r="K1181">
        <v>-121.923905</v>
      </c>
      <c r="T1181">
        <v>64.3</v>
      </c>
      <c r="W1181">
        <v>93</v>
      </c>
      <c r="X1181">
        <v>50.2</v>
      </c>
      <c r="Y1181">
        <v>98.1</v>
      </c>
      <c r="Z1181">
        <v>88.2</v>
      </c>
      <c r="AA1181">
        <v>88.5</v>
      </c>
      <c r="AB1181">
        <v>83.9</v>
      </c>
      <c r="AD1181">
        <v>85.8</v>
      </c>
      <c r="AE1181">
        <v>83.5</v>
      </c>
      <c r="AF1181">
        <v>93.5</v>
      </c>
      <c r="AH1181">
        <v>63.5</v>
      </c>
      <c r="AI1181">
        <v>87.3</v>
      </c>
      <c r="AJ1181">
        <v>85.1</v>
      </c>
      <c r="AK1181">
        <v>68.099999999999994</v>
      </c>
      <c r="AL1181">
        <v>44.2</v>
      </c>
      <c r="AM1181">
        <v>49.4</v>
      </c>
    </row>
    <row r="1182" spans="1:40" x14ac:dyDescent="0.25">
      <c r="A1182">
        <v>1181</v>
      </c>
      <c r="B1182">
        <v>227</v>
      </c>
      <c r="C1182" t="s">
        <v>1686</v>
      </c>
      <c r="D1182" t="s">
        <v>1687</v>
      </c>
      <c r="E1182" t="s">
        <v>1729</v>
      </c>
      <c r="F1182" t="s">
        <v>1730</v>
      </c>
      <c r="G1182" t="s">
        <v>31</v>
      </c>
      <c r="H1182" t="s">
        <v>200</v>
      </c>
      <c r="I1182" t="s">
        <v>1733</v>
      </c>
      <c r="J1182">
        <v>47.289178</v>
      </c>
      <c r="K1182">
        <v>-121.907944</v>
      </c>
      <c r="T1182">
        <v>79.5</v>
      </c>
      <c r="U1182">
        <v>97.4</v>
      </c>
      <c r="W1182">
        <v>83.8</v>
      </c>
    </row>
    <row r="1183" spans="1:40" x14ac:dyDescent="0.25">
      <c r="A1183">
        <v>1182</v>
      </c>
      <c r="B1183">
        <v>290</v>
      </c>
      <c r="C1183" t="s">
        <v>1686</v>
      </c>
      <c r="D1183" t="s">
        <v>1687</v>
      </c>
      <c r="E1183" t="s">
        <v>1729</v>
      </c>
      <c r="F1183" t="s">
        <v>1730</v>
      </c>
      <c r="G1183" t="s">
        <v>615</v>
      </c>
      <c r="H1183" t="s">
        <v>616</v>
      </c>
      <c r="I1183" t="s">
        <v>1734</v>
      </c>
      <c r="J1183">
        <v>47.285648000000002</v>
      </c>
      <c r="K1183">
        <v>-121.92366800000001</v>
      </c>
      <c r="V1183">
        <v>75.2</v>
      </c>
      <c r="W1183">
        <v>54.9</v>
      </c>
      <c r="X1183">
        <v>67.3</v>
      </c>
      <c r="Y1183">
        <v>68.7</v>
      </c>
      <c r="Z1183">
        <v>73</v>
      </c>
      <c r="AA1183">
        <v>91.8</v>
      </c>
      <c r="AB1183">
        <v>88.7</v>
      </c>
    </row>
    <row r="1184" spans="1:40" x14ac:dyDescent="0.25">
      <c r="A1184">
        <v>1183</v>
      </c>
      <c r="B1184">
        <v>230</v>
      </c>
      <c r="C1184" t="s">
        <v>1686</v>
      </c>
      <c r="D1184" t="s">
        <v>1687</v>
      </c>
      <c r="E1184" t="s">
        <v>1735</v>
      </c>
      <c r="F1184" t="s">
        <v>1736</v>
      </c>
      <c r="G1184" t="s">
        <v>31</v>
      </c>
      <c r="H1184" t="s">
        <v>200</v>
      </c>
      <c r="I1184" t="s">
        <v>1737</v>
      </c>
      <c r="J1184">
        <v>47.510356999999999</v>
      </c>
      <c r="K1184">
        <v>-122.322142</v>
      </c>
      <c r="T1184">
        <v>18.7</v>
      </c>
      <c r="U1184">
        <v>1.6</v>
      </c>
      <c r="X1184">
        <v>21.8</v>
      </c>
      <c r="Y1184">
        <v>20.8</v>
      </c>
      <c r="Z1184">
        <v>25.7</v>
      </c>
      <c r="AA1184">
        <v>20.7</v>
      </c>
      <c r="AB1184">
        <v>15.6</v>
      </c>
      <c r="AC1184">
        <v>24.9</v>
      </c>
      <c r="AD1184">
        <v>22.2</v>
      </c>
      <c r="AF1184">
        <v>9</v>
      </c>
      <c r="AG1184">
        <v>20.7</v>
      </c>
      <c r="AH1184">
        <v>6</v>
      </c>
      <c r="AI1184">
        <v>22.5</v>
      </c>
      <c r="AJ1184">
        <v>14.7</v>
      </c>
      <c r="AK1184">
        <v>8.1</v>
      </c>
      <c r="AL1184">
        <v>6.7</v>
      </c>
      <c r="AM1184">
        <v>8.1</v>
      </c>
    </row>
    <row r="1185" spans="1:39" x14ac:dyDescent="0.25">
      <c r="A1185">
        <v>1184</v>
      </c>
      <c r="B1185">
        <v>232</v>
      </c>
      <c r="C1185" t="s">
        <v>1686</v>
      </c>
      <c r="D1185" t="s">
        <v>1687</v>
      </c>
      <c r="E1185" t="s">
        <v>1735</v>
      </c>
      <c r="F1185" t="s">
        <v>1738</v>
      </c>
      <c r="G1185" t="s">
        <v>31</v>
      </c>
      <c r="H1185" t="s">
        <v>200</v>
      </c>
      <c r="I1185" t="s">
        <v>1739</v>
      </c>
      <c r="J1185">
        <v>47.502212</v>
      </c>
      <c r="K1185">
        <v>-122.300156</v>
      </c>
      <c r="T1185">
        <v>4.4000000000000004</v>
      </c>
      <c r="U1185">
        <v>11.6</v>
      </c>
      <c r="Y1185">
        <v>13.7</v>
      </c>
      <c r="Z1185">
        <v>5.7</v>
      </c>
      <c r="AA1185">
        <v>0.8</v>
      </c>
      <c r="AB1185">
        <v>12.3</v>
      </c>
      <c r="AC1185">
        <v>11.7</v>
      </c>
      <c r="AD1185">
        <v>2.7</v>
      </c>
      <c r="AE1185">
        <v>1.4</v>
      </c>
      <c r="AF1185">
        <v>5.3</v>
      </c>
      <c r="AG1185">
        <v>0</v>
      </c>
      <c r="AH1185">
        <v>2.7</v>
      </c>
      <c r="AI1185">
        <v>1.4</v>
      </c>
      <c r="AJ1185">
        <v>4</v>
      </c>
      <c r="AK1185">
        <v>4.3</v>
      </c>
      <c r="AL1185">
        <v>10.5</v>
      </c>
      <c r="AM1185">
        <v>3.7</v>
      </c>
    </row>
    <row r="1186" spans="1:39" x14ac:dyDescent="0.25">
      <c r="A1186">
        <v>1185</v>
      </c>
      <c r="B1186">
        <v>291</v>
      </c>
      <c r="C1186" t="s">
        <v>1686</v>
      </c>
      <c r="D1186" t="s">
        <v>1687</v>
      </c>
      <c r="E1186" t="s">
        <v>1735</v>
      </c>
      <c r="F1186" t="s">
        <v>1738</v>
      </c>
      <c r="G1186" t="s">
        <v>615</v>
      </c>
      <c r="H1186" t="s">
        <v>616</v>
      </c>
      <c r="I1186" t="s">
        <v>1740</v>
      </c>
      <c r="J1186">
        <v>47.502222000000003</v>
      </c>
      <c r="K1186">
        <v>-122.299772</v>
      </c>
      <c r="S1186">
        <v>60.1</v>
      </c>
      <c r="V1186">
        <v>5.9</v>
      </c>
      <c r="W1186">
        <v>8.6</v>
      </c>
      <c r="X1186">
        <v>11.7</v>
      </c>
      <c r="Y1186">
        <v>14.7</v>
      </c>
      <c r="Z1186">
        <v>10.3</v>
      </c>
      <c r="AA1186">
        <v>18.7</v>
      </c>
      <c r="AB1186">
        <v>0</v>
      </c>
    </row>
    <row r="1187" spans="1:39" x14ac:dyDescent="0.25">
      <c r="A1187">
        <v>1186</v>
      </c>
      <c r="B1187">
        <v>229</v>
      </c>
      <c r="C1187" t="s">
        <v>1686</v>
      </c>
      <c r="D1187" t="s">
        <v>1687</v>
      </c>
      <c r="E1187" t="s">
        <v>1735</v>
      </c>
      <c r="F1187" t="s">
        <v>1741</v>
      </c>
      <c r="G1187" t="s">
        <v>31</v>
      </c>
      <c r="H1187" t="s">
        <v>200</v>
      </c>
      <c r="I1187" t="s">
        <v>1742</v>
      </c>
      <c r="J1187">
        <v>47.557850999999999</v>
      </c>
      <c r="K1187">
        <v>-122.353285</v>
      </c>
      <c r="T1187">
        <v>7.7</v>
      </c>
      <c r="Y1187">
        <v>1.3</v>
      </c>
    </row>
    <row r="1188" spans="1:39" x14ac:dyDescent="0.25">
      <c r="A1188">
        <v>1187</v>
      </c>
      <c r="B1188">
        <v>231</v>
      </c>
      <c r="C1188" t="s">
        <v>1686</v>
      </c>
      <c r="D1188" t="s">
        <v>1687</v>
      </c>
      <c r="E1188" t="s">
        <v>1735</v>
      </c>
      <c r="F1188" t="s">
        <v>1743</v>
      </c>
      <c r="G1188" t="s">
        <v>31</v>
      </c>
      <c r="H1188" t="s">
        <v>200</v>
      </c>
      <c r="I1188" t="s">
        <v>1744</v>
      </c>
      <c r="J1188">
        <v>47.514955999999998</v>
      </c>
      <c r="K1188">
        <v>-122.309451</v>
      </c>
      <c r="T1188">
        <v>13.5</v>
      </c>
      <c r="U1188">
        <v>10.7</v>
      </c>
      <c r="W1188">
        <v>18.3</v>
      </c>
      <c r="X1188">
        <v>14.8</v>
      </c>
      <c r="Y1188">
        <v>17.2</v>
      </c>
      <c r="Z1188">
        <v>21.5</v>
      </c>
      <c r="AB1188">
        <v>18.3</v>
      </c>
      <c r="AC1188">
        <v>8.6</v>
      </c>
    </row>
    <row r="1189" spans="1:39" x14ac:dyDescent="0.25">
      <c r="A1189">
        <v>1188</v>
      </c>
      <c r="B1189">
        <v>233</v>
      </c>
      <c r="C1189" t="s">
        <v>1686</v>
      </c>
      <c r="D1189" t="s">
        <v>1687</v>
      </c>
      <c r="E1189" t="s">
        <v>1735</v>
      </c>
      <c r="F1189" t="s">
        <v>1745</v>
      </c>
      <c r="G1189" t="s">
        <v>31</v>
      </c>
      <c r="H1189" t="s">
        <v>200</v>
      </c>
      <c r="I1189" t="s">
        <v>1746</v>
      </c>
      <c r="J1189">
        <v>47.489932000000003</v>
      </c>
      <c r="K1189">
        <v>-122.289451</v>
      </c>
      <c r="T1189">
        <v>28.1</v>
      </c>
      <c r="U1189">
        <v>32.5</v>
      </c>
      <c r="X1189">
        <v>40.299999999999997</v>
      </c>
      <c r="Y1189">
        <v>48.8</v>
      </c>
      <c r="Z1189">
        <v>21.5</v>
      </c>
      <c r="AA1189">
        <v>35.700000000000003</v>
      </c>
      <c r="AB1189">
        <v>38</v>
      </c>
      <c r="AD1189">
        <v>18.7</v>
      </c>
      <c r="AE1189">
        <v>31.8</v>
      </c>
      <c r="AF1189">
        <v>11.2</v>
      </c>
      <c r="AG1189">
        <v>43.1</v>
      </c>
      <c r="AH1189">
        <v>21.7</v>
      </c>
      <c r="AI1189">
        <v>25.2</v>
      </c>
      <c r="AJ1189">
        <v>38.200000000000003</v>
      </c>
      <c r="AK1189">
        <v>47.3</v>
      </c>
      <c r="AL1189">
        <v>43.9</v>
      </c>
      <c r="AM1189">
        <v>28.9</v>
      </c>
    </row>
    <row r="1190" spans="1:39" x14ac:dyDescent="0.25">
      <c r="A1190">
        <v>1189</v>
      </c>
      <c r="B1190">
        <v>234</v>
      </c>
      <c r="C1190" t="s">
        <v>1686</v>
      </c>
      <c r="D1190" t="s">
        <v>1687</v>
      </c>
      <c r="E1190" t="s">
        <v>1747</v>
      </c>
      <c r="F1190" t="s">
        <v>1748</v>
      </c>
      <c r="G1190" t="s">
        <v>31</v>
      </c>
      <c r="H1190" t="s">
        <v>200</v>
      </c>
      <c r="I1190" t="s">
        <v>1749</v>
      </c>
      <c r="J1190">
        <v>47.362217999999999</v>
      </c>
      <c r="K1190">
        <v>-122.099903</v>
      </c>
      <c r="T1190">
        <v>44.4</v>
      </c>
      <c r="U1190">
        <v>39.4</v>
      </c>
      <c r="W1190">
        <v>42.4</v>
      </c>
      <c r="X1190">
        <v>58.7</v>
      </c>
      <c r="Y1190">
        <v>50</v>
      </c>
      <c r="Z1190">
        <v>22.7</v>
      </c>
      <c r="AB1190">
        <v>72.099999999999994</v>
      </c>
      <c r="AC1190">
        <v>68.2</v>
      </c>
      <c r="AD1190">
        <v>62.1</v>
      </c>
      <c r="AE1190">
        <v>69.099999999999994</v>
      </c>
      <c r="AG1190">
        <v>44</v>
      </c>
      <c r="AH1190">
        <v>42.9</v>
      </c>
      <c r="AI1190">
        <v>50.9</v>
      </c>
      <c r="AJ1190">
        <v>59.5</v>
      </c>
      <c r="AK1190">
        <v>32.4</v>
      </c>
      <c r="AL1190">
        <v>66.5</v>
      </c>
      <c r="AM1190">
        <v>84.4</v>
      </c>
    </row>
    <row r="1191" spans="1:39" x14ac:dyDescent="0.25">
      <c r="A1191">
        <v>1190</v>
      </c>
      <c r="B1191">
        <v>235</v>
      </c>
      <c r="C1191" t="s">
        <v>1686</v>
      </c>
      <c r="D1191" t="s">
        <v>1687</v>
      </c>
      <c r="E1191" t="s">
        <v>1747</v>
      </c>
      <c r="F1191" t="s">
        <v>1748</v>
      </c>
      <c r="G1191" t="s">
        <v>31</v>
      </c>
      <c r="H1191" t="s">
        <v>200</v>
      </c>
      <c r="I1191" t="s">
        <v>1750</v>
      </c>
      <c r="J1191">
        <v>47.368899999999996</v>
      </c>
      <c r="K1191">
        <v>-122.098899</v>
      </c>
      <c r="T1191">
        <v>60.9</v>
      </c>
      <c r="U1191">
        <v>46.8</v>
      </c>
      <c r="W1191">
        <v>55.8</v>
      </c>
      <c r="X1191">
        <v>31.4</v>
      </c>
      <c r="Y1191">
        <v>62.9</v>
      </c>
      <c r="Z1191">
        <v>38.9</v>
      </c>
      <c r="AA1191">
        <v>38.5</v>
      </c>
      <c r="AB1191">
        <v>46.7</v>
      </c>
      <c r="AC1191">
        <v>64.7</v>
      </c>
      <c r="AD1191">
        <v>68.900000000000006</v>
      </c>
      <c r="AE1191">
        <v>54.3</v>
      </c>
      <c r="AG1191">
        <v>42.9</v>
      </c>
      <c r="AH1191">
        <v>49.6</v>
      </c>
      <c r="AI1191">
        <v>61.1</v>
      </c>
      <c r="AJ1191">
        <v>54.9</v>
      </c>
      <c r="AK1191">
        <v>59.3</v>
      </c>
      <c r="AL1191">
        <v>58.4</v>
      </c>
      <c r="AM1191">
        <v>63.6</v>
      </c>
    </row>
    <row r="1192" spans="1:39" x14ac:dyDescent="0.25">
      <c r="A1192">
        <v>1191</v>
      </c>
      <c r="B1192">
        <v>236</v>
      </c>
      <c r="C1192" t="s">
        <v>1686</v>
      </c>
      <c r="D1192" t="s">
        <v>1687</v>
      </c>
      <c r="E1192" t="s">
        <v>1747</v>
      </c>
      <c r="F1192" t="s">
        <v>1748</v>
      </c>
      <c r="G1192" t="s">
        <v>31</v>
      </c>
      <c r="H1192" t="s">
        <v>200</v>
      </c>
      <c r="I1192" t="s">
        <v>1751</v>
      </c>
      <c r="J1192">
        <v>47.373125999999999</v>
      </c>
      <c r="K1192">
        <v>-122.09716400000001</v>
      </c>
      <c r="T1192">
        <v>33.299999999999997</v>
      </c>
      <c r="U1192">
        <v>18.2</v>
      </c>
      <c r="W1192">
        <v>46.9</v>
      </c>
      <c r="X1192">
        <v>28.8</v>
      </c>
      <c r="Y1192">
        <v>47.8</v>
      </c>
      <c r="Z1192">
        <v>46</v>
      </c>
      <c r="AA1192">
        <v>51.4</v>
      </c>
      <c r="AC1192">
        <v>63.8</v>
      </c>
      <c r="AD1192">
        <v>62.4</v>
      </c>
    </row>
    <row r="1193" spans="1:39" x14ac:dyDescent="0.25">
      <c r="A1193">
        <v>1192</v>
      </c>
      <c r="B1193">
        <v>1989</v>
      </c>
      <c r="C1193" t="s">
        <v>1686</v>
      </c>
      <c r="D1193" t="s">
        <v>1687</v>
      </c>
      <c r="E1193" t="s">
        <v>1747</v>
      </c>
      <c r="F1193" t="s">
        <v>1748</v>
      </c>
      <c r="G1193" t="s">
        <v>31</v>
      </c>
      <c r="H1193" t="s">
        <v>32</v>
      </c>
      <c r="I1193" t="s">
        <v>1752</v>
      </c>
      <c r="J1193">
        <v>47.340586000000002</v>
      </c>
      <c r="K1193">
        <v>-122.12939900000001</v>
      </c>
      <c r="S1193">
        <v>90.5</v>
      </c>
    </row>
    <row r="1194" spans="1:39" x14ac:dyDescent="0.25">
      <c r="A1194">
        <v>1193</v>
      </c>
      <c r="B1194">
        <v>308</v>
      </c>
      <c r="C1194" t="s">
        <v>1686</v>
      </c>
      <c r="D1194" t="s">
        <v>1687</v>
      </c>
      <c r="E1194" t="s">
        <v>1747</v>
      </c>
      <c r="F1194" t="s">
        <v>1748</v>
      </c>
      <c r="G1194" t="s">
        <v>615</v>
      </c>
      <c r="H1194" t="s">
        <v>616</v>
      </c>
      <c r="I1194" t="s">
        <v>1753</v>
      </c>
      <c r="J1194">
        <v>47.340468999999999</v>
      </c>
      <c r="K1194">
        <v>-122.129533</v>
      </c>
      <c r="V1194">
        <v>59.1</v>
      </c>
      <c r="W1194">
        <v>68.900000000000006</v>
      </c>
      <c r="X1194">
        <v>86.6</v>
      </c>
      <c r="Y1194">
        <v>62.7</v>
      </c>
      <c r="Z1194">
        <v>76.400000000000006</v>
      </c>
      <c r="AA1194">
        <v>76.8</v>
      </c>
      <c r="AB1194">
        <v>39.1</v>
      </c>
    </row>
    <row r="1195" spans="1:39" x14ac:dyDescent="0.25">
      <c r="A1195">
        <v>1194</v>
      </c>
      <c r="B1195">
        <v>1931</v>
      </c>
      <c r="C1195" t="s">
        <v>1686</v>
      </c>
      <c r="D1195" t="s">
        <v>1687</v>
      </c>
      <c r="E1195" t="s">
        <v>1747</v>
      </c>
      <c r="F1195" t="s">
        <v>1748</v>
      </c>
      <c r="G1195" t="s">
        <v>31</v>
      </c>
      <c r="H1195" t="s">
        <v>32</v>
      </c>
      <c r="I1195" t="s">
        <v>1754</v>
      </c>
      <c r="J1195">
        <v>47.346407999999997</v>
      </c>
      <c r="K1195">
        <v>-122.120757</v>
      </c>
      <c r="M1195">
        <v>84.1</v>
      </c>
      <c r="P1195">
        <v>63.9</v>
      </c>
      <c r="Q1195">
        <v>80.2</v>
      </c>
      <c r="T1195">
        <v>54.9</v>
      </c>
    </row>
    <row r="1196" spans="1:39" x14ac:dyDescent="0.25">
      <c r="A1196">
        <v>1195</v>
      </c>
      <c r="B1196">
        <v>1935</v>
      </c>
      <c r="C1196" t="s">
        <v>1686</v>
      </c>
      <c r="D1196" t="s">
        <v>1687</v>
      </c>
      <c r="E1196" t="s">
        <v>1747</v>
      </c>
      <c r="F1196" t="s">
        <v>1748</v>
      </c>
      <c r="G1196" t="s">
        <v>31</v>
      </c>
      <c r="H1196" t="s">
        <v>32</v>
      </c>
      <c r="I1196" t="s">
        <v>1755</v>
      </c>
      <c r="J1196">
        <v>47.378670999999997</v>
      </c>
      <c r="K1196">
        <v>-122.052727</v>
      </c>
      <c r="L1196">
        <v>51.1</v>
      </c>
      <c r="O1196">
        <v>68.7</v>
      </c>
      <c r="P1196">
        <v>47</v>
      </c>
      <c r="S1196">
        <v>47.9</v>
      </c>
    </row>
    <row r="1197" spans="1:39" x14ac:dyDescent="0.25">
      <c r="A1197">
        <v>1196</v>
      </c>
      <c r="B1197">
        <v>1993</v>
      </c>
      <c r="C1197" t="s">
        <v>1686</v>
      </c>
      <c r="D1197" t="s">
        <v>1687</v>
      </c>
      <c r="E1197" t="s">
        <v>1756</v>
      </c>
      <c r="F1197" t="s">
        <v>1757</v>
      </c>
      <c r="G1197" t="s">
        <v>31</v>
      </c>
      <c r="H1197" t="s">
        <v>32</v>
      </c>
      <c r="I1197" t="s">
        <v>1758</v>
      </c>
      <c r="J1197">
        <v>47.567855999999999</v>
      </c>
      <c r="K1197">
        <v>-122.36635</v>
      </c>
      <c r="S1197">
        <v>3.1</v>
      </c>
    </row>
    <row r="1198" spans="1:39" x14ac:dyDescent="0.25">
      <c r="A1198">
        <v>1197</v>
      </c>
      <c r="B1198">
        <v>7</v>
      </c>
      <c r="C1198" t="s">
        <v>1686</v>
      </c>
      <c r="D1198" t="s">
        <v>1687</v>
      </c>
      <c r="E1198" t="s">
        <v>1756</v>
      </c>
      <c r="F1198" t="s">
        <v>1757</v>
      </c>
      <c r="G1198" t="s">
        <v>1030</v>
      </c>
      <c r="H1198" t="s">
        <v>1091</v>
      </c>
      <c r="I1198" t="s">
        <v>1759</v>
      </c>
      <c r="J1198">
        <v>47.554043</v>
      </c>
      <c r="K1198">
        <v>-122.366908</v>
      </c>
      <c r="N1198">
        <v>7.5</v>
      </c>
      <c r="P1198">
        <v>3.3</v>
      </c>
      <c r="Q1198">
        <v>10.4</v>
      </c>
      <c r="R1198">
        <v>0</v>
      </c>
      <c r="S1198">
        <v>0</v>
      </c>
      <c r="T1198">
        <v>0</v>
      </c>
      <c r="U1198">
        <v>6.1</v>
      </c>
      <c r="V1198">
        <v>11.8</v>
      </c>
      <c r="X1198">
        <v>2.5</v>
      </c>
    </row>
    <row r="1199" spans="1:39" x14ac:dyDescent="0.25">
      <c r="A1199">
        <v>1198</v>
      </c>
      <c r="B1199">
        <v>1791</v>
      </c>
      <c r="C1199" t="s">
        <v>1686</v>
      </c>
      <c r="D1199" t="s">
        <v>1687</v>
      </c>
      <c r="E1199" t="s">
        <v>1756</v>
      </c>
      <c r="F1199" t="s">
        <v>1757</v>
      </c>
      <c r="G1199" t="s">
        <v>1030</v>
      </c>
      <c r="H1199" t="s">
        <v>1091</v>
      </c>
      <c r="I1199" t="s">
        <v>1760</v>
      </c>
      <c r="J1199">
        <v>47.528906999999997</v>
      </c>
      <c r="K1199">
        <v>-122.364074</v>
      </c>
      <c r="Q1199">
        <v>8.8000000000000007</v>
      </c>
      <c r="R1199">
        <v>12.2</v>
      </c>
      <c r="S1199">
        <v>19.100000000000001</v>
      </c>
    </row>
    <row r="1200" spans="1:39" x14ac:dyDescent="0.25">
      <c r="A1200">
        <v>1199</v>
      </c>
      <c r="B1200">
        <v>13</v>
      </c>
      <c r="C1200" t="s">
        <v>1686</v>
      </c>
      <c r="D1200" t="s">
        <v>1687</v>
      </c>
      <c r="E1200" t="s">
        <v>1756</v>
      </c>
      <c r="F1200" t="s">
        <v>1757</v>
      </c>
      <c r="G1200" t="s">
        <v>1030</v>
      </c>
      <c r="H1200" t="s">
        <v>1091</v>
      </c>
      <c r="I1200" t="s">
        <v>1761</v>
      </c>
      <c r="J1200">
        <v>47.541929000000003</v>
      </c>
      <c r="K1200">
        <v>-122.36359400000001</v>
      </c>
      <c r="Q1200">
        <v>0.9</v>
      </c>
      <c r="R1200">
        <v>5.5</v>
      </c>
      <c r="T1200">
        <v>1.9</v>
      </c>
      <c r="V1200">
        <v>8.1</v>
      </c>
      <c r="X1200">
        <v>1.2</v>
      </c>
    </row>
    <row r="1201" spans="1:40" x14ac:dyDescent="0.25">
      <c r="A1201">
        <v>1200</v>
      </c>
      <c r="B1201">
        <v>10</v>
      </c>
      <c r="C1201" t="s">
        <v>1686</v>
      </c>
      <c r="D1201" t="s">
        <v>1687</v>
      </c>
      <c r="E1201" t="s">
        <v>1756</v>
      </c>
      <c r="F1201" t="s">
        <v>1757</v>
      </c>
      <c r="G1201" t="s">
        <v>1030</v>
      </c>
      <c r="H1201" t="s">
        <v>1091</v>
      </c>
      <c r="I1201" t="s">
        <v>1762</v>
      </c>
      <c r="J1201">
        <v>47.566307000000002</v>
      </c>
      <c r="K1201">
        <v>-122.366733</v>
      </c>
      <c r="Q1201">
        <v>4.7</v>
      </c>
      <c r="S1201">
        <v>1.8</v>
      </c>
      <c r="T1201">
        <v>0.3</v>
      </c>
      <c r="V1201">
        <v>4.5</v>
      </c>
      <c r="X1201">
        <v>0.4</v>
      </c>
      <c r="AD1201">
        <v>3.2</v>
      </c>
      <c r="AF1201">
        <v>11.7</v>
      </c>
      <c r="AH1201">
        <v>2.5</v>
      </c>
      <c r="AJ1201">
        <v>6.5</v>
      </c>
      <c r="AL1201">
        <v>6.5</v>
      </c>
    </row>
    <row r="1202" spans="1:40" x14ac:dyDescent="0.25">
      <c r="A1202">
        <v>1201</v>
      </c>
      <c r="B1202">
        <v>1792</v>
      </c>
      <c r="C1202" t="s">
        <v>1686</v>
      </c>
      <c r="D1202" t="s">
        <v>1687</v>
      </c>
      <c r="E1202" t="s">
        <v>1756</v>
      </c>
      <c r="F1202" t="s">
        <v>1757</v>
      </c>
      <c r="G1202" t="s">
        <v>1030</v>
      </c>
      <c r="H1202" t="s">
        <v>1091</v>
      </c>
      <c r="I1202" t="s">
        <v>1763</v>
      </c>
      <c r="J1202">
        <v>47.566485999999998</v>
      </c>
      <c r="K1202">
        <v>-122.366862</v>
      </c>
      <c r="R1202">
        <v>11.4</v>
      </c>
    </row>
    <row r="1203" spans="1:40" x14ac:dyDescent="0.25">
      <c r="A1203">
        <v>1202</v>
      </c>
      <c r="B1203">
        <v>35</v>
      </c>
      <c r="C1203" t="s">
        <v>1686</v>
      </c>
      <c r="D1203" t="s">
        <v>1687</v>
      </c>
      <c r="E1203" t="s">
        <v>1756</v>
      </c>
      <c r="F1203" t="s">
        <v>1757</v>
      </c>
      <c r="G1203" t="s">
        <v>1030</v>
      </c>
      <c r="H1203" t="s">
        <v>1091</v>
      </c>
      <c r="I1203" t="s">
        <v>1764</v>
      </c>
      <c r="J1203">
        <v>47.529961</v>
      </c>
      <c r="K1203">
        <v>-122.36369500000001</v>
      </c>
      <c r="Z1203">
        <v>9.5</v>
      </c>
      <c r="AB1203">
        <v>10</v>
      </c>
      <c r="AD1203">
        <v>7.7</v>
      </c>
      <c r="AF1203">
        <v>9.3000000000000007</v>
      </c>
      <c r="AH1203">
        <v>11</v>
      </c>
      <c r="AJ1203">
        <v>6.6</v>
      </c>
      <c r="AL1203">
        <v>6.9</v>
      </c>
    </row>
    <row r="1204" spans="1:40" x14ac:dyDescent="0.25">
      <c r="A1204">
        <v>1203</v>
      </c>
      <c r="B1204">
        <v>36</v>
      </c>
      <c r="C1204" t="s">
        <v>1686</v>
      </c>
      <c r="D1204" t="s">
        <v>1687</v>
      </c>
      <c r="E1204" t="s">
        <v>1756</v>
      </c>
      <c r="F1204" t="s">
        <v>1757</v>
      </c>
      <c r="G1204" t="s">
        <v>1030</v>
      </c>
      <c r="H1204" t="s">
        <v>1091</v>
      </c>
      <c r="I1204" t="s">
        <v>1765</v>
      </c>
      <c r="J1204">
        <v>47.543087</v>
      </c>
      <c r="K1204">
        <v>-122.363956</v>
      </c>
      <c r="Z1204">
        <v>7.9</v>
      </c>
      <c r="AB1204">
        <v>0.9</v>
      </c>
      <c r="AD1204">
        <v>0</v>
      </c>
      <c r="AF1204">
        <v>4.5999999999999996</v>
      </c>
      <c r="AH1204">
        <v>5.8</v>
      </c>
      <c r="AJ1204">
        <v>1.4</v>
      </c>
      <c r="AL1204">
        <v>9.5</v>
      </c>
    </row>
    <row r="1205" spans="1:40" x14ac:dyDescent="0.25">
      <c r="A1205">
        <v>1204</v>
      </c>
      <c r="B1205">
        <v>37</v>
      </c>
      <c r="C1205" t="s">
        <v>1686</v>
      </c>
      <c r="D1205" t="s">
        <v>1687</v>
      </c>
      <c r="E1205" t="s">
        <v>1756</v>
      </c>
      <c r="F1205" t="s">
        <v>1757</v>
      </c>
      <c r="G1205" t="s">
        <v>1030</v>
      </c>
      <c r="H1205" t="s">
        <v>1091</v>
      </c>
      <c r="I1205" t="s">
        <v>1766</v>
      </c>
      <c r="J1205">
        <v>47.555002000000002</v>
      </c>
      <c r="K1205">
        <v>-122.367783</v>
      </c>
      <c r="Z1205">
        <v>13.8</v>
      </c>
      <c r="AB1205">
        <v>2.7</v>
      </c>
      <c r="AD1205">
        <v>3.1</v>
      </c>
      <c r="AF1205">
        <v>4.2</v>
      </c>
      <c r="AH1205">
        <v>4</v>
      </c>
      <c r="AJ1205">
        <v>0.6</v>
      </c>
      <c r="AL1205">
        <v>6.7</v>
      </c>
    </row>
    <row r="1206" spans="1:40" x14ac:dyDescent="0.25">
      <c r="A1206">
        <v>1205</v>
      </c>
      <c r="B1206">
        <v>38</v>
      </c>
      <c r="C1206" t="s">
        <v>1686</v>
      </c>
      <c r="D1206" t="s">
        <v>1687</v>
      </c>
      <c r="E1206" t="s">
        <v>1756</v>
      </c>
      <c r="F1206" t="s">
        <v>1757</v>
      </c>
      <c r="G1206" t="s">
        <v>1030</v>
      </c>
      <c r="H1206" t="s">
        <v>1091</v>
      </c>
      <c r="I1206" t="s">
        <v>1767</v>
      </c>
      <c r="J1206">
        <v>47.558779999999999</v>
      </c>
      <c r="K1206">
        <v>-122.368681</v>
      </c>
      <c r="Z1206">
        <v>9.3000000000000007</v>
      </c>
      <c r="AB1206">
        <v>3.8</v>
      </c>
      <c r="AD1206">
        <v>4.9000000000000004</v>
      </c>
      <c r="AF1206">
        <v>11.3</v>
      </c>
      <c r="AH1206">
        <v>3.8</v>
      </c>
      <c r="AJ1206">
        <v>6.7</v>
      </c>
      <c r="AL1206">
        <v>5.6</v>
      </c>
    </row>
    <row r="1207" spans="1:40" x14ac:dyDescent="0.25">
      <c r="A1207">
        <v>1206</v>
      </c>
      <c r="B1207">
        <v>2468</v>
      </c>
      <c r="C1207" t="s">
        <v>1686</v>
      </c>
      <c r="D1207" t="s">
        <v>1687</v>
      </c>
      <c r="E1207" t="s">
        <v>1756</v>
      </c>
      <c r="F1207" t="s">
        <v>1757</v>
      </c>
      <c r="G1207" t="s">
        <v>12</v>
      </c>
      <c r="H1207" t="s">
        <v>78</v>
      </c>
      <c r="I1207" t="s">
        <v>1768</v>
      </c>
      <c r="J1207">
        <v>47.554130000000001</v>
      </c>
      <c r="K1207">
        <v>-122.36676300000001</v>
      </c>
      <c r="AG1207">
        <v>6.7</v>
      </c>
    </row>
    <row r="1208" spans="1:40" x14ac:dyDescent="0.25">
      <c r="A1208">
        <v>1207</v>
      </c>
      <c r="B1208">
        <v>1795</v>
      </c>
      <c r="C1208" t="s">
        <v>1686</v>
      </c>
      <c r="D1208" t="s">
        <v>1687</v>
      </c>
      <c r="E1208" t="s">
        <v>1756</v>
      </c>
      <c r="F1208" t="s">
        <v>1769</v>
      </c>
      <c r="G1208" t="s">
        <v>1030</v>
      </c>
      <c r="H1208" t="s">
        <v>1091</v>
      </c>
      <c r="I1208" t="s">
        <v>1770</v>
      </c>
      <c r="J1208">
        <v>47.557726000000002</v>
      </c>
      <c r="K1208">
        <v>-122.353826</v>
      </c>
      <c r="L1208">
        <v>10.3</v>
      </c>
      <c r="N1208">
        <v>9.8000000000000007</v>
      </c>
      <c r="P1208">
        <v>10.5</v>
      </c>
      <c r="Q1208">
        <v>11.1</v>
      </c>
      <c r="AJ1208">
        <v>2.5</v>
      </c>
      <c r="AL1208">
        <v>0</v>
      </c>
    </row>
    <row r="1209" spans="1:40" x14ac:dyDescent="0.25">
      <c r="A1209">
        <v>1208</v>
      </c>
      <c r="B1209">
        <v>240</v>
      </c>
      <c r="C1209" t="s">
        <v>1686</v>
      </c>
      <c r="D1209" t="s">
        <v>1687</v>
      </c>
      <c r="E1209" t="s">
        <v>1771</v>
      </c>
      <c r="F1209" t="s">
        <v>1772</v>
      </c>
      <c r="G1209" t="s">
        <v>31</v>
      </c>
      <c r="H1209" t="s">
        <v>200</v>
      </c>
      <c r="I1209" t="s">
        <v>1773</v>
      </c>
      <c r="J1209">
        <v>47.353073999999999</v>
      </c>
      <c r="K1209">
        <v>-122.20751</v>
      </c>
      <c r="T1209">
        <v>34.200000000000003</v>
      </c>
      <c r="U1209">
        <v>33.6</v>
      </c>
      <c r="W1209">
        <v>26.1</v>
      </c>
      <c r="X1209">
        <v>31.5</v>
      </c>
      <c r="Y1209">
        <v>45.9</v>
      </c>
      <c r="Z1209">
        <v>36.299999999999997</v>
      </c>
      <c r="AB1209">
        <v>41</v>
      </c>
      <c r="AC1209">
        <v>31.5</v>
      </c>
      <c r="AD1209">
        <v>60.5</v>
      </c>
      <c r="AE1209">
        <v>50.5</v>
      </c>
      <c r="AF1209">
        <v>46.9</v>
      </c>
      <c r="AH1209">
        <v>23.1</v>
      </c>
      <c r="AI1209">
        <v>39.799999999999997</v>
      </c>
      <c r="AJ1209">
        <v>37.799999999999997</v>
      </c>
      <c r="AK1209">
        <v>41.5</v>
      </c>
      <c r="AL1209">
        <v>35.700000000000003</v>
      </c>
      <c r="AM1209">
        <v>33.299999999999997</v>
      </c>
      <c r="AN1209">
        <v>41</v>
      </c>
    </row>
    <row r="1210" spans="1:40" x14ac:dyDescent="0.25">
      <c r="A1210">
        <v>1209</v>
      </c>
      <c r="B1210">
        <v>241</v>
      </c>
      <c r="C1210" t="s">
        <v>1686</v>
      </c>
      <c r="D1210" t="s">
        <v>1687</v>
      </c>
      <c r="E1210" t="s">
        <v>1771</v>
      </c>
      <c r="F1210" t="s">
        <v>1774</v>
      </c>
      <c r="G1210" t="s">
        <v>31</v>
      </c>
      <c r="H1210" t="s">
        <v>200</v>
      </c>
      <c r="I1210" t="s">
        <v>1775</v>
      </c>
      <c r="J1210">
        <v>47.325584999999997</v>
      </c>
      <c r="K1210">
        <v>-122.202487</v>
      </c>
      <c r="T1210">
        <v>19.600000000000001</v>
      </c>
      <c r="U1210">
        <v>28.8</v>
      </c>
      <c r="X1210">
        <v>37.9</v>
      </c>
      <c r="Y1210">
        <v>24.6</v>
      </c>
      <c r="Z1210">
        <v>35.1</v>
      </c>
      <c r="AA1210">
        <v>24.4</v>
      </c>
      <c r="AB1210">
        <v>30.8</v>
      </c>
      <c r="AC1210">
        <v>30.8</v>
      </c>
      <c r="AD1210">
        <v>24.3</v>
      </c>
      <c r="AE1210">
        <v>27.8</v>
      </c>
      <c r="AF1210">
        <v>15.6</v>
      </c>
    </row>
    <row r="1211" spans="1:40" x14ac:dyDescent="0.25">
      <c r="A1211">
        <v>1210</v>
      </c>
      <c r="B1211">
        <v>239</v>
      </c>
      <c r="C1211" t="s">
        <v>1686</v>
      </c>
      <c r="D1211" t="s">
        <v>1687</v>
      </c>
      <c r="E1211" t="s">
        <v>1771</v>
      </c>
      <c r="F1211" t="s">
        <v>1776</v>
      </c>
      <c r="G1211" t="s">
        <v>31</v>
      </c>
      <c r="H1211" t="s">
        <v>200</v>
      </c>
      <c r="I1211" t="s">
        <v>1777</v>
      </c>
      <c r="J1211">
        <v>47.343487000000003</v>
      </c>
      <c r="K1211">
        <v>-122.20504</v>
      </c>
      <c r="T1211">
        <v>54.5</v>
      </c>
      <c r="U1211">
        <v>64.7</v>
      </c>
      <c r="W1211">
        <v>49.2</v>
      </c>
      <c r="X1211">
        <v>68.099999999999994</v>
      </c>
      <c r="Y1211">
        <v>49</v>
      </c>
      <c r="Z1211">
        <v>65.599999999999994</v>
      </c>
      <c r="AA1211">
        <v>47.7</v>
      </c>
      <c r="AB1211">
        <v>41.2</v>
      </c>
      <c r="AC1211">
        <v>59.7</v>
      </c>
      <c r="AD1211">
        <v>62.4</v>
      </c>
      <c r="AE1211">
        <v>83.4</v>
      </c>
      <c r="AF1211">
        <v>66.7</v>
      </c>
      <c r="AG1211">
        <v>73.900000000000006</v>
      </c>
      <c r="AH1211">
        <v>54.1</v>
      </c>
      <c r="AI1211">
        <v>89.1</v>
      </c>
      <c r="AJ1211">
        <v>80.5</v>
      </c>
      <c r="AK1211">
        <v>74.8</v>
      </c>
      <c r="AL1211">
        <v>82.5</v>
      </c>
      <c r="AM1211">
        <v>82</v>
      </c>
    </row>
    <row r="1212" spans="1:40" x14ac:dyDescent="0.25">
      <c r="A1212">
        <v>1211</v>
      </c>
      <c r="B1212">
        <v>312</v>
      </c>
      <c r="C1212" t="s">
        <v>1686</v>
      </c>
      <c r="D1212" t="s">
        <v>1687</v>
      </c>
      <c r="E1212" t="s">
        <v>1778</v>
      </c>
      <c r="F1212" t="s">
        <v>1779</v>
      </c>
      <c r="G1212" t="s">
        <v>615</v>
      </c>
      <c r="H1212" t="s">
        <v>616</v>
      </c>
      <c r="I1212" t="s">
        <v>1780</v>
      </c>
      <c r="J1212">
        <v>47.353757999999999</v>
      </c>
      <c r="K1212">
        <v>-122.264287</v>
      </c>
      <c r="R1212">
        <v>19.8</v>
      </c>
      <c r="T1212">
        <v>31.5</v>
      </c>
      <c r="U1212">
        <v>25.2</v>
      </c>
      <c r="V1212">
        <v>30</v>
      </c>
      <c r="W1212">
        <v>43.5</v>
      </c>
      <c r="X1212">
        <v>44.2</v>
      </c>
      <c r="Y1212">
        <v>34.700000000000003</v>
      </c>
      <c r="Z1212">
        <v>47.4</v>
      </c>
      <c r="AB1212">
        <v>27.9</v>
      </c>
    </row>
    <row r="1213" spans="1:40" x14ac:dyDescent="0.25">
      <c r="A1213">
        <v>1212</v>
      </c>
      <c r="B1213">
        <v>237</v>
      </c>
      <c r="C1213" t="s">
        <v>1686</v>
      </c>
      <c r="D1213" t="s">
        <v>1687</v>
      </c>
      <c r="E1213" t="s">
        <v>1778</v>
      </c>
      <c r="F1213" t="s">
        <v>1781</v>
      </c>
      <c r="G1213" t="s">
        <v>31</v>
      </c>
      <c r="H1213" t="s">
        <v>200</v>
      </c>
      <c r="I1213" t="s">
        <v>1782</v>
      </c>
      <c r="J1213">
        <v>47.464905000000002</v>
      </c>
      <c r="K1213">
        <v>-122.281488</v>
      </c>
      <c r="T1213">
        <v>1.4</v>
      </c>
      <c r="U1213">
        <v>16.5</v>
      </c>
      <c r="W1213">
        <v>9.9</v>
      </c>
      <c r="X1213">
        <v>17.8</v>
      </c>
      <c r="Y1213">
        <v>7.5</v>
      </c>
      <c r="Z1213">
        <v>9.1999999999999993</v>
      </c>
      <c r="AA1213">
        <v>4.3</v>
      </c>
      <c r="AB1213">
        <v>5.4</v>
      </c>
      <c r="AC1213">
        <v>3.5</v>
      </c>
      <c r="AD1213">
        <v>5.2</v>
      </c>
      <c r="AE1213">
        <v>8.5</v>
      </c>
      <c r="AF1213">
        <v>6.9</v>
      </c>
      <c r="AG1213">
        <v>7.2</v>
      </c>
      <c r="AH1213">
        <v>2.8</v>
      </c>
      <c r="AI1213">
        <v>4</v>
      </c>
      <c r="AJ1213">
        <v>4.5</v>
      </c>
      <c r="AK1213">
        <v>8.1</v>
      </c>
      <c r="AL1213">
        <v>7.7</v>
      </c>
      <c r="AM1213">
        <v>9.1</v>
      </c>
    </row>
    <row r="1214" spans="1:40" x14ac:dyDescent="0.25">
      <c r="A1214">
        <v>1213</v>
      </c>
      <c r="B1214">
        <v>238</v>
      </c>
      <c r="C1214" t="s">
        <v>1686</v>
      </c>
      <c r="D1214" t="s">
        <v>1687</v>
      </c>
      <c r="E1214" t="s">
        <v>1778</v>
      </c>
      <c r="F1214" t="s">
        <v>1783</v>
      </c>
      <c r="G1214" t="s">
        <v>31</v>
      </c>
      <c r="H1214" t="s">
        <v>200</v>
      </c>
      <c r="I1214" t="s">
        <v>1784</v>
      </c>
      <c r="J1214">
        <v>47.375221000000003</v>
      </c>
      <c r="K1214">
        <v>-122.265812</v>
      </c>
      <c r="T1214">
        <v>2.5</v>
      </c>
      <c r="W1214">
        <v>8.6999999999999993</v>
      </c>
      <c r="X1214">
        <v>4.0999999999999996</v>
      </c>
      <c r="Y1214">
        <v>8.6</v>
      </c>
      <c r="Z1214">
        <v>3.1</v>
      </c>
      <c r="AA1214">
        <v>1.3</v>
      </c>
      <c r="AB1214">
        <v>11.4</v>
      </c>
      <c r="AC1214">
        <v>7</v>
      </c>
    </row>
    <row r="1215" spans="1:40" x14ac:dyDescent="0.25">
      <c r="A1215">
        <v>1214</v>
      </c>
      <c r="B1215">
        <v>1965</v>
      </c>
      <c r="C1215" t="s">
        <v>1686</v>
      </c>
      <c r="D1215" t="s">
        <v>1687</v>
      </c>
      <c r="E1215" t="s">
        <v>1785</v>
      </c>
      <c r="F1215" t="s">
        <v>1786</v>
      </c>
      <c r="G1215" t="s">
        <v>31</v>
      </c>
      <c r="H1215" t="s">
        <v>32</v>
      </c>
      <c r="I1215" t="s">
        <v>1787</v>
      </c>
      <c r="J1215">
        <v>47.288550000000001</v>
      </c>
      <c r="K1215">
        <v>-122.06702799999999</v>
      </c>
      <c r="S1215">
        <v>30.5</v>
      </c>
    </row>
    <row r="1216" spans="1:40" x14ac:dyDescent="0.25">
      <c r="A1216">
        <v>1215</v>
      </c>
      <c r="B1216">
        <v>243</v>
      </c>
      <c r="C1216" t="s">
        <v>1686</v>
      </c>
      <c r="D1216" t="s">
        <v>1687</v>
      </c>
      <c r="E1216" t="s">
        <v>1785</v>
      </c>
      <c r="F1216" t="s">
        <v>1786</v>
      </c>
      <c r="G1216" t="s">
        <v>31</v>
      </c>
      <c r="H1216" t="s">
        <v>200</v>
      </c>
      <c r="I1216" t="s">
        <v>1788</v>
      </c>
      <c r="J1216">
        <v>47.288024999999998</v>
      </c>
      <c r="K1216">
        <v>-122.067365</v>
      </c>
      <c r="T1216">
        <v>23.9</v>
      </c>
      <c r="U1216">
        <v>48.7</v>
      </c>
      <c r="W1216">
        <v>37.200000000000003</v>
      </c>
      <c r="X1216">
        <v>44.8</v>
      </c>
      <c r="Y1216">
        <v>56.9</v>
      </c>
      <c r="Z1216">
        <v>31.5</v>
      </c>
      <c r="AA1216">
        <v>35.6</v>
      </c>
      <c r="AB1216">
        <v>37.6</v>
      </c>
      <c r="AC1216">
        <v>34.1</v>
      </c>
    </row>
    <row r="1217" spans="1:40" x14ac:dyDescent="0.25">
      <c r="A1217">
        <v>1216</v>
      </c>
      <c r="B1217">
        <v>244</v>
      </c>
      <c r="C1217" t="s">
        <v>1686</v>
      </c>
      <c r="D1217" t="s">
        <v>1687</v>
      </c>
      <c r="E1217" t="s">
        <v>1785</v>
      </c>
      <c r="F1217" t="s">
        <v>1789</v>
      </c>
      <c r="G1217" t="s">
        <v>31</v>
      </c>
      <c r="H1217" t="s">
        <v>200</v>
      </c>
      <c r="I1217" t="s">
        <v>1790</v>
      </c>
      <c r="J1217">
        <v>47.291898000000003</v>
      </c>
      <c r="K1217">
        <v>-122.059923</v>
      </c>
      <c r="X1217">
        <v>46.8</v>
      </c>
      <c r="Y1217">
        <v>32</v>
      </c>
      <c r="Z1217">
        <v>38.700000000000003</v>
      </c>
      <c r="AA1217">
        <v>49.2</v>
      </c>
      <c r="AB1217">
        <v>20.3</v>
      </c>
      <c r="AC1217">
        <v>33.6</v>
      </c>
      <c r="AD1217">
        <v>43.4</v>
      </c>
      <c r="AE1217">
        <v>29.2</v>
      </c>
      <c r="AF1217">
        <v>30.8</v>
      </c>
      <c r="AG1217">
        <v>30</v>
      </c>
      <c r="AH1217">
        <v>38.299999999999997</v>
      </c>
      <c r="AI1217">
        <v>31.4</v>
      </c>
      <c r="AJ1217">
        <v>24.8</v>
      </c>
      <c r="AK1217">
        <v>50.3</v>
      </c>
      <c r="AL1217">
        <v>38.200000000000003</v>
      </c>
    </row>
    <row r="1218" spans="1:40" x14ac:dyDescent="0.25">
      <c r="A1218">
        <v>1217</v>
      </c>
      <c r="B1218">
        <v>2703</v>
      </c>
      <c r="C1218" t="s">
        <v>1686</v>
      </c>
      <c r="D1218" t="s">
        <v>1687</v>
      </c>
      <c r="E1218" t="s">
        <v>1785</v>
      </c>
      <c r="F1218" t="s">
        <v>1791</v>
      </c>
      <c r="G1218" t="s">
        <v>31</v>
      </c>
      <c r="H1218" t="s">
        <v>373</v>
      </c>
      <c r="I1218" t="s">
        <v>1792</v>
      </c>
      <c r="J1218">
        <v>47.272613999999997</v>
      </c>
      <c r="K1218">
        <v>-122.021072</v>
      </c>
      <c r="AI1218">
        <v>87</v>
      </c>
      <c r="AJ1218">
        <v>86.4</v>
      </c>
    </row>
    <row r="1219" spans="1:40" x14ac:dyDescent="0.25">
      <c r="A1219">
        <v>1218</v>
      </c>
      <c r="B1219">
        <v>246</v>
      </c>
      <c r="C1219" t="s">
        <v>1686</v>
      </c>
      <c r="D1219" t="s">
        <v>1687</v>
      </c>
      <c r="E1219" t="s">
        <v>1785</v>
      </c>
      <c r="F1219" t="s">
        <v>1791</v>
      </c>
      <c r="G1219" t="s">
        <v>31</v>
      </c>
      <c r="H1219" t="s">
        <v>200</v>
      </c>
      <c r="I1219" t="s">
        <v>1793</v>
      </c>
      <c r="J1219">
        <v>47.272613999999997</v>
      </c>
      <c r="K1219">
        <v>-122.021072</v>
      </c>
      <c r="T1219">
        <v>89.3</v>
      </c>
      <c r="U1219">
        <v>68.099999999999994</v>
      </c>
      <c r="W1219">
        <v>44.3</v>
      </c>
      <c r="X1219">
        <v>70.7</v>
      </c>
      <c r="Y1219">
        <v>77.8</v>
      </c>
      <c r="Z1219">
        <v>89.3</v>
      </c>
      <c r="AA1219">
        <v>71.599999999999994</v>
      </c>
      <c r="AB1219">
        <v>84.8</v>
      </c>
      <c r="AC1219">
        <v>69.5</v>
      </c>
      <c r="AD1219">
        <v>66.8</v>
      </c>
      <c r="AE1219">
        <v>94.8</v>
      </c>
      <c r="AF1219">
        <v>85.5</v>
      </c>
      <c r="AG1219">
        <v>94.8</v>
      </c>
      <c r="AH1219">
        <v>80.3</v>
      </c>
      <c r="AI1219">
        <v>82.3</v>
      </c>
      <c r="AJ1219">
        <v>87.6</v>
      </c>
      <c r="AK1219">
        <v>70.400000000000006</v>
      </c>
      <c r="AL1219">
        <v>61.8</v>
      </c>
      <c r="AM1219">
        <v>63.7</v>
      </c>
    </row>
    <row r="1220" spans="1:40" x14ac:dyDescent="0.25">
      <c r="A1220">
        <v>1219</v>
      </c>
      <c r="B1220">
        <v>247</v>
      </c>
      <c r="C1220" t="s">
        <v>1686</v>
      </c>
      <c r="D1220" t="s">
        <v>1687</v>
      </c>
      <c r="E1220" t="s">
        <v>1785</v>
      </c>
      <c r="F1220" t="s">
        <v>1791</v>
      </c>
      <c r="G1220" t="s">
        <v>31</v>
      </c>
      <c r="H1220" t="s">
        <v>200</v>
      </c>
      <c r="I1220" t="s">
        <v>1794</v>
      </c>
      <c r="J1220">
        <v>47.267989999999998</v>
      </c>
      <c r="K1220">
        <v>-122.009736</v>
      </c>
      <c r="T1220">
        <v>67.5</v>
      </c>
      <c r="U1220">
        <v>76.900000000000006</v>
      </c>
      <c r="W1220">
        <v>69</v>
      </c>
      <c r="X1220">
        <v>69</v>
      </c>
      <c r="Y1220">
        <v>66</v>
      </c>
      <c r="Z1220">
        <v>57.1</v>
      </c>
      <c r="AA1220">
        <v>59.8</v>
      </c>
      <c r="AB1220">
        <v>59</v>
      </c>
      <c r="AC1220">
        <v>63</v>
      </c>
      <c r="AD1220">
        <v>44.3</v>
      </c>
      <c r="AE1220">
        <v>82.6</v>
      </c>
      <c r="AF1220">
        <v>50</v>
      </c>
      <c r="AG1220">
        <v>66</v>
      </c>
      <c r="AH1220">
        <v>66.400000000000006</v>
      </c>
      <c r="AI1220">
        <v>58.8</v>
      </c>
      <c r="AJ1220">
        <v>69.099999999999994</v>
      </c>
      <c r="AK1220">
        <v>58.5</v>
      </c>
      <c r="AL1220">
        <v>72.099999999999994</v>
      </c>
      <c r="AM1220">
        <v>61.9</v>
      </c>
    </row>
    <row r="1221" spans="1:40" x14ac:dyDescent="0.25">
      <c r="A1221">
        <v>1220</v>
      </c>
      <c r="B1221">
        <v>245</v>
      </c>
      <c r="C1221" t="s">
        <v>1686</v>
      </c>
      <c r="D1221" t="s">
        <v>1687</v>
      </c>
      <c r="E1221" t="s">
        <v>1785</v>
      </c>
      <c r="F1221" t="s">
        <v>1795</v>
      </c>
      <c r="G1221" t="s">
        <v>31</v>
      </c>
      <c r="H1221" t="s">
        <v>200</v>
      </c>
      <c r="I1221" t="s">
        <v>1796</v>
      </c>
      <c r="J1221">
        <v>47.273392999999999</v>
      </c>
      <c r="K1221">
        <v>-122.027781</v>
      </c>
      <c r="T1221">
        <v>8.1</v>
      </c>
      <c r="U1221">
        <v>11.3</v>
      </c>
      <c r="X1221">
        <v>1</v>
      </c>
      <c r="Y1221">
        <v>1.6</v>
      </c>
      <c r="Z1221">
        <v>4.5</v>
      </c>
      <c r="AA1221">
        <v>13.4</v>
      </c>
      <c r="AB1221">
        <v>10.9</v>
      </c>
      <c r="AC1221">
        <v>12.6</v>
      </c>
    </row>
    <row r="1222" spans="1:40" x14ac:dyDescent="0.25">
      <c r="A1222">
        <v>1221</v>
      </c>
      <c r="B1222">
        <v>249</v>
      </c>
      <c r="C1222" t="s">
        <v>1686</v>
      </c>
      <c r="D1222" t="s">
        <v>1687</v>
      </c>
      <c r="E1222" t="s">
        <v>1785</v>
      </c>
      <c r="F1222" t="s">
        <v>1795</v>
      </c>
      <c r="G1222" t="s">
        <v>31</v>
      </c>
      <c r="H1222" t="s">
        <v>200</v>
      </c>
      <c r="I1222" t="s">
        <v>1797</v>
      </c>
      <c r="J1222">
        <v>47.315005999999997</v>
      </c>
      <c r="K1222">
        <v>-121.867614</v>
      </c>
      <c r="T1222">
        <v>79.2</v>
      </c>
      <c r="U1222">
        <v>80.099999999999994</v>
      </c>
      <c r="W1222">
        <v>74.900000000000006</v>
      </c>
      <c r="X1222">
        <v>92.2</v>
      </c>
      <c r="Y1222">
        <v>55.9</v>
      </c>
      <c r="Z1222">
        <v>80.8</v>
      </c>
      <c r="AA1222">
        <v>68.099999999999994</v>
      </c>
      <c r="AB1222">
        <v>60.8</v>
      </c>
      <c r="AC1222">
        <v>54.9</v>
      </c>
      <c r="AD1222">
        <v>59</v>
      </c>
      <c r="AE1222">
        <v>89.2</v>
      </c>
      <c r="AF1222">
        <v>80.099999999999994</v>
      </c>
      <c r="AG1222">
        <v>82.3</v>
      </c>
      <c r="AH1222">
        <v>85.4</v>
      </c>
      <c r="AI1222">
        <v>86.5</v>
      </c>
      <c r="AJ1222">
        <v>73.7</v>
      </c>
      <c r="AK1222">
        <v>71.400000000000006</v>
      </c>
      <c r="AL1222">
        <v>87.5</v>
      </c>
      <c r="AM1222">
        <v>74.099999999999994</v>
      </c>
      <c r="AN1222">
        <v>76.8</v>
      </c>
    </row>
    <row r="1223" spans="1:40" x14ac:dyDescent="0.25">
      <c r="A1223">
        <v>1222</v>
      </c>
      <c r="B1223">
        <v>323</v>
      </c>
      <c r="C1223" t="s">
        <v>1686</v>
      </c>
      <c r="D1223" t="s">
        <v>1687</v>
      </c>
      <c r="E1223" t="s">
        <v>1785</v>
      </c>
      <c r="F1223" t="s">
        <v>1795</v>
      </c>
      <c r="G1223" t="s">
        <v>615</v>
      </c>
      <c r="H1223" t="s">
        <v>616</v>
      </c>
      <c r="I1223" t="s">
        <v>1798</v>
      </c>
      <c r="J1223">
        <v>47.320439</v>
      </c>
      <c r="K1223">
        <v>-121.886233</v>
      </c>
      <c r="Q1223">
        <v>35.6</v>
      </c>
      <c r="R1223">
        <v>41.8</v>
      </c>
      <c r="S1223">
        <v>52.9</v>
      </c>
      <c r="T1223">
        <v>66.599999999999994</v>
      </c>
      <c r="U1223">
        <v>51.1</v>
      </c>
      <c r="V1223">
        <v>67</v>
      </c>
      <c r="W1223">
        <v>62.7</v>
      </c>
      <c r="X1223">
        <v>52.6</v>
      </c>
      <c r="Y1223">
        <v>88.5</v>
      </c>
      <c r="Z1223">
        <v>78.8</v>
      </c>
      <c r="AA1223">
        <v>93.1</v>
      </c>
      <c r="AB1223">
        <v>64.099999999999994</v>
      </c>
    </row>
    <row r="1224" spans="1:40" x14ac:dyDescent="0.25">
      <c r="A1224">
        <v>1223</v>
      </c>
      <c r="B1224">
        <v>248</v>
      </c>
      <c r="C1224" t="s">
        <v>1686</v>
      </c>
      <c r="D1224" t="s">
        <v>1687</v>
      </c>
      <c r="E1224" t="s">
        <v>1785</v>
      </c>
      <c r="F1224" t="s">
        <v>1799</v>
      </c>
      <c r="G1224" t="s">
        <v>31</v>
      </c>
      <c r="H1224" t="s">
        <v>200</v>
      </c>
      <c r="I1224" t="s">
        <v>1800</v>
      </c>
      <c r="J1224">
        <v>47.278886</v>
      </c>
      <c r="K1224">
        <v>-121.978571</v>
      </c>
      <c r="T1224">
        <v>69.3</v>
      </c>
      <c r="U1224">
        <v>64.2</v>
      </c>
      <c r="W1224">
        <v>75.900000000000006</v>
      </c>
      <c r="X1224">
        <v>71.5</v>
      </c>
      <c r="Y1224">
        <v>60.1</v>
      </c>
      <c r="Z1224">
        <v>91.5</v>
      </c>
      <c r="AA1224">
        <v>46.2</v>
      </c>
      <c r="AB1224">
        <v>62.7</v>
      </c>
      <c r="AC1224">
        <v>54.8</v>
      </c>
      <c r="AD1224">
        <v>64.599999999999994</v>
      </c>
      <c r="AE1224">
        <v>62.3</v>
      </c>
      <c r="AF1224">
        <v>68.3</v>
      </c>
      <c r="AG1224">
        <v>74.7</v>
      </c>
      <c r="AI1224">
        <v>80.900000000000006</v>
      </c>
      <c r="AK1224">
        <v>58.4</v>
      </c>
      <c r="AL1224">
        <v>75.900000000000006</v>
      </c>
      <c r="AM1224">
        <v>59.4</v>
      </c>
    </row>
    <row r="1225" spans="1:40" x14ac:dyDescent="0.25">
      <c r="A1225">
        <v>1224</v>
      </c>
      <c r="B1225">
        <v>242</v>
      </c>
      <c r="C1225" t="s">
        <v>1686</v>
      </c>
      <c r="D1225" t="s">
        <v>1687</v>
      </c>
      <c r="E1225" t="s">
        <v>1785</v>
      </c>
      <c r="F1225" t="s">
        <v>1801</v>
      </c>
      <c r="G1225" t="s">
        <v>31</v>
      </c>
      <c r="H1225" t="s">
        <v>200</v>
      </c>
      <c r="I1225" t="s">
        <v>1802</v>
      </c>
      <c r="J1225">
        <v>47.275596999999998</v>
      </c>
      <c r="K1225">
        <v>-122.088114</v>
      </c>
      <c r="T1225">
        <v>52</v>
      </c>
      <c r="U1225">
        <v>63.5</v>
      </c>
      <c r="W1225">
        <v>75.900000000000006</v>
      </c>
      <c r="X1225">
        <v>75.599999999999994</v>
      </c>
      <c r="Y1225">
        <v>71.3</v>
      </c>
      <c r="Z1225">
        <v>79.5</v>
      </c>
      <c r="AA1225">
        <v>57.1</v>
      </c>
      <c r="AB1225">
        <v>57.6</v>
      </c>
      <c r="AC1225">
        <v>65.599999999999994</v>
      </c>
      <c r="AD1225">
        <v>60.6</v>
      </c>
      <c r="AE1225">
        <v>82.7</v>
      </c>
      <c r="AF1225">
        <v>75.400000000000006</v>
      </c>
      <c r="AG1225">
        <v>61</v>
      </c>
      <c r="AH1225">
        <v>58.8</v>
      </c>
      <c r="AI1225">
        <v>69.7</v>
      </c>
      <c r="AJ1225">
        <v>85.3</v>
      </c>
      <c r="AK1225">
        <v>73.5</v>
      </c>
      <c r="AL1225">
        <v>71.400000000000006</v>
      </c>
      <c r="AM1225">
        <v>79</v>
      </c>
    </row>
    <row r="1226" spans="1:40" x14ac:dyDescent="0.25">
      <c r="A1226">
        <v>1225</v>
      </c>
      <c r="B1226">
        <v>250</v>
      </c>
      <c r="C1226" t="s">
        <v>1686</v>
      </c>
      <c r="D1226" t="s">
        <v>1687</v>
      </c>
      <c r="E1226" t="s">
        <v>1803</v>
      </c>
      <c r="F1226" t="s">
        <v>1804</v>
      </c>
      <c r="G1226" t="s">
        <v>31</v>
      </c>
      <c r="H1226" t="s">
        <v>200</v>
      </c>
      <c r="I1226" t="s">
        <v>1805</v>
      </c>
      <c r="J1226">
        <v>47.307684000000002</v>
      </c>
      <c r="K1226">
        <v>-122.276065</v>
      </c>
      <c r="T1226">
        <v>36.700000000000003</v>
      </c>
      <c r="U1226">
        <v>50.2</v>
      </c>
    </row>
    <row r="1227" spans="1:40" x14ac:dyDescent="0.25">
      <c r="A1227">
        <v>1226</v>
      </c>
      <c r="B1227">
        <v>251</v>
      </c>
      <c r="C1227" t="s">
        <v>1686</v>
      </c>
      <c r="D1227" t="s">
        <v>1687</v>
      </c>
      <c r="E1227" t="s">
        <v>1803</v>
      </c>
      <c r="F1227" t="s">
        <v>1804</v>
      </c>
      <c r="G1227" t="s">
        <v>31</v>
      </c>
      <c r="H1227" t="s">
        <v>200</v>
      </c>
      <c r="I1227" t="s">
        <v>1806</v>
      </c>
      <c r="J1227">
        <v>47.303209000000003</v>
      </c>
      <c r="K1227">
        <v>-122.272324</v>
      </c>
      <c r="T1227">
        <v>27</v>
      </c>
      <c r="U1227">
        <v>52</v>
      </c>
      <c r="W1227">
        <v>43.4</v>
      </c>
      <c r="X1227">
        <v>41.6</v>
      </c>
      <c r="Y1227">
        <v>45.6</v>
      </c>
      <c r="AA1227">
        <v>28.2</v>
      </c>
      <c r="AB1227">
        <v>42.4</v>
      </c>
      <c r="AC1227">
        <v>43</v>
      </c>
      <c r="AE1227">
        <v>53.1</v>
      </c>
      <c r="AF1227">
        <v>49.8</v>
      </c>
      <c r="AG1227">
        <v>62.9</v>
      </c>
      <c r="AH1227">
        <v>52.3</v>
      </c>
      <c r="AI1227">
        <v>25.5</v>
      </c>
      <c r="AJ1227">
        <v>56.3</v>
      </c>
      <c r="AK1227">
        <v>60.3</v>
      </c>
      <c r="AL1227">
        <v>51</v>
      </c>
      <c r="AM1227">
        <v>44.9</v>
      </c>
    </row>
    <row r="1228" spans="1:40" x14ac:dyDescent="0.25">
      <c r="A1228">
        <v>1227</v>
      </c>
      <c r="B1228">
        <v>252</v>
      </c>
      <c r="C1228" t="s">
        <v>1686</v>
      </c>
      <c r="D1228" t="s">
        <v>1687</v>
      </c>
      <c r="E1228" t="s">
        <v>1803</v>
      </c>
      <c r="F1228" t="s">
        <v>1804</v>
      </c>
      <c r="G1228" t="s">
        <v>31</v>
      </c>
      <c r="H1228" t="s">
        <v>200</v>
      </c>
      <c r="I1228" t="s">
        <v>1807</v>
      </c>
      <c r="J1228">
        <v>47.303165999999997</v>
      </c>
      <c r="K1228">
        <v>-122.260837</v>
      </c>
      <c r="T1228">
        <v>56.2</v>
      </c>
      <c r="U1228">
        <v>58.2</v>
      </c>
      <c r="W1228">
        <v>58.8</v>
      </c>
      <c r="X1228">
        <v>45.6</v>
      </c>
      <c r="Y1228">
        <v>61.1</v>
      </c>
      <c r="Z1228">
        <v>56.8</v>
      </c>
      <c r="AA1228">
        <v>52.7</v>
      </c>
      <c r="AB1228">
        <v>41.8</v>
      </c>
      <c r="AC1228">
        <v>58.2</v>
      </c>
      <c r="AD1228">
        <v>40.200000000000003</v>
      </c>
      <c r="AE1228">
        <v>51.5</v>
      </c>
      <c r="AF1228">
        <v>51.5</v>
      </c>
      <c r="AG1228">
        <v>55.5</v>
      </c>
      <c r="AH1228">
        <v>38.4</v>
      </c>
      <c r="AI1228">
        <v>39.6</v>
      </c>
      <c r="AJ1228">
        <v>48.5</v>
      </c>
      <c r="AK1228">
        <v>48.3</v>
      </c>
      <c r="AL1228">
        <v>36</v>
      </c>
      <c r="AM1228">
        <v>52</v>
      </c>
    </row>
    <row r="1229" spans="1:40" x14ac:dyDescent="0.25">
      <c r="A1229">
        <v>1228</v>
      </c>
      <c r="B1229">
        <v>253</v>
      </c>
      <c r="C1229" t="s">
        <v>1686</v>
      </c>
      <c r="D1229" t="s">
        <v>1687</v>
      </c>
      <c r="E1229" t="s">
        <v>1803</v>
      </c>
      <c r="F1229" t="s">
        <v>1804</v>
      </c>
      <c r="G1229" t="s">
        <v>31</v>
      </c>
      <c r="H1229" t="s">
        <v>200</v>
      </c>
      <c r="I1229" t="s">
        <v>1808</v>
      </c>
      <c r="J1229">
        <v>47.365687999999999</v>
      </c>
      <c r="K1229">
        <v>-122.25159600000001</v>
      </c>
      <c r="X1229">
        <v>0.3</v>
      </c>
    </row>
    <row r="1230" spans="1:40" x14ac:dyDescent="0.25">
      <c r="A1230">
        <v>1229</v>
      </c>
      <c r="B1230">
        <v>325</v>
      </c>
      <c r="C1230" t="s">
        <v>1686</v>
      </c>
      <c r="D1230" t="s">
        <v>1687</v>
      </c>
      <c r="E1230" t="s">
        <v>1803</v>
      </c>
      <c r="F1230" t="s">
        <v>1804</v>
      </c>
      <c r="G1230" t="s">
        <v>615</v>
      </c>
      <c r="H1230" t="s">
        <v>616</v>
      </c>
      <c r="I1230" t="s">
        <v>1809</v>
      </c>
      <c r="J1230">
        <v>47.303297999999998</v>
      </c>
      <c r="K1230">
        <v>-122.27199299999999</v>
      </c>
      <c r="V1230">
        <v>45.3</v>
      </c>
      <c r="W1230">
        <v>53.7</v>
      </c>
      <c r="X1230">
        <v>35.299999999999997</v>
      </c>
      <c r="Y1230">
        <v>31.1</v>
      </c>
      <c r="Z1230">
        <v>54.3</v>
      </c>
      <c r="AA1230">
        <v>38.6</v>
      </c>
      <c r="AB1230">
        <v>50.5</v>
      </c>
    </row>
    <row r="1231" spans="1:40" x14ac:dyDescent="0.25">
      <c r="A1231">
        <v>1230</v>
      </c>
      <c r="B1231">
        <v>326</v>
      </c>
      <c r="C1231" t="s">
        <v>1686</v>
      </c>
      <c r="D1231" t="s">
        <v>1687</v>
      </c>
      <c r="E1231" t="s">
        <v>1803</v>
      </c>
      <c r="F1231" t="s">
        <v>1804</v>
      </c>
      <c r="G1231" t="s">
        <v>615</v>
      </c>
      <c r="H1231" t="s">
        <v>616</v>
      </c>
      <c r="I1231" t="s">
        <v>1810</v>
      </c>
      <c r="J1231">
        <v>47.367170999999999</v>
      </c>
      <c r="K1231">
        <v>-122.248704</v>
      </c>
      <c r="R1231">
        <v>14.1</v>
      </c>
      <c r="T1231">
        <v>15.6</v>
      </c>
      <c r="U1231">
        <v>4.5</v>
      </c>
      <c r="V1231">
        <v>8.6999999999999993</v>
      </c>
      <c r="W1231">
        <v>9.9</v>
      </c>
    </row>
    <row r="1232" spans="1:40" x14ac:dyDescent="0.25">
      <c r="A1232">
        <v>1231</v>
      </c>
      <c r="B1232">
        <v>324</v>
      </c>
      <c r="C1232" t="s">
        <v>1686</v>
      </c>
      <c r="D1232" t="s">
        <v>1687</v>
      </c>
      <c r="E1232" t="s">
        <v>1803</v>
      </c>
      <c r="F1232" t="s">
        <v>1804</v>
      </c>
      <c r="G1232" t="s">
        <v>615</v>
      </c>
      <c r="H1232" t="s">
        <v>616</v>
      </c>
      <c r="I1232" t="s">
        <v>1811</v>
      </c>
      <c r="J1232">
        <v>47.303243000000002</v>
      </c>
      <c r="K1232">
        <v>-122.260485</v>
      </c>
      <c r="R1232">
        <v>21.1</v>
      </c>
      <c r="T1232">
        <v>69.900000000000006</v>
      </c>
      <c r="U1232">
        <v>33.9</v>
      </c>
      <c r="V1232">
        <v>54.3</v>
      </c>
      <c r="W1232">
        <v>51.8</v>
      </c>
      <c r="X1232">
        <v>48.6</v>
      </c>
      <c r="Y1232">
        <v>54.3</v>
      </c>
      <c r="Z1232">
        <v>43.5</v>
      </c>
      <c r="AA1232">
        <v>52.5</v>
      </c>
    </row>
    <row r="1233" spans="1:40" x14ac:dyDescent="0.25">
      <c r="A1233">
        <v>1232</v>
      </c>
      <c r="B1233">
        <v>2710</v>
      </c>
      <c r="C1233" t="s">
        <v>1686</v>
      </c>
      <c r="D1233" t="s">
        <v>1687</v>
      </c>
      <c r="E1233" t="s">
        <v>1812</v>
      </c>
      <c r="F1233" t="s">
        <v>1813</v>
      </c>
      <c r="G1233" t="s">
        <v>31</v>
      </c>
      <c r="H1233" t="s">
        <v>373</v>
      </c>
      <c r="I1233" t="s">
        <v>1814</v>
      </c>
      <c r="J1233">
        <v>47.231077999999997</v>
      </c>
      <c r="K1233">
        <v>-121.94602999999999</v>
      </c>
      <c r="AI1233">
        <v>87.7</v>
      </c>
      <c r="AJ1233">
        <v>97.2</v>
      </c>
    </row>
    <row r="1234" spans="1:40" x14ac:dyDescent="0.25">
      <c r="A1234">
        <v>1233</v>
      </c>
      <c r="B1234">
        <v>254</v>
      </c>
      <c r="C1234" t="s">
        <v>1686</v>
      </c>
      <c r="D1234" t="s">
        <v>1687</v>
      </c>
      <c r="E1234" t="s">
        <v>1812</v>
      </c>
      <c r="F1234" t="s">
        <v>1813</v>
      </c>
      <c r="G1234" t="s">
        <v>31</v>
      </c>
      <c r="H1234" t="s">
        <v>200</v>
      </c>
      <c r="I1234" t="s">
        <v>1815</v>
      </c>
      <c r="J1234">
        <v>47.250042000000001</v>
      </c>
      <c r="K1234">
        <v>-122.037744</v>
      </c>
      <c r="T1234">
        <v>43.4</v>
      </c>
      <c r="U1234">
        <v>41.9</v>
      </c>
      <c r="W1234">
        <v>50.3</v>
      </c>
      <c r="X1234">
        <v>62.7</v>
      </c>
      <c r="Y1234">
        <v>63.6</v>
      </c>
      <c r="Z1234">
        <v>81.900000000000006</v>
      </c>
      <c r="AA1234">
        <v>59</v>
      </c>
      <c r="AB1234">
        <v>40.1</v>
      </c>
      <c r="AC1234">
        <v>76.8</v>
      </c>
      <c r="AD1234">
        <v>62.9</v>
      </c>
      <c r="AE1234">
        <v>88.3</v>
      </c>
      <c r="AF1234">
        <v>58.2</v>
      </c>
      <c r="AG1234">
        <v>66.3</v>
      </c>
      <c r="AH1234">
        <v>76.7</v>
      </c>
      <c r="AI1234">
        <v>73.8</v>
      </c>
      <c r="AJ1234">
        <v>79.900000000000006</v>
      </c>
      <c r="AK1234">
        <v>88.7</v>
      </c>
      <c r="AL1234">
        <v>52.6</v>
      </c>
      <c r="AM1234">
        <v>63.3</v>
      </c>
    </row>
    <row r="1235" spans="1:40" x14ac:dyDescent="0.25">
      <c r="A1235">
        <v>1234</v>
      </c>
      <c r="B1235">
        <v>255</v>
      </c>
      <c r="C1235" t="s">
        <v>1686</v>
      </c>
      <c r="D1235" t="s">
        <v>1687</v>
      </c>
      <c r="E1235" t="s">
        <v>1812</v>
      </c>
      <c r="F1235" t="s">
        <v>1813</v>
      </c>
      <c r="G1235" t="s">
        <v>31</v>
      </c>
      <c r="H1235" t="s">
        <v>200</v>
      </c>
      <c r="I1235" t="s">
        <v>1816</v>
      </c>
      <c r="J1235">
        <v>47.220818000000001</v>
      </c>
      <c r="K1235">
        <v>-121.997846</v>
      </c>
      <c r="T1235">
        <v>49.3</v>
      </c>
      <c r="W1235">
        <v>59.2</v>
      </c>
      <c r="X1235">
        <v>68.8</v>
      </c>
      <c r="Y1235">
        <v>61.4</v>
      </c>
      <c r="Z1235">
        <v>65.3</v>
      </c>
      <c r="AA1235">
        <v>51.9</v>
      </c>
      <c r="AB1235">
        <v>51.8</v>
      </c>
      <c r="AC1235">
        <v>69.5</v>
      </c>
      <c r="AE1235">
        <v>52.1</v>
      </c>
    </row>
    <row r="1236" spans="1:40" x14ac:dyDescent="0.25">
      <c r="A1236">
        <v>1235</v>
      </c>
      <c r="B1236">
        <v>256</v>
      </c>
      <c r="C1236" t="s">
        <v>1686</v>
      </c>
      <c r="D1236" t="s">
        <v>1687</v>
      </c>
      <c r="E1236" t="s">
        <v>1812</v>
      </c>
      <c r="F1236" t="s">
        <v>1813</v>
      </c>
      <c r="G1236" t="s">
        <v>31</v>
      </c>
      <c r="H1236" t="s">
        <v>200</v>
      </c>
      <c r="I1236" t="s">
        <v>1817</v>
      </c>
      <c r="J1236">
        <v>47.225585000000002</v>
      </c>
      <c r="K1236">
        <v>-121.99064799999999</v>
      </c>
      <c r="T1236">
        <v>45.3</v>
      </c>
      <c r="W1236">
        <v>38.5</v>
      </c>
      <c r="X1236">
        <v>58.6</v>
      </c>
      <c r="Y1236">
        <v>61.2</v>
      </c>
      <c r="Z1236">
        <v>57.2</v>
      </c>
      <c r="AA1236">
        <v>55.1</v>
      </c>
    </row>
    <row r="1237" spans="1:40" x14ac:dyDescent="0.25">
      <c r="A1237">
        <v>1236</v>
      </c>
      <c r="B1237">
        <v>259</v>
      </c>
      <c r="C1237" t="s">
        <v>1686</v>
      </c>
      <c r="D1237" t="s">
        <v>1687</v>
      </c>
      <c r="E1237" t="s">
        <v>1812</v>
      </c>
      <c r="F1237" t="s">
        <v>1813</v>
      </c>
      <c r="G1237" t="s">
        <v>31</v>
      </c>
      <c r="H1237" t="s">
        <v>200</v>
      </c>
      <c r="I1237" t="s">
        <v>1818</v>
      </c>
      <c r="J1237">
        <v>47.231077999999997</v>
      </c>
      <c r="K1237">
        <v>-121.94602999999999</v>
      </c>
      <c r="T1237">
        <v>74</v>
      </c>
      <c r="U1237">
        <v>71.599999999999994</v>
      </c>
      <c r="W1237">
        <v>96.9</v>
      </c>
      <c r="X1237">
        <v>71.8</v>
      </c>
      <c r="Y1237">
        <v>82.7</v>
      </c>
      <c r="Z1237">
        <v>81.599999999999994</v>
      </c>
      <c r="AA1237">
        <v>85.7</v>
      </c>
      <c r="AB1237">
        <v>64.599999999999994</v>
      </c>
      <c r="AC1237">
        <v>84</v>
      </c>
      <c r="AD1237">
        <v>75.400000000000006</v>
      </c>
      <c r="AE1237">
        <v>89.4</v>
      </c>
      <c r="AF1237">
        <v>79</v>
      </c>
      <c r="AG1237">
        <v>89.3</v>
      </c>
      <c r="AH1237">
        <v>82.7</v>
      </c>
      <c r="AI1237">
        <v>80.3</v>
      </c>
      <c r="AJ1237">
        <v>83.9</v>
      </c>
      <c r="AK1237">
        <v>67.5</v>
      </c>
      <c r="AL1237">
        <v>81.900000000000006</v>
      </c>
      <c r="AM1237">
        <v>87.7</v>
      </c>
      <c r="AN1237">
        <v>71.900000000000006</v>
      </c>
    </row>
    <row r="1238" spans="1:40" x14ac:dyDescent="0.25">
      <c r="A1238">
        <v>1237</v>
      </c>
      <c r="B1238">
        <v>261</v>
      </c>
      <c r="C1238" t="s">
        <v>1686</v>
      </c>
      <c r="D1238" t="s">
        <v>1687</v>
      </c>
      <c r="E1238" t="s">
        <v>1812</v>
      </c>
      <c r="F1238" t="s">
        <v>1813</v>
      </c>
      <c r="G1238" t="s">
        <v>31</v>
      </c>
      <c r="H1238" t="s">
        <v>200</v>
      </c>
      <c r="I1238" t="s">
        <v>1819</v>
      </c>
      <c r="J1238">
        <v>47.224415</v>
      </c>
      <c r="K1238">
        <v>-121.931257</v>
      </c>
      <c r="T1238">
        <v>80.099999999999994</v>
      </c>
      <c r="U1238">
        <v>93.5</v>
      </c>
      <c r="W1238">
        <v>75.8</v>
      </c>
      <c r="X1238">
        <v>90.9</v>
      </c>
      <c r="Y1238">
        <v>75.3</v>
      </c>
      <c r="Z1238">
        <v>88.7</v>
      </c>
      <c r="AA1238">
        <v>85.6</v>
      </c>
      <c r="AB1238">
        <v>73.3</v>
      </c>
      <c r="AC1238">
        <v>67.599999999999994</v>
      </c>
      <c r="AD1238">
        <v>85.3</v>
      </c>
      <c r="AE1238">
        <v>94</v>
      </c>
      <c r="AF1238">
        <v>80</v>
      </c>
      <c r="AH1238">
        <v>89.9</v>
      </c>
      <c r="AJ1238">
        <v>93.1</v>
      </c>
    </row>
    <row r="1239" spans="1:40" x14ac:dyDescent="0.25">
      <c r="A1239">
        <v>1238</v>
      </c>
      <c r="B1239">
        <v>329</v>
      </c>
      <c r="C1239" t="s">
        <v>1686</v>
      </c>
      <c r="D1239" t="s">
        <v>1687</v>
      </c>
      <c r="E1239" t="s">
        <v>1812</v>
      </c>
      <c r="F1239" t="s">
        <v>1813</v>
      </c>
      <c r="G1239" t="s">
        <v>615</v>
      </c>
      <c r="H1239" t="s">
        <v>616</v>
      </c>
      <c r="I1239" t="s">
        <v>1820</v>
      </c>
      <c r="J1239">
        <v>47.231884999999998</v>
      </c>
      <c r="K1239">
        <v>-121.962943</v>
      </c>
      <c r="V1239">
        <v>52.3</v>
      </c>
      <c r="W1239">
        <v>56</v>
      </c>
      <c r="X1239">
        <v>56.8</v>
      </c>
      <c r="Y1239">
        <v>85.1</v>
      </c>
      <c r="Z1239">
        <v>80.7</v>
      </c>
      <c r="AA1239">
        <v>45.1</v>
      </c>
      <c r="AB1239">
        <v>47.6</v>
      </c>
    </row>
    <row r="1240" spans="1:40" x14ac:dyDescent="0.25">
      <c r="A1240">
        <v>1239</v>
      </c>
      <c r="B1240">
        <v>2527</v>
      </c>
      <c r="C1240" t="s">
        <v>1686</v>
      </c>
      <c r="D1240" t="s">
        <v>1687</v>
      </c>
      <c r="E1240" t="s">
        <v>1812</v>
      </c>
      <c r="F1240" t="s">
        <v>1813</v>
      </c>
      <c r="G1240" t="s">
        <v>347</v>
      </c>
      <c r="H1240" t="s">
        <v>348</v>
      </c>
      <c r="I1240" t="s">
        <v>1821</v>
      </c>
      <c r="J1240">
        <v>47.212110000000003</v>
      </c>
      <c r="K1240">
        <v>-122.02015</v>
      </c>
      <c r="AG1240">
        <v>73.599999999999994</v>
      </c>
    </row>
    <row r="1241" spans="1:40" x14ac:dyDescent="0.25">
      <c r="A1241">
        <v>1240</v>
      </c>
      <c r="B1241">
        <v>1966</v>
      </c>
      <c r="C1241" t="s">
        <v>1686</v>
      </c>
      <c r="D1241" t="s">
        <v>1687</v>
      </c>
      <c r="E1241" t="s">
        <v>1812</v>
      </c>
      <c r="F1241" t="s">
        <v>1813</v>
      </c>
      <c r="G1241" t="s">
        <v>31</v>
      </c>
      <c r="H1241" t="s">
        <v>32</v>
      </c>
      <c r="I1241" t="s">
        <v>1822</v>
      </c>
      <c r="J1241">
        <v>47.273981999999997</v>
      </c>
      <c r="K1241">
        <v>-122.05596199999999</v>
      </c>
      <c r="N1241">
        <v>46.2</v>
      </c>
      <c r="S1241">
        <v>62.9</v>
      </c>
    </row>
    <row r="1242" spans="1:40" x14ac:dyDescent="0.25">
      <c r="A1242">
        <v>1241</v>
      </c>
      <c r="B1242">
        <v>257</v>
      </c>
      <c r="C1242" t="s">
        <v>1686</v>
      </c>
      <c r="D1242" t="s">
        <v>1687</v>
      </c>
      <c r="E1242" t="s">
        <v>1812</v>
      </c>
      <c r="F1242" t="s">
        <v>1823</v>
      </c>
      <c r="G1242" t="s">
        <v>31</v>
      </c>
      <c r="H1242" t="s">
        <v>200</v>
      </c>
      <c r="I1242" t="s">
        <v>1824</v>
      </c>
      <c r="J1242">
        <v>47.235936000000002</v>
      </c>
      <c r="K1242">
        <v>-121.950976</v>
      </c>
      <c r="T1242">
        <v>77.7</v>
      </c>
      <c r="U1242">
        <v>84.3</v>
      </c>
      <c r="W1242">
        <v>63.3</v>
      </c>
      <c r="X1242">
        <v>71.8</v>
      </c>
      <c r="Y1242">
        <v>74.8</v>
      </c>
      <c r="Z1242">
        <v>79.7</v>
      </c>
      <c r="AB1242">
        <v>61.7</v>
      </c>
      <c r="AC1242">
        <v>75.7</v>
      </c>
      <c r="AD1242">
        <v>88.8</v>
      </c>
      <c r="AE1242">
        <v>85.8</v>
      </c>
      <c r="AF1242">
        <v>55.2</v>
      </c>
      <c r="AG1242">
        <v>85</v>
      </c>
      <c r="AH1242">
        <v>85.5</v>
      </c>
      <c r="AI1242">
        <v>92.8</v>
      </c>
      <c r="AK1242">
        <v>67.099999999999994</v>
      </c>
      <c r="AL1242">
        <v>81.099999999999994</v>
      </c>
      <c r="AM1242">
        <v>65.7</v>
      </c>
    </row>
    <row r="1243" spans="1:40" x14ac:dyDescent="0.25">
      <c r="A1243">
        <v>1242</v>
      </c>
      <c r="B1243">
        <v>260</v>
      </c>
      <c r="C1243" t="s">
        <v>1686</v>
      </c>
      <c r="D1243" t="s">
        <v>1687</v>
      </c>
      <c r="E1243" t="s">
        <v>1812</v>
      </c>
      <c r="F1243" t="s">
        <v>1823</v>
      </c>
      <c r="G1243" t="s">
        <v>31</v>
      </c>
      <c r="H1243" t="s">
        <v>200</v>
      </c>
      <c r="I1243" t="s">
        <v>1825</v>
      </c>
      <c r="J1243">
        <v>47.234245000000001</v>
      </c>
      <c r="K1243">
        <v>-121.93519000000001</v>
      </c>
      <c r="T1243">
        <v>66.900000000000006</v>
      </c>
      <c r="U1243">
        <v>66.3</v>
      </c>
      <c r="W1243">
        <v>70.900000000000006</v>
      </c>
      <c r="X1243">
        <v>55</v>
      </c>
      <c r="Y1243">
        <v>91.1</v>
      </c>
      <c r="Z1243">
        <v>74.599999999999994</v>
      </c>
      <c r="AA1243">
        <v>81.2</v>
      </c>
      <c r="AB1243">
        <v>58.7</v>
      </c>
      <c r="AC1243">
        <v>60.9</v>
      </c>
      <c r="AD1243">
        <v>74.8</v>
      </c>
      <c r="AE1243">
        <v>92.1</v>
      </c>
      <c r="AF1243">
        <v>71.2</v>
      </c>
      <c r="AG1243">
        <v>74.400000000000006</v>
      </c>
      <c r="AH1243">
        <v>76.7</v>
      </c>
      <c r="AI1243">
        <v>83.6</v>
      </c>
      <c r="AJ1243">
        <v>69.5</v>
      </c>
      <c r="AK1243">
        <v>74.400000000000006</v>
      </c>
      <c r="AL1243">
        <v>60.2</v>
      </c>
      <c r="AM1243">
        <v>90.5</v>
      </c>
      <c r="AN1243">
        <v>79.400000000000006</v>
      </c>
    </row>
    <row r="1244" spans="1:40" x14ac:dyDescent="0.25">
      <c r="A1244">
        <v>1243</v>
      </c>
      <c r="B1244">
        <v>328</v>
      </c>
      <c r="C1244" t="s">
        <v>1686</v>
      </c>
      <c r="D1244" t="s">
        <v>1687</v>
      </c>
      <c r="E1244" t="s">
        <v>1812</v>
      </c>
      <c r="F1244" t="s">
        <v>1823</v>
      </c>
      <c r="G1244" t="s">
        <v>615</v>
      </c>
      <c r="H1244" t="s">
        <v>616</v>
      </c>
      <c r="I1244" t="s">
        <v>1826</v>
      </c>
      <c r="J1244">
        <v>47.235914000000001</v>
      </c>
      <c r="K1244">
        <v>-121.952347</v>
      </c>
      <c r="V1244">
        <v>58.4</v>
      </c>
      <c r="W1244">
        <v>84.8</v>
      </c>
      <c r="Y1244">
        <v>74.599999999999994</v>
      </c>
      <c r="Z1244">
        <v>82.3</v>
      </c>
      <c r="AA1244">
        <v>80</v>
      </c>
      <c r="AB1244">
        <v>65.2</v>
      </c>
    </row>
    <row r="1245" spans="1:40" x14ac:dyDescent="0.25">
      <c r="A1245">
        <v>1244</v>
      </c>
      <c r="B1245">
        <v>258</v>
      </c>
      <c r="C1245" t="s">
        <v>1686</v>
      </c>
      <c r="D1245" t="s">
        <v>1687</v>
      </c>
      <c r="E1245" t="s">
        <v>1812</v>
      </c>
      <c r="F1245" t="s">
        <v>1827</v>
      </c>
      <c r="G1245" t="s">
        <v>31</v>
      </c>
      <c r="H1245" t="s">
        <v>200</v>
      </c>
      <c r="I1245" t="s">
        <v>1828</v>
      </c>
      <c r="J1245">
        <v>47.247236000000001</v>
      </c>
      <c r="K1245">
        <v>-121.954605</v>
      </c>
      <c r="T1245">
        <v>28.6</v>
      </c>
      <c r="W1245">
        <v>74.8</v>
      </c>
      <c r="Z1245">
        <v>66.7</v>
      </c>
    </row>
    <row r="1246" spans="1:40" x14ac:dyDescent="0.25">
      <c r="A1246">
        <v>1245</v>
      </c>
      <c r="B1246">
        <v>262</v>
      </c>
      <c r="C1246" t="s">
        <v>1686</v>
      </c>
      <c r="D1246" t="s">
        <v>1687</v>
      </c>
      <c r="E1246" t="s">
        <v>1829</v>
      </c>
      <c r="F1246" t="s">
        <v>1830</v>
      </c>
      <c r="G1246" t="s">
        <v>31</v>
      </c>
      <c r="H1246" t="s">
        <v>200</v>
      </c>
      <c r="I1246" t="s">
        <v>1831</v>
      </c>
      <c r="J1246">
        <v>47.308549999999997</v>
      </c>
      <c r="K1246">
        <v>-122.16904</v>
      </c>
      <c r="T1246">
        <v>52.8</v>
      </c>
      <c r="U1246">
        <v>69.400000000000006</v>
      </c>
      <c r="W1246">
        <v>51.5</v>
      </c>
      <c r="X1246">
        <v>27.2</v>
      </c>
      <c r="Y1246">
        <v>72.7</v>
      </c>
      <c r="Z1246">
        <v>43.8</v>
      </c>
      <c r="AA1246">
        <v>51.1</v>
      </c>
      <c r="AB1246">
        <v>69.3</v>
      </c>
      <c r="AC1246">
        <v>56.3</v>
      </c>
      <c r="AD1246">
        <v>47.7</v>
      </c>
      <c r="AE1246">
        <v>90.6</v>
      </c>
      <c r="AF1246">
        <v>47.7</v>
      </c>
      <c r="AG1246">
        <v>64.599999999999994</v>
      </c>
      <c r="AH1246">
        <v>70.599999999999994</v>
      </c>
      <c r="AI1246">
        <v>86.5</v>
      </c>
      <c r="AJ1246">
        <v>67.599999999999994</v>
      </c>
      <c r="AM1246">
        <v>69.8</v>
      </c>
      <c r="AN1246">
        <v>52</v>
      </c>
    </row>
    <row r="1247" spans="1:40" x14ac:dyDescent="0.25">
      <c r="A1247">
        <v>1246</v>
      </c>
      <c r="B1247">
        <v>265</v>
      </c>
      <c r="C1247" t="s">
        <v>1686</v>
      </c>
      <c r="D1247" t="s">
        <v>1687</v>
      </c>
      <c r="E1247" t="s">
        <v>1829</v>
      </c>
      <c r="F1247" t="s">
        <v>1830</v>
      </c>
      <c r="G1247" t="s">
        <v>31</v>
      </c>
      <c r="H1247" t="s">
        <v>200</v>
      </c>
      <c r="I1247" t="s">
        <v>1832</v>
      </c>
      <c r="J1247">
        <v>47.417200999999999</v>
      </c>
      <c r="K1247">
        <v>-122.158787</v>
      </c>
      <c r="T1247">
        <v>9.5</v>
      </c>
    </row>
    <row r="1248" spans="1:40" x14ac:dyDescent="0.25">
      <c r="A1248">
        <v>1247</v>
      </c>
      <c r="B1248">
        <v>269</v>
      </c>
      <c r="C1248" t="s">
        <v>1686</v>
      </c>
      <c r="D1248" t="s">
        <v>1687</v>
      </c>
      <c r="E1248" t="s">
        <v>1829</v>
      </c>
      <c r="F1248" t="s">
        <v>1830</v>
      </c>
      <c r="G1248" t="s">
        <v>31</v>
      </c>
      <c r="H1248" t="s">
        <v>200</v>
      </c>
      <c r="I1248" t="s">
        <v>1833</v>
      </c>
      <c r="J1248">
        <v>47.383311999999997</v>
      </c>
      <c r="K1248">
        <v>-122.140539</v>
      </c>
      <c r="T1248">
        <v>43.9</v>
      </c>
      <c r="U1248">
        <v>56.6</v>
      </c>
      <c r="X1248">
        <v>35.200000000000003</v>
      </c>
      <c r="Y1248">
        <v>46.8</v>
      </c>
      <c r="Z1248">
        <v>53.7</v>
      </c>
      <c r="AB1248">
        <v>47.2</v>
      </c>
      <c r="AC1248">
        <v>40.299999999999997</v>
      </c>
    </row>
    <row r="1249" spans="1:40" x14ac:dyDescent="0.25">
      <c r="A1249">
        <v>1248</v>
      </c>
      <c r="B1249">
        <v>270</v>
      </c>
      <c r="C1249" t="s">
        <v>1686</v>
      </c>
      <c r="D1249" t="s">
        <v>1687</v>
      </c>
      <c r="E1249" t="s">
        <v>1829</v>
      </c>
      <c r="F1249" t="s">
        <v>1834</v>
      </c>
      <c r="G1249" t="s">
        <v>31</v>
      </c>
      <c r="H1249" t="s">
        <v>200</v>
      </c>
      <c r="I1249" t="s">
        <v>1835</v>
      </c>
      <c r="J1249">
        <v>47.358598999999998</v>
      </c>
      <c r="K1249">
        <v>-122.125122</v>
      </c>
      <c r="AB1249">
        <v>57.1</v>
      </c>
      <c r="AC1249">
        <v>55.6</v>
      </c>
      <c r="AD1249">
        <v>62</v>
      </c>
      <c r="AE1249">
        <v>43.6</v>
      </c>
      <c r="AF1249">
        <v>57.8</v>
      </c>
      <c r="AG1249">
        <v>61</v>
      </c>
      <c r="AH1249">
        <v>64.900000000000006</v>
      </c>
      <c r="AI1249">
        <v>75.900000000000006</v>
      </c>
      <c r="AJ1249">
        <v>64.3</v>
      </c>
      <c r="AK1249">
        <v>71</v>
      </c>
      <c r="AL1249">
        <v>38.1</v>
      </c>
      <c r="AM1249">
        <v>50.4</v>
      </c>
    </row>
    <row r="1250" spans="1:40" x14ac:dyDescent="0.25">
      <c r="A1250">
        <v>1249</v>
      </c>
      <c r="B1250">
        <v>271</v>
      </c>
      <c r="C1250" t="s">
        <v>1686</v>
      </c>
      <c r="D1250" t="s">
        <v>1687</v>
      </c>
      <c r="E1250" t="s">
        <v>1829</v>
      </c>
      <c r="F1250" t="s">
        <v>1834</v>
      </c>
      <c r="G1250" t="s">
        <v>31</v>
      </c>
      <c r="H1250" t="s">
        <v>200</v>
      </c>
      <c r="I1250" t="s">
        <v>1836</v>
      </c>
      <c r="J1250">
        <v>47.372824999999999</v>
      </c>
      <c r="K1250">
        <v>-122.113902</v>
      </c>
      <c r="T1250">
        <v>63.4</v>
      </c>
      <c r="U1250">
        <v>68.7</v>
      </c>
      <c r="W1250">
        <v>41.6</v>
      </c>
      <c r="X1250">
        <v>49.9</v>
      </c>
      <c r="Y1250">
        <v>65.099999999999994</v>
      </c>
      <c r="Z1250">
        <v>54.3</v>
      </c>
      <c r="AA1250">
        <v>57.4</v>
      </c>
      <c r="AB1250">
        <v>71.3</v>
      </c>
      <c r="AC1250">
        <v>69.599999999999994</v>
      </c>
      <c r="AD1250">
        <v>65.2</v>
      </c>
      <c r="AE1250">
        <v>47.5</v>
      </c>
      <c r="AF1250">
        <v>86.3</v>
      </c>
      <c r="AG1250">
        <v>36.299999999999997</v>
      </c>
      <c r="AH1250">
        <v>56.2</v>
      </c>
      <c r="AI1250">
        <v>82.9</v>
      </c>
      <c r="AJ1250">
        <v>55</v>
      </c>
      <c r="AK1250">
        <v>30.5</v>
      </c>
      <c r="AL1250">
        <v>63.6</v>
      </c>
      <c r="AM1250">
        <v>43.1</v>
      </c>
    </row>
    <row r="1251" spans="1:40" x14ac:dyDescent="0.25">
      <c r="A1251">
        <v>1250</v>
      </c>
      <c r="B1251">
        <v>345</v>
      </c>
      <c r="C1251" t="s">
        <v>1686</v>
      </c>
      <c r="D1251" t="s">
        <v>1687</v>
      </c>
      <c r="E1251" t="s">
        <v>1829</v>
      </c>
      <c r="F1251" t="s">
        <v>1834</v>
      </c>
      <c r="G1251" t="s">
        <v>615</v>
      </c>
      <c r="H1251" t="s">
        <v>616</v>
      </c>
      <c r="I1251" t="s">
        <v>1837</v>
      </c>
      <c r="J1251">
        <v>47.387033000000002</v>
      </c>
      <c r="K1251">
        <v>-122.109331</v>
      </c>
      <c r="V1251">
        <v>54.8</v>
      </c>
      <c r="W1251">
        <v>62.8</v>
      </c>
      <c r="X1251">
        <v>67.3</v>
      </c>
      <c r="Y1251">
        <v>74.8</v>
      </c>
      <c r="Z1251">
        <v>66.400000000000006</v>
      </c>
      <c r="AA1251">
        <v>73.3</v>
      </c>
      <c r="AB1251">
        <v>71.3</v>
      </c>
    </row>
    <row r="1252" spans="1:40" x14ac:dyDescent="0.25">
      <c r="A1252">
        <v>1251</v>
      </c>
      <c r="B1252">
        <v>1991</v>
      </c>
      <c r="C1252" t="s">
        <v>1686</v>
      </c>
      <c r="D1252" t="s">
        <v>1687</v>
      </c>
      <c r="E1252" t="s">
        <v>1829</v>
      </c>
      <c r="F1252" t="s">
        <v>1834</v>
      </c>
      <c r="G1252" t="s">
        <v>31</v>
      </c>
      <c r="H1252" t="s">
        <v>32</v>
      </c>
      <c r="I1252" t="s">
        <v>1838</v>
      </c>
      <c r="J1252">
        <v>47.357847</v>
      </c>
      <c r="K1252">
        <v>-122.12567799999999</v>
      </c>
      <c r="S1252">
        <v>60.5</v>
      </c>
    </row>
    <row r="1253" spans="1:40" x14ac:dyDescent="0.25">
      <c r="A1253">
        <v>1252</v>
      </c>
      <c r="B1253">
        <v>2447</v>
      </c>
      <c r="C1253" t="s">
        <v>1686</v>
      </c>
      <c r="D1253" t="s">
        <v>1687</v>
      </c>
      <c r="E1253" t="s">
        <v>1829</v>
      </c>
      <c r="F1253" t="s">
        <v>1834</v>
      </c>
      <c r="G1253" t="s">
        <v>12</v>
      </c>
      <c r="H1253" t="s">
        <v>78</v>
      </c>
      <c r="I1253" t="s">
        <v>1839</v>
      </c>
      <c r="J1253">
        <v>47.382232999999999</v>
      </c>
      <c r="K1253">
        <v>-122.105031</v>
      </c>
      <c r="AG1253">
        <v>68.400000000000006</v>
      </c>
    </row>
    <row r="1254" spans="1:40" x14ac:dyDescent="0.25">
      <c r="A1254">
        <v>1253</v>
      </c>
      <c r="B1254">
        <v>2467</v>
      </c>
      <c r="C1254" t="s">
        <v>1686</v>
      </c>
      <c r="D1254" t="s">
        <v>1687</v>
      </c>
      <c r="E1254" t="s">
        <v>1829</v>
      </c>
      <c r="F1254" t="s">
        <v>1834</v>
      </c>
      <c r="G1254" t="s">
        <v>12</v>
      </c>
      <c r="H1254" t="s">
        <v>78</v>
      </c>
      <c r="I1254" t="s">
        <v>1840</v>
      </c>
      <c r="J1254">
        <v>47.357900000000001</v>
      </c>
      <c r="K1254">
        <v>-122.12576</v>
      </c>
      <c r="AG1254">
        <v>78.8</v>
      </c>
    </row>
    <row r="1255" spans="1:40" x14ac:dyDescent="0.25">
      <c r="A1255">
        <v>1254</v>
      </c>
      <c r="B1255">
        <v>2486</v>
      </c>
      <c r="C1255" t="s">
        <v>1686</v>
      </c>
      <c r="D1255" t="s">
        <v>1687</v>
      </c>
      <c r="E1255" t="s">
        <v>1829</v>
      </c>
      <c r="F1255" t="s">
        <v>1834</v>
      </c>
      <c r="G1255" t="s">
        <v>12</v>
      </c>
      <c r="H1255" t="s">
        <v>78</v>
      </c>
      <c r="I1255" t="s">
        <v>1841</v>
      </c>
      <c r="J1255">
        <v>47.367294000000001</v>
      </c>
      <c r="K1255">
        <v>-122.116314</v>
      </c>
      <c r="AG1255">
        <v>43.1</v>
      </c>
    </row>
    <row r="1256" spans="1:40" x14ac:dyDescent="0.25">
      <c r="A1256">
        <v>1255</v>
      </c>
      <c r="B1256">
        <v>1936</v>
      </c>
      <c r="C1256" t="s">
        <v>1686</v>
      </c>
      <c r="D1256" t="s">
        <v>1687</v>
      </c>
      <c r="E1256" t="s">
        <v>1829</v>
      </c>
      <c r="F1256" t="s">
        <v>1834</v>
      </c>
      <c r="G1256" t="s">
        <v>31</v>
      </c>
      <c r="H1256" t="s">
        <v>32</v>
      </c>
      <c r="I1256" t="s">
        <v>1842</v>
      </c>
      <c r="J1256">
        <v>47.366168000000002</v>
      </c>
      <c r="K1256">
        <v>-122.11769200000001</v>
      </c>
      <c r="M1256">
        <v>25.7</v>
      </c>
    </row>
    <row r="1257" spans="1:40" x14ac:dyDescent="0.25">
      <c r="A1257">
        <v>1256</v>
      </c>
      <c r="B1257">
        <v>2004</v>
      </c>
      <c r="C1257" t="s">
        <v>1686</v>
      </c>
      <c r="D1257" t="s">
        <v>1687</v>
      </c>
      <c r="E1257" t="s">
        <v>1829</v>
      </c>
      <c r="F1257" t="s">
        <v>1834</v>
      </c>
      <c r="G1257" t="s">
        <v>31</v>
      </c>
      <c r="H1257" t="s">
        <v>32</v>
      </c>
      <c r="I1257" t="s">
        <v>1843</v>
      </c>
      <c r="J1257">
        <v>47.388868000000002</v>
      </c>
      <c r="K1257">
        <v>-122.10985100000001</v>
      </c>
      <c r="N1257">
        <v>26.7</v>
      </c>
    </row>
    <row r="1258" spans="1:40" x14ac:dyDescent="0.25">
      <c r="A1258">
        <v>1257</v>
      </c>
      <c r="B1258">
        <v>2005</v>
      </c>
      <c r="C1258" t="s">
        <v>1686</v>
      </c>
      <c r="D1258" t="s">
        <v>1687</v>
      </c>
      <c r="E1258" t="s">
        <v>1829</v>
      </c>
      <c r="F1258" t="s">
        <v>1834</v>
      </c>
      <c r="G1258" t="s">
        <v>31</v>
      </c>
      <c r="H1258" t="s">
        <v>32</v>
      </c>
      <c r="I1258" t="s">
        <v>1844</v>
      </c>
      <c r="J1258">
        <v>47.401097</v>
      </c>
      <c r="K1258">
        <v>-122.123594</v>
      </c>
      <c r="N1258">
        <v>16.399999999999999</v>
      </c>
    </row>
    <row r="1259" spans="1:40" x14ac:dyDescent="0.25">
      <c r="A1259">
        <v>1258</v>
      </c>
      <c r="B1259">
        <v>266</v>
      </c>
      <c r="C1259" t="s">
        <v>1686</v>
      </c>
      <c r="D1259" t="s">
        <v>1687</v>
      </c>
      <c r="E1259" t="s">
        <v>1829</v>
      </c>
      <c r="F1259" t="s">
        <v>1845</v>
      </c>
      <c r="G1259" t="s">
        <v>31</v>
      </c>
      <c r="H1259" t="s">
        <v>200</v>
      </c>
      <c r="I1259" t="s">
        <v>1846</v>
      </c>
      <c r="J1259">
        <v>47.372486000000002</v>
      </c>
      <c r="K1259">
        <v>-122.14802899999999</v>
      </c>
      <c r="T1259">
        <v>14.3</v>
      </c>
      <c r="U1259">
        <v>30.7</v>
      </c>
      <c r="W1259">
        <v>11.7</v>
      </c>
      <c r="Y1259">
        <v>14.6</v>
      </c>
      <c r="Z1259">
        <v>15.5</v>
      </c>
      <c r="AB1259">
        <v>5</v>
      </c>
      <c r="AC1259">
        <v>11.1</v>
      </c>
    </row>
    <row r="1260" spans="1:40" x14ac:dyDescent="0.25">
      <c r="A1260">
        <v>1259</v>
      </c>
      <c r="B1260">
        <v>2701</v>
      </c>
      <c r="C1260" t="s">
        <v>1686</v>
      </c>
      <c r="D1260" t="s">
        <v>1687</v>
      </c>
      <c r="E1260" t="s">
        <v>1829</v>
      </c>
      <c r="F1260" t="s">
        <v>1847</v>
      </c>
      <c r="G1260" t="s">
        <v>31</v>
      </c>
      <c r="H1260" t="s">
        <v>373</v>
      </c>
      <c r="I1260" t="s">
        <v>1848</v>
      </c>
      <c r="J1260">
        <v>47.336409000000003</v>
      </c>
      <c r="K1260">
        <v>-122.13510100000001</v>
      </c>
      <c r="AI1260">
        <v>64.7</v>
      </c>
      <c r="AJ1260">
        <v>85</v>
      </c>
    </row>
    <row r="1261" spans="1:40" x14ac:dyDescent="0.25">
      <c r="A1261">
        <v>1260</v>
      </c>
      <c r="B1261">
        <v>267</v>
      </c>
      <c r="C1261" t="s">
        <v>1686</v>
      </c>
      <c r="D1261" t="s">
        <v>1687</v>
      </c>
      <c r="E1261" t="s">
        <v>1829</v>
      </c>
      <c r="F1261" t="s">
        <v>1847</v>
      </c>
      <c r="G1261" t="s">
        <v>31</v>
      </c>
      <c r="H1261" t="s">
        <v>200</v>
      </c>
      <c r="I1261" t="s">
        <v>1849</v>
      </c>
      <c r="J1261">
        <v>47.318170000000002</v>
      </c>
      <c r="K1261">
        <v>-122.135959</v>
      </c>
      <c r="L1261">
        <v>47.2</v>
      </c>
      <c r="M1261">
        <v>39.5</v>
      </c>
      <c r="Q1261">
        <v>56.5</v>
      </c>
      <c r="T1261">
        <v>69.5</v>
      </c>
      <c r="U1261">
        <v>81.400000000000006</v>
      </c>
      <c r="W1261">
        <v>53.3</v>
      </c>
      <c r="X1261">
        <v>68.7</v>
      </c>
      <c r="Y1261">
        <v>74.7</v>
      </c>
      <c r="Z1261">
        <v>79</v>
      </c>
      <c r="AA1261">
        <v>87.6</v>
      </c>
      <c r="AB1261">
        <v>74.5</v>
      </c>
      <c r="AC1261">
        <v>47.1</v>
      </c>
      <c r="AD1261">
        <v>47.1</v>
      </c>
      <c r="AE1261">
        <v>83.9</v>
      </c>
      <c r="AF1261">
        <v>55</v>
      </c>
      <c r="AG1261">
        <v>58.4</v>
      </c>
      <c r="AH1261">
        <v>57.2</v>
      </c>
      <c r="AI1261">
        <v>71.900000000000006</v>
      </c>
      <c r="AJ1261">
        <v>62.7</v>
      </c>
      <c r="AK1261">
        <v>77.099999999999994</v>
      </c>
      <c r="AL1261">
        <v>48.8</v>
      </c>
      <c r="AM1261">
        <v>72.099999999999994</v>
      </c>
      <c r="AN1261">
        <v>74.400000000000006</v>
      </c>
    </row>
    <row r="1262" spans="1:40" x14ac:dyDescent="0.25">
      <c r="A1262">
        <v>1261</v>
      </c>
      <c r="B1262">
        <v>268</v>
      </c>
      <c r="C1262" t="s">
        <v>1686</v>
      </c>
      <c r="D1262" t="s">
        <v>1687</v>
      </c>
      <c r="E1262" t="s">
        <v>1829</v>
      </c>
      <c r="F1262" t="s">
        <v>1847</v>
      </c>
      <c r="G1262" t="s">
        <v>31</v>
      </c>
      <c r="H1262" t="s">
        <v>200</v>
      </c>
      <c r="I1262" t="s">
        <v>1850</v>
      </c>
      <c r="J1262">
        <v>47.336409000000003</v>
      </c>
      <c r="K1262">
        <v>-122.13510100000001</v>
      </c>
      <c r="T1262">
        <v>77.7</v>
      </c>
      <c r="U1262">
        <v>68.2</v>
      </c>
      <c r="W1262">
        <v>47.5</v>
      </c>
      <c r="X1262">
        <v>70.599999999999994</v>
      </c>
      <c r="Y1262">
        <v>87.9</v>
      </c>
      <c r="Z1262">
        <v>70.599999999999994</v>
      </c>
      <c r="AA1262">
        <v>73.099999999999994</v>
      </c>
      <c r="AB1262">
        <v>74.7</v>
      </c>
      <c r="AC1262">
        <v>79.2</v>
      </c>
      <c r="AD1262">
        <v>81.7</v>
      </c>
      <c r="AE1262">
        <v>83.5</v>
      </c>
      <c r="AF1262">
        <v>78.8</v>
      </c>
      <c r="AG1262">
        <v>76.2</v>
      </c>
      <c r="AH1262">
        <v>84.7</v>
      </c>
      <c r="AI1262">
        <v>87.1</v>
      </c>
      <c r="AJ1262">
        <v>70.599999999999994</v>
      </c>
      <c r="AK1262">
        <v>83.5</v>
      </c>
      <c r="AL1262">
        <v>79.3</v>
      </c>
      <c r="AM1262">
        <v>79.400000000000006</v>
      </c>
    </row>
    <row r="1263" spans="1:40" x14ac:dyDescent="0.25">
      <c r="A1263">
        <v>1262</v>
      </c>
      <c r="B1263">
        <v>1977</v>
      </c>
      <c r="C1263" t="s">
        <v>1686</v>
      </c>
      <c r="D1263" t="s">
        <v>1687</v>
      </c>
      <c r="E1263" t="s">
        <v>1829</v>
      </c>
      <c r="F1263" t="s">
        <v>1847</v>
      </c>
      <c r="G1263" t="s">
        <v>31</v>
      </c>
      <c r="H1263" t="s">
        <v>32</v>
      </c>
      <c r="I1263" t="s">
        <v>1851</v>
      </c>
      <c r="J1263">
        <v>47.311836999999997</v>
      </c>
      <c r="K1263">
        <v>-122.166676</v>
      </c>
      <c r="S1263">
        <v>48.9</v>
      </c>
    </row>
    <row r="1264" spans="1:40" x14ac:dyDescent="0.25">
      <c r="A1264">
        <v>1263</v>
      </c>
      <c r="B1264">
        <v>1997</v>
      </c>
      <c r="C1264" t="s">
        <v>1686</v>
      </c>
      <c r="D1264" t="s">
        <v>1687</v>
      </c>
      <c r="E1264" t="s">
        <v>1829</v>
      </c>
      <c r="F1264" t="s">
        <v>1847</v>
      </c>
      <c r="G1264" t="s">
        <v>31</v>
      </c>
      <c r="H1264" t="s">
        <v>32</v>
      </c>
      <c r="I1264" t="s">
        <v>1852</v>
      </c>
      <c r="J1264">
        <v>47.317649000000003</v>
      </c>
      <c r="K1264">
        <v>-122.14995500000001</v>
      </c>
      <c r="N1264">
        <v>48.8</v>
      </c>
    </row>
    <row r="1265" spans="1:40" x14ac:dyDescent="0.25">
      <c r="A1265">
        <v>1264</v>
      </c>
      <c r="B1265">
        <v>1999</v>
      </c>
      <c r="C1265" t="s">
        <v>1686</v>
      </c>
      <c r="D1265" t="s">
        <v>1687</v>
      </c>
      <c r="E1265" t="s">
        <v>1829</v>
      </c>
      <c r="F1265" t="s">
        <v>1847</v>
      </c>
      <c r="G1265" t="s">
        <v>31</v>
      </c>
      <c r="H1265" t="s">
        <v>32</v>
      </c>
      <c r="I1265" t="s">
        <v>1853</v>
      </c>
      <c r="J1265">
        <v>47.416815999999997</v>
      </c>
      <c r="K1265">
        <v>-122.158468</v>
      </c>
      <c r="N1265">
        <v>3.7</v>
      </c>
    </row>
    <row r="1266" spans="1:40" x14ac:dyDescent="0.25">
      <c r="A1266">
        <v>1265</v>
      </c>
      <c r="B1266">
        <v>2000</v>
      </c>
      <c r="C1266" t="s">
        <v>1686</v>
      </c>
      <c r="D1266" t="s">
        <v>1687</v>
      </c>
      <c r="E1266" t="s">
        <v>1829</v>
      </c>
      <c r="F1266" t="s">
        <v>1847</v>
      </c>
      <c r="G1266" t="s">
        <v>31</v>
      </c>
      <c r="H1266" t="s">
        <v>32</v>
      </c>
      <c r="I1266" t="s">
        <v>1854</v>
      </c>
      <c r="J1266">
        <v>47.408324</v>
      </c>
      <c r="K1266">
        <v>-122.159662</v>
      </c>
      <c r="N1266">
        <v>24.7</v>
      </c>
    </row>
    <row r="1267" spans="1:40" x14ac:dyDescent="0.25">
      <c r="A1267">
        <v>1266</v>
      </c>
      <c r="B1267">
        <v>2001</v>
      </c>
      <c r="C1267" t="s">
        <v>1686</v>
      </c>
      <c r="D1267" t="s">
        <v>1687</v>
      </c>
      <c r="E1267" t="s">
        <v>1829</v>
      </c>
      <c r="F1267" t="s">
        <v>1847</v>
      </c>
      <c r="G1267" t="s">
        <v>31</v>
      </c>
      <c r="H1267" t="s">
        <v>32</v>
      </c>
      <c r="I1267" t="s">
        <v>1855</v>
      </c>
      <c r="J1267">
        <v>47.384985</v>
      </c>
      <c r="K1267">
        <v>-122.14227200000001</v>
      </c>
      <c r="N1267">
        <v>31.2</v>
      </c>
    </row>
    <row r="1268" spans="1:40" x14ac:dyDescent="0.25">
      <c r="A1268">
        <v>1267</v>
      </c>
      <c r="B1268">
        <v>2003</v>
      </c>
      <c r="C1268" t="s">
        <v>1686</v>
      </c>
      <c r="D1268" t="s">
        <v>1687</v>
      </c>
      <c r="E1268" t="s">
        <v>1829</v>
      </c>
      <c r="F1268" t="s">
        <v>1847</v>
      </c>
      <c r="G1268" t="s">
        <v>31</v>
      </c>
      <c r="H1268" t="s">
        <v>32</v>
      </c>
      <c r="I1268" t="s">
        <v>1856</v>
      </c>
      <c r="J1268">
        <v>47.358822000000004</v>
      </c>
      <c r="K1268">
        <v>-122.129238</v>
      </c>
      <c r="N1268">
        <v>53.6</v>
      </c>
    </row>
    <row r="1269" spans="1:40" x14ac:dyDescent="0.25">
      <c r="A1269">
        <v>1268</v>
      </c>
      <c r="B1269">
        <v>1620</v>
      </c>
      <c r="C1269" t="s">
        <v>1686</v>
      </c>
      <c r="D1269" t="s">
        <v>1687</v>
      </c>
      <c r="E1269" t="s">
        <v>1829</v>
      </c>
      <c r="F1269" t="s">
        <v>1847</v>
      </c>
      <c r="G1269" t="s">
        <v>12</v>
      </c>
      <c r="H1269" t="s">
        <v>345</v>
      </c>
      <c r="I1269" t="s">
        <v>1857</v>
      </c>
      <c r="J1269">
        <v>47.312199999999997</v>
      </c>
      <c r="K1269">
        <v>-122.09650000000001</v>
      </c>
      <c r="AD1269">
        <v>86.9</v>
      </c>
    </row>
    <row r="1270" spans="1:40" x14ac:dyDescent="0.25">
      <c r="A1270">
        <v>1269</v>
      </c>
      <c r="B1270">
        <v>1616</v>
      </c>
      <c r="C1270" t="s">
        <v>1686</v>
      </c>
      <c r="D1270" t="s">
        <v>1687</v>
      </c>
      <c r="E1270" t="s">
        <v>1829</v>
      </c>
      <c r="F1270" t="s">
        <v>1847</v>
      </c>
      <c r="G1270" t="s">
        <v>12</v>
      </c>
      <c r="H1270" t="s">
        <v>345</v>
      </c>
      <c r="I1270" t="s">
        <v>1858</v>
      </c>
      <c r="J1270">
        <v>47.386341000000002</v>
      </c>
      <c r="K1270">
        <v>-122.14408</v>
      </c>
      <c r="AD1270">
        <v>42.4</v>
      </c>
    </row>
    <row r="1271" spans="1:40" x14ac:dyDescent="0.25">
      <c r="A1271">
        <v>1270</v>
      </c>
      <c r="B1271">
        <v>1621</v>
      </c>
      <c r="C1271" t="s">
        <v>1686</v>
      </c>
      <c r="D1271" t="s">
        <v>1687</v>
      </c>
      <c r="E1271" t="s">
        <v>1829</v>
      </c>
      <c r="F1271" t="s">
        <v>1847</v>
      </c>
      <c r="G1271" t="s">
        <v>12</v>
      </c>
      <c r="H1271" t="s">
        <v>345</v>
      </c>
      <c r="I1271" t="s">
        <v>1859</v>
      </c>
      <c r="J1271">
        <v>47.400100000000002</v>
      </c>
      <c r="K1271">
        <v>-122.12260000000001</v>
      </c>
      <c r="AD1271">
        <v>24.3</v>
      </c>
    </row>
    <row r="1272" spans="1:40" x14ac:dyDescent="0.25">
      <c r="A1272">
        <v>1271</v>
      </c>
      <c r="B1272">
        <v>1619</v>
      </c>
      <c r="C1272" t="s">
        <v>1686</v>
      </c>
      <c r="D1272" t="s">
        <v>1687</v>
      </c>
      <c r="E1272" t="s">
        <v>1829</v>
      </c>
      <c r="F1272" t="s">
        <v>1847</v>
      </c>
      <c r="G1272" t="s">
        <v>12</v>
      </c>
      <c r="H1272" t="s">
        <v>345</v>
      </c>
      <c r="I1272" t="s">
        <v>1860</v>
      </c>
      <c r="J1272">
        <v>47.319299999999998</v>
      </c>
      <c r="K1272">
        <v>-122.1193</v>
      </c>
      <c r="AD1272">
        <v>71.400000000000006</v>
      </c>
    </row>
    <row r="1273" spans="1:40" x14ac:dyDescent="0.25">
      <c r="A1273">
        <v>1272</v>
      </c>
      <c r="B1273">
        <v>1618</v>
      </c>
      <c r="C1273" t="s">
        <v>1686</v>
      </c>
      <c r="D1273" t="s">
        <v>1687</v>
      </c>
      <c r="E1273" t="s">
        <v>1829</v>
      </c>
      <c r="F1273" t="s">
        <v>1847</v>
      </c>
      <c r="G1273" t="s">
        <v>12</v>
      </c>
      <c r="H1273" t="s">
        <v>345</v>
      </c>
      <c r="I1273" t="s">
        <v>1861</v>
      </c>
      <c r="J1273">
        <v>47.359431999999998</v>
      </c>
      <c r="K1273">
        <v>-122.129762</v>
      </c>
      <c r="AD1273">
        <v>56.3</v>
      </c>
    </row>
    <row r="1274" spans="1:40" x14ac:dyDescent="0.25">
      <c r="A1274">
        <v>1273</v>
      </c>
      <c r="B1274">
        <v>1617</v>
      </c>
      <c r="C1274" t="s">
        <v>1686</v>
      </c>
      <c r="D1274" t="s">
        <v>1687</v>
      </c>
      <c r="E1274" t="s">
        <v>1829</v>
      </c>
      <c r="F1274" t="s">
        <v>1847</v>
      </c>
      <c r="G1274" t="s">
        <v>12</v>
      </c>
      <c r="H1274" t="s">
        <v>345</v>
      </c>
      <c r="I1274" t="s">
        <v>1862</v>
      </c>
      <c r="J1274">
        <v>47.317577999999997</v>
      </c>
      <c r="K1274">
        <v>-122.147453</v>
      </c>
      <c r="AD1274">
        <v>82.3</v>
      </c>
    </row>
    <row r="1275" spans="1:40" x14ac:dyDescent="0.25">
      <c r="A1275">
        <v>1274</v>
      </c>
      <c r="B1275">
        <v>1928</v>
      </c>
      <c r="C1275" t="s">
        <v>1686</v>
      </c>
      <c r="D1275" t="s">
        <v>1687</v>
      </c>
      <c r="E1275" t="s">
        <v>1829</v>
      </c>
      <c r="F1275" t="s">
        <v>1847</v>
      </c>
      <c r="G1275" t="s">
        <v>31</v>
      </c>
      <c r="H1275" t="s">
        <v>32</v>
      </c>
      <c r="I1275" t="s">
        <v>1863</v>
      </c>
      <c r="J1275">
        <v>47.417727999999997</v>
      </c>
      <c r="K1275">
        <v>-122.159245</v>
      </c>
      <c r="L1275">
        <v>47.6</v>
      </c>
      <c r="M1275">
        <v>44</v>
      </c>
      <c r="O1275">
        <v>10.1</v>
      </c>
      <c r="Q1275">
        <v>39.1</v>
      </c>
    </row>
    <row r="1276" spans="1:40" x14ac:dyDescent="0.25">
      <c r="A1276">
        <v>1275</v>
      </c>
      <c r="B1276">
        <v>263</v>
      </c>
      <c r="C1276" t="s">
        <v>1686</v>
      </c>
      <c r="D1276" t="s">
        <v>1687</v>
      </c>
      <c r="E1276" t="s">
        <v>1829</v>
      </c>
      <c r="F1276" t="s">
        <v>1864</v>
      </c>
      <c r="G1276" t="s">
        <v>31</v>
      </c>
      <c r="H1276" t="s">
        <v>200</v>
      </c>
      <c r="I1276" t="s">
        <v>1865</v>
      </c>
      <c r="J1276">
        <v>47.321254000000003</v>
      </c>
      <c r="K1276">
        <v>-122.160284</v>
      </c>
      <c r="T1276">
        <v>46.2</v>
      </c>
      <c r="U1276">
        <v>64.3</v>
      </c>
    </row>
    <row r="1277" spans="1:40" x14ac:dyDescent="0.25">
      <c r="A1277">
        <v>1276</v>
      </c>
      <c r="B1277">
        <v>264</v>
      </c>
      <c r="C1277" t="s">
        <v>1686</v>
      </c>
      <c r="D1277" t="s">
        <v>1687</v>
      </c>
      <c r="E1277" t="s">
        <v>1829</v>
      </c>
      <c r="F1277" t="s">
        <v>1864</v>
      </c>
      <c r="G1277" t="s">
        <v>31</v>
      </c>
      <c r="H1277" t="s">
        <v>200</v>
      </c>
      <c r="I1277" t="s">
        <v>1866</v>
      </c>
      <c r="J1277">
        <v>47.331724999999999</v>
      </c>
      <c r="K1277">
        <v>-122.155276</v>
      </c>
      <c r="T1277">
        <v>55.9</v>
      </c>
      <c r="U1277">
        <v>77</v>
      </c>
      <c r="X1277">
        <v>66.8</v>
      </c>
      <c r="Y1277">
        <v>61</v>
      </c>
      <c r="Z1277">
        <v>81.7</v>
      </c>
      <c r="AA1277">
        <v>76.2</v>
      </c>
      <c r="AB1277">
        <v>64.900000000000006</v>
      </c>
      <c r="AC1277">
        <v>67.400000000000006</v>
      </c>
      <c r="AD1277">
        <v>70.2</v>
      </c>
      <c r="AE1277">
        <v>72.8</v>
      </c>
      <c r="AF1277">
        <v>54</v>
      </c>
      <c r="AG1277">
        <v>60.4</v>
      </c>
      <c r="AH1277">
        <v>68.5</v>
      </c>
      <c r="AI1277">
        <v>54.2</v>
      </c>
      <c r="AJ1277">
        <v>46.8</v>
      </c>
      <c r="AK1277">
        <v>76.5</v>
      </c>
      <c r="AL1277">
        <v>71.599999999999994</v>
      </c>
      <c r="AM1277">
        <v>63.6</v>
      </c>
      <c r="AN1277">
        <v>58.2</v>
      </c>
    </row>
    <row r="1278" spans="1:40" x14ac:dyDescent="0.25">
      <c r="A1278">
        <v>1277</v>
      </c>
      <c r="B1278">
        <v>1932</v>
      </c>
      <c r="C1278" t="s">
        <v>1686</v>
      </c>
      <c r="D1278" t="s">
        <v>1687</v>
      </c>
      <c r="E1278" t="s">
        <v>1829</v>
      </c>
      <c r="F1278" t="s">
        <v>1864</v>
      </c>
      <c r="G1278" t="s">
        <v>31</v>
      </c>
      <c r="H1278" t="s">
        <v>32</v>
      </c>
      <c r="I1278" t="s">
        <v>1867</v>
      </c>
      <c r="J1278">
        <v>47.320622999999998</v>
      </c>
      <c r="K1278">
        <v>-122.16092399999999</v>
      </c>
      <c r="M1278">
        <v>76.900000000000006</v>
      </c>
      <c r="P1278">
        <v>61.9</v>
      </c>
      <c r="Q1278">
        <v>72.3</v>
      </c>
    </row>
    <row r="1279" spans="1:40" x14ac:dyDescent="0.25">
      <c r="A1279">
        <v>1278</v>
      </c>
      <c r="B1279">
        <v>1933</v>
      </c>
      <c r="C1279" t="s">
        <v>1686</v>
      </c>
      <c r="D1279" t="s">
        <v>1687</v>
      </c>
      <c r="E1279" t="s">
        <v>1829</v>
      </c>
      <c r="F1279" t="s">
        <v>1864</v>
      </c>
      <c r="G1279" t="s">
        <v>31</v>
      </c>
      <c r="H1279" t="s">
        <v>32</v>
      </c>
      <c r="I1279" t="s">
        <v>1868</v>
      </c>
      <c r="J1279">
        <v>47.32385</v>
      </c>
      <c r="K1279">
        <v>-122.15849</v>
      </c>
      <c r="Q1279">
        <v>69.400000000000006</v>
      </c>
    </row>
    <row r="1280" spans="1:40" x14ac:dyDescent="0.25">
      <c r="A1280">
        <v>1279</v>
      </c>
      <c r="B1280">
        <v>344</v>
      </c>
      <c r="C1280" t="s">
        <v>1686</v>
      </c>
      <c r="D1280" t="s">
        <v>1687</v>
      </c>
      <c r="E1280" t="s">
        <v>1829</v>
      </c>
      <c r="F1280" t="s">
        <v>1869</v>
      </c>
      <c r="G1280" t="s">
        <v>615</v>
      </c>
      <c r="H1280" t="s">
        <v>616</v>
      </c>
      <c r="I1280" t="s">
        <v>1870</v>
      </c>
      <c r="J1280">
        <v>47.418118</v>
      </c>
      <c r="K1280">
        <v>-122.154493</v>
      </c>
      <c r="V1280">
        <v>55.3</v>
      </c>
      <c r="W1280">
        <v>48.8</v>
      </c>
      <c r="X1280">
        <v>65</v>
      </c>
      <c r="Y1280">
        <v>71.599999999999994</v>
      </c>
      <c r="Z1280">
        <v>57.5</v>
      </c>
      <c r="AA1280">
        <v>61.8</v>
      </c>
      <c r="AB1280">
        <v>52.1</v>
      </c>
    </row>
    <row r="1281" spans="1:39" x14ac:dyDescent="0.25">
      <c r="A1281">
        <v>1280</v>
      </c>
      <c r="B1281">
        <v>2537</v>
      </c>
      <c r="C1281" t="s">
        <v>1686</v>
      </c>
      <c r="D1281" t="s">
        <v>1687</v>
      </c>
      <c r="E1281" t="s">
        <v>1871</v>
      </c>
      <c r="F1281" t="s">
        <v>1872</v>
      </c>
      <c r="G1281" t="s">
        <v>12</v>
      </c>
      <c r="H1281" t="s">
        <v>93</v>
      </c>
      <c r="I1281" t="s">
        <v>1873</v>
      </c>
      <c r="J1281">
        <v>47.253599999999999</v>
      </c>
      <c r="K1281">
        <v>-121.383</v>
      </c>
      <c r="AG1281">
        <v>97</v>
      </c>
      <c r="AI1281">
        <v>97.2</v>
      </c>
      <c r="AK1281">
        <v>93.9</v>
      </c>
    </row>
    <row r="1282" spans="1:39" x14ac:dyDescent="0.25">
      <c r="A1282">
        <v>1281</v>
      </c>
      <c r="B1282">
        <v>1638</v>
      </c>
      <c r="C1282" t="s">
        <v>1686</v>
      </c>
      <c r="D1282" t="s">
        <v>1874</v>
      </c>
      <c r="E1282" t="s">
        <v>1875</v>
      </c>
      <c r="F1282" t="s">
        <v>1876</v>
      </c>
      <c r="G1282" t="s">
        <v>31</v>
      </c>
      <c r="H1282" t="s">
        <v>1877</v>
      </c>
      <c r="I1282" t="s">
        <v>1878</v>
      </c>
      <c r="J1282">
        <v>47.424138999999997</v>
      </c>
      <c r="K1282">
        <v>-122.305813</v>
      </c>
      <c r="U1282">
        <v>4.5999999999999996</v>
      </c>
      <c r="V1282">
        <v>9.6999999999999993</v>
      </c>
      <c r="W1282">
        <v>7.3</v>
      </c>
      <c r="X1282">
        <v>8.6</v>
      </c>
      <c r="Y1282">
        <v>8.9</v>
      </c>
      <c r="Z1282">
        <v>0</v>
      </c>
      <c r="AA1282">
        <v>7</v>
      </c>
      <c r="AB1282">
        <v>10.4</v>
      </c>
      <c r="AC1282">
        <v>2.6</v>
      </c>
    </row>
    <row r="1283" spans="1:39" x14ac:dyDescent="0.25">
      <c r="A1283">
        <v>1282</v>
      </c>
      <c r="B1283">
        <v>1050</v>
      </c>
      <c r="C1283" t="s">
        <v>1686</v>
      </c>
      <c r="D1283" t="s">
        <v>1874</v>
      </c>
      <c r="E1283" t="s">
        <v>1875</v>
      </c>
      <c r="F1283" t="s">
        <v>1876</v>
      </c>
      <c r="G1283" t="s">
        <v>31</v>
      </c>
      <c r="H1283" t="s">
        <v>1879</v>
      </c>
      <c r="I1283" t="s">
        <v>1880</v>
      </c>
      <c r="J1283">
        <v>47.41236</v>
      </c>
      <c r="K1283">
        <v>-122.31516999999999</v>
      </c>
      <c r="AB1283">
        <v>13.6</v>
      </c>
    </row>
    <row r="1284" spans="1:39" x14ac:dyDescent="0.25">
      <c r="A1284">
        <v>1283</v>
      </c>
      <c r="B1284">
        <v>1051</v>
      </c>
      <c r="C1284" t="s">
        <v>1686</v>
      </c>
      <c r="D1284" t="s">
        <v>1874</v>
      </c>
      <c r="E1284" t="s">
        <v>1875</v>
      </c>
      <c r="F1284" t="s">
        <v>1876</v>
      </c>
      <c r="G1284" t="s">
        <v>31</v>
      </c>
      <c r="H1284" t="s">
        <v>1879</v>
      </c>
      <c r="I1284" t="s">
        <v>1881</v>
      </c>
      <c r="J1284">
        <v>47.413040000000002</v>
      </c>
      <c r="K1284">
        <v>-122.31135</v>
      </c>
      <c r="AB1284">
        <v>10.9</v>
      </c>
    </row>
    <row r="1285" spans="1:39" x14ac:dyDescent="0.25">
      <c r="A1285">
        <v>1284</v>
      </c>
      <c r="B1285">
        <v>1052</v>
      </c>
      <c r="C1285" t="s">
        <v>1686</v>
      </c>
      <c r="D1285" t="s">
        <v>1874</v>
      </c>
      <c r="E1285" t="s">
        <v>1875</v>
      </c>
      <c r="F1285" t="s">
        <v>1876</v>
      </c>
      <c r="G1285" t="s">
        <v>31</v>
      </c>
      <c r="H1285" t="s">
        <v>1879</v>
      </c>
      <c r="I1285" t="s">
        <v>1882</v>
      </c>
      <c r="J1285">
        <v>47.420920000000002</v>
      </c>
      <c r="K1285">
        <v>-122.30531999999999</v>
      </c>
      <c r="AB1285">
        <v>7.7</v>
      </c>
    </row>
    <row r="1286" spans="1:39" x14ac:dyDescent="0.25">
      <c r="A1286">
        <v>1285</v>
      </c>
      <c r="B1286">
        <v>1636</v>
      </c>
      <c r="C1286" t="s">
        <v>1686</v>
      </c>
      <c r="D1286" t="s">
        <v>1874</v>
      </c>
      <c r="E1286" t="s">
        <v>1875</v>
      </c>
      <c r="F1286" t="s">
        <v>1876</v>
      </c>
      <c r="G1286" t="s">
        <v>31</v>
      </c>
      <c r="H1286" t="s">
        <v>1877</v>
      </c>
      <c r="I1286" t="s">
        <v>1883</v>
      </c>
      <c r="J1286">
        <v>47.419631000000003</v>
      </c>
      <c r="K1286">
        <v>-122.305171</v>
      </c>
      <c r="AD1286">
        <v>3.4</v>
      </c>
    </row>
    <row r="1287" spans="1:39" x14ac:dyDescent="0.25">
      <c r="A1287">
        <v>1286</v>
      </c>
      <c r="B1287">
        <v>1637</v>
      </c>
      <c r="C1287" t="s">
        <v>1686</v>
      </c>
      <c r="D1287" t="s">
        <v>1874</v>
      </c>
      <c r="E1287" t="s">
        <v>1875</v>
      </c>
      <c r="F1287" t="s">
        <v>1876</v>
      </c>
      <c r="G1287" t="s">
        <v>31</v>
      </c>
      <c r="H1287" t="s">
        <v>1877</v>
      </c>
      <c r="I1287" t="s">
        <v>1884</v>
      </c>
      <c r="J1287">
        <v>47.405754999999999</v>
      </c>
      <c r="K1287">
        <v>-122.327654</v>
      </c>
      <c r="AD1287">
        <v>14.4</v>
      </c>
    </row>
    <row r="1288" spans="1:39" x14ac:dyDescent="0.25">
      <c r="A1288">
        <v>1287</v>
      </c>
      <c r="B1288">
        <v>2493</v>
      </c>
      <c r="C1288" t="s">
        <v>1686</v>
      </c>
      <c r="D1288" t="s">
        <v>1874</v>
      </c>
      <c r="E1288" t="s">
        <v>1875</v>
      </c>
      <c r="F1288" t="s">
        <v>1876</v>
      </c>
      <c r="G1288" t="s">
        <v>12</v>
      </c>
      <c r="H1288" t="s">
        <v>78</v>
      </c>
      <c r="I1288" t="s">
        <v>1885</v>
      </c>
      <c r="J1288">
        <v>47.410355000000003</v>
      </c>
      <c r="K1288">
        <v>-122.324411</v>
      </c>
      <c r="AG1288">
        <v>14.1</v>
      </c>
    </row>
    <row r="1289" spans="1:39" x14ac:dyDescent="0.25">
      <c r="A1289">
        <v>1288</v>
      </c>
      <c r="B1289">
        <v>1010</v>
      </c>
      <c r="C1289" t="s">
        <v>1686</v>
      </c>
      <c r="D1289" t="s">
        <v>1874</v>
      </c>
      <c r="E1289" t="s">
        <v>1875</v>
      </c>
      <c r="F1289" t="s">
        <v>1886</v>
      </c>
      <c r="G1289" t="s">
        <v>12</v>
      </c>
      <c r="H1289" t="s">
        <v>16</v>
      </c>
      <c r="I1289" t="s">
        <v>1887</v>
      </c>
      <c r="J1289">
        <v>47.375829000000003</v>
      </c>
      <c r="K1289">
        <v>-122.31487799999999</v>
      </c>
      <c r="AA1289">
        <v>13.2</v>
      </c>
      <c r="AE1289">
        <v>35.299999999999997</v>
      </c>
    </row>
    <row r="1290" spans="1:39" x14ac:dyDescent="0.25">
      <c r="A1290">
        <v>1289</v>
      </c>
      <c r="B1290">
        <v>551</v>
      </c>
      <c r="C1290" t="s">
        <v>1686</v>
      </c>
      <c r="D1290" t="s">
        <v>1874</v>
      </c>
      <c r="E1290" t="s">
        <v>1888</v>
      </c>
      <c r="F1290" t="s">
        <v>1889</v>
      </c>
      <c r="G1290" t="s">
        <v>1890</v>
      </c>
      <c r="H1290" t="s">
        <v>1891</v>
      </c>
      <c r="I1290" t="s">
        <v>1892</v>
      </c>
      <c r="J1290">
        <v>47.326731000000002</v>
      </c>
      <c r="K1290">
        <v>-122.3767</v>
      </c>
      <c r="P1290">
        <v>1.2</v>
      </c>
      <c r="Q1290">
        <v>10.6</v>
      </c>
      <c r="R1290">
        <v>17</v>
      </c>
      <c r="S1290">
        <v>24.9</v>
      </c>
      <c r="T1290">
        <v>7.8</v>
      </c>
      <c r="U1290">
        <v>19.399999999999999</v>
      </c>
      <c r="V1290">
        <v>18.3</v>
      </c>
      <c r="W1290">
        <v>13.3</v>
      </c>
      <c r="X1290">
        <v>36.6</v>
      </c>
      <c r="Y1290">
        <v>22.6</v>
      </c>
      <c r="Z1290">
        <v>12.7</v>
      </c>
      <c r="AA1290">
        <v>15</v>
      </c>
      <c r="AB1290">
        <v>24.9</v>
      </c>
      <c r="AC1290">
        <v>16</v>
      </c>
      <c r="AD1290">
        <v>3.6</v>
      </c>
      <c r="AE1290">
        <v>14</v>
      </c>
      <c r="AF1290">
        <v>14.5</v>
      </c>
      <c r="AG1290">
        <v>18.5</v>
      </c>
      <c r="AH1290">
        <v>7.3</v>
      </c>
      <c r="AI1290">
        <v>8.5</v>
      </c>
      <c r="AJ1290">
        <v>21.2</v>
      </c>
      <c r="AK1290">
        <v>17.5</v>
      </c>
      <c r="AL1290">
        <v>11.3</v>
      </c>
      <c r="AM1290">
        <v>10.4</v>
      </c>
    </row>
    <row r="1291" spans="1:39" x14ac:dyDescent="0.25">
      <c r="A1291">
        <v>1290</v>
      </c>
      <c r="B1291">
        <v>552</v>
      </c>
      <c r="C1291" t="s">
        <v>1686</v>
      </c>
      <c r="D1291" t="s">
        <v>1874</v>
      </c>
      <c r="E1291" t="s">
        <v>1888</v>
      </c>
      <c r="F1291" t="s">
        <v>1889</v>
      </c>
      <c r="G1291" t="s">
        <v>1890</v>
      </c>
      <c r="H1291" t="s">
        <v>1891</v>
      </c>
      <c r="I1291" t="s">
        <v>1893</v>
      </c>
      <c r="J1291">
        <v>47.324607999999998</v>
      </c>
      <c r="K1291">
        <v>-122.37615599999999</v>
      </c>
      <c r="U1291">
        <v>22.7</v>
      </c>
      <c r="X1291">
        <v>21.7</v>
      </c>
      <c r="Z1291">
        <v>6.9</v>
      </c>
      <c r="AB1291">
        <v>5.9</v>
      </c>
      <c r="AD1291">
        <v>5.4</v>
      </c>
      <c r="AF1291">
        <v>10.3</v>
      </c>
      <c r="AH1291">
        <v>11.5</v>
      </c>
      <c r="AJ1291">
        <v>3.6</v>
      </c>
      <c r="AK1291">
        <v>23.2</v>
      </c>
      <c r="AL1291">
        <v>11.3</v>
      </c>
      <c r="AM1291">
        <v>7.7</v>
      </c>
    </row>
    <row r="1292" spans="1:39" x14ac:dyDescent="0.25">
      <c r="A1292">
        <v>1291</v>
      </c>
      <c r="B1292">
        <v>554</v>
      </c>
      <c r="C1292" t="s">
        <v>1686</v>
      </c>
      <c r="D1292" t="s">
        <v>1874</v>
      </c>
      <c r="E1292" t="s">
        <v>1888</v>
      </c>
      <c r="F1292" t="s">
        <v>1894</v>
      </c>
      <c r="G1292" t="s">
        <v>1890</v>
      </c>
      <c r="H1292" t="s">
        <v>1891</v>
      </c>
      <c r="I1292" t="s">
        <v>1895</v>
      </c>
      <c r="J1292">
        <v>47.325175000000002</v>
      </c>
      <c r="K1292">
        <v>-122.367683</v>
      </c>
      <c r="U1292">
        <v>12.1</v>
      </c>
      <c r="X1292">
        <v>10.4</v>
      </c>
      <c r="Z1292">
        <v>14.7</v>
      </c>
      <c r="AB1292">
        <v>19.899999999999999</v>
      </c>
      <c r="AD1292">
        <v>18</v>
      </c>
      <c r="AF1292">
        <v>42.8</v>
      </c>
      <c r="AH1292">
        <v>22.2</v>
      </c>
      <c r="AJ1292">
        <v>24.3</v>
      </c>
      <c r="AK1292">
        <v>21.1</v>
      </c>
      <c r="AL1292">
        <v>23.7</v>
      </c>
      <c r="AM1292">
        <v>16.5</v>
      </c>
    </row>
    <row r="1293" spans="1:39" x14ac:dyDescent="0.25">
      <c r="A1293">
        <v>1292</v>
      </c>
      <c r="B1293">
        <v>553</v>
      </c>
      <c r="C1293" t="s">
        <v>1686</v>
      </c>
      <c r="D1293" t="s">
        <v>1874</v>
      </c>
      <c r="E1293" t="s">
        <v>1888</v>
      </c>
      <c r="F1293" t="s">
        <v>1894</v>
      </c>
      <c r="G1293" t="s">
        <v>1890</v>
      </c>
      <c r="H1293" t="s">
        <v>1891</v>
      </c>
      <c r="I1293" t="s">
        <v>1896</v>
      </c>
      <c r="J1293">
        <v>47.325825000000002</v>
      </c>
      <c r="K1293">
        <v>-122.369636</v>
      </c>
      <c r="P1293">
        <v>19.5</v>
      </c>
      <c r="Q1293">
        <v>25.6</v>
      </c>
      <c r="R1293">
        <v>17</v>
      </c>
      <c r="S1293">
        <v>7</v>
      </c>
      <c r="T1293">
        <v>13.2</v>
      </c>
      <c r="U1293">
        <v>19.899999999999999</v>
      </c>
      <c r="V1293">
        <v>7.4</v>
      </c>
      <c r="W1293">
        <v>9.6</v>
      </c>
      <c r="X1293">
        <v>18.100000000000001</v>
      </c>
      <c r="Y1293">
        <v>21.8</v>
      </c>
      <c r="Z1293">
        <v>15.1</v>
      </c>
      <c r="AA1293">
        <v>25.2</v>
      </c>
      <c r="AB1293">
        <v>22.3</v>
      </c>
      <c r="AC1293">
        <v>11.6</v>
      </c>
      <c r="AD1293">
        <v>14.2</v>
      </c>
      <c r="AE1293">
        <v>27</v>
      </c>
      <c r="AF1293">
        <v>16.399999999999999</v>
      </c>
      <c r="AG1293">
        <v>37.1</v>
      </c>
      <c r="AH1293">
        <v>16.2</v>
      </c>
      <c r="AI1293">
        <v>30.9</v>
      </c>
      <c r="AJ1293">
        <v>32.200000000000003</v>
      </c>
      <c r="AK1293">
        <v>19.5</v>
      </c>
      <c r="AL1293">
        <v>17.899999999999999</v>
      </c>
      <c r="AM1293">
        <v>18.399999999999999</v>
      </c>
    </row>
    <row r="1294" spans="1:39" x14ac:dyDescent="0.25">
      <c r="A1294">
        <v>1293</v>
      </c>
      <c r="B1294">
        <v>4</v>
      </c>
      <c r="C1294" t="s">
        <v>1686</v>
      </c>
      <c r="D1294" t="s">
        <v>1874</v>
      </c>
      <c r="E1294" t="s">
        <v>1897</v>
      </c>
      <c r="F1294" t="s">
        <v>1898</v>
      </c>
      <c r="G1294" t="s">
        <v>1030</v>
      </c>
      <c r="H1294" t="s">
        <v>1091</v>
      </c>
      <c r="I1294" t="s">
        <v>1899</v>
      </c>
      <c r="J1294">
        <v>47.521186999999998</v>
      </c>
      <c r="K1294">
        <v>-122.386088</v>
      </c>
      <c r="L1294">
        <v>32.5</v>
      </c>
      <c r="N1294">
        <v>24.8</v>
      </c>
      <c r="P1294">
        <v>28.6</v>
      </c>
      <c r="Q1294">
        <v>18.3</v>
      </c>
      <c r="V1294">
        <v>39.5</v>
      </c>
      <c r="X1294">
        <v>36.700000000000003</v>
      </c>
    </row>
    <row r="1295" spans="1:39" x14ac:dyDescent="0.25">
      <c r="A1295">
        <v>1294</v>
      </c>
      <c r="B1295">
        <v>1</v>
      </c>
      <c r="C1295" t="s">
        <v>1686</v>
      </c>
      <c r="D1295" t="s">
        <v>1874</v>
      </c>
      <c r="E1295" t="s">
        <v>1897</v>
      </c>
      <c r="F1295" t="s">
        <v>1898</v>
      </c>
      <c r="G1295" t="s">
        <v>1030</v>
      </c>
      <c r="H1295" t="s">
        <v>1091</v>
      </c>
      <c r="I1295" t="s">
        <v>1900</v>
      </c>
      <c r="J1295">
        <v>47.522438000000001</v>
      </c>
      <c r="K1295">
        <v>-122.392214</v>
      </c>
      <c r="R1295">
        <v>24.6</v>
      </c>
      <c r="S1295">
        <v>28.1</v>
      </c>
      <c r="T1295">
        <v>36.799999999999997</v>
      </c>
      <c r="V1295">
        <v>32.200000000000003</v>
      </c>
      <c r="X1295">
        <v>40.799999999999997</v>
      </c>
      <c r="AD1295">
        <v>48.2</v>
      </c>
      <c r="AF1295">
        <v>52.2</v>
      </c>
      <c r="AH1295">
        <v>32.700000000000003</v>
      </c>
      <c r="AJ1295">
        <v>41.7</v>
      </c>
      <c r="AL1295">
        <v>46.5</v>
      </c>
    </row>
    <row r="1296" spans="1:39" x14ac:dyDescent="0.25">
      <c r="A1296">
        <v>1295</v>
      </c>
      <c r="B1296">
        <v>34</v>
      </c>
      <c r="C1296" t="s">
        <v>1686</v>
      </c>
      <c r="D1296" t="s">
        <v>1874</v>
      </c>
      <c r="E1296" t="s">
        <v>1897</v>
      </c>
      <c r="F1296" t="s">
        <v>1898</v>
      </c>
      <c r="G1296" t="s">
        <v>1030</v>
      </c>
      <c r="H1296" t="s">
        <v>1091</v>
      </c>
      <c r="I1296" t="s">
        <v>1901</v>
      </c>
      <c r="J1296">
        <v>47.521366</v>
      </c>
      <c r="K1296">
        <v>-122.386388</v>
      </c>
      <c r="Z1296">
        <v>41.9</v>
      </c>
      <c r="AB1296">
        <v>24.7</v>
      </c>
      <c r="AD1296">
        <v>37.299999999999997</v>
      </c>
      <c r="AF1296">
        <v>38.700000000000003</v>
      </c>
      <c r="AH1296">
        <v>50.1</v>
      </c>
      <c r="AJ1296">
        <v>30.9</v>
      </c>
      <c r="AL1296">
        <v>17.3</v>
      </c>
    </row>
    <row r="1297" spans="1:40" x14ac:dyDescent="0.25">
      <c r="A1297">
        <v>1296</v>
      </c>
      <c r="B1297">
        <v>19</v>
      </c>
      <c r="C1297" t="s">
        <v>1686</v>
      </c>
      <c r="D1297" t="s">
        <v>1874</v>
      </c>
      <c r="E1297" t="s">
        <v>1897</v>
      </c>
      <c r="F1297" t="s">
        <v>1902</v>
      </c>
      <c r="G1297" t="s">
        <v>1030</v>
      </c>
      <c r="H1297" t="s">
        <v>1091</v>
      </c>
      <c r="I1297" t="s">
        <v>1903</v>
      </c>
      <c r="J1297">
        <v>47.577264</v>
      </c>
      <c r="K1297">
        <v>-122.402968</v>
      </c>
      <c r="L1297">
        <v>7.2</v>
      </c>
      <c r="N1297">
        <v>14.5</v>
      </c>
      <c r="V1297">
        <v>30.2</v>
      </c>
      <c r="X1297">
        <v>29.6</v>
      </c>
    </row>
    <row r="1298" spans="1:40" x14ac:dyDescent="0.25">
      <c r="A1298">
        <v>1297</v>
      </c>
      <c r="B1298">
        <v>1797</v>
      </c>
      <c r="C1298" t="s">
        <v>1686</v>
      </c>
      <c r="D1298" t="s">
        <v>1874</v>
      </c>
      <c r="E1298" t="s">
        <v>1897</v>
      </c>
      <c r="F1298" t="s">
        <v>1902</v>
      </c>
      <c r="G1298" t="s">
        <v>1030</v>
      </c>
      <c r="H1298" t="s">
        <v>1091</v>
      </c>
      <c r="I1298" t="s">
        <v>1904</v>
      </c>
      <c r="J1298">
        <v>47.577626000000002</v>
      </c>
      <c r="K1298">
        <v>-122.40431599999999</v>
      </c>
      <c r="P1298">
        <v>20.6</v>
      </c>
      <c r="Q1298">
        <v>30.5</v>
      </c>
      <c r="R1298">
        <v>17.600000000000001</v>
      </c>
      <c r="S1298">
        <v>23.9</v>
      </c>
    </row>
    <row r="1299" spans="1:40" x14ac:dyDescent="0.25">
      <c r="A1299">
        <v>1298</v>
      </c>
      <c r="B1299">
        <v>3116</v>
      </c>
      <c r="C1299" t="s">
        <v>1686</v>
      </c>
      <c r="D1299" t="s">
        <v>1874</v>
      </c>
      <c r="E1299" t="s">
        <v>1897</v>
      </c>
      <c r="F1299" t="s">
        <v>1902</v>
      </c>
      <c r="G1299" t="s">
        <v>1030</v>
      </c>
      <c r="H1299" t="s">
        <v>1091</v>
      </c>
      <c r="I1299" t="s">
        <v>1905</v>
      </c>
      <c r="J1299">
        <v>47.577599999999997</v>
      </c>
      <c r="K1299">
        <v>-122.4054</v>
      </c>
      <c r="T1299">
        <v>35.6</v>
      </c>
    </row>
    <row r="1300" spans="1:40" x14ac:dyDescent="0.25">
      <c r="A1300">
        <v>1299</v>
      </c>
      <c r="B1300">
        <v>515</v>
      </c>
      <c r="C1300" t="s">
        <v>1686</v>
      </c>
      <c r="D1300" t="s">
        <v>1874</v>
      </c>
      <c r="E1300" t="s">
        <v>1897</v>
      </c>
      <c r="F1300" t="s">
        <v>1902</v>
      </c>
      <c r="G1300" t="s">
        <v>1030</v>
      </c>
      <c r="H1300" t="s">
        <v>1091</v>
      </c>
      <c r="I1300" t="s">
        <v>1906</v>
      </c>
      <c r="J1300">
        <v>47.575194000000003</v>
      </c>
      <c r="K1300">
        <v>-122.401214</v>
      </c>
      <c r="Z1300">
        <v>43.9</v>
      </c>
      <c r="AB1300">
        <v>40.799999999999997</v>
      </c>
      <c r="AD1300">
        <v>14.2</v>
      </c>
      <c r="AF1300">
        <v>30.3</v>
      </c>
      <c r="AH1300">
        <v>17</v>
      </c>
      <c r="AJ1300">
        <v>15.7</v>
      </c>
      <c r="AL1300">
        <v>14.2</v>
      </c>
    </row>
    <row r="1301" spans="1:40" x14ac:dyDescent="0.25">
      <c r="A1301">
        <v>1300</v>
      </c>
      <c r="B1301">
        <v>1628</v>
      </c>
      <c r="C1301" t="s">
        <v>1686</v>
      </c>
      <c r="D1301" t="s">
        <v>1874</v>
      </c>
      <c r="E1301" t="s">
        <v>1907</v>
      </c>
      <c r="F1301" t="s">
        <v>1908</v>
      </c>
      <c r="G1301" t="s">
        <v>31</v>
      </c>
      <c r="H1301" t="s">
        <v>1909</v>
      </c>
      <c r="I1301" t="s">
        <v>1910</v>
      </c>
      <c r="J1301">
        <v>47.444560000000003</v>
      </c>
      <c r="K1301">
        <v>-122.35451</v>
      </c>
      <c r="AC1301">
        <v>1.8</v>
      </c>
      <c r="AD1301">
        <v>8</v>
      </c>
      <c r="AE1301">
        <v>9.9</v>
      </c>
      <c r="AF1301">
        <v>13.5</v>
      </c>
      <c r="AG1301">
        <v>8.6</v>
      </c>
      <c r="AH1301">
        <v>9.3000000000000007</v>
      </c>
      <c r="AI1301">
        <v>10.7</v>
      </c>
      <c r="AJ1301">
        <v>46.6</v>
      </c>
      <c r="AK1301">
        <v>11.6</v>
      </c>
      <c r="AL1301">
        <v>26.6</v>
      </c>
      <c r="AM1301">
        <v>4.5999999999999996</v>
      </c>
      <c r="AN1301">
        <v>3.2</v>
      </c>
    </row>
    <row r="1302" spans="1:40" x14ac:dyDescent="0.25">
      <c r="A1302">
        <v>1301</v>
      </c>
      <c r="B1302">
        <v>1631</v>
      </c>
      <c r="C1302" t="s">
        <v>1686</v>
      </c>
      <c r="D1302" t="s">
        <v>1874</v>
      </c>
      <c r="E1302" t="s">
        <v>1907</v>
      </c>
      <c r="F1302" t="s">
        <v>1908</v>
      </c>
      <c r="G1302" t="s">
        <v>31</v>
      </c>
      <c r="H1302" t="s">
        <v>1909</v>
      </c>
      <c r="I1302" t="s">
        <v>1911</v>
      </c>
      <c r="J1302">
        <v>47.455573999999999</v>
      </c>
      <c r="K1302">
        <v>-122.320275</v>
      </c>
      <c r="U1302">
        <v>10.1</v>
      </c>
      <c r="V1302">
        <v>12</v>
      </c>
      <c r="W1302">
        <v>7.9</v>
      </c>
      <c r="X1302">
        <v>8.8000000000000007</v>
      </c>
      <c r="Y1302">
        <v>19.2</v>
      </c>
      <c r="Z1302">
        <v>9.8000000000000007</v>
      </c>
      <c r="AA1302">
        <v>3.4</v>
      </c>
      <c r="AB1302">
        <v>27.4</v>
      </c>
      <c r="AC1302">
        <v>2.8</v>
      </c>
    </row>
    <row r="1303" spans="1:40" x14ac:dyDescent="0.25">
      <c r="A1303">
        <v>1302</v>
      </c>
      <c r="B1303">
        <v>1635</v>
      </c>
      <c r="C1303" t="s">
        <v>1686</v>
      </c>
      <c r="D1303" t="s">
        <v>1874</v>
      </c>
      <c r="E1303" t="s">
        <v>1907</v>
      </c>
      <c r="F1303" t="s">
        <v>1908</v>
      </c>
      <c r="G1303" t="s">
        <v>31</v>
      </c>
      <c r="H1303" t="s">
        <v>1909</v>
      </c>
      <c r="I1303" t="s">
        <v>1912</v>
      </c>
      <c r="J1303">
        <v>47.447901999999999</v>
      </c>
      <c r="K1303">
        <v>-122.348134</v>
      </c>
      <c r="AD1303">
        <v>5.4</v>
      </c>
      <c r="AE1303">
        <v>8.1999999999999993</v>
      </c>
      <c r="AF1303">
        <v>9.6</v>
      </c>
      <c r="AG1303">
        <v>2.7</v>
      </c>
      <c r="AH1303">
        <v>5.3</v>
      </c>
      <c r="AI1303">
        <v>13.4</v>
      </c>
      <c r="AJ1303">
        <v>15.3</v>
      </c>
      <c r="AK1303">
        <v>12.9</v>
      </c>
      <c r="AL1303">
        <v>8</v>
      </c>
      <c r="AM1303">
        <v>8.8000000000000007</v>
      </c>
      <c r="AN1303">
        <v>14.9</v>
      </c>
    </row>
    <row r="1304" spans="1:40" x14ac:dyDescent="0.25">
      <c r="A1304">
        <v>1303</v>
      </c>
      <c r="B1304">
        <v>1630</v>
      </c>
      <c r="C1304" t="s">
        <v>1686</v>
      </c>
      <c r="D1304" t="s">
        <v>1874</v>
      </c>
      <c r="E1304" t="s">
        <v>1907</v>
      </c>
      <c r="F1304" t="s">
        <v>1908</v>
      </c>
      <c r="G1304" t="s">
        <v>31</v>
      </c>
      <c r="H1304" t="s">
        <v>1909</v>
      </c>
      <c r="I1304" t="s">
        <v>1913</v>
      </c>
      <c r="J1304">
        <v>47.445399999999999</v>
      </c>
      <c r="K1304">
        <v>-122.35231</v>
      </c>
      <c r="W1304">
        <v>15.3</v>
      </c>
      <c r="X1304">
        <v>18</v>
      </c>
    </row>
    <row r="1305" spans="1:40" x14ac:dyDescent="0.25">
      <c r="A1305">
        <v>1304</v>
      </c>
      <c r="B1305">
        <v>1599</v>
      </c>
      <c r="C1305" t="s">
        <v>1686</v>
      </c>
      <c r="D1305" t="s">
        <v>1874</v>
      </c>
      <c r="E1305" t="s">
        <v>1907</v>
      </c>
      <c r="F1305" t="s">
        <v>1908</v>
      </c>
      <c r="G1305" t="s">
        <v>31</v>
      </c>
      <c r="H1305" t="s">
        <v>1909</v>
      </c>
      <c r="I1305" t="s">
        <v>1914</v>
      </c>
      <c r="J1305">
        <v>47.444705999999996</v>
      </c>
      <c r="K1305">
        <v>-122.354597</v>
      </c>
      <c r="W1305">
        <v>8.9</v>
      </c>
      <c r="X1305">
        <v>16.3</v>
      </c>
    </row>
    <row r="1306" spans="1:40" x14ac:dyDescent="0.25">
      <c r="A1306">
        <v>1305</v>
      </c>
      <c r="B1306">
        <v>1632</v>
      </c>
      <c r="C1306" t="s">
        <v>1686</v>
      </c>
      <c r="D1306" t="s">
        <v>1874</v>
      </c>
      <c r="E1306" t="s">
        <v>1907</v>
      </c>
      <c r="F1306" t="s">
        <v>1915</v>
      </c>
      <c r="G1306" t="s">
        <v>31</v>
      </c>
      <c r="H1306" t="s">
        <v>1909</v>
      </c>
      <c r="I1306" t="s">
        <v>1916</v>
      </c>
      <c r="J1306">
        <v>47.447012999999998</v>
      </c>
      <c r="K1306">
        <v>-122.32096199999999</v>
      </c>
      <c r="W1306">
        <v>28</v>
      </c>
      <c r="X1306">
        <v>36.200000000000003</v>
      </c>
      <c r="Y1306">
        <v>31.3</v>
      </c>
      <c r="Z1306">
        <v>20.8</v>
      </c>
      <c r="AA1306">
        <v>25</v>
      </c>
      <c r="AB1306">
        <v>27.5</v>
      </c>
      <c r="AC1306">
        <v>25.3</v>
      </c>
    </row>
    <row r="1307" spans="1:40" x14ac:dyDescent="0.25">
      <c r="A1307">
        <v>1306</v>
      </c>
      <c r="B1307">
        <v>1600</v>
      </c>
      <c r="C1307" t="s">
        <v>1686</v>
      </c>
      <c r="D1307" t="s">
        <v>1874</v>
      </c>
      <c r="E1307" t="s">
        <v>1907</v>
      </c>
      <c r="F1307" t="s">
        <v>1915</v>
      </c>
      <c r="G1307" t="s">
        <v>31</v>
      </c>
      <c r="H1307" t="s">
        <v>1909</v>
      </c>
      <c r="I1307" t="s">
        <v>1917</v>
      </c>
      <c r="J1307">
        <v>47.452032000000003</v>
      </c>
      <c r="K1307">
        <v>-122.33773600000001</v>
      </c>
      <c r="AC1307">
        <v>36.200000000000003</v>
      </c>
      <c r="AD1307">
        <v>30.2</v>
      </c>
      <c r="AE1307">
        <v>23</v>
      </c>
      <c r="AF1307">
        <v>23</v>
      </c>
      <c r="AG1307">
        <v>19.8</v>
      </c>
      <c r="AH1307">
        <v>33</v>
      </c>
      <c r="AI1307">
        <v>32.299999999999997</v>
      </c>
      <c r="AJ1307">
        <v>39</v>
      </c>
      <c r="AK1307">
        <v>42.3</v>
      </c>
      <c r="AL1307">
        <v>41.4</v>
      </c>
      <c r="AM1307">
        <v>43.9</v>
      </c>
      <c r="AN1307">
        <v>46.1</v>
      </c>
    </row>
    <row r="1308" spans="1:40" x14ac:dyDescent="0.25">
      <c r="A1308">
        <v>1307</v>
      </c>
      <c r="B1308">
        <v>1629</v>
      </c>
      <c r="C1308" t="s">
        <v>1686</v>
      </c>
      <c r="D1308" t="s">
        <v>1874</v>
      </c>
      <c r="E1308" t="s">
        <v>1907</v>
      </c>
      <c r="F1308" t="s">
        <v>1915</v>
      </c>
      <c r="G1308" t="s">
        <v>31</v>
      </c>
      <c r="H1308" t="s">
        <v>1909</v>
      </c>
      <c r="I1308" t="s">
        <v>1918</v>
      </c>
      <c r="J1308">
        <v>47.444470000000003</v>
      </c>
      <c r="K1308">
        <v>-122.35147000000001</v>
      </c>
      <c r="W1308">
        <v>23.5</v>
      </c>
      <c r="X1308">
        <v>24.9</v>
      </c>
      <c r="Z1308">
        <v>9.8000000000000007</v>
      </c>
    </row>
    <row r="1309" spans="1:40" x14ac:dyDescent="0.25">
      <c r="A1309">
        <v>1308</v>
      </c>
      <c r="B1309">
        <v>2949</v>
      </c>
      <c r="C1309" t="s">
        <v>1686</v>
      </c>
      <c r="D1309" t="s">
        <v>1874</v>
      </c>
      <c r="E1309" t="s">
        <v>1919</v>
      </c>
      <c r="F1309" t="s">
        <v>1920</v>
      </c>
      <c r="G1309" t="s">
        <v>1921</v>
      </c>
      <c r="H1309" t="s">
        <v>1922</v>
      </c>
      <c r="I1309" t="s">
        <v>1923</v>
      </c>
      <c r="J1309">
        <v>47.448819</v>
      </c>
      <c r="K1309">
        <v>-122.445509</v>
      </c>
      <c r="AK1309">
        <v>59.9</v>
      </c>
    </row>
    <row r="1310" spans="1:40" x14ac:dyDescent="0.25">
      <c r="A1310">
        <v>1309</v>
      </c>
      <c r="B1310">
        <v>2262</v>
      </c>
      <c r="C1310" t="s">
        <v>1686</v>
      </c>
      <c r="D1310" t="s">
        <v>1874</v>
      </c>
      <c r="E1310" t="s">
        <v>1919</v>
      </c>
      <c r="F1310" t="s">
        <v>1924</v>
      </c>
      <c r="G1310" t="s">
        <v>1921</v>
      </c>
      <c r="H1310" t="s">
        <v>1922</v>
      </c>
      <c r="I1310" t="s">
        <v>1925</v>
      </c>
      <c r="J1310">
        <v>47.401069999999997</v>
      </c>
      <c r="K1310">
        <v>-122.51364</v>
      </c>
      <c r="AF1310">
        <v>68.099999999999994</v>
      </c>
    </row>
    <row r="1311" spans="1:40" x14ac:dyDescent="0.25">
      <c r="A1311">
        <v>1310</v>
      </c>
      <c r="B1311">
        <v>272</v>
      </c>
      <c r="C1311" t="s">
        <v>1686</v>
      </c>
      <c r="D1311" t="s">
        <v>1874</v>
      </c>
      <c r="E1311" t="s">
        <v>1919</v>
      </c>
      <c r="F1311" t="s">
        <v>1924</v>
      </c>
      <c r="G1311" t="s">
        <v>31</v>
      </c>
      <c r="H1311" t="s">
        <v>1926</v>
      </c>
      <c r="I1311" t="s">
        <v>1927</v>
      </c>
      <c r="J1311">
        <v>47.402769999999997</v>
      </c>
      <c r="K1311">
        <v>-122.51693</v>
      </c>
      <c r="W1311">
        <v>61.3</v>
      </c>
      <c r="X1311">
        <v>60.9</v>
      </c>
      <c r="Y1311">
        <v>58.6</v>
      </c>
      <c r="Z1311">
        <v>52.6</v>
      </c>
      <c r="AA1311">
        <v>69.900000000000006</v>
      </c>
      <c r="AB1311">
        <v>53</v>
      </c>
      <c r="AC1311">
        <v>50.2</v>
      </c>
      <c r="AD1311">
        <v>62</v>
      </c>
      <c r="AE1311">
        <v>61</v>
      </c>
      <c r="AF1311">
        <v>68.599999999999994</v>
      </c>
      <c r="AG1311">
        <v>74.5</v>
      </c>
      <c r="AH1311">
        <v>68</v>
      </c>
      <c r="AI1311">
        <v>64.3</v>
      </c>
      <c r="AJ1311">
        <v>71.400000000000006</v>
      </c>
      <c r="AK1311">
        <v>65.5</v>
      </c>
      <c r="AL1311">
        <v>80.599999999999994</v>
      </c>
      <c r="AM1311">
        <v>61.1</v>
      </c>
    </row>
    <row r="1312" spans="1:40" x14ac:dyDescent="0.25">
      <c r="A1312">
        <v>1311</v>
      </c>
      <c r="B1312">
        <v>298</v>
      </c>
      <c r="C1312" t="s">
        <v>1686</v>
      </c>
      <c r="D1312" t="s">
        <v>1874</v>
      </c>
      <c r="E1312" t="s">
        <v>1919</v>
      </c>
      <c r="F1312" t="s">
        <v>1928</v>
      </c>
      <c r="G1312" t="s">
        <v>615</v>
      </c>
      <c r="H1312" t="s">
        <v>616</v>
      </c>
      <c r="I1312" t="s">
        <v>1929</v>
      </c>
      <c r="J1312">
        <v>47.417337000000003</v>
      </c>
      <c r="K1312">
        <v>-122.440172</v>
      </c>
      <c r="V1312">
        <v>10</v>
      </c>
      <c r="W1312">
        <v>10</v>
      </c>
      <c r="X1312">
        <v>10</v>
      </c>
      <c r="Y1312">
        <v>10</v>
      </c>
      <c r="Z1312">
        <v>9.9</v>
      </c>
      <c r="AA1312">
        <v>9.6</v>
      </c>
      <c r="AB1312">
        <v>6.1</v>
      </c>
    </row>
    <row r="1313" spans="1:40" x14ac:dyDescent="0.25">
      <c r="A1313">
        <v>1312</v>
      </c>
      <c r="B1313">
        <v>2657</v>
      </c>
      <c r="C1313" t="s">
        <v>1686</v>
      </c>
      <c r="D1313" t="s">
        <v>1874</v>
      </c>
      <c r="E1313" t="s">
        <v>1919</v>
      </c>
      <c r="F1313" t="s">
        <v>1928</v>
      </c>
      <c r="G1313" t="s">
        <v>1921</v>
      </c>
      <c r="H1313" t="s">
        <v>1922</v>
      </c>
      <c r="I1313" t="s">
        <v>1929</v>
      </c>
      <c r="J1313">
        <v>45</v>
      </c>
      <c r="K1313">
        <v>-125</v>
      </c>
      <c r="AH1313">
        <v>36.1</v>
      </c>
      <c r="AI1313">
        <v>27.8</v>
      </c>
      <c r="AM1313">
        <v>18.600000000000001</v>
      </c>
    </row>
    <row r="1314" spans="1:40" x14ac:dyDescent="0.25">
      <c r="A1314">
        <v>1313</v>
      </c>
      <c r="B1314">
        <v>523</v>
      </c>
      <c r="C1314" t="s">
        <v>1686</v>
      </c>
      <c r="D1314" t="s">
        <v>1874</v>
      </c>
      <c r="E1314" t="s">
        <v>1919</v>
      </c>
      <c r="F1314" t="s">
        <v>1930</v>
      </c>
      <c r="G1314" t="s">
        <v>31</v>
      </c>
      <c r="H1314" t="s">
        <v>610</v>
      </c>
      <c r="I1314" t="s">
        <v>1931</v>
      </c>
      <c r="J1314">
        <v>47.383941999999998</v>
      </c>
      <c r="K1314">
        <v>-122.481469</v>
      </c>
      <c r="Z1314">
        <v>65.400000000000006</v>
      </c>
      <c r="AA1314">
        <v>61.7</v>
      </c>
      <c r="AB1314">
        <v>78.599999999999994</v>
      </c>
      <c r="AC1314">
        <v>61.2</v>
      </c>
      <c r="AD1314">
        <v>41</v>
      </c>
      <c r="AJ1314">
        <v>65.400000000000006</v>
      </c>
      <c r="AK1314">
        <v>50.2</v>
      </c>
      <c r="AL1314">
        <v>54.8</v>
      </c>
      <c r="AM1314">
        <v>64.8</v>
      </c>
      <c r="AN1314">
        <v>52.7</v>
      </c>
    </row>
    <row r="1315" spans="1:40" x14ac:dyDescent="0.25">
      <c r="A1315">
        <v>1314</v>
      </c>
      <c r="B1315">
        <v>1910</v>
      </c>
      <c r="C1315" t="s">
        <v>1686</v>
      </c>
      <c r="D1315" t="s">
        <v>1874</v>
      </c>
      <c r="E1315" t="s">
        <v>1919</v>
      </c>
      <c r="F1315" t="s">
        <v>1930</v>
      </c>
      <c r="G1315" t="s">
        <v>1921</v>
      </c>
      <c r="H1315" t="s">
        <v>1922</v>
      </c>
      <c r="I1315" t="s">
        <v>1931</v>
      </c>
      <c r="J1315">
        <v>47.383941999999998</v>
      </c>
      <c r="K1315">
        <v>-122.481469</v>
      </c>
      <c r="AE1315">
        <v>55.1</v>
      </c>
      <c r="AG1315">
        <v>53.6</v>
      </c>
      <c r="AJ1315">
        <v>62.2</v>
      </c>
      <c r="AL1315">
        <v>55</v>
      </c>
      <c r="AN1315">
        <v>74</v>
      </c>
    </row>
    <row r="1316" spans="1:40" x14ac:dyDescent="0.25">
      <c r="A1316">
        <v>1315</v>
      </c>
      <c r="B1316">
        <v>355</v>
      </c>
      <c r="C1316" t="s">
        <v>1686</v>
      </c>
      <c r="D1316" t="s">
        <v>1874</v>
      </c>
      <c r="E1316" t="s">
        <v>1919</v>
      </c>
      <c r="F1316" t="s">
        <v>1930</v>
      </c>
      <c r="G1316" t="s">
        <v>615</v>
      </c>
      <c r="H1316" t="s">
        <v>616</v>
      </c>
      <c r="I1316" t="s">
        <v>1932</v>
      </c>
      <c r="J1316">
        <v>47.384003</v>
      </c>
      <c r="K1316">
        <v>-122.481435</v>
      </c>
      <c r="Q1316">
        <v>17.399999999999999</v>
      </c>
      <c r="R1316">
        <v>40.200000000000003</v>
      </c>
      <c r="T1316">
        <v>36.799999999999997</v>
      </c>
      <c r="U1316">
        <v>57.5</v>
      </c>
      <c r="V1316">
        <v>23</v>
      </c>
      <c r="W1316">
        <v>39.299999999999997</v>
      </c>
      <c r="X1316">
        <v>67.5</v>
      </c>
      <c r="Y1316">
        <v>59.5</v>
      </c>
      <c r="Z1316">
        <v>64.599999999999994</v>
      </c>
      <c r="AA1316">
        <v>57.5</v>
      </c>
      <c r="AB1316">
        <v>26.1</v>
      </c>
    </row>
    <row r="1317" spans="1:40" x14ac:dyDescent="0.25">
      <c r="A1317">
        <v>1316</v>
      </c>
      <c r="B1317">
        <v>1938</v>
      </c>
      <c r="C1317" t="s">
        <v>1686</v>
      </c>
      <c r="D1317" t="s">
        <v>1874</v>
      </c>
      <c r="E1317" t="s">
        <v>1919</v>
      </c>
      <c r="F1317" t="s">
        <v>1930</v>
      </c>
      <c r="G1317" t="s">
        <v>1921</v>
      </c>
      <c r="H1317" t="s">
        <v>1922</v>
      </c>
      <c r="I1317" t="s">
        <v>1933</v>
      </c>
      <c r="J1317">
        <v>47.387650000000001</v>
      </c>
      <c r="K1317">
        <v>-122.48466999999999</v>
      </c>
      <c r="AE1317">
        <v>73.900000000000006</v>
      </c>
    </row>
    <row r="1318" spans="1:40" x14ac:dyDescent="0.25">
      <c r="A1318">
        <v>1317</v>
      </c>
      <c r="B1318">
        <v>299</v>
      </c>
      <c r="C1318" t="s">
        <v>1686</v>
      </c>
      <c r="D1318" t="s">
        <v>1874</v>
      </c>
      <c r="E1318" t="s">
        <v>1919</v>
      </c>
      <c r="F1318" t="s">
        <v>1934</v>
      </c>
      <c r="G1318" t="s">
        <v>615</v>
      </c>
      <c r="H1318" t="s">
        <v>616</v>
      </c>
      <c r="I1318" t="s">
        <v>1935</v>
      </c>
      <c r="J1318">
        <v>47.454895</v>
      </c>
      <c r="K1318">
        <v>-122.44634000000001</v>
      </c>
      <c r="V1318">
        <v>37.299999999999997</v>
      </c>
      <c r="W1318">
        <v>30</v>
      </c>
      <c r="X1318">
        <v>25.2</v>
      </c>
      <c r="Y1318">
        <v>33.799999999999997</v>
      </c>
      <c r="Z1318">
        <v>22.8</v>
      </c>
      <c r="AA1318">
        <v>41.1</v>
      </c>
      <c r="AB1318">
        <v>20.7</v>
      </c>
    </row>
    <row r="1319" spans="1:40" x14ac:dyDescent="0.25">
      <c r="A1319">
        <v>1318</v>
      </c>
      <c r="B1319">
        <v>2714</v>
      </c>
      <c r="C1319" t="s">
        <v>1686</v>
      </c>
      <c r="D1319" t="s">
        <v>1874</v>
      </c>
      <c r="E1319" t="s">
        <v>1919</v>
      </c>
      <c r="F1319" t="s">
        <v>1934</v>
      </c>
      <c r="G1319" t="s">
        <v>1921</v>
      </c>
      <c r="H1319" t="s">
        <v>1922</v>
      </c>
      <c r="I1319" t="s">
        <v>1935</v>
      </c>
      <c r="J1319">
        <v>47.453867000000002</v>
      </c>
      <c r="K1319">
        <v>-122.445505</v>
      </c>
      <c r="AI1319">
        <v>54.9</v>
      </c>
      <c r="AM1319">
        <v>49.6</v>
      </c>
    </row>
    <row r="1320" spans="1:40" x14ac:dyDescent="0.25">
      <c r="A1320">
        <v>1319</v>
      </c>
      <c r="B1320">
        <v>525</v>
      </c>
      <c r="C1320" t="s">
        <v>1686</v>
      </c>
      <c r="D1320" t="s">
        <v>1874</v>
      </c>
      <c r="E1320" t="s">
        <v>1919</v>
      </c>
      <c r="F1320" t="s">
        <v>1936</v>
      </c>
      <c r="G1320" t="s">
        <v>31</v>
      </c>
      <c r="H1320" t="s">
        <v>610</v>
      </c>
      <c r="I1320" t="s">
        <v>1937</v>
      </c>
      <c r="J1320">
        <v>47.403458999999998</v>
      </c>
      <c r="K1320">
        <v>-122.46886600000001</v>
      </c>
      <c r="Z1320">
        <v>32.9</v>
      </c>
      <c r="AA1320">
        <v>43.7</v>
      </c>
      <c r="AB1320">
        <v>54</v>
      </c>
      <c r="AC1320">
        <v>53.1</v>
      </c>
      <c r="AD1320">
        <v>55.1</v>
      </c>
      <c r="AE1320">
        <v>68.5</v>
      </c>
      <c r="AF1320">
        <v>67.900000000000006</v>
      </c>
      <c r="AG1320">
        <v>61.6</v>
      </c>
      <c r="AH1320">
        <v>73</v>
      </c>
      <c r="AI1320">
        <v>45.1</v>
      </c>
      <c r="AJ1320">
        <v>60.6</v>
      </c>
      <c r="AK1320">
        <v>67.400000000000006</v>
      </c>
      <c r="AL1320">
        <v>75.8</v>
      </c>
      <c r="AM1320">
        <v>67.8</v>
      </c>
      <c r="AN1320">
        <v>75</v>
      </c>
    </row>
    <row r="1321" spans="1:40" x14ac:dyDescent="0.25">
      <c r="A1321">
        <v>1320</v>
      </c>
      <c r="B1321">
        <v>310</v>
      </c>
      <c r="C1321" t="s">
        <v>1686</v>
      </c>
      <c r="D1321" t="s">
        <v>1874</v>
      </c>
      <c r="E1321" t="s">
        <v>1919</v>
      </c>
      <c r="F1321" t="s">
        <v>1936</v>
      </c>
      <c r="G1321" t="s">
        <v>615</v>
      </c>
      <c r="H1321" t="s">
        <v>616</v>
      </c>
      <c r="I1321" t="s">
        <v>1938</v>
      </c>
      <c r="J1321">
        <v>47.422007999999998</v>
      </c>
      <c r="K1321">
        <v>-122.47799500000001</v>
      </c>
      <c r="V1321">
        <v>43.8</v>
      </c>
      <c r="W1321">
        <v>45.7</v>
      </c>
      <c r="X1321">
        <v>46.2</v>
      </c>
      <c r="Y1321">
        <v>59</v>
      </c>
      <c r="Z1321">
        <v>76.099999999999994</v>
      </c>
      <c r="AA1321">
        <v>23.8</v>
      </c>
      <c r="AB1321">
        <v>33.700000000000003</v>
      </c>
    </row>
    <row r="1322" spans="1:40" x14ac:dyDescent="0.25">
      <c r="A1322">
        <v>1321</v>
      </c>
      <c r="B1322">
        <v>311</v>
      </c>
      <c r="C1322" t="s">
        <v>1686</v>
      </c>
      <c r="D1322" t="s">
        <v>1874</v>
      </c>
      <c r="E1322" t="s">
        <v>1919</v>
      </c>
      <c r="F1322" t="s">
        <v>1936</v>
      </c>
      <c r="G1322" t="s">
        <v>615</v>
      </c>
      <c r="H1322" t="s">
        <v>616</v>
      </c>
      <c r="I1322" t="s">
        <v>1939</v>
      </c>
      <c r="J1322">
        <v>47.410857999999998</v>
      </c>
      <c r="K1322">
        <v>-122.472551</v>
      </c>
      <c r="T1322">
        <v>43.7</v>
      </c>
      <c r="U1322">
        <v>46.5</v>
      </c>
      <c r="V1322">
        <v>50.9</v>
      </c>
      <c r="W1322">
        <v>20.6</v>
      </c>
      <c r="X1322">
        <v>37.700000000000003</v>
      </c>
      <c r="Y1322">
        <v>44.2</v>
      </c>
      <c r="Z1322">
        <v>64.599999999999994</v>
      </c>
      <c r="AA1322">
        <v>58.3</v>
      </c>
      <c r="AB1322">
        <v>53.4</v>
      </c>
    </row>
    <row r="1323" spans="1:40" x14ac:dyDescent="0.25">
      <c r="A1323">
        <v>1322</v>
      </c>
      <c r="B1323">
        <v>1937</v>
      </c>
      <c r="C1323" t="s">
        <v>1686</v>
      </c>
      <c r="D1323" t="s">
        <v>1874</v>
      </c>
      <c r="E1323" t="s">
        <v>1919</v>
      </c>
      <c r="F1323" t="s">
        <v>1936</v>
      </c>
      <c r="G1323" t="s">
        <v>1921</v>
      </c>
      <c r="H1323" t="s">
        <v>1922</v>
      </c>
      <c r="I1323" t="s">
        <v>1940</v>
      </c>
      <c r="J1323">
        <v>47.413930000000001</v>
      </c>
      <c r="K1323">
        <v>-122.47591</v>
      </c>
      <c r="AE1323">
        <v>33.4</v>
      </c>
      <c r="AF1323">
        <v>69.900000000000006</v>
      </c>
      <c r="AG1323">
        <v>65.400000000000006</v>
      </c>
      <c r="AH1323">
        <v>59.5</v>
      </c>
      <c r="AI1323">
        <v>50.8</v>
      </c>
      <c r="AK1323">
        <v>55.5</v>
      </c>
    </row>
    <row r="1324" spans="1:40" x14ac:dyDescent="0.25">
      <c r="A1324">
        <v>1323</v>
      </c>
      <c r="B1324">
        <v>273</v>
      </c>
      <c r="C1324" t="s">
        <v>1686</v>
      </c>
      <c r="D1324" t="s">
        <v>1874</v>
      </c>
      <c r="E1324" t="s">
        <v>1919</v>
      </c>
      <c r="F1324" t="s">
        <v>1936</v>
      </c>
      <c r="G1324" t="s">
        <v>31</v>
      </c>
      <c r="H1324" t="s">
        <v>1926</v>
      </c>
      <c r="I1324" t="s">
        <v>1941</v>
      </c>
      <c r="J1324">
        <v>47.409930000000003</v>
      </c>
      <c r="K1324">
        <v>-122.47087999999999</v>
      </c>
      <c r="W1324">
        <v>49.8</v>
      </c>
      <c r="X1324">
        <v>53.7</v>
      </c>
      <c r="Y1324">
        <v>58.5</v>
      </c>
      <c r="AA1324">
        <v>53.8</v>
      </c>
      <c r="AB1324">
        <v>32.700000000000003</v>
      </c>
      <c r="AC1324">
        <v>65.7</v>
      </c>
      <c r="AD1324">
        <v>67.8</v>
      </c>
    </row>
    <row r="1325" spans="1:40" x14ac:dyDescent="0.25">
      <c r="A1325">
        <v>1324</v>
      </c>
      <c r="B1325">
        <v>297</v>
      </c>
      <c r="C1325" t="s">
        <v>1686</v>
      </c>
      <c r="D1325" t="s">
        <v>1874</v>
      </c>
      <c r="E1325" t="s">
        <v>1919</v>
      </c>
      <c r="F1325" t="s">
        <v>1942</v>
      </c>
      <c r="G1325" t="s">
        <v>615</v>
      </c>
      <c r="H1325" t="s">
        <v>616</v>
      </c>
      <c r="I1325" t="s">
        <v>1943</v>
      </c>
      <c r="J1325">
        <v>47.482269000000002</v>
      </c>
      <c r="K1325">
        <v>-122.477836</v>
      </c>
      <c r="Q1325">
        <v>26.8</v>
      </c>
      <c r="R1325">
        <v>26.8</v>
      </c>
      <c r="S1325">
        <v>55.8</v>
      </c>
      <c r="T1325">
        <v>51.7</v>
      </c>
      <c r="U1325">
        <v>54.9</v>
      </c>
      <c r="V1325">
        <v>53</v>
      </c>
      <c r="W1325">
        <v>55.7</v>
      </c>
      <c r="X1325">
        <v>58.5</v>
      </c>
      <c r="Y1325">
        <v>55.4</v>
      </c>
      <c r="Z1325">
        <v>56.8</v>
      </c>
      <c r="AA1325">
        <v>42.7</v>
      </c>
      <c r="AB1325">
        <v>44.7</v>
      </c>
    </row>
    <row r="1326" spans="1:40" x14ac:dyDescent="0.25">
      <c r="A1326">
        <v>1325</v>
      </c>
      <c r="B1326">
        <v>327</v>
      </c>
      <c r="C1326" t="s">
        <v>1686</v>
      </c>
      <c r="D1326" t="s">
        <v>1874</v>
      </c>
      <c r="E1326" t="s">
        <v>1919</v>
      </c>
      <c r="F1326" t="s">
        <v>1944</v>
      </c>
      <c r="G1326" t="s">
        <v>615</v>
      </c>
      <c r="H1326" t="s">
        <v>616</v>
      </c>
      <c r="I1326" t="s">
        <v>1945</v>
      </c>
      <c r="J1326">
        <v>47.478434999999998</v>
      </c>
      <c r="K1326">
        <v>-122.481798</v>
      </c>
      <c r="Q1326">
        <v>21.3</v>
      </c>
      <c r="R1326">
        <v>14.6</v>
      </c>
      <c r="T1326">
        <v>35.799999999999997</v>
      </c>
      <c r="U1326">
        <v>33.9</v>
      </c>
      <c r="V1326">
        <v>39.5</v>
      </c>
      <c r="W1326">
        <v>26</v>
      </c>
      <c r="X1326">
        <v>32</v>
      </c>
      <c r="Y1326">
        <v>19.8</v>
      </c>
      <c r="Z1326">
        <v>38.6</v>
      </c>
      <c r="AA1326">
        <v>29.6</v>
      </c>
      <c r="AB1326">
        <v>42.2</v>
      </c>
    </row>
    <row r="1327" spans="1:40" x14ac:dyDescent="0.25">
      <c r="A1327">
        <v>1326</v>
      </c>
      <c r="B1327">
        <v>2816</v>
      </c>
      <c r="C1327" t="s">
        <v>1686</v>
      </c>
      <c r="D1327" t="s">
        <v>1874</v>
      </c>
      <c r="E1327" t="s">
        <v>1919</v>
      </c>
      <c r="F1327" t="s">
        <v>1944</v>
      </c>
      <c r="G1327" t="s">
        <v>1921</v>
      </c>
      <c r="H1327" t="s">
        <v>1922</v>
      </c>
      <c r="I1327" t="s">
        <v>1945</v>
      </c>
      <c r="J1327">
        <v>47.478434999999998</v>
      </c>
      <c r="K1327">
        <v>-122.481798</v>
      </c>
      <c r="AJ1327">
        <v>20.100000000000001</v>
      </c>
      <c r="AK1327">
        <v>59.7</v>
      </c>
      <c r="AL1327">
        <v>30.3</v>
      </c>
      <c r="AM1327">
        <v>67.3</v>
      </c>
      <c r="AN1327">
        <v>48.7</v>
      </c>
    </row>
    <row r="1328" spans="1:40" x14ac:dyDescent="0.25">
      <c r="A1328">
        <v>1327</v>
      </c>
      <c r="B1328">
        <v>2264</v>
      </c>
      <c r="C1328" t="s">
        <v>1686</v>
      </c>
      <c r="D1328" t="s">
        <v>1874</v>
      </c>
      <c r="E1328" t="s">
        <v>1919</v>
      </c>
      <c r="F1328" t="s">
        <v>1944</v>
      </c>
      <c r="G1328" t="s">
        <v>1921</v>
      </c>
      <c r="H1328" t="s">
        <v>1922</v>
      </c>
      <c r="I1328" t="s">
        <v>1946</v>
      </c>
      <c r="J1328">
        <v>47.467869999999998</v>
      </c>
      <c r="K1328">
        <v>-122.47429</v>
      </c>
      <c r="AE1328">
        <v>34.1</v>
      </c>
      <c r="AF1328">
        <v>52.1</v>
      </c>
      <c r="AG1328">
        <v>53.3</v>
      </c>
      <c r="AH1328">
        <v>36.799999999999997</v>
      </c>
    </row>
    <row r="1329" spans="1:40" x14ac:dyDescent="0.25">
      <c r="A1329">
        <v>1328</v>
      </c>
      <c r="B1329">
        <v>2263</v>
      </c>
      <c r="C1329" t="s">
        <v>1686</v>
      </c>
      <c r="D1329" t="s">
        <v>1874</v>
      </c>
      <c r="E1329" t="s">
        <v>1919</v>
      </c>
      <c r="F1329" t="s">
        <v>1944</v>
      </c>
      <c r="G1329" t="s">
        <v>1921</v>
      </c>
      <c r="H1329" t="s">
        <v>1922</v>
      </c>
      <c r="I1329" t="s">
        <v>1947</v>
      </c>
      <c r="J1329">
        <v>47.465209999999999</v>
      </c>
      <c r="K1329">
        <v>-122.47506</v>
      </c>
      <c r="AE1329">
        <v>52.3</v>
      </c>
      <c r="AF1329">
        <v>49.1</v>
      </c>
      <c r="AG1329">
        <v>67.900000000000006</v>
      </c>
      <c r="AH1329">
        <v>42.4</v>
      </c>
      <c r="AJ1329">
        <v>62.8</v>
      </c>
      <c r="AK1329">
        <v>59.9</v>
      </c>
      <c r="AL1329">
        <v>62.4</v>
      </c>
      <c r="AM1329">
        <v>43.5</v>
      </c>
      <c r="AN1329">
        <v>59</v>
      </c>
    </row>
    <row r="1330" spans="1:40" x14ac:dyDescent="0.25">
      <c r="A1330">
        <v>1329</v>
      </c>
      <c r="B1330">
        <v>274</v>
      </c>
      <c r="C1330" t="s">
        <v>1686</v>
      </c>
      <c r="D1330" t="s">
        <v>1874</v>
      </c>
      <c r="E1330" t="s">
        <v>1919</v>
      </c>
      <c r="F1330" t="s">
        <v>1944</v>
      </c>
      <c r="G1330" t="s">
        <v>31</v>
      </c>
      <c r="H1330" t="s">
        <v>1926</v>
      </c>
      <c r="I1330" t="s">
        <v>1948</v>
      </c>
      <c r="J1330">
        <v>47.476280000000003</v>
      </c>
      <c r="K1330">
        <v>-122.4815</v>
      </c>
      <c r="P1330">
        <v>30.7</v>
      </c>
      <c r="W1330">
        <v>43.8</v>
      </c>
      <c r="X1330">
        <v>48.4</v>
      </c>
      <c r="Y1330">
        <v>25.7</v>
      </c>
      <c r="Z1330">
        <v>46</v>
      </c>
      <c r="AA1330">
        <v>7.9</v>
      </c>
      <c r="AB1330">
        <v>15.5</v>
      </c>
      <c r="AC1330">
        <v>14.6</v>
      </c>
      <c r="AD1330">
        <v>33</v>
      </c>
      <c r="AE1330">
        <v>19.600000000000001</v>
      </c>
      <c r="AF1330">
        <v>44.3</v>
      </c>
      <c r="AG1330">
        <v>58.1</v>
      </c>
      <c r="AH1330">
        <v>26.7</v>
      </c>
      <c r="AI1330">
        <v>46</v>
      </c>
      <c r="AJ1330">
        <v>22.4</v>
      </c>
      <c r="AK1330">
        <v>57.7</v>
      </c>
      <c r="AL1330">
        <v>35.799999999999997</v>
      </c>
      <c r="AM1330">
        <v>56.9</v>
      </c>
    </row>
    <row r="1331" spans="1:40" x14ac:dyDescent="0.25">
      <c r="A1331">
        <v>1330</v>
      </c>
      <c r="B1331">
        <v>524</v>
      </c>
      <c r="C1331" t="s">
        <v>1686</v>
      </c>
      <c r="D1331" t="s">
        <v>1874</v>
      </c>
      <c r="E1331" t="s">
        <v>1919</v>
      </c>
      <c r="F1331" t="s">
        <v>1949</v>
      </c>
      <c r="G1331" t="s">
        <v>31</v>
      </c>
      <c r="H1331" t="s">
        <v>610</v>
      </c>
      <c r="I1331" t="s">
        <v>1950</v>
      </c>
      <c r="J1331">
        <v>47.334583000000002</v>
      </c>
      <c r="K1331">
        <v>-122.508608</v>
      </c>
      <c r="Z1331">
        <v>64.599999999999994</v>
      </c>
      <c r="AA1331">
        <v>72.3</v>
      </c>
      <c r="AB1331">
        <v>67.099999999999994</v>
      </c>
      <c r="AC1331">
        <v>62.4</v>
      </c>
      <c r="AD1331">
        <v>61.2</v>
      </c>
      <c r="AJ1331">
        <v>55.6</v>
      </c>
      <c r="AK1331">
        <v>51</v>
      </c>
      <c r="AL1331">
        <v>48.4</v>
      </c>
      <c r="AM1331">
        <v>52.2</v>
      </c>
      <c r="AN1331">
        <v>50.1</v>
      </c>
    </row>
    <row r="1332" spans="1:40" x14ac:dyDescent="0.25">
      <c r="A1332">
        <v>1331</v>
      </c>
      <c r="B1332">
        <v>2261</v>
      </c>
      <c r="C1332" t="s">
        <v>1686</v>
      </c>
      <c r="D1332" t="s">
        <v>1874</v>
      </c>
      <c r="E1332" t="s">
        <v>1919</v>
      </c>
      <c r="F1332" t="s">
        <v>1949</v>
      </c>
      <c r="G1332" t="s">
        <v>1921</v>
      </c>
      <c r="H1332" t="s">
        <v>1922</v>
      </c>
      <c r="I1332" t="s">
        <v>1950</v>
      </c>
      <c r="J1332">
        <v>47.334553999999997</v>
      </c>
      <c r="K1332">
        <v>-122.508612</v>
      </c>
      <c r="AF1332">
        <v>60</v>
      </c>
      <c r="AH1332">
        <v>70.900000000000006</v>
      </c>
      <c r="AJ1332">
        <v>60.1</v>
      </c>
      <c r="AM1332">
        <v>50.3</v>
      </c>
    </row>
    <row r="1333" spans="1:40" x14ac:dyDescent="0.25">
      <c r="A1333">
        <v>1332</v>
      </c>
      <c r="B1333">
        <v>354</v>
      </c>
      <c r="C1333" t="s">
        <v>1686</v>
      </c>
      <c r="D1333" t="s">
        <v>1874</v>
      </c>
      <c r="E1333" t="s">
        <v>1919</v>
      </c>
      <c r="F1333" t="s">
        <v>1949</v>
      </c>
      <c r="G1333" t="s">
        <v>615</v>
      </c>
      <c r="H1333" t="s">
        <v>616</v>
      </c>
      <c r="I1333" t="s">
        <v>1951</v>
      </c>
      <c r="J1333">
        <v>47.334553999999997</v>
      </c>
      <c r="K1333">
        <v>-122.508612</v>
      </c>
      <c r="V1333">
        <v>37</v>
      </c>
      <c r="W1333">
        <v>44.3</v>
      </c>
      <c r="X1333">
        <v>60.3</v>
      </c>
      <c r="Y1333">
        <v>59.5</v>
      </c>
      <c r="Z1333">
        <v>58.7</v>
      </c>
      <c r="AA1333">
        <v>58.5</v>
      </c>
      <c r="AB1333">
        <v>43.1</v>
      </c>
    </row>
    <row r="1334" spans="1:40" x14ac:dyDescent="0.25">
      <c r="A1334">
        <v>1333</v>
      </c>
      <c r="B1334">
        <v>2759</v>
      </c>
      <c r="C1334" t="s">
        <v>1952</v>
      </c>
      <c r="D1334" t="s">
        <v>1953</v>
      </c>
      <c r="E1334" t="s">
        <v>1954</v>
      </c>
      <c r="F1334" t="s">
        <v>1955</v>
      </c>
      <c r="G1334" t="s">
        <v>193</v>
      </c>
      <c r="H1334" t="s">
        <v>194</v>
      </c>
      <c r="I1334" t="s">
        <v>1956</v>
      </c>
      <c r="J1334">
        <v>47.084443999999998</v>
      </c>
      <c r="K1334">
        <v>-122.1825</v>
      </c>
      <c r="AH1334">
        <v>70</v>
      </c>
      <c r="AL1334">
        <v>77.5</v>
      </c>
    </row>
    <row r="1335" spans="1:40" x14ac:dyDescent="0.25">
      <c r="A1335">
        <v>1334</v>
      </c>
      <c r="B1335">
        <v>1033</v>
      </c>
      <c r="C1335" t="s">
        <v>1952</v>
      </c>
      <c r="D1335" t="s">
        <v>1953</v>
      </c>
      <c r="E1335" t="s">
        <v>1954</v>
      </c>
      <c r="F1335" t="s">
        <v>1955</v>
      </c>
      <c r="G1335" t="s">
        <v>12</v>
      </c>
      <c r="H1335" t="s">
        <v>16</v>
      </c>
      <c r="I1335" t="s">
        <v>1957</v>
      </c>
      <c r="J1335">
        <v>47.046616999999998</v>
      </c>
      <c r="K1335">
        <v>-122.099467</v>
      </c>
      <c r="AA1335">
        <v>39.4</v>
      </c>
      <c r="AE1335">
        <v>62.1</v>
      </c>
    </row>
    <row r="1336" spans="1:40" x14ac:dyDescent="0.25">
      <c r="A1336">
        <v>1335</v>
      </c>
      <c r="B1336">
        <v>1032</v>
      </c>
      <c r="C1336" t="s">
        <v>1952</v>
      </c>
      <c r="D1336" t="s">
        <v>1953</v>
      </c>
      <c r="E1336" t="s">
        <v>1954</v>
      </c>
      <c r="F1336" t="s">
        <v>1955</v>
      </c>
      <c r="G1336" t="s">
        <v>12</v>
      </c>
      <c r="H1336" t="s">
        <v>16</v>
      </c>
      <c r="I1336" t="s">
        <v>1958</v>
      </c>
      <c r="J1336">
        <v>47.066982000000003</v>
      </c>
      <c r="K1336">
        <v>-122.114009</v>
      </c>
      <c r="AA1336">
        <v>62.4</v>
      </c>
      <c r="AE1336">
        <v>47.5</v>
      </c>
    </row>
    <row r="1337" spans="1:40" x14ac:dyDescent="0.25">
      <c r="A1337">
        <v>1336</v>
      </c>
      <c r="B1337">
        <v>3119</v>
      </c>
      <c r="C1337" t="s">
        <v>1952</v>
      </c>
      <c r="D1337" t="s">
        <v>1953</v>
      </c>
      <c r="E1337" t="s">
        <v>1959</v>
      </c>
      <c r="F1337" t="s">
        <v>1960</v>
      </c>
      <c r="G1337" t="s">
        <v>193</v>
      </c>
      <c r="H1337" t="s">
        <v>194</v>
      </c>
      <c r="I1337" t="s">
        <v>1961</v>
      </c>
      <c r="J1337">
        <v>47.109203000000001</v>
      </c>
      <c r="K1337">
        <v>-122.145174</v>
      </c>
      <c r="AM1337">
        <v>63.6</v>
      </c>
    </row>
    <row r="1338" spans="1:40" x14ac:dyDescent="0.25">
      <c r="A1338">
        <v>1337</v>
      </c>
      <c r="B1338">
        <v>3208</v>
      </c>
      <c r="C1338" t="s">
        <v>1952</v>
      </c>
      <c r="D1338" t="s">
        <v>1953</v>
      </c>
      <c r="E1338" t="s">
        <v>1959</v>
      </c>
      <c r="F1338" t="s">
        <v>1960</v>
      </c>
      <c r="G1338" t="s">
        <v>1962</v>
      </c>
      <c r="H1338" t="s">
        <v>1239</v>
      </c>
      <c r="I1338" t="s">
        <v>1963</v>
      </c>
      <c r="J1338">
        <v>47.104225</v>
      </c>
      <c r="K1338">
        <v>-122.15008400000001</v>
      </c>
      <c r="AN1338">
        <v>69.7</v>
      </c>
    </row>
    <row r="1339" spans="1:40" x14ac:dyDescent="0.25">
      <c r="A1339">
        <v>1338</v>
      </c>
      <c r="B1339">
        <v>3209</v>
      </c>
      <c r="C1339" t="s">
        <v>1952</v>
      </c>
      <c r="D1339" t="s">
        <v>1953</v>
      </c>
      <c r="E1339" t="s">
        <v>1959</v>
      </c>
      <c r="F1339" t="s">
        <v>1960</v>
      </c>
      <c r="G1339" t="s">
        <v>1962</v>
      </c>
      <c r="H1339" t="s">
        <v>1239</v>
      </c>
      <c r="I1339" t="s">
        <v>1964</v>
      </c>
      <c r="J1339">
        <v>47.135016</v>
      </c>
      <c r="K1339">
        <v>-122.120051</v>
      </c>
      <c r="AN1339">
        <v>77.099999999999994</v>
      </c>
    </row>
    <row r="1340" spans="1:40" x14ac:dyDescent="0.25">
      <c r="A1340">
        <v>1339</v>
      </c>
      <c r="B1340">
        <v>3207</v>
      </c>
      <c r="C1340" t="s">
        <v>1952</v>
      </c>
      <c r="D1340" t="s">
        <v>1953</v>
      </c>
      <c r="E1340" t="s">
        <v>1959</v>
      </c>
      <c r="F1340" t="s">
        <v>1960</v>
      </c>
      <c r="G1340" t="s">
        <v>1962</v>
      </c>
      <c r="H1340" t="s">
        <v>1239</v>
      </c>
      <c r="I1340" t="s">
        <v>1965</v>
      </c>
      <c r="J1340">
        <v>47.135579999999997</v>
      </c>
      <c r="K1340">
        <v>-122.120941</v>
      </c>
      <c r="AN1340">
        <v>69</v>
      </c>
    </row>
    <row r="1341" spans="1:40" x14ac:dyDescent="0.25">
      <c r="A1341">
        <v>1340</v>
      </c>
      <c r="B1341">
        <v>3214</v>
      </c>
      <c r="C1341" t="s">
        <v>1952</v>
      </c>
      <c r="D1341" t="s">
        <v>1953</v>
      </c>
      <c r="E1341" t="s">
        <v>1959</v>
      </c>
      <c r="F1341" t="s">
        <v>1960</v>
      </c>
      <c r="G1341" t="s">
        <v>1962</v>
      </c>
      <c r="H1341" t="s">
        <v>1239</v>
      </c>
      <c r="I1341" t="s">
        <v>1966</v>
      </c>
      <c r="J1341">
        <v>47.139012000000001</v>
      </c>
      <c r="K1341">
        <v>-122.091667</v>
      </c>
      <c r="AN1341">
        <v>69.400000000000006</v>
      </c>
    </row>
    <row r="1342" spans="1:40" x14ac:dyDescent="0.25">
      <c r="A1342">
        <v>1341</v>
      </c>
      <c r="B1342">
        <v>3216</v>
      </c>
      <c r="C1342" t="s">
        <v>1952</v>
      </c>
      <c r="D1342" t="s">
        <v>1953</v>
      </c>
      <c r="E1342" t="s">
        <v>1959</v>
      </c>
      <c r="F1342" t="s">
        <v>1960</v>
      </c>
      <c r="G1342" t="s">
        <v>1962</v>
      </c>
      <c r="H1342" t="s">
        <v>1239</v>
      </c>
      <c r="I1342" t="s">
        <v>1967</v>
      </c>
      <c r="J1342">
        <v>47.136456000000003</v>
      </c>
      <c r="K1342">
        <v>-122.08129700000001</v>
      </c>
      <c r="AN1342">
        <v>74.8</v>
      </c>
    </row>
    <row r="1343" spans="1:40" x14ac:dyDescent="0.25">
      <c r="A1343">
        <v>1342</v>
      </c>
      <c r="B1343">
        <v>2699</v>
      </c>
      <c r="C1343" t="s">
        <v>1952</v>
      </c>
      <c r="D1343" t="s">
        <v>1953</v>
      </c>
      <c r="E1343" t="s">
        <v>1959</v>
      </c>
      <c r="F1343" t="s">
        <v>1968</v>
      </c>
      <c r="G1343" t="s">
        <v>193</v>
      </c>
      <c r="H1343" t="s">
        <v>194</v>
      </c>
      <c r="I1343" t="s">
        <v>1969</v>
      </c>
      <c r="J1343">
        <v>47.138415000000002</v>
      </c>
      <c r="K1343">
        <v>-122.064285</v>
      </c>
      <c r="AI1343">
        <v>49.7</v>
      </c>
      <c r="AM1343">
        <v>62.9</v>
      </c>
    </row>
    <row r="1344" spans="1:40" x14ac:dyDescent="0.25">
      <c r="A1344">
        <v>1343</v>
      </c>
      <c r="B1344">
        <v>98</v>
      </c>
      <c r="C1344" t="s">
        <v>1952</v>
      </c>
      <c r="D1344" t="s">
        <v>1953</v>
      </c>
      <c r="E1344" t="s">
        <v>1970</v>
      </c>
      <c r="F1344" t="s">
        <v>1971</v>
      </c>
      <c r="G1344" t="s">
        <v>193</v>
      </c>
      <c r="H1344" t="s">
        <v>194</v>
      </c>
      <c r="I1344" t="s">
        <v>1972</v>
      </c>
      <c r="J1344">
        <v>47.1145</v>
      </c>
      <c r="K1344">
        <v>-122.0639</v>
      </c>
      <c r="AL1344">
        <v>68.900000000000006</v>
      </c>
    </row>
    <row r="1345" spans="1:40" x14ac:dyDescent="0.25">
      <c r="A1345">
        <v>1344</v>
      </c>
      <c r="B1345">
        <v>3215</v>
      </c>
      <c r="C1345" t="s">
        <v>1952</v>
      </c>
      <c r="D1345" t="s">
        <v>1953</v>
      </c>
      <c r="E1345" t="s">
        <v>1970</v>
      </c>
      <c r="F1345" t="s">
        <v>1971</v>
      </c>
      <c r="G1345" t="s">
        <v>1962</v>
      </c>
      <c r="H1345" t="s">
        <v>1239</v>
      </c>
      <c r="I1345" t="s">
        <v>1973</v>
      </c>
      <c r="J1345">
        <v>47.135494000000001</v>
      </c>
      <c r="K1345">
        <v>-122.074344</v>
      </c>
      <c r="AN1345">
        <v>66.099999999999994</v>
      </c>
    </row>
    <row r="1346" spans="1:40" x14ac:dyDescent="0.25">
      <c r="A1346">
        <v>1345</v>
      </c>
      <c r="B1346">
        <v>3211</v>
      </c>
      <c r="C1346" t="s">
        <v>1952</v>
      </c>
      <c r="D1346" t="s">
        <v>1953</v>
      </c>
      <c r="E1346" t="s">
        <v>1970</v>
      </c>
      <c r="F1346" t="s">
        <v>1971</v>
      </c>
      <c r="G1346" t="s">
        <v>1962</v>
      </c>
      <c r="H1346" t="s">
        <v>1239</v>
      </c>
      <c r="I1346" t="s">
        <v>1974</v>
      </c>
      <c r="J1346">
        <v>47.123531</v>
      </c>
      <c r="K1346">
        <v>-122.079323</v>
      </c>
      <c r="AN1346">
        <v>78</v>
      </c>
    </row>
    <row r="1347" spans="1:40" x14ac:dyDescent="0.25">
      <c r="A1347">
        <v>1346</v>
      </c>
      <c r="B1347">
        <v>3213</v>
      </c>
      <c r="C1347" t="s">
        <v>1952</v>
      </c>
      <c r="D1347" t="s">
        <v>1953</v>
      </c>
      <c r="E1347" t="s">
        <v>1970</v>
      </c>
      <c r="F1347" t="s">
        <v>1971</v>
      </c>
      <c r="G1347" t="s">
        <v>1962</v>
      </c>
      <c r="H1347" t="s">
        <v>1239</v>
      </c>
      <c r="I1347" t="s">
        <v>1975</v>
      </c>
      <c r="J1347">
        <v>47.114873000000003</v>
      </c>
      <c r="K1347">
        <v>-122.068955</v>
      </c>
      <c r="AN1347">
        <v>79.2</v>
      </c>
    </row>
    <row r="1348" spans="1:40" x14ac:dyDescent="0.25">
      <c r="A1348">
        <v>1347</v>
      </c>
      <c r="B1348">
        <v>1034</v>
      </c>
      <c r="C1348" t="s">
        <v>1952</v>
      </c>
      <c r="D1348" t="s">
        <v>1976</v>
      </c>
      <c r="E1348" t="s">
        <v>1977</v>
      </c>
      <c r="F1348" t="s">
        <v>1978</v>
      </c>
      <c r="G1348" t="s">
        <v>12</v>
      </c>
      <c r="H1348" t="s">
        <v>16</v>
      </c>
      <c r="I1348" t="s">
        <v>1979</v>
      </c>
      <c r="J1348">
        <v>47.157783999999999</v>
      </c>
      <c r="K1348">
        <v>-121.783654</v>
      </c>
      <c r="AA1348">
        <v>80.5</v>
      </c>
      <c r="AE1348">
        <v>76.900000000000006</v>
      </c>
    </row>
    <row r="1349" spans="1:40" x14ac:dyDescent="0.25">
      <c r="A1349">
        <v>1348</v>
      </c>
      <c r="B1349">
        <v>2712</v>
      </c>
      <c r="C1349" t="s">
        <v>1952</v>
      </c>
      <c r="D1349" t="s">
        <v>1976</v>
      </c>
      <c r="E1349" t="s">
        <v>1980</v>
      </c>
      <c r="F1349" t="s">
        <v>1981</v>
      </c>
      <c r="G1349" t="s">
        <v>31</v>
      </c>
      <c r="H1349" t="s">
        <v>1982</v>
      </c>
      <c r="I1349" t="s">
        <v>1983</v>
      </c>
      <c r="J1349">
        <v>47.195154000000002</v>
      </c>
      <c r="K1349">
        <v>-121.953301</v>
      </c>
      <c r="AJ1349">
        <v>91.7</v>
      </c>
    </row>
    <row r="1350" spans="1:40" x14ac:dyDescent="0.25">
      <c r="A1350">
        <v>1349</v>
      </c>
      <c r="B1350">
        <v>3212</v>
      </c>
      <c r="C1350" t="s">
        <v>1952</v>
      </c>
      <c r="D1350" t="s">
        <v>1976</v>
      </c>
      <c r="E1350" t="s">
        <v>1980</v>
      </c>
      <c r="F1350" t="s">
        <v>1981</v>
      </c>
      <c r="G1350" t="s">
        <v>1962</v>
      </c>
      <c r="H1350" t="s">
        <v>1239</v>
      </c>
      <c r="I1350" t="s">
        <v>1984</v>
      </c>
      <c r="J1350">
        <v>47.195296999999997</v>
      </c>
      <c r="K1350">
        <v>-121.95473</v>
      </c>
      <c r="AN1350">
        <v>88.6</v>
      </c>
    </row>
    <row r="1351" spans="1:40" x14ac:dyDescent="0.25">
      <c r="A1351">
        <v>1350</v>
      </c>
      <c r="B1351">
        <v>595</v>
      </c>
      <c r="C1351" t="s">
        <v>1952</v>
      </c>
      <c r="D1351" t="s">
        <v>1976</v>
      </c>
      <c r="E1351" t="s">
        <v>1980</v>
      </c>
      <c r="F1351" t="s">
        <v>1981</v>
      </c>
      <c r="G1351" t="s">
        <v>12</v>
      </c>
      <c r="H1351" t="s">
        <v>13</v>
      </c>
      <c r="I1351" t="s">
        <v>1985</v>
      </c>
      <c r="J1351">
        <v>47.175899999999999</v>
      </c>
      <c r="K1351">
        <v>-122.0184</v>
      </c>
      <c r="V1351">
        <v>44.1</v>
      </c>
    </row>
    <row r="1352" spans="1:40" x14ac:dyDescent="0.25">
      <c r="A1352">
        <v>1351</v>
      </c>
      <c r="B1352">
        <v>2227</v>
      </c>
      <c r="C1352" t="s">
        <v>1952</v>
      </c>
      <c r="D1352" t="s">
        <v>1976</v>
      </c>
      <c r="E1352" t="s">
        <v>1980</v>
      </c>
      <c r="F1352" t="s">
        <v>1981</v>
      </c>
      <c r="G1352" t="s">
        <v>31</v>
      </c>
      <c r="H1352" t="s">
        <v>1986</v>
      </c>
      <c r="I1352" t="s">
        <v>1987</v>
      </c>
      <c r="J1352">
        <v>47.175524000000003</v>
      </c>
      <c r="K1352">
        <v>-122.01877500000001</v>
      </c>
      <c r="AF1352">
        <v>53.1</v>
      </c>
      <c r="AG1352">
        <v>48.4</v>
      </c>
      <c r="AH1352">
        <v>43.9</v>
      </c>
      <c r="AI1352">
        <v>60.4</v>
      </c>
      <c r="AJ1352">
        <v>62.5</v>
      </c>
      <c r="AL1352">
        <v>59.9</v>
      </c>
      <c r="AM1352">
        <v>56.5</v>
      </c>
    </row>
    <row r="1353" spans="1:40" x14ac:dyDescent="0.25">
      <c r="A1353">
        <v>1352</v>
      </c>
      <c r="B1353">
        <v>2228</v>
      </c>
      <c r="C1353" t="s">
        <v>1952</v>
      </c>
      <c r="D1353" t="s">
        <v>1976</v>
      </c>
      <c r="E1353" t="s">
        <v>1980</v>
      </c>
      <c r="F1353" t="s">
        <v>1981</v>
      </c>
      <c r="G1353" t="s">
        <v>31</v>
      </c>
      <c r="H1353" t="s">
        <v>1986</v>
      </c>
      <c r="I1353" t="s">
        <v>1988</v>
      </c>
      <c r="J1353">
        <v>47.195154000000002</v>
      </c>
      <c r="K1353">
        <v>-121.953301</v>
      </c>
      <c r="AF1353">
        <v>94.5</v>
      </c>
      <c r="AH1353">
        <v>69.3</v>
      </c>
      <c r="AI1353">
        <v>87.1</v>
      </c>
      <c r="AJ1353">
        <v>89.9</v>
      </c>
      <c r="AK1353">
        <v>95.2</v>
      </c>
      <c r="AL1353">
        <v>87.5</v>
      </c>
      <c r="AM1353">
        <v>88.2</v>
      </c>
    </row>
    <row r="1354" spans="1:40" x14ac:dyDescent="0.25">
      <c r="A1354">
        <v>1353</v>
      </c>
      <c r="B1354">
        <v>2226</v>
      </c>
      <c r="C1354" t="s">
        <v>1952</v>
      </c>
      <c r="D1354" t="s">
        <v>1976</v>
      </c>
      <c r="E1354" t="s">
        <v>1980</v>
      </c>
      <c r="F1354" t="s">
        <v>1981</v>
      </c>
      <c r="G1354" t="s">
        <v>31</v>
      </c>
      <c r="H1354" t="s">
        <v>1986</v>
      </c>
      <c r="I1354" t="s">
        <v>1989</v>
      </c>
      <c r="J1354">
        <v>47.190111000000002</v>
      </c>
      <c r="K1354">
        <v>-121.98177800000001</v>
      </c>
      <c r="AF1354">
        <v>64.099999999999994</v>
      </c>
      <c r="AG1354">
        <v>75.5</v>
      </c>
      <c r="AH1354">
        <v>56.7</v>
      </c>
      <c r="AI1354">
        <v>81.2</v>
      </c>
      <c r="AJ1354">
        <v>40.700000000000003</v>
      </c>
      <c r="AL1354">
        <v>61.5</v>
      </c>
      <c r="AM1354">
        <v>71.7</v>
      </c>
    </row>
    <row r="1355" spans="1:40" x14ac:dyDescent="0.25">
      <c r="A1355">
        <v>1354</v>
      </c>
      <c r="B1355">
        <v>357</v>
      </c>
      <c r="C1355" t="s">
        <v>1952</v>
      </c>
      <c r="D1355" t="s">
        <v>1976</v>
      </c>
      <c r="E1355" t="s">
        <v>1980</v>
      </c>
      <c r="F1355" t="s">
        <v>1981</v>
      </c>
      <c r="G1355" t="s">
        <v>615</v>
      </c>
      <c r="H1355" t="s">
        <v>616</v>
      </c>
      <c r="I1355" t="s">
        <v>1990</v>
      </c>
      <c r="J1355">
        <v>47.185431999999999</v>
      </c>
      <c r="K1355">
        <v>-121.96325400000001</v>
      </c>
      <c r="Q1355">
        <v>26.7</v>
      </c>
      <c r="R1355">
        <v>73.2</v>
      </c>
      <c r="T1355">
        <v>65.900000000000006</v>
      </c>
      <c r="U1355">
        <v>74.599999999999994</v>
      </c>
      <c r="V1355">
        <v>65.099999999999994</v>
      </c>
      <c r="W1355">
        <v>47.5</v>
      </c>
      <c r="X1355">
        <v>61.8</v>
      </c>
      <c r="Y1355">
        <v>72.099999999999994</v>
      </c>
      <c r="Z1355">
        <v>64.900000000000006</v>
      </c>
      <c r="AA1355">
        <v>86.4</v>
      </c>
      <c r="AB1355">
        <v>70.099999999999994</v>
      </c>
    </row>
    <row r="1356" spans="1:40" x14ac:dyDescent="0.25">
      <c r="A1356">
        <v>1355</v>
      </c>
      <c r="B1356">
        <v>356</v>
      </c>
      <c r="C1356" t="s">
        <v>1952</v>
      </c>
      <c r="D1356" t="s">
        <v>1976</v>
      </c>
      <c r="E1356" t="s">
        <v>1980</v>
      </c>
      <c r="F1356" t="s">
        <v>1981</v>
      </c>
      <c r="G1356" t="s">
        <v>615</v>
      </c>
      <c r="H1356" t="s">
        <v>616</v>
      </c>
      <c r="I1356" t="s">
        <v>1991</v>
      </c>
      <c r="J1356">
        <v>47.176169999999999</v>
      </c>
      <c r="K1356">
        <v>-122.018457</v>
      </c>
      <c r="Q1356">
        <v>21.8</v>
      </c>
      <c r="R1356">
        <v>43.9</v>
      </c>
      <c r="T1356">
        <v>50.7</v>
      </c>
      <c r="U1356">
        <v>43.9</v>
      </c>
      <c r="V1356">
        <v>49</v>
      </c>
      <c r="W1356">
        <v>51.6</v>
      </c>
      <c r="X1356">
        <v>56</v>
      </c>
      <c r="Y1356">
        <v>58.6</v>
      </c>
      <c r="Z1356">
        <v>63.9</v>
      </c>
      <c r="AA1356">
        <v>64.2</v>
      </c>
      <c r="AB1356">
        <v>26.3</v>
      </c>
    </row>
    <row r="1357" spans="1:40" x14ac:dyDescent="0.25">
      <c r="A1357">
        <v>1356</v>
      </c>
      <c r="B1357">
        <v>942</v>
      </c>
      <c r="C1357" t="s">
        <v>1952</v>
      </c>
      <c r="D1357" t="s">
        <v>1976</v>
      </c>
      <c r="E1357" t="s">
        <v>1980</v>
      </c>
      <c r="F1357" t="s">
        <v>1981</v>
      </c>
      <c r="G1357" t="s">
        <v>615</v>
      </c>
      <c r="H1357" t="s">
        <v>987</v>
      </c>
      <c r="I1357" t="s">
        <v>1992</v>
      </c>
      <c r="J1357">
        <v>47.174827000000001</v>
      </c>
      <c r="K1357">
        <v>-122.019458</v>
      </c>
      <c r="AA1357">
        <v>50.7</v>
      </c>
    </row>
    <row r="1358" spans="1:40" x14ac:dyDescent="0.25">
      <c r="A1358">
        <v>1357</v>
      </c>
      <c r="B1358">
        <v>1814</v>
      </c>
      <c r="C1358" t="s">
        <v>1952</v>
      </c>
      <c r="D1358" t="s">
        <v>1976</v>
      </c>
      <c r="E1358" t="s">
        <v>1980</v>
      </c>
      <c r="F1358" t="s">
        <v>1981</v>
      </c>
      <c r="G1358" t="s">
        <v>31</v>
      </c>
      <c r="H1358" t="s">
        <v>1993</v>
      </c>
      <c r="I1358" t="s">
        <v>1994</v>
      </c>
      <c r="J1358">
        <v>47.176138999999999</v>
      </c>
      <c r="K1358">
        <v>-122.018434</v>
      </c>
      <c r="AD1358">
        <v>27.2</v>
      </c>
      <c r="AE1358">
        <v>63.5</v>
      </c>
    </row>
    <row r="1359" spans="1:40" x14ac:dyDescent="0.25">
      <c r="A1359">
        <v>1358</v>
      </c>
      <c r="B1359">
        <v>1594</v>
      </c>
      <c r="C1359" t="s">
        <v>1952</v>
      </c>
      <c r="D1359" t="s">
        <v>1976</v>
      </c>
      <c r="E1359" t="s">
        <v>1980</v>
      </c>
      <c r="F1359" t="s">
        <v>1981</v>
      </c>
      <c r="G1359" t="s">
        <v>31</v>
      </c>
      <c r="H1359" t="s">
        <v>1993</v>
      </c>
      <c r="I1359" t="s">
        <v>1995</v>
      </c>
      <c r="J1359">
        <v>47.175094999999999</v>
      </c>
      <c r="K1359">
        <v>-122.019533</v>
      </c>
      <c r="AC1359">
        <v>38.700000000000003</v>
      </c>
      <c r="AD1359">
        <v>28.9</v>
      </c>
      <c r="AE1359">
        <v>49.6</v>
      </c>
    </row>
    <row r="1360" spans="1:40" x14ac:dyDescent="0.25">
      <c r="A1360">
        <v>1359</v>
      </c>
      <c r="B1360">
        <v>1049</v>
      </c>
      <c r="C1360" t="s">
        <v>1952</v>
      </c>
      <c r="D1360" t="s">
        <v>1976</v>
      </c>
      <c r="E1360" t="s">
        <v>1980</v>
      </c>
      <c r="F1360" t="s">
        <v>1981</v>
      </c>
      <c r="G1360" t="s">
        <v>31</v>
      </c>
      <c r="H1360" t="s">
        <v>1993</v>
      </c>
      <c r="I1360" t="s">
        <v>1996</v>
      </c>
      <c r="J1360">
        <v>47.175488000000001</v>
      </c>
      <c r="K1360">
        <v>-122.01879</v>
      </c>
      <c r="AB1360">
        <v>24.4</v>
      </c>
      <c r="AC1360">
        <v>56</v>
      </c>
      <c r="AE1360">
        <v>47.7</v>
      </c>
    </row>
    <row r="1361" spans="1:40" x14ac:dyDescent="0.25">
      <c r="A1361">
        <v>1360</v>
      </c>
      <c r="B1361">
        <v>990</v>
      </c>
      <c r="C1361" t="s">
        <v>1952</v>
      </c>
      <c r="D1361" t="s">
        <v>1976</v>
      </c>
      <c r="E1361" t="s">
        <v>1980</v>
      </c>
      <c r="F1361" t="s">
        <v>1997</v>
      </c>
      <c r="G1361" t="s">
        <v>12</v>
      </c>
      <c r="H1361" t="s">
        <v>16</v>
      </c>
      <c r="I1361" t="s">
        <v>1998</v>
      </c>
      <c r="J1361">
        <v>47.093828999999999</v>
      </c>
      <c r="K1361">
        <v>-121.841855</v>
      </c>
      <c r="AA1361">
        <v>96.6</v>
      </c>
      <c r="AE1361">
        <v>87.3</v>
      </c>
    </row>
    <row r="1362" spans="1:40" x14ac:dyDescent="0.25">
      <c r="A1362">
        <v>1361</v>
      </c>
      <c r="B1362">
        <v>2950</v>
      </c>
      <c r="C1362" t="s">
        <v>1952</v>
      </c>
      <c r="D1362" t="s">
        <v>1999</v>
      </c>
      <c r="E1362" t="s">
        <v>2000</v>
      </c>
      <c r="F1362" t="s">
        <v>2001</v>
      </c>
      <c r="G1362" t="s">
        <v>193</v>
      </c>
      <c r="H1362" t="s">
        <v>194</v>
      </c>
      <c r="I1362" t="s">
        <v>2002</v>
      </c>
      <c r="J1362">
        <v>47.202348000000001</v>
      </c>
      <c r="K1362">
        <v>-122.35964199999999</v>
      </c>
      <c r="AK1362">
        <v>77.8</v>
      </c>
      <c r="AN1362">
        <v>51</v>
      </c>
    </row>
    <row r="1363" spans="1:40" x14ac:dyDescent="0.25">
      <c r="A1363">
        <v>1362</v>
      </c>
      <c r="B1363">
        <v>95</v>
      </c>
      <c r="C1363" t="s">
        <v>1952</v>
      </c>
      <c r="D1363" t="s">
        <v>1999</v>
      </c>
      <c r="E1363" t="s">
        <v>2000</v>
      </c>
      <c r="F1363" t="s">
        <v>2003</v>
      </c>
      <c r="G1363" t="s">
        <v>193</v>
      </c>
      <c r="H1363" t="s">
        <v>194</v>
      </c>
      <c r="I1363" t="s">
        <v>2004</v>
      </c>
      <c r="J1363">
        <v>47.143672000000002</v>
      </c>
      <c r="K1363">
        <v>-122.22273800000001</v>
      </c>
      <c r="AK1363">
        <v>7.8</v>
      </c>
      <c r="AN1363">
        <v>7.1</v>
      </c>
    </row>
    <row r="1364" spans="1:40" x14ac:dyDescent="0.25">
      <c r="A1364">
        <v>1363</v>
      </c>
      <c r="B1364">
        <v>2265</v>
      </c>
      <c r="C1364" t="s">
        <v>1952</v>
      </c>
      <c r="D1364" t="s">
        <v>1999</v>
      </c>
      <c r="E1364" t="s">
        <v>2000</v>
      </c>
      <c r="F1364" t="s">
        <v>2003</v>
      </c>
      <c r="G1364" t="s">
        <v>193</v>
      </c>
      <c r="H1364" t="s">
        <v>2005</v>
      </c>
      <c r="I1364" t="s">
        <v>2006</v>
      </c>
      <c r="J1364">
        <v>47.140555999999997</v>
      </c>
      <c r="K1364">
        <v>-122.214444</v>
      </c>
      <c r="AF1364">
        <v>40.700000000000003</v>
      </c>
    </row>
    <row r="1365" spans="1:40" x14ac:dyDescent="0.25">
      <c r="A1365">
        <v>1364</v>
      </c>
      <c r="B1365">
        <v>1103</v>
      </c>
      <c r="C1365" t="s">
        <v>1952</v>
      </c>
      <c r="D1365" t="s">
        <v>1999</v>
      </c>
      <c r="E1365" t="s">
        <v>2000</v>
      </c>
      <c r="F1365" t="s">
        <v>2007</v>
      </c>
      <c r="G1365" t="s">
        <v>193</v>
      </c>
      <c r="H1365" t="s">
        <v>194</v>
      </c>
      <c r="I1365" t="s">
        <v>2008</v>
      </c>
      <c r="J1365">
        <v>47.177149999999997</v>
      </c>
      <c r="K1365">
        <v>-122.31715</v>
      </c>
      <c r="AK1365">
        <v>50.1</v>
      </c>
      <c r="AN1365">
        <v>72.099999999999994</v>
      </c>
    </row>
    <row r="1366" spans="1:40" x14ac:dyDescent="0.25">
      <c r="A1366">
        <v>1365</v>
      </c>
      <c r="B1366">
        <v>2268</v>
      </c>
      <c r="C1366" t="s">
        <v>1952</v>
      </c>
      <c r="D1366" t="s">
        <v>1999</v>
      </c>
      <c r="E1366" t="s">
        <v>2000</v>
      </c>
      <c r="F1366" t="s">
        <v>2009</v>
      </c>
      <c r="G1366" t="s">
        <v>193</v>
      </c>
      <c r="H1366" t="s">
        <v>2005</v>
      </c>
      <c r="I1366" t="s">
        <v>2010</v>
      </c>
      <c r="J1366">
        <v>47.213500000000003</v>
      </c>
      <c r="K1366">
        <v>-122.37268</v>
      </c>
      <c r="AF1366">
        <v>42.4</v>
      </c>
    </row>
    <row r="1367" spans="1:40" x14ac:dyDescent="0.25">
      <c r="A1367">
        <v>1366</v>
      </c>
      <c r="B1367">
        <v>2698</v>
      </c>
      <c r="C1367" t="s">
        <v>1952</v>
      </c>
      <c r="D1367" t="s">
        <v>1999</v>
      </c>
      <c r="E1367" t="s">
        <v>2000</v>
      </c>
      <c r="F1367" t="s">
        <v>2009</v>
      </c>
      <c r="G1367" t="s">
        <v>193</v>
      </c>
      <c r="H1367" t="s">
        <v>194</v>
      </c>
      <c r="I1367" t="s">
        <v>2011</v>
      </c>
      <c r="J1367">
        <v>47.210265999999997</v>
      </c>
      <c r="K1367">
        <v>-122.37311800000001</v>
      </c>
      <c r="AI1367">
        <v>53.6</v>
      </c>
    </row>
    <row r="1368" spans="1:40" x14ac:dyDescent="0.25">
      <c r="A1368">
        <v>1367</v>
      </c>
      <c r="B1368">
        <v>2697</v>
      </c>
      <c r="C1368" t="s">
        <v>1952</v>
      </c>
      <c r="D1368" t="s">
        <v>1999</v>
      </c>
      <c r="E1368" t="s">
        <v>2000</v>
      </c>
      <c r="F1368" t="s">
        <v>2012</v>
      </c>
      <c r="G1368" t="s">
        <v>193</v>
      </c>
      <c r="H1368" t="s">
        <v>194</v>
      </c>
      <c r="I1368" t="s">
        <v>2013</v>
      </c>
      <c r="J1368">
        <v>47.191310999999999</v>
      </c>
      <c r="K1368">
        <v>-122.33938999999999</v>
      </c>
      <c r="AI1368">
        <v>66.900000000000006</v>
      </c>
      <c r="AK1368">
        <v>69</v>
      </c>
    </row>
    <row r="1369" spans="1:40" x14ac:dyDescent="0.25">
      <c r="A1369">
        <v>1368</v>
      </c>
      <c r="B1369">
        <v>96</v>
      </c>
      <c r="C1369" t="s">
        <v>1952</v>
      </c>
      <c r="D1369" t="s">
        <v>1999</v>
      </c>
      <c r="E1369" t="s">
        <v>2000</v>
      </c>
      <c r="F1369" t="s">
        <v>2014</v>
      </c>
      <c r="G1369" t="s">
        <v>193</v>
      </c>
      <c r="H1369" t="s">
        <v>194</v>
      </c>
      <c r="I1369" t="s">
        <v>2015</v>
      </c>
      <c r="J1369">
        <v>47.151350000000001</v>
      </c>
      <c r="K1369">
        <v>-122.216511</v>
      </c>
      <c r="AH1369">
        <v>82.3</v>
      </c>
      <c r="AL1369">
        <v>77.2</v>
      </c>
    </row>
    <row r="1370" spans="1:40" x14ac:dyDescent="0.25">
      <c r="A1370">
        <v>1369</v>
      </c>
      <c r="B1370">
        <v>1002</v>
      </c>
      <c r="C1370" t="s">
        <v>1952</v>
      </c>
      <c r="D1370" t="s">
        <v>1999</v>
      </c>
      <c r="E1370" t="s">
        <v>2000</v>
      </c>
      <c r="F1370" t="s">
        <v>2014</v>
      </c>
      <c r="G1370" t="s">
        <v>12</v>
      </c>
      <c r="H1370" t="s">
        <v>16</v>
      </c>
      <c r="I1370" t="s">
        <v>2016</v>
      </c>
      <c r="J1370">
        <v>47.148727000000001</v>
      </c>
      <c r="K1370">
        <v>-122.202609</v>
      </c>
      <c r="AA1370">
        <v>56.3</v>
      </c>
    </row>
    <row r="1371" spans="1:40" x14ac:dyDescent="0.25">
      <c r="A1371">
        <v>1370</v>
      </c>
      <c r="B1371">
        <v>2953</v>
      </c>
      <c r="C1371" t="s">
        <v>1952</v>
      </c>
      <c r="D1371" t="s">
        <v>1999</v>
      </c>
      <c r="E1371" t="s">
        <v>2000</v>
      </c>
      <c r="F1371" t="s">
        <v>2017</v>
      </c>
      <c r="G1371" t="s">
        <v>193</v>
      </c>
      <c r="H1371" t="s">
        <v>194</v>
      </c>
      <c r="I1371" t="s">
        <v>2018</v>
      </c>
      <c r="J1371">
        <v>47.196154</v>
      </c>
      <c r="K1371">
        <v>-122.34701699999999</v>
      </c>
      <c r="AK1371">
        <v>46.9</v>
      </c>
      <c r="AN1371">
        <v>57.8</v>
      </c>
    </row>
    <row r="1372" spans="1:40" x14ac:dyDescent="0.25">
      <c r="A1372">
        <v>1371</v>
      </c>
      <c r="B1372">
        <v>3210</v>
      </c>
      <c r="C1372" t="s">
        <v>1952</v>
      </c>
      <c r="D1372" t="s">
        <v>1999</v>
      </c>
      <c r="E1372" t="s">
        <v>2000</v>
      </c>
      <c r="F1372" t="s">
        <v>2017</v>
      </c>
      <c r="G1372" t="s">
        <v>1962</v>
      </c>
      <c r="H1372" t="s">
        <v>1239</v>
      </c>
      <c r="I1372" t="s">
        <v>2019</v>
      </c>
      <c r="J1372">
        <v>47.196612999999999</v>
      </c>
      <c r="K1372">
        <v>-122.34589800000001</v>
      </c>
      <c r="AN1372">
        <v>42.4</v>
      </c>
    </row>
    <row r="1373" spans="1:40" x14ac:dyDescent="0.25">
      <c r="A1373">
        <v>1372</v>
      </c>
      <c r="B1373">
        <v>2401</v>
      </c>
      <c r="C1373" t="s">
        <v>1952</v>
      </c>
      <c r="D1373" t="s">
        <v>1999</v>
      </c>
      <c r="E1373" t="s">
        <v>2000</v>
      </c>
      <c r="F1373" t="s">
        <v>2020</v>
      </c>
      <c r="G1373" t="s">
        <v>193</v>
      </c>
      <c r="H1373" t="s">
        <v>2021</v>
      </c>
      <c r="I1373" t="s">
        <v>2022</v>
      </c>
      <c r="J1373">
        <v>47.223999999999997</v>
      </c>
      <c r="K1373">
        <v>-122.39408</v>
      </c>
      <c r="AG1373">
        <v>58.9</v>
      </c>
      <c r="AI1373">
        <v>37.700000000000003</v>
      </c>
      <c r="AL1373">
        <v>54.2</v>
      </c>
    </row>
    <row r="1374" spans="1:40" x14ac:dyDescent="0.25">
      <c r="A1374">
        <v>1373</v>
      </c>
      <c r="B1374">
        <v>543</v>
      </c>
      <c r="C1374" t="s">
        <v>1952</v>
      </c>
      <c r="D1374" t="s">
        <v>1999</v>
      </c>
      <c r="E1374" t="s">
        <v>2000</v>
      </c>
      <c r="F1374" t="s">
        <v>2023</v>
      </c>
      <c r="G1374" t="s">
        <v>1890</v>
      </c>
      <c r="H1374" t="s">
        <v>1891</v>
      </c>
      <c r="I1374" t="s">
        <v>2024</v>
      </c>
      <c r="J1374">
        <v>47.279381000000001</v>
      </c>
      <c r="K1374">
        <v>-122.3206</v>
      </c>
      <c r="Q1374">
        <v>22.5</v>
      </c>
      <c r="R1374">
        <v>32.299999999999997</v>
      </c>
      <c r="S1374">
        <v>30.3</v>
      </c>
      <c r="T1374">
        <v>35.6</v>
      </c>
      <c r="U1374">
        <v>32.700000000000003</v>
      </c>
      <c r="V1374">
        <v>42</v>
      </c>
      <c r="W1374">
        <v>43</v>
      </c>
      <c r="X1374">
        <v>35.799999999999997</v>
      </c>
      <c r="Y1374">
        <v>33.4</v>
      </c>
      <c r="Z1374">
        <v>24.3</v>
      </c>
      <c r="AA1374">
        <v>38.5</v>
      </c>
      <c r="AB1374">
        <v>47</v>
      </c>
      <c r="AC1374">
        <v>40.299999999999997</v>
      </c>
      <c r="AD1374">
        <v>50</v>
      </c>
      <c r="AE1374">
        <v>55.1</v>
      </c>
      <c r="AF1374">
        <v>54.3</v>
      </c>
      <c r="AG1374">
        <v>49.3</v>
      </c>
      <c r="AH1374">
        <v>37.5</v>
      </c>
      <c r="AI1374">
        <v>58.4</v>
      </c>
      <c r="AJ1374">
        <v>63.9</v>
      </c>
      <c r="AK1374">
        <v>64.099999999999994</v>
      </c>
      <c r="AL1374">
        <v>53.2</v>
      </c>
      <c r="AM1374">
        <v>52.5</v>
      </c>
    </row>
    <row r="1375" spans="1:40" x14ac:dyDescent="0.25">
      <c r="A1375">
        <v>1374</v>
      </c>
      <c r="B1375">
        <v>1782</v>
      </c>
      <c r="C1375" t="s">
        <v>1952</v>
      </c>
      <c r="D1375" t="s">
        <v>1999</v>
      </c>
      <c r="E1375" t="s">
        <v>2000</v>
      </c>
      <c r="F1375" t="s">
        <v>2023</v>
      </c>
      <c r="G1375" t="s">
        <v>1890</v>
      </c>
      <c r="H1375" t="s">
        <v>1891</v>
      </c>
      <c r="I1375" t="s">
        <v>2025</v>
      </c>
      <c r="J1375">
        <v>47.280641000000003</v>
      </c>
      <c r="K1375">
        <v>-122.319514</v>
      </c>
      <c r="AB1375">
        <v>39</v>
      </c>
      <c r="AC1375">
        <v>38.700000000000003</v>
      </c>
      <c r="AD1375">
        <v>29.8</v>
      </c>
      <c r="AE1375">
        <v>65.599999999999994</v>
      </c>
      <c r="AF1375">
        <v>36.299999999999997</v>
      </c>
      <c r="AG1375">
        <v>58.4</v>
      </c>
      <c r="AH1375">
        <v>31</v>
      </c>
      <c r="AI1375">
        <v>57.8</v>
      </c>
      <c r="AK1375">
        <v>44.5</v>
      </c>
      <c r="AL1375">
        <v>53.9</v>
      </c>
      <c r="AM1375">
        <v>53.8</v>
      </c>
    </row>
    <row r="1376" spans="1:40" x14ac:dyDescent="0.25">
      <c r="A1376">
        <v>1375</v>
      </c>
      <c r="B1376">
        <v>528</v>
      </c>
      <c r="C1376" t="s">
        <v>1952</v>
      </c>
      <c r="D1376" t="s">
        <v>1999</v>
      </c>
      <c r="E1376" t="s">
        <v>2000</v>
      </c>
      <c r="F1376" t="s">
        <v>2023</v>
      </c>
      <c r="G1376" t="s">
        <v>1890</v>
      </c>
      <c r="H1376" t="s">
        <v>1891</v>
      </c>
      <c r="I1376" t="s">
        <v>2026</v>
      </c>
      <c r="J1376">
        <v>47.266500000000001</v>
      </c>
      <c r="K1376">
        <v>-122.33004200000001</v>
      </c>
      <c r="Q1376">
        <v>19.8</v>
      </c>
      <c r="R1376">
        <v>19.600000000000001</v>
      </c>
      <c r="S1376">
        <v>33.4</v>
      </c>
      <c r="T1376">
        <v>27</v>
      </c>
      <c r="U1376">
        <v>38.200000000000003</v>
      </c>
      <c r="V1376">
        <v>25.6</v>
      </c>
      <c r="W1376">
        <v>23.8</v>
      </c>
      <c r="X1376">
        <v>33.299999999999997</v>
      </c>
      <c r="Z1376">
        <v>28.7</v>
      </c>
      <c r="AA1376">
        <v>36</v>
      </c>
      <c r="AB1376">
        <v>43.3</v>
      </c>
      <c r="AC1376">
        <v>40.5</v>
      </c>
      <c r="AJ1376">
        <v>52.3</v>
      </c>
      <c r="AK1376">
        <v>43.4</v>
      </c>
    </row>
    <row r="1377" spans="1:40" x14ac:dyDescent="0.25">
      <c r="A1377">
        <v>1376</v>
      </c>
      <c r="B1377">
        <v>548</v>
      </c>
      <c r="C1377" t="s">
        <v>1952</v>
      </c>
      <c r="D1377" t="s">
        <v>1999</v>
      </c>
      <c r="E1377" t="s">
        <v>2000</v>
      </c>
      <c r="F1377" t="s">
        <v>2023</v>
      </c>
      <c r="G1377" t="s">
        <v>1890</v>
      </c>
      <c r="H1377" t="s">
        <v>1891</v>
      </c>
      <c r="I1377" t="s">
        <v>2027</v>
      </c>
      <c r="J1377">
        <v>47.268282999999997</v>
      </c>
      <c r="K1377">
        <v>-122.328428</v>
      </c>
      <c r="Z1377">
        <v>20.5</v>
      </c>
      <c r="AA1377">
        <v>41.4</v>
      </c>
      <c r="AB1377">
        <v>38.1</v>
      </c>
      <c r="AC1377">
        <v>29.8</v>
      </c>
      <c r="AD1377">
        <v>46.9</v>
      </c>
      <c r="AE1377">
        <v>40.700000000000003</v>
      </c>
      <c r="AF1377">
        <v>53.2</v>
      </c>
      <c r="AG1377">
        <v>55.5</v>
      </c>
      <c r="AH1377">
        <v>50.3</v>
      </c>
      <c r="AI1377">
        <v>31.3</v>
      </c>
      <c r="AJ1377">
        <v>46.8</v>
      </c>
      <c r="AK1377">
        <v>44.1</v>
      </c>
      <c r="AL1377">
        <v>43.8</v>
      </c>
      <c r="AM1377">
        <v>54.1</v>
      </c>
    </row>
    <row r="1378" spans="1:40" x14ac:dyDescent="0.25">
      <c r="A1378">
        <v>1377</v>
      </c>
      <c r="B1378">
        <v>549</v>
      </c>
      <c r="C1378" t="s">
        <v>1952</v>
      </c>
      <c r="D1378" t="s">
        <v>1999</v>
      </c>
      <c r="E1378" t="s">
        <v>2000</v>
      </c>
      <c r="F1378" t="s">
        <v>2023</v>
      </c>
      <c r="G1378" t="s">
        <v>1890</v>
      </c>
      <c r="H1378" t="s">
        <v>1891</v>
      </c>
      <c r="I1378" t="s">
        <v>2028</v>
      </c>
      <c r="J1378">
        <v>47.273085999999999</v>
      </c>
      <c r="K1378">
        <v>-122.32923599999999</v>
      </c>
      <c r="P1378">
        <v>25.2</v>
      </c>
      <c r="Q1378">
        <v>14.3</v>
      </c>
      <c r="R1378">
        <v>23.9</v>
      </c>
      <c r="S1378">
        <v>52.2</v>
      </c>
      <c r="T1378">
        <v>17.899999999999999</v>
      </c>
      <c r="U1378">
        <v>42.9</v>
      </c>
      <c r="V1378">
        <v>28.1</v>
      </c>
      <c r="W1378">
        <v>34.799999999999997</v>
      </c>
      <c r="X1378">
        <v>17.399999999999999</v>
      </c>
      <c r="Y1378">
        <v>44.1</v>
      </c>
      <c r="Z1378">
        <v>38.200000000000003</v>
      </c>
      <c r="AA1378">
        <v>40.200000000000003</v>
      </c>
      <c r="AB1378">
        <v>53.7</v>
      </c>
      <c r="AC1378">
        <v>48.6</v>
      </c>
      <c r="AD1378">
        <v>36.6</v>
      </c>
      <c r="AE1378">
        <v>57.3</v>
      </c>
      <c r="AF1378">
        <v>46.1</v>
      </c>
      <c r="AH1378">
        <v>39.4</v>
      </c>
      <c r="AI1378">
        <v>29.9</v>
      </c>
      <c r="AJ1378">
        <v>39.4</v>
      </c>
      <c r="AK1378">
        <v>47.6</v>
      </c>
      <c r="AL1378">
        <v>25.9</v>
      </c>
      <c r="AM1378">
        <v>38.9</v>
      </c>
    </row>
    <row r="1379" spans="1:40" x14ac:dyDescent="0.25">
      <c r="A1379">
        <v>1378</v>
      </c>
      <c r="B1379">
        <v>550</v>
      </c>
      <c r="C1379" t="s">
        <v>1952</v>
      </c>
      <c r="D1379" t="s">
        <v>1999</v>
      </c>
      <c r="E1379" t="s">
        <v>2000</v>
      </c>
      <c r="F1379" t="s">
        <v>2023</v>
      </c>
      <c r="G1379" t="s">
        <v>1890</v>
      </c>
      <c r="H1379" t="s">
        <v>1891</v>
      </c>
      <c r="I1379" t="s">
        <v>2029</v>
      </c>
      <c r="J1379">
        <v>47.274106000000003</v>
      </c>
      <c r="K1379">
        <v>-122.329531</v>
      </c>
      <c r="U1379">
        <v>22.3</v>
      </c>
      <c r="V1379">
        <v>30.5</v>
      </c>
      <c r="W1379">
        <v>26.5</v>
      </c>
      <c r="X1379">
        <v>28.1</v>
      </c>
      <c r="Y1379">
        <v>33.4</v>
      </c>
      <c r="Z1379">
        <v>26.7</v>
      </c>
      <c r="AA1379">
        <v>35.9</v>
      </c>
      <c r="AB1379">
        <v>39.799999999999997</v>
      </c>
      <c r="AC1379">
        <v>26.7</v>
      </c>
      <c r="AD1379">
        <v>18.3</v>
      </c>
      <c r="AE1379">
        <v>26.2</v>
      </c>
      <c r="AF1379">
        <v>35.200000000000003</v>
      </c>
      <c r="AG1379">
        <v>40.799999999999997</v>
      </c>
      <c r="AH1379">
        <v>29.2</v>
      </c>
      <c r="AI1379">
        <v>20.7</v>
      </c>
      <c r="AJ1379">
        <v>45.4</v>
      </c>
      <c r="AK1379">
        <v>50.6</v>
      </c>
      <c r="AL1379">
        <v>18.100000000000001</v>
      </c>
      <c r="AM1379">
        <v>33</v>
      </c>
    </row>
    <row r="1380" spans="1:40" x14ac:dyDescent="0.25">
      <c r="A1380">
        <v>1379</v>
      </c>
      <c r="B1380">
        <v>541</v>
      </c>
      <c r="C1380" t="s">
        <v>1952</v>
      </c>
      <c r="D1380" t="s">
        <v>1999</v>
      </c>
      <c r="E1380" t="s">
        <v>2000</v>
      </c>
      <c r="F1380" t="s">
        <v>2023</v>
      </c>
      <c r="G1380" t="s">
        <v>1890</v>
      </c>
      <c r="H1380" t="s">
        <v>1891</v>
      </c>
      <c r="I1380" t="s">
        <v>2030</v>
      </c>
      <c r="J1380">
        <v>47.276874999999997</v>
      </c>
      <c r="K1380">
        <v>-122.328142</v>
      </c>
      <c r="V1380">
        <v>55.4</v>
      </c>
      <c r="W1380">
        <v>49.9</v>
      </c>
      <c r="X1380">
        <v>46.7</v>
      </c>
      <c r="Y1380">
        <v>39.700000000000003</v>
      </c>
      <c r="Z1380">
        <v>18</v>
      </c>
      <c r="AA1380">
        <v>33</v>
      </c>
      <c r="AB1380">
        <v>58.4</v>
      </c>
      <c r="AC1380">
        <v>45.8</v>
      </c>
      <c r="AD1380">
        <v>41.5</v>
      </c>
      <c r="AE1380">
        <v>49.8</v>
      </c>
      <c r="AF1380">
        <v>38.1</v>
      </c>
      <c r="AG1380">
        <v>36.799999999999997</v>
      </c>
      <c r="AH1380">
        <v>9.9</v>
      </c>
      <c r="AI1380">
        <v>32.6</v>
      </c>
      <c r="AJ1380">
        <v>38.700000000000003</v>
      </c>
      <c r="AK1380">
        <v>37.5</v>
      </c>
      <c r="AL1380">
        <v>53</v>
      </c>
      <c r="AM1380">
        <v>31.1</v>
      </c>
    </row>
    <row r="1381" spans="1:40" x14ac:dyDescent="0.25">
      <c r="A1381">
        <v>1380</v>
      </c>
      <c r="B1381">
        <v>542</v>
      </c>
      <c r="C1381" t="s">
        <v>1952</v>
      </c>
      <c r="D1381" t="s">
        <v>1999</v>
      </c>
      <c r="E1381" t="s">
        <v>2000</v>
      </c>
      <c r="F1381" t="s">
        <v>2023</v>
      </c>
      <c r="G1381" t="s">
        <v>1890</v>
      </c>
      <c r="H1381" t="s">
        <v>1891</v>
      </c>
      <c r="I1381" t="s">
        <v>2031</v>
      </c>
      <c r="J1381">
        <v>47.277749999999997</v>
      </c>
      <c r="K1381">
        <v>-122.328389</v>
      </c>
      <c r="V1381">
        <v>35</v>
      </c>
      <c r="W1381">
        <v>53.3</v>
      </c>
      <c r="X1381">
        <v>25.4</v>
      </c>
      <c r="Y1381">
        <v>24.6</v>
      </c>
      <c r="Z1381">
        <v>30.2</v>
      </c>
      <c r="AA1381">
        <v>39.200000000000003</v>
      </c>
      <c r="AB1381">
        <v>58.6</v>
      </c>
      <c r="AC1381">
        <v>41.1</v>
      </c>
      <c r="AD1381">
        <v>38.1</v>
      </c>
      <c r="AE1381">
        <v>29</v>
      </c>
      <c r="AF1381">
        <v>37</v>
      </c>
      <c r="AG1381">
        <v>30.3</v>
      </c>
      <c r="AH1381">
        <v>16.5</v>
      </c>
      <c r="AI1381">
        <v>21.3</v>
      </c>
      <c r="AJ1381">
        <v>42.1</v>
      </c>
      <c r="AK1381">
        <v>46.7</v>
      </c>
      <c r="AM1381">
        <v>20.3</v>
      </c>
    </row>
    <row r="1382" spans="1:40" x14ac:dyDescent="0.25">
      <c r="A1382">
        <v>1381</v>
      </c>
      <c r="B1382">
        <v>2423</v>
      </c>
      <c r="C1382" t="s">
        <v>1952</v>
      </c>
      <c r="D1382" t="s">
        <v>1999</v>
      </c>
      <c r="E1382" t="s">
        <v>2000</v>
      </c>
      <c r="F1382" t="s">
        <v>2023</v>
      </c>
      <c r="G1382" t="s">
        <v>12</v>
      </c>
      <c r="H1382" t="s">
        <v>78</v>
      </c>
      <c r="I1382" t="s">
        <v>2032</v>
      </c>
      <c r="J1382">
        <v>47.253481999999998</v>
      </c>
      <c r="K1382">
        <v>-122.333499</v>
      </c>
      <c r="AG1382">
        <v>40.9</v>
      </c>
    </row>
    <row r="1383" spans="1:40" x14ac:dyDescent="0.25">
      <c r="A1383">
        <v>1382</v>
      </c>
      <c r="B1383">
        <v>2477</v>
      </c>
      <c r="C1383" t="s">
        <v>1952</v>
      </c>
      <c r="D1383" t="s">
        <v>1999</v>
      </c>
      <c r="E1383" t="s">
        <v>2000</v>
      </c>
      <c r="F1383" t="s">
        <v>2023</v>
      </c>
      <c r="G1383" t="s">
        <v>12</v>
      </c>
      <c r="H1383" t="s">
        <v>78</v>
      </c>
      <c r="I1383" t="s">
        <v>2033</v>
      </c>
      <c r="J1383">
        <v>47.283290999999998</v>
      </c>
      <c r="K1383">
        <v>-122.327168</v>
      </c>
      <c r="AG1383">
        <v>50.3</v>
      </c>
    </row>
    <row r="1384" spans="1:40" x14ac:dyDescent="0.25">
      <c r="A1384">
        <v>1383</v>
      </c>
      <c r="B1384">
        <v>2496</v>
      </c>
      <c r="C1384" t="s">
        <v>1952</v>
      </c>
      <c r="D1384" t="s">
        <v>1999</v>
      </c>
      <c r="E1384" t="s">
        <v>2000</v>
      </c>
      <c r="F1384" t="s">
        <v>2023</v>
      </c>
      <c r="G1384" t="s">
        <v>12</v>
      </c>
      <c r="H1384" t="s">
        <v>78</v>
      </c>
      <c r="I1384" t="s">
        <v>2034</v>
      </c>
      <c r="J1384">
        <v>47.264583000000002</v>
      </c>
      <c r="K1384">
        <v>-122.32992900000001</v>
      </c>
      <c r="AG1384">
        <v>52.4</v>
      </c>
    </row>
    <row r="1385" spans="1:40" x14ac:dyDescent="0.25">
      <c r="A1385">
        <v>1384</v>
      </c>
      <c r="B1385">
        <v>586</v>
      </c>
      <c r="C1385" t="s">
        <v>1952</v>
      </c>
      <c r="D1385" t="s">
        <v>2035</v>
      </c>
      <c r="E1385" t="s">
        <v>2036</v>
      </c>
      <c r="F1385" t="s">
        <v>2037</v>
      </c>
      <c r="G1385" t="s">
        <v>12</v>
      </c>
      <c r="H1385" t="s">
        <v>2038</v>
      </c>
      <c r="I1385" t="s">
        <v>2039</v>
      </c>
      <c r="J1385">
        <v>47.234594000000001</v>
      </c>
      <c r="K1385">
        <v>-122.115652</v>
      </c>
      <c r="U1385">
        <v>73.599999999999994</v>
      </c>
    </row>
    <row r="1386" spans="1:40" x14ac:dyDescent="0.25">
      <c r="A1386">
        <v>1385</v>
      </c>
      <c r="B1386">
        <v>587</v>
      </c>
      <c r="C1386" t="s">
        <v>1952</v>
      </c>
      <c r="D1386" t="s">
        <v>2035</v>
      </c>
      <c r="E1386" t="s">
        <v>2036</v>
      </c>
      <c r="F1386" t="s">
        <v>2037</v>
      </c>
      <c r="G1386" t="s">
        <v>12</v>
      </c>
      <c r="H1386" t="s">
        <v>2038</v>
      </c>
      <c r="I1386" t="s">
        <v>2040</v>
      </c>
      <c r="J1386">
        <v>47.230125000000001</v>
      </c>
      <c r="K1386">
        <v>-122.11287900000001</v>
      </c>
      <c r="U1386">
        <v>59.5</v>
      </c>
    </row>
    <row r="1387" spans="1:40" x14ac:dyDescent="0.25">
      <c r="A1387">
        <v>1386</v>
      </c>
      <c r="B1387">
        <v>97</v>
      </c>
      <c r="C1387" t="s">
        <v>1952</v>
      </c>
      <c r="D1387" t="s">
        <v>2041</v>
      </c>
      <c r="E1387" t="s">
        <v>2042</v>
      </c>
      <c r="F1387" t="s">
        <v>2043</v>
      </c>
      <c r="G1387" t="s">
        <v>193</v>
      </c>
      <c r="H1387" t="s">
        <v>194</v>
      </c>
      <c r="I1387" t="s">
        <v>2044</v>
      </c>
      <c r="J1387">
        <v>47.025053999999997</v>
      </c>
      <c r="K1387">
        <v>-122.211038</v>
      </c>
      <c r="AH1387">
        <v>68.8</v>
      </c>
      <c r="AL1387">
        <v>71.400000000000006</v>
      </c>
    </row>
    <row r="1388" spans="1:40" x14ac:dyDescent="0.25">
      <c r="A1388">
        <v>1387</v>
      </c>
      <c r="B1388">
        <v>816</v>
      </c>
      <c r="C1388" t="s">
        <v>2045</v>
      </c>
      <c r="D1388" t="s">
        <v>2046</v>
      </c>
      <c r="E1388" t="s">
        <v>2047</v>
      </c>
      <c r="F1388" t="s">
        <v>2048</v>
      </c>
      <c r="G1388" t="s">
        <v>63</v>
      </c>
      <c r="H1388" t="s">
        <v>64</v>
      </c>
      <c r="I1388" t="s">
        <v>2049</v>
      </c>
      <c r="J1388">
        <v>47.042361</v>
      </c>
      <c r="K1388">
        <v>-122.724931</v>
      </c>
      <c r="W1388">
        <v>35.299999999999997</v>
      </c>
      <c r="X1388">
        <v>21.2</v>
      </c>
      <c r="Y1388">
        <v>50.1</v>
      </c>
      <c r="Z1388">
        <v>51.6</v>
      </c>
      <c r="AA1388">
        <v>44.7</v>
      </c>
      <c r="AC1388">
        <v>20.399999999999999</v>
      </c>
      <c r="AD1388">
        <v>31.6</v>
      </c>
    </row>
    <row r="1389" spans="1:40" x14ac:dyDescent="0.25">
      <c r="A1389">
        <v>1388</v>
      </c>
      <c r="B1389">
        <v>1645</v>
      </c>
      <c r="C1389" t="s">
        <v>2045</v>
      </c>
      <c r="D1389" t="s">
        <v>2046</v>
      </c>
      <c r="E1389" t="s">
        <v>2050</v>
      </c>
      <c r="F1389" t="s">
        <v>2051</v>
      </c>
      <c r="G1389" t="s">
        <v>193</v>
      </c>
      <c r="H1389" t="s">
        <v>194</v>
      </c>
      <c r="I1389" t="s">
        <v>2052</v>
      </c>
      <c r="J1389">
        <v>47.005633000000003</v>
      </c>
      <c r="K1389">
        <v>-122.531654</v>
      </c>
      <c r="AL1389">
        <v>33.4</v>
      </c>
    </row>
    <row r="1390" spans="1:40" x14ac:dyDescent="0.25">
      <c r="A1390">
        <v>1389</v>
      </c>
      <c r="B1390">
        <v>2407</v>
      </c>
      <c r="C1390" t="s">
        <v>2045</v>
      </c>
      <c r="D1390" t="s">
        <v>2046</v>
      </c>
      <c r="E1390" t="s">
        <v>2053</v>
      </c>
      <c r="F1390" t="s">
        <v>2054</v>
      </c>
      <c r="G1390" t="s">
        <v>193</v>
      </c>
      <c r="H1390" t="s">
        <v>2021</v>
      </c>
      <c r="I1390" t="s">
        <v>2055</v>
      </c>
      <c r="J1390">
        <v>46.9084</v>
      </c>
      <c r="K1390">
        <v>-122.47499000000001</v>
      </c>
      <c r="AG1390">
        <v>37.299999999999997</v>
      </c>
    </row>
    <row r="1391" spans="1:40" x14ac:dyDescent="0.25">
      <c r="A1391">
        <v>1390</v>
      </c>
      <c r="B1391">
        <v>823</v>
      </c>
      <c r="C1391" t="s">
        <v>2045</v>
      </c>
      <c r="D1391" t="s">
        <v>2046</v>
      </c>
      <c r="E1391" t="s">
        <v>2053</v>
      </c>
      <c r="F1391" t="s">
        <v>2056</v>
      </c>
      <c r="G1391" t="s">
        <v>63</v>
      </c>
      <c r="H1391" t="s">
        <v>64</v>
      </c>
      <c r="I1391" t="s">
        <v>2057</v>
      </c>
      <c r="J1391">
        <v>46.977525</v>
      </c>
      <c r="K1391">
        <v>-122.63849399999999</v>
      </c>
      <c r="Z1391">
        <v>74.5</v>
      </c>
      <c r="AA1391">
        <v>70.3</v>
      </c>
      <c r="AC1391">
        <v>63.5</v>
      </c>
      <c r="AD1391">
        <v>70.7</v>
      </c>
      <c r="AL1391">
        <v>68.5</v>
      </c>
    </row>
    <row r="1392" spans="1:40" x14ac:dyDescent="0.25">
      <c r="A1392">
        <v>1391</v>
      </c>
      <c r="B1392">
        <v>2231</v>
      </c>
      <c r="C1392" t="s">
        <v>2045</v>
      </c>
      <c r="D1392" t="s">
        <v>2046</v>
      </c>
      <c r="E1392" t="s">
        <v>2053</v>
      </c>
      <c r="F1392" t="s">
        <v>2058</v>
      </c>
      <c r="G1392" t="s">
        <v>63</v>
      </c>
      <c r="H1392" t="s">
        <v>64</v>
      </c>
      <c r="I1392" t="s">
        <v>2059</v>
      </c>
      <c r="J1392">
        <v>46.968333000000001</v>
      </c>
      <c r="K1392">
        <v>-122.625</v>
      </c>
      <c r="AA1392">
        <v>90.3</v>
      </c>
      <c r="AC1392">
        <v>84.5</v>
      </c>
      <c r="AD1392">
        <v>89.5</v>
      </c>
      <c r="AK1392">
        <v>81.2</v>
      </c>
      <c r="AN1392">
        <v>64.5</v>
      </c>
    </row>
    <row r="1393" spans="1:40" x14ac:dyDescent="0.25">
      <c r="A1393">
        <v>1392</v>
      </c>
      <c r="B1393">
        <v>2232</v>
      </c>
      <c r="C1393" t="s">
        <v>2045</v>
      </c>
      <c r="D1393" t="s">
        <v>2046</v>
      </c>
      <c r="E1393" t="s">
        <v>2053</v>
      </c>
      <c r="F1393" t="s">
        <v>2058</v>
      </c>
      <c r="G1393" t="s">
        <v>63</v>
      </c>
      <c r="H1393" t="s">
        <v>64</v>
      </c>
      <c r="I1393" t="s">
        <v>2060</v>
      </c>
      <c r="J1393">
        <v>46.884166999999998</v>
      </c>
      <c r="K1393">
        <v>-122.6075</v>
      </c>
      <c r="AA1393">
        <v>33.9</v>
      </c>
      <c r="AD1393">
        <v>28.8</v>
      </c>
    </row>
    <row r="1394" spans="1:40" x14ac:dyDescent="0.25">
      <c r="A1394">
        <v>1393</v>
      </c>
      <c r="B1394">
        <v>2818</v>
      </c>
      <c r="C1394" t="s">
        <v>2045</v>
      </c>
      <c r="D1394" t="s">
        <v>2061</v>
      </c>
      <c r="E1394" t="s">
        <v>2062</v>
      </c>
      <c r="F1394" t="s">
        <v>2063</v>
      </c>
      <c r="G1394" t="s">
        <v>193</v>
      </c>
      <c r="H1394" t="s">
        <v>194</v>
      </c>
      <c r="I1394" t="s">
        <v>2064</v>
      </c>
      <c r="J1394">
        <v>46.853883000000003</v>
      </c>
      <c r="K1394">
        <v>-122.277478</v>
      </c>
      <c r="AJ1394">
        <v>90.6</v>
      </c>
      <c r="AM1394">
        <v>78.099999999999994</v>
      </c>
    </row>
    <row r="1395" spans="1:40" x14ac:dyDescent="0.25">
      <c r="A1395">
        <v>1394</v>
      </c>
      <c r="B1395">
        <v>2951</v>
      </c>
      <c r="C1395" t="s">
        <v>2045</v>
      </c>
      <c r="D1395" t="s">
        <v>2061</v>
      </c>
      <c r="E1395" t="s">
        <v>2062</v>
      </c>
      <c r="F1395" t="s">
        <v>2065</v>
      </c>
      <c r="G1395" t="s">
        <v>193</v>
      </c>
      <c r="H1395" t="s">
        <v>194</v>
      </c>
      <c r="I1395" t="s">
        <v>2066</v>
      </c>
      <c r="J1395">
        <v>46.846046999999999</v>
      </c>
      <c r="K1395">
        <v>-122.332003</v>
      </c>
      <c r="AK1395">
        <v>82.9</v>
      </c>
      <c r="AN1395">
        <v>74</v>
      </c>
    </row>
    <row r="1396" spans="1:40" x14ac:dyDescent="0.25">
      <c r="A1396">
        <v>1395</v>
      </c>
      <c r="B1396">
        <v>2819</v>
      </c>
      <c r="C1396" t="s">
        <v>2045</v>
      </c>
      <c r="D1396" t="s">
        <v>2061</v>
      </c>
      <c r="E1396" t="s">
        <v>2062</v>
      </c>
      <c r="F1396" t="s">
        <v>2067</v>
      </c>
      <c r="G1396" t="s">
        <v>193</v>
      </c>
      <c r="H1396" t="s">
        <v>194</v>
      </c>
      <c r="I1396" t="s">
        <v>2068</v>
      </c>
      <c r="J1396">
        <v>46.84883</v>
      </c>
      <c r="K1396">
        <v>-122.247941</v>
      </c>
      <c r="AJ1396">
        <v>86.2</v>
      </c>
      <c r="AM1396">
        <v>71.400000000000006</v>
      </c>
    </row>
    <row r="1397" spans="1:40" x14ac:dyDescent="0.25">
      <c r="A1397">
        <v>1396</v>
      </c>
      <c r="B1397">
        <v>99</v>
      </c>
      <c r="C1397" t="s">
        <v>2045</v>
      </c>
      <c r="D1397" t="s">
        <v>2061</v>
      </c>
      <c r="E1397" t="s">
        <v>2069</v>
      </c>
      <c r="F1397" t="s">
        <v>2070</v>
      </c>
      <c r="G1397" t="s">
        <v>193</v>
      </c>
      <c r="H1397" t="s">
        <v>194</v>
      </c>
      <c r="I1397" t="s">
        <v>2071</v>
      </c>
      <c r="J1397">
        <v>46.879396999999997</v>
      </c>
      <c r="K1397">
        <v>-122.275141</v>
      </c>
      <c r="AK1397">
        <v>85.3</v>
      </c>
      <c r="AN1397">
        <v>84.8</v>
      </c>
    </row>
    <row r="1398" spans="1:40" x14ac:dyDescent="0.25">
      <c r="A1398">
        <v>1397</v>
      </c>
      <c r="B1398">
        <v>100</v>
      </c>
      <c r="C1398" t="s">
        <v>2045</v>
      </c>
      <c r="D1398" t="s">
        <v>2061</v>
      </c>
      <c r="E1398" t="s">
        <v>2069</v>
      </c>
      <c r="F1398" t="s">
        <v>2072</v>
      </c>
      <c r="G1398" t="s">
        <v>193</v>
      </c>
      <c r="H1398" t="s">
        <v>194</v>
      </c>
      <c r="I1398" t="s">
        <v>2073</v>
      </c>
      <c r="J1398">
        <v>46.846212999999999</v>
      </c>
      <c r="K1398">
        <v>-122.367296</v>
      </c>
      <c r="AN1398">
        <v>58.5</v>
      </c>
    </row>
    <row r="1399" spans="1:40" x14ac:dyDescent="0.25">
      <c r="A1399">
        <v>1398</v>
      </c>
      <c r="B1399">
        <v>2954</v>
      </c>
      <c r="C1399" t="s">
        <v>2045</v>
      </c>
      <c r="D1399" t="s">
        <v>2061</v>
      </c>
      <c r="E1399" t="s">
        <v>2069</v>
      </c>
      <c r="F1399" t="s">
        <v>2072</v>
      </c>
      <c r="G1399" t="s">
        <v>193</v>
      </c>
      <c r="H1399" t="s">
        <v>194</v>
      </c>
      <c r="I1399" t="s">
        <v>2074</v>
      </c>
      <c r="J1399">
        <v>46.846119999999999</v>
      </c>
      <c r="K1399">
        <v>-122.36852500000001</v>
      </c>
      <c r="AK1399">
        <v>67.599999999999994</v>
      </c>
    </row>
    <row r="1400" spans="1:40" x14ac:dyDescent="0.25">
      <c r="A1400">
        <v>1399</v>
      </c>
      <c r="B1400">
        <v>2760</v>
      </c>
      <c r="C1400" t="s">
        <v>2045</v>
      </c>
      <c r="D1400" t="s">
        <v>2061</v>
      </c>
      <c r="E1400" t="s">
        <v>2069</v>
      </c>
      <c r="F1400" t="s">
        <v>2075</v>
      </c>
      <c r="G1400" t="s">
        <v>193</v>
      </c>
      <c r="H1400" t="s">
        <v>194</v>
      </c>
      <c r="I1400" t="s">
        <v>2076</v>
      </c>
      <c r="J1400">
        <v>46.926009999999998</v>
      </c>
      <c r="K1400">
        <v>-122.25823699999999</v>
      </c>
      <c r="AH1400">
        <v>81.8</v>
      </c>
    </row>
    <row r="1401" spans="1:40" x14ac:dyDescent="0.25">
      <c r="A1401">
        <v>1400</v>
      </c>
      <c r="B1401">
        <v>1031</v>
      </c>
      <c r="C1401" t="s">
        <v>2045</v>
      </c>
      <c r="D1401" t="s">
        <v>2061</v>
      </c>
      <c r="E1401" t="s">
        <v>2069</v>
      </c>
      <c r="F1401" t="s">
        <v>2075</v>
      </c>
      <c r="G1401" t="s">
        <v>12</v>
      </c>
      <c r="H1401" t="s">
        <v>16</v>
      </c>
      <c r="I1401" t="s">
        <v>2077</v>
      </c>
      <c r="J1401">
        <v>46.924388999999998</v>
      </c>
      <c r="K1401">
        <v>-122.157444</v>
      </c>
      <c r="AA1401">
        <v>78.599999999999994</v>
      </c>
      <c r="AE1401">
        <v>91.6</v>
      </c>
    </row>
    <row r="1402" spans="1:40" x14ac:dyDescent="0.25">
      <c r="A1402">
        <v>1401</v>
      </c>
      <c r="B1402">
        <v>1001</v>
      </c>
      <c r="C1402" t="s">
        <v>2045</v>
      </c>
      <c r="D1402" t="s">
        <v>2061</v>
      </c>
      <c r="E1402" t="s">
        <v>2078</v>
      </c>
      <c r="F1402" t="s">
        <v>2079</v>
      </c>
      <c r="G1402" t="s">
        <v>12</v>
      </c>
      <c r="H1402" t="s">
        <v>16</v>
      </c>
      <c r="I1402" t="s">
        <v>2080</v>
      </c>
      <c r="J1402">
        <v>46.818047999999997</v>
      </c>
      <c r="K1402">
        <v>-122.38274699999999</v>
      </c>
      <c r="AA1402">
        <v>47.5</v>
      </c>
      <c r="AE1402">
        <v>53.9</v>
      </c>
    </row>
    <row r="1403" spans="1:40" x14ac:dyDescent="0.25">
      <c r="A1403">
        <v>1402</v>
      </c>
      <c r="B1403">
        <v>1016</v>
      </c>
      <c r="C1403" t="s">
        <v>2045</v>
      </c>
      <c r="D1403" t="s">
        <v>2061</v>
      </c>
      <c r="E1403" t="s">
        <v>2078</v>
      </c>
      <c r="F1403" t="s">
        <v>2081</v>
      </c>
      <c r="G1403" t="s">
        <v>12</v>
      </c>
      <c r="H1403" t="s">
        <v>16</v>
      </c>
      <c r="I1403" t="s">
        <v>2082</v>
      </c>
      <c r="J1403">
        <v>46.850752999999997</v>
      </c>
      <c r="K1403">
        <v>-122.44783700000001</v>
      </c>
      <c r="AA1403">
        <v>23.8</v>
      </c>
      <c r="AE1403">
        <v>34.700000000000003</v>
      </c>
    </row>
    <row r="1404" spans="1:40" x14ac:dyDescent="0.25">
      <c r="A1404">
        <v>1403</v>
      </c>
      <c r="B1404">
        <v>2695</v>
      </c>
      <c r="C1404" t="s">
        <v>2045</v>
      </c>
      <c r="D1404" t="s">
        <v>2083</v>
      </c>
      <c r="E1404" t="s">
        <v>2084</v>
      </c>
      <c r="F1404" t="s">
        <v>2085</v>
      </c>
      <c r="G1404" t="s">
        <v>193</v>
      </c>
      <c r="H1404" t="s">
        <v>194</v>
      </c>
      <c r="I1404" t="s">
        <v>2086</v>
      </c>
      <c r="J1404">
        <v>46.758090000000003</v>
      </c>
      <c r="K1404">
        <v>-121.96155899999999</v>
      </c>
      <c r="AI1404">
        <v>90.4</v>
      </c>
      <c r="AM1404">
        <v>79</v>
      </c>
    </row>
    <row r="1405" spans="1:40" x14ac:dyDescent="0.25">
      <c r="A1405">
        <v>1404</v>
      </c>
      <c r="B1405">
        <v>1591</v>
      </c>
      <c r="C1405" t="s">
        <v>2045</v>
      </c>
      <c r="D1405" t="s">
        <v>2083</v>
      </c>
      <c r="E1405" t="s">
        <v>2084</v>
      </c>
      <c r="F1405" t="s">
        <v>2087</v>
      </c>
      <c r="G1405" t="s">
        <v>193</v>
      </c>
      <c r="H1405" t="s">
        <v>194</v>
      </c>
      <c r="I1405" t="s">
        <v>2088</v>
      </c>
      <c r="J1405">
        <v>46.751745999999997</v>
      </c>
      <c r="K1405">
        <v>-121.94101000000001</v>
      </c>
      <c r="AK1405">
        <v>83.8</v>
      </c>
    </row>
    <row r="1406" spans="1:40" x14ac:dyDescent="0.25">
      <c r="A1406">
        <v>1405</v>
      </c>
      <c r="B1406">
        <v>2398</v>
      </c>
      <c r="C1406" t="s">
        <v>2089</v>
      </c>
      <c r="D1406" t="s">
        <v>2090</v>
      </c>
      <c r="E1406" t="s">
        <v>2091</v>
      </c>
      <c r="F1406" t="s">
        <v>2092</v>
      </c>
      <c r="G1406" t="s">
        <v>193</v>
      </c>
      <c r="H1406" t="s">
        <v>2021</v>
      </c>
      <c r="I1406" t="s">
        <v>2093</v>
      </c>
      <c r="J1406">
        <v>47.134571000000001</v>
      </c>
      <c r="K1406">
        <v>-122.48300500000001</v>
      </c>
      <c r="AG1406">
        <v>36.9</v>
      </c>
    </row>
    <row r="1407" spans="1:40" x14ac:dyDescent="0.25">
      <c r="A1407">
        <v>1406</v>
      </c>
      <c r="B1407">
        <v>2267</v>
      </c>
      <c r="C1407" t="s">
        <v>2089</v>
      </c>
      <c r="D1407" t="s">
        <v>2090</v>
      </c>
      <c r="E1407" t="s">
        <v>2091</v>
      </c>
      <c r="F1407" t="s">
        <v>2092</v>
      </c>
      <c r="G1407" t="s">
        <v>193</v>
      </c>
      <c r="H1407" t="s">
        <v>2005</v>
      </c>
      <c r="I1407" t="s">
        <v>2094</v>
      </c>
      <c r="J1407">
        <v>47.130867000000002</v>
      </c>
      <c r="K1407">
        <v>-122.425764</v>
      </c>
      <c r="AF1407">
        <v>10.199999999999999</v>
      </c>
    </row>
    <row r="1408" spans="1:40" x14ac:dyDescent="0.25">
      <c r="A1408">
        <v>1407</v>
      </c>
      <c r="B1408">
        <v>2402</v>
      </c>
      <c r="C1408" t="s">
        <v>2089</v>
      </c>
      <c r="D1408" t="s">
        <v>2090</v>
      </c>
      <c r="E1408" t="s">
        <v>2091</v>
      </c>
      <c r="F1408" t="s">
        <v>2092</v>
      </c>
      <c r="G1408" t="s">
        <v>193</v>
      </c>
      <c r="H1408" t="s">
        <v>2021</v>
      </c>
      <c r="I1408" t="s">
        <v>2095</v>
      </c>
      <c r="J1408">
        <v>47.130305999999997</v>
      </c>
      <c r="K1408">
        <v>-122.425871</v>
      </c>
      <c r="AG1408">
        <v>15.4</v>
      </c>
    </row>
    <row r="1409" spans="1:40" x14ac:dyDescent="0.25">
      <c r="A1409">
        <v>1408</v>
      </c>
      <c r="B1409">
        <v>2399</v>
      </c>
      <c r="C1409" t="s">
        <v>2089</v>
      </c>
      <c r="D1409" t="s">
        <v>2090</v>
      </c>
      <c r="E1409" t="s">
        <v>2091</v>
      </c>
      <c r="F1409" t="s">
        <v>2092</v>
      </c>
      <c r="G1409" t="s">
        <v>193</v>
      </c>
      <c r="H1409" t="s">
        <v>2021</v>
      </c>
      <c r="I1409" t="s">
        <v>2096</v>
      </c>
      <c r="J1409">
        <v>47.126130000000003</v>
      </c>
      <c r="K1409">
        <v>-122.406676</v>
      </c>
      <c r="AG1409">
        <v>49</v>
      </c>
    </row>
    <row r="1410" spans="1:40" x14ac:dyDescent="0.25">
      <c r="A1410">
        <v>1409</v>
      </c>
      <c r="B1410">
        <v>2266</v>
      </c>
      <c r="C1410" t="s">
        <v>2089</v>
      </c>
      <c r="D1410" t="s">
        <v>2090</v>
      </c>
      <c r="E1410" t="s">
        <v>2091</v>
      </c>
      <c r="F1410" t="s">
        <v>2092</v>
      </c>
      <c r="G1410" t="s">
        <v>193</v>
      </c>
      <c r="H1410" t="s">
        <v>2005</v>
      </c>
      <c r="I1410" t="s">
        <v>2097</v>
      </c>
      <c r="J1410">
        <v>47.126333000000002</v>
      </c>
      <c r="K1410">
        <v>-122.42314500000001</v>
      </c>
      <c r="AF1410">
        <v>27.1</v>
      </c>
    </row>
    <row r="1411" spans="1:40" x14ac:dyDescent="0.25">
      <c r="A1411">
        <v>1410</v>
      </c>
      <c r="B1411">
        <v>2488</v>
      </c>
      <c r="C1411" t="s">
        <v>2089</v>
      </c>
      <c r="D1411" t="s">
        <v>2090</v>
      </c>
      <c r="E1411" t="s">
        <v>2091</v>
      </c>
      <c r="F1411" t="s">
        <v>2092</v>
      </c>
      <c r="G1411" t="s">
        <v>12</v>
      </c>
      <c r="H1411" t="s">
        <v>78</v>
      </c>
      <c r="I1411" t="s">
        <v>2098</v>
      </c>
      <c r="J1411">
        <v>47.153806000000003</v>
      </c>
      <c r="K1411">
        <v>-122.520315</v>
      </c>
      <c r="AG1411">
        <v>36</v>
      </c>
    </row>
    <row r="1412" spans="1:40" x14ac:dyDescent="0.25">
      <c r="A1412">
        <v>1411</v>
      </c>
      <c r="B1412">
        <v>2012</v>
      </c>
      <c r="C1412" t="s">
        <v>2099</v>
      </c>
      <c r="D1412" t="s">
        <v>2100</v>
      </c>
      <c r="E1412" t="s">
        <v>2101</v>
      </c>
      <c r="F1412" t="s">
        <v>2102</v>
      </c>
      <c r="G1412" t="s">
        <v>63</v>
      </c>
      <c r="H1412" t="s">
        <v>2103</v>
      </c>
      <c r="I1412" t="s">
        <v>2104</v>
      </c>
      <c r="J1412">
        <v>46.996130000000001</v>
      </c>
      <c r="K1412">
        <v>-122.87625</v>
      </c>
      <c r="Q1412">
        <v>48.2</v>
      </c>
      <c r="R1412">
        <v>75.2</v>
      </c>
      <c r="S1412">
        <v>66.8</v>
      </c>
      <c r="T1412">
        <v>72.7</v>
      </c>
      <c r="U1412">
        <v>65.599999999999994</v>
      </c>
      <c r="V1412">
        <v>71.8</v>
      </c>
      <c r="W1412">
        <v>70.8</v>
      </c>
      <c r="X1412">
        <v>72.400000000000006</v>
      </c>
      <c r="Z1412">
        <v>71.099999999999994</v>
      </c>
      <c r="AA1412">
        <v>60</v>
      </c>
      <c r="AB1412">
        <v>64.599999999999994</v>
      </c>
      <c r="AC1412">
        <v>57.3</v>
      </c>
      <c r="AE1412">
        <v>69.7</v>
      </c>
    </row>
    <row r="1413" spans="1:40" x14ac:dyDescent="0.25">
      <c r="A1413">
        <v>1412</v>
      </c>
      <c r="B1413">
        <v>2988</v>
      </c>
      <c r="C1413" t="s">
        <v>2099</v>
      </c>
      <c r="D1413" t="s">
        <v>2100</v>
      </c>
      <c r="E1413" t="s">
        <v>2101</v>
      </c>
      <c r="F1413" t="s">
        <v>2105</v>
      </c>
      <c r="G1413" t="s">
        <v>2106</v>
      </c>
      <c r="H1413" t="s">
        <v>2107</v>
      </c>
      <c r="I1413">
        <v>13.0022</v>
      </c>
      <c r="J1413">
        <v>47.076448999999997</v>
      </c>
      <c r="K1413">
        <v>-122.892061</v>
      </c>
      <c r="AJ1413">
        <v>77.3</v>
      </c>
      <c r="AK1413">
        <v>86.2</v>
      </c>
      <c r="AL1413">
        <v>83.8</v>
      </c>
      <c r="AM1413">
        <v>76.099999999999994</v>
      </c>
      <c r="AN1413">
        <v>58.1</v>
      </c>
    </row>
    <row r="1414" spans="1:40" x14ac:dyDescent="0.25">
      <c r="A1414">
        <v>1413</v>
      </c>
      <c r="B1414">
        <v>812</v>
      </c>
      <c r="C1414" t="s">
        <v>2099</v>
      </c>
      <c r="D1414" t="s">
        <v>2100</v>
      </c>
      <c r="E1414" t="s">
        <v>2101</v>
      </c>
      <c r="F1414" t="s">
        <v>2105</v>
      </c>
      <c r="G1414" t="s">
        <v>63</v>
      </c>
      <c r="H1414" t="s">
        <v>64</v>
      </c>
      <c r="I1414" t="s">
        <v>2108</v>
      </c>
      <c r="J1414">
        <v>47.076594999999998</v>
      </c>
      <c r="K1414">
        <v>-122.891136</v>
      </c>
      <c r="T1414">
        <v>82.3</v>
      </c>
      <c r="U1414">
        <v>79.2</v>
      </c>
      <c r="V1414">
        <v>80.099999999999994</v>
      </c>
      <c r="W1414">
        <v>70.5</v>
      </c>
      <c r="X1414">
        <v>76.599999999999994</v>
      </c>
      <c r="Y1414">
        <v>69</v>
      </c>
      <c r="Z1414">
        <v>62.9</v>
      </c>
      <c r="AA1414">
        <v>80.7</v>
      </c>
      <c r="AC1414">
        <v>73</v>
      </c>
      <c r="AD1414">
        <v>75.900000000000006</v>
      </c>
    </row>
    <row r="1415" spans="1:40" x14ac:dyDescent="0.25">
      <c r="A1415">
        <v>1414</v>
      </c>
      <c r="B1415">
        <v>2989</v>
      </c>
      <c r="C1415" t="s">
        <v>2099</v>
      </c>
      <c r="D1415" t="s">
        <v>2100</v>
      </c>
      <c r="E1415" t="s">
        <v>2101</v>
      </c>
      <c r="F1415" t="s">
        <v>2109</v>
      </c>
      <c r="G1415" t="s">
        <v>2106</v>
      </c>
      <c r="H1415" t="s">
        <v>2107</v>
      </c>
      <c r="I1415">
        <v>13.002599999999999</v>
      </c>
      <c r="J1415">
        <v>47.036155999999998</v>
      </c>
      <c r="K1415">
        <v>-122.871635</v>
      </c>
      <c r="AJ1415">
        <v>39.5</v>
      </c>
      <c r="AL1415">
        <v>15.2</v>
      </c>
      <c r="AM1415">
        <v>36.4</v>
      </c>
      <c r="AN1415">
        <v>29.8</v>
      </c>
    </row>
    <row r="1416" spans="1:40" x14ac:dyDescent="0.25">
      <c r="A1416">
        <v>1415</v>
      </c>
      <c r="B1416">
        <v>1786</v>
      </c>
      <c r="C1416" t="s">
        <v>2099</v>
      </c>
      <c r="D1416" t="s">
        <v>2100</v>
      </c>
      <c r="E1416" t="s">
        <v>2101</v>
      </c>
      <c r="F1416" t="s">
        <v>2109</v>
      </c>
      <c r="G1416" t="s">
        <v>12</v>
      </c>
      <c r="H1416" t="s">
        <v>67</v>
      </c>
      <c r="I1416" t="s">
        <v>2110</v>
      </c>
      <c r="J1416">
        <v>47.037399999999998</v>
      </c>
      <c r="K1416">
        <v>-122.88800000000001</v>
      </c>
      <c r="AD1416">
        <v>35.4</v>
      </c>
      <c r="AE1416">
        <v>33.200000000000003</v>
      </c>
    </row>
    <row r="1417" spans="1:40" x14ac:dyDescent="0.25">
      <c r="A1417">
        <v>1416</v>
      </c>
      <c r="B1417">
        <v>1787</v>
      </c>
      <c r="C1417" t="s">
        <v>2099</v>
      </c>
      <c r="D1417" t="s">
        <v>2100</v>
      </c>
      <c r="E1417" t="s">
        <v>2101</v>
      </c>
      <c r="F1417" t="s">
        <v>2109</v>
      </c>
      <c r="G1417" t="s">
        <v>12</v>
      </c>
      <c r="H1417" t="s">
        <v>67</v>
      </c>
      <c r="I1417" t="s">
        <v>2111</v>
      </c>
      <c r="J1417">
        <v>47.036499999999997</v>
      </c>
      <c r="K1417">
        <v>-122.8715</v>
      </c>
      <c r="AD1417">
        <v>28.3</v>
      </c>
      <c r="AE1417">
        <v>38.1</v>
      </c>
    </row>
    <row r="1418" spans="1:40" x14ac:dyDescent="0.25">
      <c r="A1418">
        <v>1417</v>
      </c>
      <c r="B1418">
        <v>1467</v>
      </c>
      <c r="C1418" t="s">
        <v>2099</v>
      </c>
      <c r="D1418" t="s">
        <v>2100</v>
      </c>
      <c r="E1418" t="s">
        <v>2101</v>
      </c>
      <c r="F1418" t="s">
        <v>2109</v>
      </c>
      <c r="G1418" t="s">
        <v>12</v>
      </c>
      <c r="H1418" t="s">
        <v>67</v>
      </c>
      <c r="I1418" t="s">
        <v>2112</v>
      </c>
      <c r="J1418">
        <v>47.036760000000001</v>
      </c>
      <c r="K1418">
        <v>-122.8712</v>
      </c>
      <c r="AC1418">
        <v>32.9</v>
      </c>
    </row>
    <row r="1419" spans="1:40" x14ac:dyDescent="0.25">
      <c r="A1419">
        <v>1418</v>
      </c>
      <c r="B1419">
        <v>815</v>
      </c>
      <c r="C1419" t="s">
        <v>2099</v>
      </c>
      <c r="D1419" t="s">
        <v>2100</v>
      </c>
      <c r="E1419" t="s">
        <v>2101</v>
      </c>
      <c r="F1419" t="s">
        <v>2109</v>
      </c>
      <c r="G1419" t="s">
        <v>63</v>
      </c>
      <c r="H1419" t="s">
        <v>64</v>
      </c>
      <c r="I1419" t="s">
        <v>2113</v>
      </c>
      <c r="J1419">
        <v>47.035544000000002</v>
      </c>
      <c r="K1419">
        <v>-122.881733</v>
      </c>
      <c r="U1419">
        <v>49</v>
      </c>
      <c r="V1419">
        <v>51.6</v>
      </c>
      <c r="W1419">
        <v>40.200000000000003</v>
      </c>
      <c r="X1419">
        <v>50.1</v>
      </c>
      <c r="Y1419">
        <v>55.5</v>
      </c>
      <c r="Z1419">
        <v>27.9</v>
      </c>
      <c r="AA1419">
        <v>40.9</v>
      </c>
      <c r="AC1419">
        <v>47.8</v>
      </c>
      <c r="AD1419">
        <v>52.9</v>
      </c>
    </row>
    <row r="1420" spans="1:40" x14ac:dyDescent="0.25">
      <c r="A1420">
        <v>1419</v>
      </c>
      <c r="B1420">
        <v>2987</v>
      </c>
      <c r="C1420" t="s">
        <v>2099</v>
      </c>
      <c r="D1420" t="s">
        <v>2100</v>
      </c>
      <c r="E1420" t="s">
        <v>2101</v>
      </c>
      <c r="F1420" t="s">
        <v>2114</v>
      </c>
      <c r="G1420" t="s">
        <v>2106</v>
      </c>
      <c r="H1420" t="s">
        <v>2107</v>
      </c>
      <c r="I1420">
        <v>13.0025</v>
      </c>
      <c r="J1420">
        <v>47.067197</v>
      </c>
      <c r="K1420">
        <v>-122.89411699999999</v>
      </c>
      <c r="AK1420">
        <v>75.3</v>
      </c>
      <c r="AL1420">
        <v>71.3</v>
      </c>
      <c r="AM1420">
        <v>77.8</v>
      </c>
      <c r="AN1420">
        <v>62.7</v>
      </c>
    </row>
    <row r="1421" spans="1:40" x14ac:dyDescent="0.25">
      <c r="A1421">
        <v>1420</v>
      </c>
      <c r="B1421">
        <v>818</v>
      </c>
      <c r="C1421" t="s">
        <v>2099</v>
      </c>
      <c r="D1421" t="s">
        <v>2100</v>
      </c>
      <c r="E1421" t="s">
        <v>2101</v>
      </c>
      <c r="F1421" t="s">
        <v>2114</v>
      </c>
      <c r="G1421" t="s">
        <v>63</v>
      </c>
      <c r="H1421" t="s">
        <v>64</v>
      </c>
      <c r="I1421" t="s">
        <v>2115</v>
      </c>
      <c r="J1421">
        <v>47.063684000000002</v>
      </c>
      <c r="K1421">
        <v>-122.88465100000001</v>
      </c>
      <c r="U1421">
        <v>64.599999999999994</v>
      </c>
      <c r="V1421">
        <v>54.3</v>
      </c>
      <c r="W1421">
        <v>48.8</v>
      </c>
      <c r="X1421">
        <v>61.9</v>
      </c>
      <c r="Y1421">
        <v>52.8</v>
      </c>
      <c r="Z1421">
        <v>65.7</v>
      </c>
      <c r="AA1421">
        <v>63.3</v>
      </c>
      <c r="AD1421">
        <v>67.900000000000006</v>
      </c>
    </row>
    <row r="1422" spans="1:40" x14ac:dyDescent="0.25">
      <c r="A1422">
        <v>1421</v>
      </c>
      <c r="B1422">
        <v>2990</v>
      </c>
      <c r="C1422" t="s">
        <v>2099</v>
      </c>
      <c r="D1422" t="s">
        <v>2100</v>
      </c>
      <c r="E1422" t="s">
        <v>2101</v>
      </c>
      <c r="F1422" t="s">
        <v>2116</v>
      </c>
      <c r="G1422" t="s">
        <v>2106</v>
      </c>
      <c r="H1422" t="s">
        <v>2107</v>
      </c>
      <c r="I1422">
        <v>13.002700000000001</v>
      </c>
      <c r="J1422">
        <v>47.027608000000001</v>
      </c>
      <c r="K1422">
        <v>-122.88264599999999</v>
      </c>
      <c r="AJ1422">
        <v>44.3</v>
      </c>
      <c r="AL1422">
        <v>24.1</v>
      </c>
      <c r="AN1422">
        <v>35.200000000000003</v>
      </c>
    </row>
    <row r="1423" spans="1:40" x14ac:dyDescent="0.25">
      <c r="A1423">
        <v>1422</v>
      </c>
      <c r="B1423">
        <v>1468</v>
      </c>
      <c r="C1423" t="s">
        <v>2099</v>
      </c>
      <c r="D1423" t="s">
        <v>2100</v>
      </c>
      <c r="E1423" t="s">
        <v>2101</v>
      </c>
      <c r="F1423" t="s">
        <v>2116</v>
      </c>
      <c r="G1423" t="s">
        <v>12</v>
      </c>
      <c r="H1423" t="s">
        <v>67</v>
      </c>
      <c r="I1423" t="s">
        <v>2117</v>
      </c>
      <c r="J1423">
        <v>47.037500000000001</v>
      </c>
      <c r="K1423">
        <v>-122.88939999999999</v>
      </c>
      <c r="AC1423">
        <v>46.8</v>
      </c>
    </row>
    <row r="1424" spans="1:40" x14ac:dyDescent="0.25">
      <c r="A1424">
        <v>1423</v>
      </c>
      <c r="B1424">
        <v>819</v>
      </c>
      <c r="C1424" t="s">
        <v>2099</v>
      </c>
      <c r="D1424" t="s">
        <v>2100</v>
      </c>
      <c r="E1424" t="s">
        <v>2101</v>
      </c>
      <c r="F1424" t="s">
        <v>2116</v>
      </c>
      <c r="G1424" t="s">
        <v>63</v>
      </c>
      <c r="H1424" t="s">
        <v>64</v>
      </c>
      <c r="I1424" t="s">
        <v>2118</v>
      </c>
      <c r="J1424">
        <v>47.033186000000001</v>
      </c>
      <c r="K1424">
        <v>-122.888892</v>
      </c>
      <c r="U1424">
        <v>34.4</v>
      </c>
      <c r="V1424">
        <v>16.899999999999999</v>
      </c>
      <c r="W1424">
        <v>25.3</v>
      </c>
      <c r="X1424">
        <v>19.899999999999999</v>
      </c>
      <c r="Y1424">
        <v>39.299999999999997</v>
      </c>
      <c r="Z1424">
        <v>41.4</v>
      </c>
      <c r="AA1424">
        <v>51</v>
      </c>
      <c r="AC1424">
        <v>36.1</v>
      </c>
      <c r="AD1424">
        <v>37.200000000000003</v>
      </c>
    </row>
    <row r="1425" spans="1:40" x14ac:dyDescent="0.25">
      <c r="A1425">
        <v>1424</v>
      </c>
      <c r="B1425">
        <v>2992</v>
      </c>
      <c r="C1425" t="s">
        <v>2099</v>
      </c>
      <c r="D1425" t="s">
        <v>2100</v>
      </c>
      <c r="E1425" t="s">
        <v>2119</v>
      </c>
      <c r="F1425" t="s">
        <v>2120</v>
      </c>
      <c r="G1425" t="s">
        <v>2106</v>
      </c>
      <c r="H1425" t="s">
        <v>2107</v>
      </c>
      <c r="I1425">
        <v>13.003</v>
      </c>
      <c r="J1425">
        <v>47.027213000000003</v>
      </c>
      <c r="K1425">
        <v>-122.939046</v>
      </c>
      <c r="AJ1425">
        <v>21.7</v>
      </c>
      <c r="AK1425">
        <v>45.2</v>
      </c>
      <c r="AM1425">
        <v>13</v>
      </c>
      <c r="AN1425">
        <v>17.399999999999999</v>
      </c>
    </row>
    <row r="1426" spans="1:40" x14ac:dyDescent="0.25">
      <c r="A1426">
        <v>1425</v>
      </c>
      <c r="B1426">
        <v>811</v>
      </c>
      <c r="C1426" t="s">
        <v>2099</v>
      </c>
      <c r="D1426" t="s">
        <v>2100</v>
      </c>
      <c r="E1426" t="s">
        <v>2119</v>
      </c>
      <c r="F1426" t="s">
        <v>2120</v>
      </c>
      <c r="G1426" t="s">
        <v>63</v>
      </c>
      <c r="H1426" t="s">
        <v>64</v>
      </c>
      <c r="I1426" t="s">
        <v>2121</v>
      </c>
      <c r="J1426">
        <v>47.027403</v>
      </c>
      <c r="K1426">
        <v>-122.939449</v>
      </c>
      <c r="V1426">
        <v>13.6</v>
      </c>
      <c r="W1426">
        <v>19.899999999999999</v>
      </c>
      <c r="X1426">
        <v>12.3</v>
      </c>
      <c r="Y1426">
        <v>18.399999999999999</v>
      </c>
      <c r="Z1426">
        <v>13.3</v>
      </c>
      <c r="AA1426">
        <v>23.4</v>
      </c>
      <c r="AC1426">
        <v>25.1</v>
      </c>
      <c r="AD1426">
        <v>28.6</v>
      </c>
    </row>
    <row r="1427" spans="1:40" x14ac:dyDescent="0.25">
      <c r="A1427">
        <v>1426</v>
      </c>
      <c r="B1427">
        <v>2013</v>
      </c>
      <c r="C1427" t="s">
        <v>2099</v>
      </c>
      <c r="D1427" t="s">
        <v>2100</v>
      </c>
      <c r="E1427" t="s">
        <v>2119</v>
      </c>
      <c r="F1427" t="s">
        <v>2122</v>
      </c>
      <c r="G1427" t="s">
        <v>63</v>
      </c>
      <c r="H1427" t="s">
        <v>2103</v>
      </c>
      <c r="I1427" t="s">
        <v>2123</v>
      </c>
      <c r="J1427">
        <v>47.094560000000001</v>
      </c>
      <c r="K1427">
        <v>-122.94526999999999</v>
      </c>
      <c r="P1427">
        <v>52.1</v>
      </c>
      <c r="Q1427">
        <v>66.8</v>
      </c>
      <c r="R1427">
        <v>76.900000000000006</v>
      </c>
      <c r="S1427">
        <v>66.5</v>
      </c>
      <c r="T1427">
        <v>68.900000000000006</v>
      </c>
      <c r="U1427">
        <v>75.900000000000006</v>
      </c>
      <c r="V1427">
        <v>63.8</v>
      </c>
      <c r="W1427">
        <v>52.7</v>
      </c>
      <c r="X1427">
        <v>51.6</v>
      </c>
      <c r="Z1427">
        <v>60.1</v>
      </c>
      <c r="AA1427">
        <v>69</v>
      </c>
      <c r="AB1427">
        <v>59.8</v>
      </c>
      <c r="AC1427">
        <v>68.900000000000006</v>
      </c>
      <c r="AE1427">
        <v>63.2</v>
      </c>
    </row>
    <row r="1428" spans="1:40" x14ac:dyDescent="0.25">
      <c r="A1428">
        <v>1427</v>
      </c>
      <c r="B1428">
        <v>814</v>
      </c>
      <c r="C1428" t="s">
        <v>2099</v>
      </c>
      <c r="D1428" t="s">
        <v>2100</v>
      </c>
      <c r="E1428" t="s">
        <v>2119</v>
      </c>
      <c r="F1428" t="s">
        <v>2122</v>
      </c>
      <c r="G1428" t="s">
        <v>63</v>
      </c>
      <c r="H1428" t="s">
        <v>64</v>
      </c>
      <c r="I1428" t="s">
        <v>2124</v>
      </c>
      <c r="J1428">
        <v>47.083382999999998</v>
      </c>
      <c r="K1428">
        <v>-122.950408</v>
      </c>
      <c r="T1428">
        <v>54.2</v>
      </c>
      <c r="U1428">
        <v>71.900000000000006</v>
      </c>
      <c r="V1428">
        <v>74.599999999999994</v>
      </c>
      <c r="W1428">
        <v>49.9</v>
      </c>
      <c r="X1428">
        <v>49</v>
      </c>
      <c r="Y1428">
        <v>49.3</v>
      </c>
      <c r="Z1428">
        <v>54</v>
      </c>
      <c r="AA1428">
        <v>48.2</v>
      </c>
      <c r="AC1428">
        <v>69.599999999999994</v>
      </c>
      <c r="AD1428">
        <v>71.099999999999994</v>
      </c>
      <c r="AK1428">
        <v>80.099999999999994</v>
      </c>
      <c r="AM1428">
        <v>56.6</v>
      </c>
    </row>
    <row r="1429" spans="1:40" x14ac:dyDescent="0.25">
      <c r="A1429">
        <v>1428</v>
      </c>
      <c r="B1429">
        <v>817</v>
      </c>
      <c r="C1429" t="s">
        <v>2099</v>
      </c>
      <c r="D1429" t="s">
        <v>2100</v>
      </c>
      <c r="E1429" t="s">
        <v>2119</v>
      </c>
      <c r="F1429" t="s">
        <v>2125</v>
      </c>
      <c r="G1429" t="s">
        <v>63</v>
      </c>
      <c r="H1429" t="s">
        <v>64</v>
      </c>
      <c r="I1429" t="s">
        <v>2126</v>
      </c>
      <c r="J1429">
        <v>46.997729</v>
      </c>
      <c r="K1429">
        <v>-123.00966699999999</v>
      </c>
      <c r="T1429">
        <v>80.599999999999994</v>
      </c>
      <c r="U1429">
        <v>82.5</v>
      </c>
      <c r="V1429">
        <v>76.8</v>
      </c>
      <c r="W1429">
        <v>85.1</v>
      </c>
      <c r="X1429">
        <v>73.3</v>
      </c>
      <c r="Y1429">
        <v>78.2</v>
      </c>
      <c r="Z1429">
        <v>77.3</v>
      </c>
      <c r="AA1429">
        <v>70.7</v>
      </c>
      <c r="AC1429">
        <v>62.1</v>
      </c>
      <c r="AD1429">
        <v>82.1</v>
      </c>
      <c r="AK1429">
        <v>63.4</v>
      </c>
      <c r="AN1429">
        <v>73</v>
      </c>
    </row>
    <row r="1430" spans="1:40" x14ac:dyDescent="0.25">
      <c r="A1430">
        <v>1429</v>
      </c>
      <c r="B1430">
        <v>2015</v>
      </c>
      <c r="C1430" t="s">
        <v>2099</v>
      </c>
      <c r="D1430" t="s">
        <v>2100</v>
      </c>
      <c r="E1430" t="s">
        <v>2119</v>
      </c>
      <c r="F1430" t="s">
        <v>2125</v>
      </c>
      <c r="G1430" t="s">
        <v>63</v>
      </c>
      <c r="H1430" t="s">
        <v>2103</v>
      </c>
      <c r="I1430" t="s">
        <v>2127</v>
      </c>
      <c r="J1430">
        <v>47.03152</v>
      </c>
      <c r="K1430">
        <v>-122.99052</v>
      </c>
      <c r="P1430">
        <v>61.6</v>
      </c>
      <c r="Q1430">
        <v>30.3</v>
      </c>
      <c r="R1430">
        <v>71.599999999999994</v>
      </c>
      <c r="S1430">
        <v>61.6</v>
      </c>
      <c r="T1430">
        <v>56.1</v>
      </c>
      <c r="U1430">
        <v>56.6</v>
      </c>
      <c r="V1430">
        <v>69.2</v>
      </c>
      <c r="W1430">
        <v>68.7</v>
      </c>
      <c r="X1430">
        <v>75.7</v>
      </c>
      <c r="Z1430">
        <v>73.2</v>
      </c>
      <c r="AA1430">
        <v>57</v>
      </c>
      <c r="AB1430">
        <v>64.900000000000006</v>
      </c>
      <c r="AC1430">
        <v>79.2</v>
      </c>
      <c r="AE1430">
        <v>53.2</v>
      </c>
      <c r="AF1430">
        <v>70.599999999999994</v>
      </c>
      <c r="AK1430">
        <v>58.8</v>
      </c>
      <c r="AL1430">
        <v>37.6</v>
      </c>
      <c r="AM1430">
        <v>33.4</v>
      </c>
    </row>
    <row r="1431" spans="1:40" x14ac:dyDescent="0.25">
      <c r="A1431">
        <v>1430</v>
      </c>
      <c r="B1431">
        <v>3012</v>
      </c>
      <c r="C1431" t="s">
        <v>2099</v>
      </c>
      <c r="D1431" t="s">
        <v>2100</v>
      </c>
      <c r="E1431" t="s">
        <v>2119</v>
      </c>
      <c r="F1431" t="s">
        <v>2128</v>
      </c>
      <c r="G1431" t="s">
        <v>2106</v>
      </c>
      <c r="H1431" t="s">
        <v>2107</v>
      </c>
      <c r="I1431">
        <v>13.0029</v>
      </c>
      <c r="J1431">
        <v>47.032998999999997</v>
      </c>
      <c r="K1431">
        <v>-122.918807</v>
      </c>
      <c r="AJ1431">
        <v>62.1</v>
      </c>
      <c r="AK1431">
        <v>36.799999999999997</v>
      </c>
      <c r="AL1431">
        <v>37.299999999999997</v>
      </c>
      <c r="AM1431">
        <v>41.9</v>
      </c>
      <c r="AN1431">
        <v>42.8</v>
      </c>
    </row>
    <row r="1432" spans="1:40" x14ac:dyDescent="0.25">
      <c r="A1432">
        <v>1431</v>
      </c>
      <c r="B1432">
        <v>2993</v>
      </c>
      <c r="C1432" t="s">
        <v>2099</v>
      </c>
      <c r="D1432" t="s">
        <v>2100</v>
      </c>
      <c r="E1432" t="s">
        <v>2119</v>
      </c>
      <c r="F1432" t="s">
        <v>2128</v>
      </c>
      <c r="G1432" t="s">
        <v>2106</v>
      </c>
      <c r="H1432" t="s">
        <v>2107</v>
      </c>
      <c r="I1432" t="s">
        <v>2129</v>
      </c>
      <c r="J1432">
        <v>47.023130000000002</v>
      </c>
      <c r="K1432">
        <v>-122.93217</v>
      </c>
      <c r="AJ1432">
        <v>65</v>
      </c>
      <c r="AK1432">
        <v>48.8</v>
      </c>
      <c r="AL1432">
        <v>63.1</v>
      </c>
      <c r="AM1432">
        <v>58.6</v>
      </c>
      <c r="AN1432">
        <v>32.6</v>
      </c>
    </row>
    <row r="1433" spans="1:40" x14ac:dyDescent="0.25">
      <c r="A1433">
        <v>1432</v>
      </c>
      <c r="B1433">
        <v>1942</v>
      </c>
      <c r="C1433" t="s">
        <v>2099</v>
      </c>
      <c r="D1433" t="s">
        <v>2100</v>
      </c>
      <c r="E1433" t="s">
        <v>2119</v>
      </c>
      <c r="F1433" t="s">
        <v>2128</v>
      </c>
      <c r="G1433" t="s">
        <v>12</v>
      </c>
      <c r="H1433" t="s">
        <v>67</v>
      </c>
      <c r="I1433" t="s">
        <v>2130</v>
      </c>
      <c r="J1433">
        <v>47.0274</v>
      </c>
      <c r="K1433">
        <v>-122.93989999999999</v>
      </c>
      <c r="AE1433">
        <v>8.5</v>
      </c>
    </row>
    <row r="1434" spans="1:40" x14ac:dyDescent="0.25">
      <c r="A1434">
        <v>1433</v>
      </c>
      <c r="B1434">
        <v>2016</v>
      </c>
      <c r="C1434" t="s">
        <v>2099</v>
      </c>
      <c r="D1434" t="s">
        <v>2100</v>
      </c>
      <c r="E1434" t="s">
        <v>2119</v>
      </c>
      <c r="F1434" t="s">
        <v>2128</v>
      </c>
      <c r="G1434" t="s">
        <v>63</v>
      </c>
      <c r="H1434" t="s">
        <v>2103</v>
      </c>
      <c r="I1434" t="s">
        <v>2131</v>
      </c>
      <c r="J1434">
        <v>47.03293</v>
      </c>
      <c r="K1434">
        <v>-122.91875</v>
      </c>
      <c r="P1434">
        <v>11.6</v>
      </c>
      <c r="Q1434">
        <v>19.3</v>
      </c>
      <c r="R1434">
        <v>29.5</v>
      </c>
      <c r="S1434">
        <v>36.299999999999997</v>
      </c>
      <c r="T1434">
        <v>34.700000000000003</v>
      </c>
      <c r="U1434">
        <v>37.6</v>
      </c>
      <c r="V1434">
        <v>47.3</v>
      </c>
      <c r="W1434">
        <v>46.7</v>
      </c>
      <c r="X1434">
        <v>39.6</v>
      </c>
      <c r="Z1434">
        <v>70.599999999999994</v>
      </c>
      <c r="AA1434">
        <v>52</v>
      </c>
      <c r="AB1434">
        <v>39.9</v>
      </c>
      <c r="AC1434">
        <v>45.4</v>
      </c>
      <c r="AE1434">
        <v>40</v>
      </c>
    </row>
    <row r="1435" spans="1:40" x14ac:dyDescent="0.25">
      <c r="A1435">
        <v>1434</v>
      </c>
      <c r="B1435">
        <v>821</v>
      </c>
      <c r="C1435" t="s">
        <v>2099</v>
      </c>
      <c r="D1435" t="s">
        <v>2100</v>
      </c>
      <c r="E1435" t="s">
        <v>2119</v>
      </c>
      <c r="F1435" t="s">
        <v>2128</v>
      </c>
      <c r="G1435" t="s">
        <v>63</v>
      </c>
      <c r="H1435" t="s">
        <v>64</v>
      </c>
      <c r="I1435" t="s">
        <v>2132</v>
      </c>
      <c r="J1435">
        <v>47.024937999999999</v>
      </c>
      <c r="K1435">
        <v>-122.932743</v>
      </c>
      <c r="T1435">
        <v>46.6</v>
      </c>
      <c r="U1435">
        <v>62.7</v>
      </c>
      <c r="V1435">
        <v>55.8</v>
      </c>
      <c r="W1435">
        <v>41.3</v>
      </c>
      <c r="X1435">
        <v>55.9</v>
      </c>
      <c r="Y1435">
        <v>57.9</v>
      </c>
      <c r="Z1435">
        <v>52.2</v>
      </c>
      <c r="AA1435">
        <v>47.9</v>
      </c>
      <c r="AC1435">
        <v>42.1</v>
      </c>
      <c r="AD1435">
        <v>38</v>
      </c>
    </row>
    <row r="1436" spans="1:40" x14ac:dyDescent="0.25">
      <c r="A1436">
        <v>1435</v>
      </c>
      <c r="B1436">
        <v>2010</v>
      </c>
      <c r="C1436" t="s">
        <v>2099</v>
      </c>
      <c r="D1436" t="s">
        <v>2100</v>
      </c>
      <c r="E1436" t="s">
        <v>2119</v>
      </c>
      <c r="F1436" t="s">
        <v>2133</v>
      </c>
      <c r="G1436" t="s">
        <v>63</v>
      </c>
      <c r="H1436" t="s">
        <v>2103</v>
      </c>
      <c r="I1436" t="s">
        <v>2134</v>
      </c>
      <c r="J1436">
        <v>47.049390000000002</v>
      </c>
      <c r="K1436">
        <v>-123.00530999999999</v>
      </c>
      <c r="P1436">
        <v>67.599999999999994</v>
      </c>
      <c r="Q1436">
        <v>69.599999999999994</v>
      </c>
      <c r="R1436">
        <v>78.7</v>
      </c>
      <c r="S1436">
        <v>88.3</v>
      </c>
      <c r="T1436">
        <v>72.3</v>
      </c>
      <c r="U1436">
        <v>72.7</v>
      </c>
      <c r="V1436">
        <v>83.3</v>
      </c>
      <c r="W1436">
        <v>73.3</v>
      </c>
      <c r="X1436">
        <v>85.2</v>
      </c>
      <c r="Y1436">
        <v>86.1</v>
      </c>
      <c r="Z1436">
        <v>72.900000000000006</v>
      </c>
      <c r="AA1436">
        <v>89.2</v>
      </c>
      <c r="AB1436">
        <v>82.2</v>
      </c>
      <c r="AC1436">
        <v>86</v>
      </c>
      <c r="AE1436">
        <v>84.7</v>
      </c>
      <c r="AF1436">
        <v>86.6</v>
      </c>
    </row>
    <row r="1437" spans="1:40" x14ac:dyDescent="0.25">
      <c r="A1437">
        <v>1436</v>
      </c>
      <c r="B1437">
        <v>2991</v>
      </c>
      <c r="C1437" t="s">
        <v>2099</v>
      </c>
      <c r="D1437" t="s">
        <v>2100</v>
      </c>
      <c r="E1437" t="s">
        <v>2119</v>
      </c>
      <c r="F1437" t="s">
        <v>2135</v>
      </c>
      <c r="G1437" t="s">
        <v>2106</v>
      </c>
      <c r="H1437" t="s">
        <v>2107</v>
      </c>
      <c r="I1437">
        <v>13.0131</v>
      </c>
      <c r="J1437">
        <v>47.059939999999997</v>
      </c>
      <c r="K1437">
        <v>-122.91714899999999</v>
      </c>
      <c r="AJ1437">
        <v>28</v>
      </c>
      <c r="AK1437">
        <v>62.2</v>
      </c>
      <c r="AL1437">
        <v>41.8</v>
      </c>
      <c r="AN1437">
        <v>44.9</v>
      </c>
    </row>
    <row r="1438" spans="1:40" x14ac:dyDescent="0.25">
      <c r="A1438">
        <v>1437</v>
      </c>
      <c r="B1438">
        <v>3118</v>
      </c>
      <c r="C1438" t="s">
        <v>2099</v>
      </c>
      <c r="D1438" t="s">
        <v>2100</v>
      </c>
      <c r="E1438" t="s">
        <v>2119</v>
      </c>
      <c r="F1438" t="s">
        <v>2135</v>
      </c>
      <c r="G1438" t="s">
        <v>63</v>
      </c>
      <c r="H1438" t="s">
        <v>64</v>
      </c>
      <c r="I1438" t="s">
        <v>2136</v>
      </c>
      <c r="J1438">
        <v>47.092647999999997</v>
      </c>
      <c r="K1438">
        <v>-123.064488</v>
      </c>
      <c r="AM1438">
        <v>84.1</v>
      </c>
      <c r="AN1438">
        <v>89.9</v>
      </c>
    </row>
    <row r="1439" spans="1:40" x14ac:dyDescent="0.25">
      <c r="A1439">
        <v>1438</v>
      </c>
      <c r="B1439">
        <v>2009</v>
      </c>
      <c r="C1439" t="s">
        <v>2099</v>
      </c>
      <c r="D1439" t="s">
        <v>2100</v>
      </c>
      <c r="E1439" t="s">
        <v>2119</v>
      </c>
      <c r="F1439" t="s">
        <v>2135</v>
      </c>
      <c r="G1439" t="s">
        <v>63</v>
      </c>
      <c r="H1439" t="s">
        <v>2103</v>
      </c>
      <c r="I1439" t="s">
        <v>2137</v>
      </c>
      <c r="J1439">
        <v>47.092059999999996</v>
      </c>
      <c r="K1439">
        <v>-123.07071999999999</v>
      </c>
      <c r="P1439">
        <v>45.6</v>
      </c>
      <c r="Q1439">
        <v>71.5</v>
      </c>
      <c r="R1439">
        <v>76.3</v>
      </c>
      <c r="T1439">
        <v>82.6</v>
      </c>
      <c r="U1439">
        <v>64.8</v>
      </c>
      <c r="V1439">
        <v>63.7</v>
      </c>
      <c r="W1439">
        <v>61.3</v>
      </c>
      <c r="X1439">
        <v>68.8</v>
      </c>
      <c r="Y1439">
        <v>77.3</v>
      </c>
      <c r="Z1439">
        <v>83.9</v>
      </c>
      <c r="AA1439">
        <v>73.3</v>
      </c>
      <c r="AB1439">
        <v>81.3</v>
      </c>
      <c r="AC1439">
        <v>76.2</v>
      </c>
      <c r="AE1439">
        <v>68.2</v>
      </c>
      <c r="AF1439">
        <v>68.2</v>
      </c>
    </row>
    <row r="1440" spans="1:40" x14ac:dyDescent="0.25">
      <c r="A1440">
        <v>1439</v>
      </c>
      <c r="B1440">
        <v>822</v>
      </c>
      <c r="C1440" t="s">
        <v>2099</v>
      </c>
      <c r="D1440" t="s">
        <v>2100</v>
      </c>
      <c r="E1440" t="s">
        <v>2119</v>
      </c>
      <c r="F1440" t="s">
        <v>2135</v>
      </c>
      <c r="G1440" t="s">
        <v>63</v>
      </c>
      <c r="H1440" t="s">
        <v>64</v>
      </c>
      <c r="I1440" t="s">
        <v>2138</v>
      </c>
      <c r="J1440">
        <v>47.060310000000001</v>
      </c>
      <c r="K1440">
        <v>-122.915511</v>
      </c>
      <c r="U1440">
        <v>33.6</v>
      </c>
      <c r="V1440">
        <v>41.4</v>
      </c>
      <c r="W1440">
        <v>37.4</v>
      </c>
      <c r="X1440">
        <v>33.200000000000003</v>
      </c>
      <c r="Y1440">
        <v>41.1</v>
      </c>
      <c r="Z1440">
        <v>46.9</v>
      </c>
      <c r="AA1440">
        <v>38.6</v>
      </c>
      <c r="AC1440">
        <v>28.5</v>
      </c>
      <c r="AD1440">
        <v>35.6</v>
      </c>
    </row>
    <row r="1441" spans="1:40" x14ac:dyDescent="0.25">
      <c r="A1441">
        <v>1440</v>
      </c>
      <c r="B1441">
        <v>813</v>
      </c>
      <c r="C1441" t="s">
        <v>2099</v>
      </c>
      <c r="D1441" t="s">
        <v>2100</v>
      </c>
      <c r="E1441" t="s">
        <v>2139</v>
      </c>
      <c r="F1441" t="s">
        <v>2140</v>
      </c>
      <c r="G1441" t="s">
        <v>63</v>
      </c>
      <c r="H1441" t="s">
        <v>64</v>
      </c>
      <c r="I1441" t="s">
        <v>2141</v>
      </c>
      <c r="J1441">
        <v>47.074205999999997</v>
      </c>
      <c r="K1441">
        <v>-122.812395</v>
      </c>
      <c r="V1441">
        <v>8.6</v>
      </c>
      <c r="W1441">
        <v>4.5</v>
      </c>
      <c r="X1441">
        <v>16.899999999999999</v>
      </c>
      <c r="Y1441">
        <v>5.3</v>
      </c>
      <c r="Z1441">
        <v>7.8</v>
      </c>
      <c r="AA1441">
        <v>22.9</v>
      </c>
      <c r="AC1441">
        <v>39.6</v>
      </c>
      <c r="AD1441">
        <v>41.5</v>
      </c>
    </row>
    <row r="1442" spans="1:40" x14ac:dyDescent="0.25">
      <c r="A1442">
        <v>1441</v>
      </c>
      <c r="B1442">
        <v>820</v>
      </c>
      <c r="C1442" t="s">
        <v>2099</v>
      </c>
      <c r="D1442" t="s">
        <v>2100</v>
      </c>
      <c r="E1442" t="s">
        <v>2139</v>
      </c>
      <c r="F1442" t="s">
        <v>2142</v>
      </c>
      <c r="G1442" t="s">
        <v>63</v>
      </c>
      <c r="H1442" t="s">
        <v>64</v>
      </c>
      <c r="I1442" t="s">
        <v>2143</v>
      </c>
      <c r="J1442">
        <v>47.068992000000001</v>
      </c>
      <c r="K1442">
        <v>-122.826936</v>
      </c>
      <c r="V1442">
        <v>79.5</v>
      </c>
      <c r="W1442">
        <v>77.400000000000006</v>
      </c>
      <c r="X1442">
        <v>68.599999999999994</v>
      </c>
      <c r="Y1442">
        <v>75.2</v>
      </c>
      <c r="AA1442">
        <v>70</v>
      </c>
      <c r="AC1442">
        <v>33.1</v>
      </c>
      <c r="AD1442">
        <v>82.5</v>
      </c>
    </row>
    <row r="1443" spans="1:40" x14ac:dyDescent="0.25">
      <c r="A1443">
        <v>1442</v>
      </c>
      <c r="B1443">
        <v>2011</v>
      </c>
      <c r="C1443" t="s">
        <v>2099</v>
      </c>
      <c r="D1443" t="s">
        <v>2100</v>
      </c>
      <c r="E1443" t="s">
        <v>2139</v>
      </c>
      <c r="F1443" t="s">
        <v>2144</v>
      </c>
      <c r="G1443" t="s">
        <v>63</v>
      </c>
      <c r="H1443" t="s">
        <v>2103</v>
      </c>
      <c r="I1443" t="s">
        <v>2145</v>
      </c>
      <c r="J1443">
        <v>47.091419999999999</v>
      </c>
      <c r="K1443">
        <v>-122.86323</v>
      </c>
      <c r="P1443">
        <v>61.4</v>
      </c>
      <c r="Q1443">
        <v>61</v>
      </c>
      <c r="R1443">
        <v>82</v>
      </c>
      <c r="S1443">
        <v>65.7</v>
      </c>
      <c r="T1443">
        <v>76.7</v>
      </c>
      <c r="U1443">
        <v>68.8</v>
      </c>
      <c r="V1443">
        <v>69.900000000000006</v>
      </c>
      <c r="W1443">
        <v>81.900000000000006</v>
      </c>
      <c r="X1443">
        <v>68.2</v>
      </c>
      <c r="Y1443">
        <v>70.5</v>
      </c>
      <c r="Z1443">
        <v>82.9</v>
      </c>
      <c r="AA1443">
        <v>56.1</v>
      </c>
      <c r="AB1443">
        <v>53.1</v>
      </c>
      <c r="AC1443">
        <v>65.7</v>
      </c>
      <c r="AE1443">
        <v>62.2</v>
      </c>
      <c r="AK1443">
        <v>55.7</v>
      </c>
      <c r="AN1443">
        <v>30.8</v>
      </c>
    </row>
    <row r="1444" spans="1:40" x14ac:dyDescent="0.25">
      <c r="A1444">
        <v>1443</v>
      </c>
      <c r="B1444">
        <v>3011</v>
      </c>
      <c r="C1444" t="s">
        <v>2099</v>
      </c>
      <c r="D1444" t="s">
        <v>2100</v>
      </c>
      <c r="E1444" t="s">
        <v>2139</v>
      </c>
      <c r="F1444" t="s">
        <v>2146</v>
      </c>
      <c r="G1444" t="s">
        <v>2106</v>
      </c>
      <c r="H1444" t="s">
        <v>2107</v>
      </c>
      <c r="I1444">
        <v>13.0006</v>
      </c>
      <c r="J1444">
        <v>45</v>
      </c>
      <c r="K1444">
        <v>-125</v>
      </c>
      <c r="AJ1444">
        <v>25.9</v>
      </c>
    </row>
    <row r="1445" spans="1:40" x14ac:dyDescent="0.25">
      <c r="A1445">
        <v>1444</v>
      </c>
      <c r="B1445">
        <v>2356</v>
      </c>
      <c r="C1445" t="s">
        <v>2099</v>
      </c>
      <c r="D1445" t="s">
        <v>2100</v>
      </c>
      <c r="E1445" t="s">
        <v>2139</v>
      </c>
      <c r="F1445" t="s">
        <v>2146</v>
      </c>
      <c r="G1445" t="s">
        <v>12</v>
      </c>
      <c r="H1445" t="s">
        <v>2147</v>
      </c>
      <c r="I1445" t="s">
        <v>2148</v>
      </c>
      <c r="J1445">
        <v>47.071599999999997</v>
      </c>
      <c r="K1445">
        <v>-122.8172</v>
      </c>
      <c r="AF1445">
        <v>54.4</v>
      </c>
    </row>
    <row r="1446" spans="1:40" x14ac:dyDescent="0.25">
      <c r="A1446">
        <v>1445</v>
      </c>
      <c r="B1446">
        <v>2347</v>
      </c>
      <c r="C1446" t="s">
        <v>2099</v>
      </c>
      <c r="D1446" t="s">
        <v>2100</v>
      </c>
      <c r="E1446" t="s">
        <v>2139</v>
      </c>
      <c r="F1446" t="s">
        <v>2146</v>
      </c>
      <c r="G1446" t="s">
        <v>12</v>
      </c>
      <c r="H1446" t="s">
        <v>2147</v>
      </c>
      <c r="I1446" t="s">
        <v>2149</v>
      </c>
      <c r="J1446">
        <v>47.060929999999999</v>
      </c>
      <c r="K1446">
        <v>-122.80402100000001</v>
      </c>
      <c r="AF1446">
        <v>60.2</v>
      </c>
    </row>
    <row r="1447" spans="1:40" x14ac:dyDescent="0.25">
      <c r="A1447">
        <v>1446</v>
      </c>
      <c r="B1447">
        <v>2755</v>
      </c>
      <c r="C1447" t="s">
        <v>2099</v>
      </c>
      <c r="D1447" t="s">
        <v>2100</v>
      </c>
      <c r="E1447" t="s">
        <v>2139</v>
      </c>
      <c r="F1447" t="s">
        <v>2146</v>
      </c>
      <c r="G1447" t="s">
        <v>12</v>
      </c>
      <c r="H1447" t="s">
        <v>2150</v>
      </c>
      <c r="I1447" t="s">
        <v>2151</v>
      </c>
      <c r="J1447">
        <v>47.064450000000001</v>
      </c>
      <c r="K1447">
        <v>-122.80916999999999</v>
      </c>
      <c r="AG1447">
        <v>60.7</v>
      </c>
    </row>
    <row r="1448" spans="1:40" x14ac:dyDescent="0.25">
      <c r="A1448">
        <v>1447</v>
      </c>
      <c r="B1448">
        <v>2756</v>
      </c>
      <c r="C1448" t="s">
        <v>2099</v>
      </c>
      <c r="D1448" t="s">
        <v>2100</v>
      </c>
      <c r="E1448" t="s">
        <v>2139</v>
      </c>
      <c r="F1448" t="s">
        <v>2146</v>
      </c>
      <c r="G1448" t="s">
        <v>12</v>
      </c>
      <c r="H1448" t="s">
        <v>2150</v>
      </c>
      <c r="I1448" t="s">
        <v>2152</v>
      </c>
      <c r="J1448">
        <v>47.0428</v>
      </c>
      <c r="K1448">
        <v>-122.80549999999999</v>
      </c>
      <c r="AG1448">
        <v>13.3</v>
      </c>
    </row>
    <row r="1449" spans="1:40" x14ac:dyDescent="0.25">
      <c r="A1449">
        <v>1448</v>
      </c>
      <c r="B1449">
        <v>2463</v>
      </c>
      <c r="C1449" t="s">
        <v>2099</v>
      </c>
      <c r="D1449" t="s">
        <v>2100</v>
      </c>
      <c r="E1449" t="s">
        <v>2139</v>
      </c>
      <c r="F1449" t="s">
        <v>2146</v>
      </c>
      <c r="G1449" t="s">
        <v>12</v>
      </c>
      <c r="H1449" t="s">
        <v>78</v>
      </c>
      <c r="I1449" t="s">
        <v>2153</v>
      </c>
      <c r="J1449">
        <v>47.061006999999996</v>
      </c>
      <c r="K1449">
        <v>-122.804292</v>
      </c>
      <c r="AG1449">
        <v>49.2</v>
      </c>
    </row>
    <row r="1450" spans="1:40" x14ac:dyDescent="0.25">
      <c r="A1450">
        <v>1449</v>
      </c>
      <c r="B1450">
        <v>824</v>
      </c>
      <c r="C1450" t="s">
        <v>2099</v>
      </c>
      <c r="D1450" t="s">
        <v>2100</v>
      </c>
      <c r="E1450" t="s">
        <v>2139</v>
      </c>
      <c r="F1450" t="s">
        <v>2146</v>
      </c>
      <c r="G1450" t="s">
        <v>63</v>
      </c>
      <c r="H1450" t="s">
        <v>64</v>
      </c>
      <c r="I1450" t="s">
        <v>2154</v>
      </c>
      <c r="J1450">
        <v>47.071815999999998</v>
      </c>
      <c r="K1450">
        <v>-122.817257</v>
      </c>
      <c r="T1450">
        <v>49</v>
      </c>
      <c r="U1450">
        <v>34.1</v>
      </c>
      <c r="V1450">
        <v>42.6</v>
      </c>
      <c r="W1450">
        <v>39.6</v>
      </c>
      <c r="X1450">
        <v>33.9</v>
      </c>
      <c r="Y1450">
        <v>29.2</v>
      </c>
      <c r="Z1450">
        <v>39</v>
      </c>
      <c r="AA1450">
        <v>39.9</v>
      </c>
      <c r="AC1450">
        <v>39.6</v>
      </c>
      <c r="AD1450">
        <v>58.7</v>
      </c>
    </row>
    <row r="1451" spans="1:40" x14ac:dyDescent="0.25">
      <c r="A1451">
        <v>1450</v>
      </c>
      <c r="B1451">
        <v>825</v>
      </c>
      <c r="C1451" t="s">
        <v>2099</v>
      </c>
      <c r="D1451" t="s">
        <v>2100</v>
      </c>
      <c r="E1451" t="s">
        <v>2139</v>
      </c>
      <c r="F1451" t="s">
        <v>2146</v>
      </c>
      <c r="G1451" t="s">
        <v>63</v>
      </c>
      <c r="H1451" t="s">
        <v>64</v>
      </c>
      <c r="I1451" t="s">
        <v>2155</v>
      </c>
      <c r="J1451">
        <v>47.061025000000001</v>
      </c>
      <c r="K1451">
        <v>-122.804289</v>
      </c>
      <c r="T1451">
        <v>64</v>
      </c>
      <c r="U1451">
        <v>60</v>
      </c>
      <c r="V1451">
        <v>44.1</v>
      </c>
      <c r="W1451">
        <v>37</v>
      </c>
      <c r="X1451">
        <v>20.3</v>
      </c>
      <c r="Y1451">
        <v>49</v>
      </c>
      <c r="Z1451">
        <v>45.9</v>
      </c>
      <c r="AA1451">
        <v>39.700000000000003</v>
      </c>
      <c r="AC1451">
        <v>45.6</v>
      </c>
      <c r="AD1451">
        <v>50.1</v>
      </c>
      <c r="AM1451">
        <v>48.3</v>
      </c>
      <c r="AN1451">
        <v>52.8</v>
      </c>
    </row>
    <row r="1452" spans="1:40" x14ac:dyDescent="0.25">
      <c r="A1452">
        <v>1451</v>
      </c>
      <c r="B1452">
        <v>2014</v>
      </c>
      <c r="C1452" t="s">
        <v>2156</v>
      </c>
      <c r="D1452" t="s">
        <v>2157</v>
      </c>
      <c r="E1452" t="s">
        <v>2158</v>
      </c>
      <c r="F1452" t="s">
        <v>2159</v>
      </c>
      <c r="G1452" t="s">
        <v>63</v>
      </c>
      <c r="H1452" t="s">
        <v>2103</v>
      </c>
      <c r="I1452" t="s">
        <v>2160</v>
      </c>
      <c r="J1452">
        <v>47.095283000000002</v>
      </c>
      <c r="K1452">
        <v>-123.09079300000001</v>
      </c>
      <c r="P1452">
        <v>40.9</v>
      </c>
      <c r="Q1452">
        <v>67.3</v>
      </c>
      <c r="R1452">
        <v>69.2</v>
      </c>
      <c r="S1452">
        <v>70.7</v>
      </c>
      <c r="T1452">
        <v>70.7</v>
      </c>
      <c r="U1452">
        <v>75.8</v>
      </c>
      <c r="V1452">
        <v>51.6</v>
      </c>
      <c r="W1452">
        <v>75.400000000000006</v>
      </c>
      <c r="X1452">
        <v>68</v>
      </c>
      <c r="Z1452">
        <v>58.4</v>
      </c>
      <c r="AA1452">
        <v>72.5</v>
      </c>
      <c r="AB1452">
        <v>61.5</v>
      </c>
      <c r="AC1452">
        <v>74.099999999999994</v>
      </c>
      <c r="AE1452">
        <v>81.5</v>
      </c>
      <c r="AF1452">
        <v>64</v>
      </c>
    </row>
    <row r="1453" spans="1:40" x14ac:dyDescent="0.25">
      <c r="A1453">
        <v>1452</v>
      </c>
      <c r="B1453">
        <v>2413</v>
      </c>
      <c r="C1453" t="s">
        <v>2156</v>
      </c>
      <c r="D1453" t="s">
        <v>2157</v>
      </c>
      <c r="E1453" t="s">
        <v>2161</v>
      </c>
      <c r="F1453" t="s">
        <v>2162</v>
      </c>
      <c r="G1453" t="s">
        <v>12</v>
      </c>
      <c r="H1453" t="s">
        <v>78</v>
      </c>
      <c r="I1453" t="s">
        <v>2163</v>
      </c>
      <c r="J1453">
        <v>47.212238999999997</v>
      </c>
      <c r="K1453">
        <v>-123.13884299999999</v>
      </c>
      <c r="AG1453">
        <v>82.6</v>
      </c>
    </row>
    <row r="1454" spans="1:40" x14ac:dyDescent="0.25">
      <c r="A1454">
        <v>1453</v>
      </c>
      <c r="B1454">
        <v>1003</v>
      </c>
      <c r="C1454" t="s">
        <v>2156</v>
      </c>
      <c r="D1454" t="s">
        <v>2157</v>
      </c>
      <c r="E1454" t="s">
        <v>2161</v>
      </c>
      <c r="F1454" t="s">
        <v>2162</v>
      </c>
      <c r="G1454" t="s">
        <v>12</v>
      </c>
      <c r="H1454" t="s">
        <v>16</v>
      </c>
      <c r="I1454" t="s">
        <v>2164</v>
      </c>
      <c r="J1454">
        <v>47.212240000000001</v>
      </c>
      <c r="K1454">
        <v>-123.13884400000001</v>
      </c>
      <c r="AA1454">
        <v>65.900000000000006</v>
      </c>
    </row>
    <row r="1455" spans="1:40" x14ac:dyDescent="0.25">
      <c r="A1455">
        <v>1454</v>
      </c>
      <c r="B1455">
        <v>1576</v>
      </c>
      <c r="C1455" t="s">
        <v>2165</v>
      </c>
      <c r="D1455" t="s">
        <v>2166</v>
      </c>
      <c r="E1455" t="s">
        <v>2167</v>
      </c>
      <c r="F1455" t="s">
        <v>2168</v>
      </c>
      <c r="G1455" t="s">
        <v>2169</v>
      </c>
      <c r="H1455" t="s">
        <v>2170</v>
      </c>
      <c r="I1455" t="s">
        <v>2171</v>
      </c>
      <c r="J1455">
        <v>47.762300000000003</v>
      </c>
      <c r="K1455">
        <v>-122.70480000000001</v>
      </c>
      <c r="T1455">
        <v>46</v>
      </c>
      <c r="U1455">
        <v>50.9</v>
      </c>
    </row>
    <row r="1456" spans="1:40" x14ac:dyDescent="0.25">
      <c r="A1456">
        <v>1455</v>
      </c>
      <c r="B1456">
        <v>1448</v>
      </c>
      <c r="C1456" t="s">
        <v>2165</v>
      </c>
      <c r="D1456" t="s">
        <v>2166</v>
      </c>
      <c r="E1456" t="s">
        <v>2167</v>
      </c>
      <c r="F1456" t="s">
        <v>2172</v>
      </c>
      <c r="G1456" t="s">
        <v>2169</v>
      </c>
      <c r="H1456" t="s">
        <v>2170</v>
      </c>
      <c r="I1456" t="s">
        <v>2173</v>
      </c>
      <c r="J1456">
        <v>47.816400000000002</v>
      </c>
      <c r="K1456">
        <v>-122.6439</v>
      </c>
      <c r="R1456">
        <v>62.2</v>
      </c>
      <c r="T1456">
        <v>46.1</v>
      </c>
    </row>
    <row r="1457" spans="1:40" x14ac:dyDescent="0.25">
      <c r="A1457">
        <v>1456</v>
      </c>
      <c r="B1457">
        <v>1293</v>
      </c>
      <c r="C1457" t="s">
        <v>2165</v>
      </c>
      <c r="D1457" t="s">
        <v>2166</v>
      </c>
      <c r="E1457" t="s">
        <v>2167</v>
      </c>
      <c r="F1457" t="s">
        <v>2172</v>
      </c>
      <c r="G1457" t="s">
        <v>2169</v>
      </c>
      <c r="H1457" t="s">
        <v>2174</v>
      </c>
      <c r="I1457" t="s">
        <v>2175</v>
      </c>
      <c r="J1457">
        <v>47.820700000000002</v>
      </c>
      <c r="K1457">
        <v>-122.64870000000001</v>
      </c>
      <c r="AB1457">
        <v>60.5</v>
      </c>
      <c r="AD1457">
        <v>48.9</v>
      </c>
      <c r="AF1457">
        <v>68.599999999999994</v>
      </c>
      <c r="AH1457">
        <v>64.099999999999994</v>
      </c>
      <c r="AJ1457">
        <v>61.8</v>
      </c>
      <c r="AM1457">
        <v>58.1</v>
      </c>
    </row>
    <row r="1458" spans="1:40" x14ac:dyDescent="0.25">
      <c r="A1458">
        <v>1457</v>
      </c>
      <c r="B1458">
        <v>1577</v>
      </c>
      <c r="C1458" t="s">
        <v>2165</v>
      </c>
      <c r="D1458" t="s">
        <v>2166</v>
      </c>
      <c r="E1458" t="s">
        <v>2167</v>
      </c>
      <c r="F1458" t="s">
        <v>2176</v>
      </c>
      <c r="G1458" t="s">
        <v>2169</v>
      </c>
      <c r="H1458" t="s">
        <v>2170</v>
      </c>
      <c r="I1458" t="s">
        <v>2177</v>
      </c>
      <c r="J1458">
        <v>47.7256</v>
      </c>
      <c r="K1458">
        <v>-122.735</v>
      </c>
      <c r="T1458">
        <v>53.9</v>
      </c>
      <c r="U1458">
        <v>43.7</v>
      </c>
    </row>
    <row r="1459" spans="1:40" x14ac:dyDescent="0.25">
      <c r="A1459">
        <v>1458</v>
      </c>
      <c r="B1459">
        <v>1585</v>
      </c>
      <c r="C1459" t="s">
        <v>2165</v>
      </c>
      <c r="D1459" t="s">
        <v>2166</v>
      </c>
      <c r="E1459" t="s">
        <v>2167</v>
      </c>
      <c r="F1459" t="s">
        <v>2176</v>
      </c>
      <c r="G1459" t="s">
        <v>2169</v>
      </c>
      <c r="H1459" t="s">
        <v>2170</v>
      </c>
      <c r="I1459" t="s">
        <v>2178</v>
      </c>
      <c r="J1459">
        <v>47.721600000000002</v>
      </c>
      <c r="K1459">
        <v>-122.7315</v>
      </c>
      <c r="U1459">
        <v>12.5</v>
      </c>
    </row>
    <row r="1460" spans="1:40" x14ac:dyDescent="0.25">
      <c r="A1460">
        <v>1459</v>
      </c>
      <c r="B1460">
        <v>1586</v>
      </c>
      <c r="C1460" t="s">
        <v>2165</v>
      </c>
      <c r="D1460" t="s">
        <v>2166</v>
      </c>
      <c r="E1460" t="s">
        <v>2167</v>
      </c>
      <c r="F1460" t="s">
        <v>2176</v>
      </c>
      <c r="G1460" t="s">
        <v>2169</v>
      </c>
      <c r="H1460" t="s">
        <v>2170</v>
      </c>
      <c r="I1460" t="s">
        <v>2179</v>
      </c>
      <c r="J1460">
        <v>47.723700000000001</v>
      </c>
      <c r="K1460">
        <v>-122.7332</v>
      </c>
      <c r="U1460">
        <v>32.6</v>
      </c>
    </row>
    <row r="1461" spans="1:40" x14ac:dyDescent="0.25">
      <c r="A1461">
        <v>1460</v>
      </c>
      <c r="B1461">
        <v>1587</v>
      </c>
      <c r="C1461" t="s">
        <v>2165</v>
      </c>
      <c r="D1461" t="s">
        <v>2166</v>
      </c>
      <c r="E1461" t="s">
        <v>2167</v>
      </c>
      <c r="F1461" t="s">
        <v>2176</v>
      </c>
      <c r="G1461" t="s">
        <v>2169</v>
      </c>
      <c r="H1461" t="s">
        <v>2170</v>
      </c>
      <c r="I1461" t="s">
        <v>2180</v>
      </c>
      <c r="J1461">
        <v>47.721600000000002</v>
      </c>
      <c r="K1461">
        <v>-122.7343</v>
      </c>
      <c r="U1461">
        <v>17.2</v>
      </c>
    </row>
    <row r="1462" spans="1:40" x14ac:dyDescent="0.25">
      <c r="A1462">
        <v>1461</v>
      </c>
      <c r="B1462">
        <v>1274</v>
      </c>
      <c r="C1462" t="s">
        <v>2165</v>
      </c>
      <c r="D1462" t="s">
        <v>2166</v>
      </c>
      <c r="E1462" t="s">
        <v>2167</v>
      </c>
      <c r="F1462" t="s">
        <v>2181</v>
      </c>
      <c r="G1462" t="s">
        <v>2169</v>
      </c>
      <c r="H1462" t="s">
        <v>2174</v>
      </c>
      <c r="I1462" t="s">
        <v>2182</v>
      </c>
      <c r="J1462">
        <v>47.810400000000001</v>
      </c>
      <c r="K1462">
        <v>-122.58069999999999</v>
      </c>
      <c r="AB1462">
        <v>61.7</v>
      </c>
      <c r="AD1462">
        <v>46.1</v>
      </c>
      <c r="AF1462">
        <v>68.8</v>
      </c>
      <c r="AH1462">
        <v>74.8</v>
      </c>
      <c r="AJ1462">
        <v>68.2</v>
      </c>
      <c r="AM1462">
        <v>68.3</v>
      </c>
      <c r="AN1462">
        <v>73.5</v>
      </c>
    </row>
    <row r="1463" spans="1:40" x14ac:dyDescent="0.25">
      <c r="A1463">
        <v>1462</v>
      </c>
      <c r="B1463">
        <v>876</v>
      </c>
      <c r="C1463" t="s">
        <v>2165</v>
      </c>
      <c r="D1463" t="s">
        <v>2166</v>
      </c>
      <c r="E1463" t="s">
        <v>2167</v>
      </c>
      <c r="F1463" t="s">
        <v>2181</v>
      </c>
      <c r="G1463" t="s">
        <v>2169</v>
      </c>
      <c r="H1463" t="s">
        <v>2183</v>
      </c>
      <c r="I1463" t="s">
        <v>2184</v>
      </c>
      <c r="J1463">
        <v>47.776933</v>
      </c>
      <c r="K1463">
        <v>-122.594317</v>
      </c>
      <c r="R1463">
        <v>34.200000000000003</v>
      </c>
      <c r="S1463">
        <v>59.2</v>
      </c>
      <c r="T1463">
        <v>64.3</v>
      </c>
      <c r="U1463">
        <v>67.099999999999994</v>
      </c>
      <c r="V1463">
        <v>57.6</v>
      </c>
    </row>
    <row r="1464" spans="1:40" x14ac:dyDescent="0.25">
      <c r="A1464">
        <v>1463</v>
      </c>
      <c r="B1464">
        <v>1295</v>
      </c>
      <c r="C1464" t="s">
        <v>2165</v>
      </c>
      <c r="D1464" t="s">
        <v>2166</v>
      </c>
      <c r="E1464" t="s">
        <v>2167</v>
      </c>
      <c r="F1464" t="s">
        <v>2185</v>
      </c>
      <c r="G1464" t="s">
        <v>2169</v>
      </c>
      <c r="H1464" t="s">
        <v>2170</v>
      </c>
      <c r="I1464" t="s">
        <v>2186</v>
      </c>
      <c r="J1464">
        <v>47.806800000000003</v>
      </c>
      <c r="K1464">
        <v>-122.6692</v>
      </c>
      <c r="R1464">
        <v>49.3</v>
      </c>
      <c r="T1464">
        <v>30.8</v>
      </c>
      <c r="AC1464">
        <v>34.6</v>
      </c>
      <c r="AE1464">
        <v>50.9</v>
      </c>
      <c r="AG1464">
        <v>49.4</v>
      </c>
      <c r="AI1464">
        <v>42.3</v>
      </c>
      <c r="AJ1464">
        <v>77.099999999999994</v>
      </c>
      <c r="AK1464">
        <v>64</v>
      </c>
      <c r="AM1464">
        <v>53.1</v>
      </c>
    </row>
    <row r="1465" spans="1:40" x14ac:dyDescent="0.25">
      <c r="A1465">
        <v>1464</v>
      </c>
      <c r="B1465">
        <v>880</v>
      </c>
      <c r="C1465" t="s">
        <v>2165</v>
      </c>
      <c r="D1465" t="s">
        <v>2166</v>
      </c>
      <c r="E1465" t="s">
        <v>2167</v>
      </c>
      <c r="F1465" t="s">
        <v>2187</v>
      </c>
      <c r="G1465" t="s">
        <v>2169</v>
      </c>
      <c r="H1465" t="s">
        <v>2183</v>
      </c>
      <c r="I1465" t="s">
        <v>2188</v>
      </c>
      <c r="J1465">
        <v>47.855649999999997</v>
      </c>
      <c r="K1465">
        <v>-122.5716</v>
      </c>
      <c r="R1465">
        <v>49.3</v>
      </c>
      <c r="S1465">
        <v>49.4</v>
      </c>
      <c r="T1465">
        <v>29.7</v>
      </c>
      <c r="U1465">
        <v>59</v>
      </c>
      <c r="V1465">
        <v>54.3</v>
      </c>
      <c r="AB1465">
        <v>32.700000000000003</v>
      </c>
      <c r="AE1465">
        <v>34.299999999999997</v>
      </c>
      <c r="AH1465">
        <v>51.2</v>
      </c>
      <c r="AJ1465">
        <v>62.4</v>
      </c>
    </row>
    <row r="1466" spans="1:40" x14ac:dyDescent="0.25">
      <c r="A1466">
        <v>1465</v>
      </c>
      <c r="B1466">
        <v>881</v>
      </c>
      <c r="C1466" t="s">
        <v>2165</v>
      </c>
      <c r="D1466" t="s">
        <v>2166</v>
      </c>
      <c r="E1466" t="s">
        <v>2167</v>
      </c>
      <c r="F1466" t="s">
        <v>2189</v>
      </c>
      <c r="G1466" t="s">
        <v>2169</v>
      </c>
      <c r="H1466" t="s">
        <v>2183</v>
      </c>
      <c r="I1466" t="s">
        <v>2190</v>
      </c>
      <c r="J1466">
        <v>47.828499999999998</v>
      </c>
      <c r="K1466">
        <v>-122.562667</v>
      </c>
      <c r="S1466">
        <v>55.4</v>
      </c>
      <c r="T1466">
        <v>50.1</v>
      </c>
      <c r="U1466">
        <v>36.1</v>
      </c>
      <c r="V1466">
        <v>39.299999999999997</v>
      </c>
    </row>
    <row r="1467" spans="1:40" x14ac:dyDescent="0.25">
      <c r="A1467">
        <v>1466</v>
      </c>
      <c r="B1467">
        <v>1450</v>
      </c>
      <c r="C1467" t="s">
        <v>2165</v>
      </c>
      <c r="D1467" t="s">
        <v>2166</v>
      </c>
      <c r="E1467" t="s">
        <v>2191</v>
      </c>
      <c r="F1467" t="s">
        <v>2192</v>
      </c>
      <c r="G1467" t="s">
        <v>2169</v>
      </c>
      <c r="H1467" t="s">
        <v>2170</v>
      </c>
      <c r="I1467" t="s">
        <v>2193</v>
      </c>
      <c r="J1467">
        <v>47.521700000000003</v>
      </c>
      <c r="K1467">
        <v>-122.9606</v>
      </c>
      <c r="R1467">
        <v>79.3</v>
      </c>
    </row>
    <row r="1468" spans="1:40" x14ac:dyDescent="0.25">
      <c r="A1468">
        <v>1467</v>
      </c>
      <c r="B1468">
        <v>1071</v>
      </c>
      <c r="C1468" t="s">
        <v>2165</v>
      </c>
      <c r="D1468" t="s">
        <v>2166</v>
      </c>
      <c r="E1468" t="s">
        <v>2191</v>
      </c>
      <c r="F1468" t="s">
        <v>2192</v>
      </c>
      <c r="G1468" t="s">
        <v>31</v>
      </c>
      <c r="H1468" t="s">
        <v>380</v>
      </c>
      <c r="I1468" t="s">
        <v>2194</v>
      </c>
      <c r="J1468">
        <v>47.469189999999998</v>
      </c>
      <c r="K1468">
        <v>-123.02572000000001</v>
      </c>
      <c r="AB1468">
        <v>61.2</v>
      </c>
      <c r="AC1468">
        <v>86.4</v>
      </c>
      <c r="AD1468">
        <v>56.1</v>
      </c>
      <c r="AE1468">
        <v>67</v>
      </c>
    </row>
    <row r="1469" spans="1:40" x14ac:dyDescent="0.25">
      <c r="A1469">
        <v>1468</v>
      </c>
      <c r="B1469">
        <v>2823</v>
      </c>
      <c r="C1469" t="s">
        <v>2165</v>
      </c>
      <c r="D1469" t="s">
        <v>2166</v>
      </c>
      <c r="E1469" t="s">
        <v>2191</v>
      </c>
      <c r="F1469" t="s">
        <v>2195</v>
      </c>
      <c r="G1469" t="s">
        <v>2169</v>
      </c>
      <c r="H1469" t="s">
        <v>2174</v>
      </c>
      <c r="I1469" t="s">
        <v>2196</v>
      </c>
      <c r="J1469">
        <v>47.555168999999999</v>
      </c>
      <c r="K1469">
        <v>-122.826565</v>
      </c>
      <c r="AJ1469">
        <v>86</v>
      </c>
      <c r="AK1469">
        <v>93.4</v>
      </c>
      <c r="AL1469">
        <v>86.7</v>
      </c>
      <c r="AN1469">
        <v>82.1</v>
      </c>
    </row>
    <row r="1470" spans="1:40" x14ac:dyDescent="0.25">
      <c r="A1470">
        <v>1469</v>
      </c>
      <c r="B1470">
        <v>1588</v>
      </c>
      <c r="C1470" t="s">
        <v>2165</v>
      </c>
      <c r="D1470" t="s">
        <v>2166</v>
      </c>
      <c r="E1470" t="s">
        <v>2191</v>
      </c>
      <c r="F1470" t="s">
        <v>2197</v>
      </c>
      <c r="G1470" t="s">
        <v>2169</v>
      </c>
      <c r="H1470" t="s">
        <v>2170</v>
      </c>
      <c r="I1470" t="s">
        <v>2198</v>
      </c>
      <c r="J1470">
        <v>47.558199999999999</v>
      </c>
      <c r="K1470">
        <v>-122.83629999999999</v>
      </c>
      <c r="R1470">
        <v>66.7</v>
      </c>
    </row>
    <row r="1471" spans="1:40" x14ac:dyDescent="0.25">
      <c r="A1471">
        <v>1470</v>
      </c>
      <c r="B1471">
        <v>2436</v>
      </c>
      <c r="C1471" t="s">
        <v>2165</v>
      </c>
      <c r="D1471" t="s">
        <v>2166</v>
      </c>
      <c r="E1471" t="s">
        <v>2199</v>
      </c>
      <c r="F1471" t="s">
        <v>2200</v>
      </c>
      <c r="G1471" t="s">
        <v>12</v>
      </c>
      <c r="H1471" t="s">
        <v>78</v>
      </c>
      <c r="I1471" t="s">
        <v>2201</v>
      </c>
      <c r="J1471">
        <v>47.518473</v>
      </c>
      <c r="K1471">
        <v>-122.81661</v>
      </c>
      <c r="AG1471">
        <v>66.099999999999994</v>
      </c>
    </row>
    <row r="1472" spans="1:40" x14ac:dyDescent="0.25">
      <c r="A1472">
        <v>1471</v>
      </c>
      <c r="B1472">
        <v>589</v>
      </c>
      <c r="C1472" t="s">
        <v>2165</v>
      </c>
      <c r="D1472" t="s">
        <v>2166</v>
      </c>
      <c r="E1472" t="s">
        <v>2199</v>
      </c>
      <c r="F1472" t="s">
        <v>2202</v>
      </c>
      <c r="G1472" t="s">
        <v>12</v>
      </c>
      <c r="H1472" t="s">
        <v>13</v>
      </c>
      <c r="I1472" t="s">
        <v>2203</v>
      </c>
      <c r="J1472">
        <v>47.432000000000002</v>
      </c>
      <c r="K1472">
        <v>-122.8755</v>
      </c>
      <c r="V1472">
        <v>78.599999999999994</v>
      </c>
    </row>
    <row r="1473" spans="1:40" x14ac:dyDescent="0.25">
      <c r="A1473">
        <v>1472</v>
      </c>
      <c r="B1473">
        <v>2444</v>
      </c>
      <c r="C1473" t="s">
        <v>2165</v>
      </c>
      <c r="D1473" t="s">
        <v>2166</v>
      </c>
      <c r="E1473" t="s">
        <v>2199</v>
      </c>
      <c r="F1473" t="s">
        <v>2204</v>
      </c>
      <c r="G1473" t="s">
        <v>12</v>
      </c>
      <c r="H1473" t="s">
        <v>78</v>
      </c>
      <c r="I1473" t="s">
        <v>2205</v>
      </c>
      <c r="J1473">
        <v>47.423735000000001</v>
      </c>
      <c r="K1473">
        <v>-122.91399699999999</v>
      </c>
      <c r="AG1473">
        <v>92.8</v>
      </c>
    </row>
    <row r="1474" spans="1:40" x14ac:dyDescent="0.25">
      <c r="A1474">
        <v>1473</v>
      </c>
      <c r="B1474">
        <v>590</v>
      </c>
      <c r="C1474" t="s">
        <v>2165</v>
      </c>
      <c r="D1474" t="s">
        <v>2166</v>
      </c>
      <c r="E1474" t="s">
        <v>2199</v>
      </c>
      <c r="F1474" t="s">
        <v>2204</v>
      </c>
      <c r="G1474" t="s">
        <v>12</v>
      </c>
      <c r="H1474" t="s">
        <v>13</v>
      </c>
      <c r="I1474" t="s">
        <v>2206</v>
      </c>
      <c r="J1474">
        <v>47.418100000000003</v>
      </c>
      <c r="K1474">
        <v>-122.9067</v>
      </c>
      <c r="V1474">
        <v>66.900000000000006</v>
      </c>
    </row>
    <row r="1475" spans="1:40" x14ac:dyDescent="0.25">
      <c r="A1475">
        <v>1474</v>
      </c>
      <c r="B1475">
        <v>1286</v>
      </c>
      <c r="C1475" t="s">
        <v>2165</v>
      </c>
      <c r="D1475" t="s">
        <v>2166</v>
      </c>
      <c r="E1475" t="s">
        <v>2199</v>
      </c>
      <c r="F1475" t="s">
        <v>2207</v>
      </c>
      <c r="G1475" t="s">
        <v>2169</v>
      </c>
      <c r="H1475" t="s">
        <v>2170</v>
      </c>
      <c r="I1475" t="s">
        <v>2208</v>
      </c>
      <c r="J1475">
        <v>47.511899999999997</v>
      </c>
      <c r="K1475">
        <v>-122.79170000000001</v>
      </c>
      <c r="R1475">
        <v>77.3</v>
      </c>
      <c r="AB1475">
        <v>63.7</v>
      </c>
      <c r="AD1475">
        <v>73.8</v>
      </c>
      <c r="AG1475">
        <v>88.7</v>
      </c>
      <c r="AJ1475">
        <v>84.4</v>
      </c>
      <c r="AM1475">
        <v>84.6</v>
      </c>
    </row>
    <row r="1476" spans="1:40" x14ac:dyDescent="0.25">
      <c r="A1476">
        <v>1475</v>
      </c>
      <c r="B1476">
        <v>588</v>
      </c>
      <c r="C1476" t="s">
        <v>2165</v>
      </c>
      <c r="D1476" t="s">
        <v>2166</v>
      </c>
      <c r="E1476" t="s">
        <v>2199</v>
      </c>
      <c r="F1476" t="s">
        <v>2207</v>
      </c>
      <c r="G1476" t="s">
        <v>12</v>
      </c>
      <c r="H1476" t="s">
        <v>13</v>
      </c>
      <c r="I1476" t="s">
        <v>2209</v>
      </c>
      <c r="J1476">
        <v>47.463700000000003</v>
      </c>
      <c r="K1476">
        <v>-122.8312</v>
      </c>
      <c r="V1476">
        <v>40.799999999999997</v>
      </c>
    </row>
    <row r="1477" spans="1:40" x14ac:dyDescent="0.25">
      <c r="A1477">
        <v>1476</v>
      </c>
      <c r="B1477">
        <v>1870</v>
      </c>
      <c r="C1477" t="s">
        <v>2165</v>
      </c>
      <c r="D1477" t="s">
        <v>2166</v>
      </c>
      <c r="E1477" t="s">
        <v>2210</v>
      </c>
      <c r="F1477" t="s">
        <v>2211</v>
      </c>
      <c r="G1477" t="s">
        <v>12</v>
      </c>
      <c r="H1477" t="s">
        <v>93</v>
      </c>
      <c r="I1477" t="s">
        <v>2212</v>
      </c>
      <c r="J1477">
        <v>47.565049999999999</v>
      </c>
      <c r="K1477">
        <v>-122.95139</v>
      </c>
      <c r="AE1477">
        <v>69.599999999999994</v>
      </c>
      <c r="AI1477">
        <v>70.400000000000006</v>
      </c>
    </row>
    <row r="1478" spans="1:40" x14ac:dyDescent="0.25">
      <c r="A1478">
        <v>1477</v>
      </c>
      <c r="B1478">
        <v>887</v>
      </c>
      <c r="C1478" t="s">
        <v>2165</v>
      </c>
      <c r="D1478" t="s">
        <v>2166</v>
      </c>
      <c r="E1478" t="s">
        <v>2210</v>
      </c>
      <c r="F1478" t="s">
        <v>2211</v>
      </c>
      <c r="G1478" t="s">
        <v>2169</v>
      </c>
      <c r="H1478" t="s">
        <v>2213</v>
      </c>
      <c r="I1478" t="s">
        <v>2214</v>
      </c>
      <c r="J1478">
        <v>47.566966999999998</v>
      </c>
      <c r="K1478">
        <v>-122.963567</v>
      </c>
      <c r="P1478">
        <v>59.2</v>
      </c>
      <c r="Q1478">
        <v>64.900000000000006</v>
      </c>
      <c r="R1478">
        <v>62.1</v>
      </c>
      <c r="S1478">
        <v>80.5</v>
      </c>
      <c r="T1478">
        <v>63.2</v>
      </c>
      <c r="V1478">
        <v>72.5</v>
      </c>
      <c r="W1478">
        <v>60.2</v>
      </c>
      <c r="AC1478">
        <v>41.3</v>
      </c>
      <c r="AE1478">
        <v>68.8</v>
      </c>
      <c r="AH1478">
        <v>77.5</v>
      </c>
      <c r="AK1478">
        <v>80.400000000000006</v>
      </c>
      <c r="AN1478">
        <v>77.900000000000006</v>
      </c>
    </row>
    <row r="1479" spans="1:40" x14ac:dyDescent="0.25">
      <c r="A1479">
        <v>1478</v>
      </c>
      <c r="B1479">
        <v>2038</v>
      </c>
      <c r="C1479" t="s">
        <v>2165</v>
      </c>
      <c r="D1479" t="s">
        <v>2166</v>
      </c>
      <c r="E1479" t="s">
        <v>2210</v>
      </c>
      <c r="F1479" t="s">
        <v>2215</v>
      </c>
      <c r="G1479" t="s">
        <v>883</v>
      </c>
      <c r="H1479" t="s">
        <v>884</v>
      </c>
      <c r="I1479" t="s">
        <v>2216</v>
      </c>
      <c r="J1479">
        <v>47.642757000000003</v>
      </c>
      <c r="K1479">
        <v>-122.784137</v>
      </c>
      <c r="L1479">
        <v>28</v>
      </c>
      <c r="M1479">
        <v>33.5</v>
      </c>
    </row>
    <row r="1480" spans="1:40" x14ac:dyDescent="0.25">
      <c r="A1480">
        <v>1479</v>
      </c>
      <c r="B1480">
        <v>1469</v>
      </c>
      <c r="C1480" t="s">
        <v>2165</v>
      </c>
      <c r="D1480" t="s">
        <v>2166</v>
      </c>
      <c r="E1480" t="s">
        <v>2210</v>
      </c>
      <c r="F1480" t="s">
        <v>2215</v>
      </c>
      <c r="G1480" t="s">
        <v>2169</v>
      </c>
      <c r="H1480" t="s">
        <v>2170</v>
      </c>
      <c r="I1480" t="s">
        <v>2217</v>
      </c>
      <c r="J1480">
        <v>47.593699999999998</v>
      </c>
      <c r="K1480">
        <v>-122.8368</v>
      </c>
      <c r="R1480">
        <v>61.2</v>
      </c>
    </row>
    <row r="1481" spans="1:40" x14ac:dyDescent="0.25">
      <c r="A1481">
        <v>1480</v>
      </c>
      <c r="B1481">
        <v>1271</v>
      </c>
      <c r="C1481" t="s">
        <v>2165</v>
      </c>
      <c r="D1481" t="s">
        <v>2166</v>
      </c>
      <c r="E1481" t="s">
        <v>2210</v>
      </c>
      <c r="F1481" t="s">
        <v>2215</v>
      </c>
      <c r="G1481" t="s">
        <v>2169</v>
      </c>
      <c r="H1481" t="s">
        <v>2170</v>
      </c>
      <c r="I1481" t="s">
        <v>2218</v>
      </c>
      <c r="J1481">
        <v>47.649500000000003</v>
      </c>
      <c r="K1481">
        <v>-122.7824</v>
      </c>
      <c r="R1481">
        <v>69.3</v>
      </c>
      <c r="AB1481">
        <v>32.1</v>
      </c>
      <c r="AC1481">
        <v>70.900000000000006</v>
      </c>
      <c r="AE1481">
        <v>76.900000000000006</v>
      </c>
      <c r="AH1481">
        <v>74.5</v>
      </c>
      <c r="AI1481">
        <v>82.5</v>
      </c>
      <c r="AK1481">
        <v>87.1</v>
      </c>
      <c r="AM1481">
        <v>82.8</v>
      </c>
      <c r="AN1481">
        <v>75.400000000000006</v>
      </c>
    </row>
    <row r="1482" spans="1:40" x14ac:dyDescent="0.25">
      <c r="A1482">
        <v>1481</v>
      </c>
      <c r="B1482">
        <v>1278</v>
      </c>
      <c r="C1482" t="s">
        <v>2165</v>
      </c>
      <c r="D1482" t="s">
        <v>2166</v>
      </c>
      <c r="E1482" t="s">
        <v>2210</v>
      </c>
      <c r="F1482" t="s">
        <v>2215</v>
      </c>
      <c r="G1482" t="s">
        <v>2169</v>
      </c>
      <c r="H1482" t="s">
        <v>2174</v>
      </c>
      <c r="I1482" t="s">
        <v>2219</v>
      </c>
      <c r="J1482">
        <v>47.599600000000002</v>
      </c>
      <c r="K1482">
        <v>-122.8232</v>
      </c>
      <c r="AB1482">
        <v>13.4</v>
      </c>
      <c r="AE1482">
        <v>25.6</v>
      </c>
      <c r="AH1482">
        <v>30.6</v>
      </c>
    </row>
    <row r="1483" spans="1:40" x14ac:dyDescent="0.25">
      <c r="A1483">
        <v>1482</v>
      </c>
      <c r="B1483">
        <v>1279</v>
      </c>
      <c r="C1483" t="s">
        <v>2165</v>
      </c>
      <c r="D1483" t="s">
        <v>2166</v>
      </c>
      <c r="E1483" t="s">
        <v>2210</v>
      </c>
      <c r="F1483" t="s">
        <v>2215</v>
      </c>
      <c r="G1483" t="s">
        <v>2169</v>
      </c>
      <c r="H1483" t="s">
        <v>2170</v>
      </c>
      <c r="I1483" t="s">
        <v>2220</v>
      </c>
      <c r="J1483">
        <v>47.592700000000001</v>
      </c>
      <c r="K1483">
        <v>-122.83750000000001</v>
      </c>
      <c r="R1483">
        <v>71.8</v>
      </c>
      <c r="AB1483">
        <v>44.2</v>
      </c>
      <c r="AE1483">
        <v>76.599999999999994</v>
      </c>
      <c r="AH1483">
        <v>64.099999999999994</v>
      </c>
      <c r="AK1483">
        <v>83.1</v>
      </c>
      <c r="AN1483">
        <v>73.2</v>
      </c>
    </row>
    <row r="1484" spans="1:40" x14ac:dyDescent="0.25">
      <c r="A1484">
        <v>1483</v>
      </c>
      <c r="B1484">
        <v>888</v>
      </c>
      <c r="C1484" t="s">
        <v>2165</v>
      </c>
      <c r="D1484" t="s">
        <v>2166</v>
      </c>
      <c r="E1484" t="s">
        <v>2210</v>
      </c>
      <c r="F1484" t="s">
        <v>2215</v>
      </c>
      <c r="G1484" t="s">
        <v>2169</v>
      </c>
      <c r="H1484" t="s">
        <v>2213</v>
      </c>
      <c r="I1484" t="s">
        <v>2221</v>
      </c>
      <c r="J1484">
        <v>47.604483000000002</v>
      </c>
      <c r="K1484">
        <v>-122.798017</v>
      </c>
      <c r="P1484">
        <v>57.6</v>
      </c>
      <c r="Q1484">
        <v>47.8</v>
      </c>
      <c r="R1484">
        <v>38.799999999999997</v>
      </c>
      <c r="S1484">
        <v>53</v>
      </c>
      <c r="T1484">
        <v>41.8</v>
      </c>
      <c r="V1484">
        <v>62.4</v>
      </c>
      <c r="W1484">
        <v>68.3</v>
      </c>
    </row>
    <row r="1485" spans="1:40" x14ac:dyDescent="0.25">
      <c r="A1485">
        <v>1484</v>
      </c>
      <c r="B1485">
        <v>987</v>
      </c>
      <c r="C1485" t="s">
        <v>2165</v>
      </c>
      <c r="D1485" t="s">
        <v>2166</v>
      </c>
      <c r="E1485" t="s">
        <v>2210</v>
      </c>
      <c r="F1485" t="s">
        <v>2215</v>
      </c>
      <c r="G1485" t="s">
        <v>12</v>
      </c>
      <c r="H1485" t="s">
        <v>2222</v>
      </c>
      <c r="I1485" t="s">
        <v>2223</v>
      </c>
      <c r="J1485">
        <v>47.628771</v>
      </c>
      <c r="K1485">
        <v>-122.791571</v>
      </c>
      <c r="AA1485">
        <v>88.7</v>
      </c>
      <c r="AE1485">
        <v>86.7</v>
      </c>
    </row>
    <row r="1486" spans="1:40" x14ac:dyDescent="0.25">
      <c r="A1486">
        <v>1485</v>
      </c>
      <c r="B1486">
        <v>1069</v>
      </c>
      <c r="C1486" t="s">
        <v>2165</v>
      </c>
      <c r="D1486" t="s">
        <v>2166</v>
      </c>
      <c r="E1486" t="s">
        <v>2210</v>
      </c>
      <c r="F1486" t="s">
        <v>2215</v>
      </c>
      <c r="G1486" t="s">
        <v>31</v>
      </c>
      <c r="H1486" t="s">
        <v>380</v>
      </c>
      <c r="I1486" t="s">
        <v>2223</v>
      </c>
      <c r="J1486">
        <v>47.640900000000002</v>
      </c>
      <c r="K1486">
        <v>-122.78501</v>
      </c>
      <c r="AB1486">
        <v>82.6</v>
      </c>
      <c r="AC1486">
        <v>38.200000000000003</v>
      </c>
      <c r="AD1486">
        <v>57</v>
      </c>
      <c r="AE1486">
        <v>75.5</v>
      </c>
    </row>
    <row r="1487" spans="1:40" x14ac:dyDescent="0.25">
      <c r="A1487">
        <v>1486</v>
      </c>
      <c r="B1487">
        <v>1864</v>
      </c>
      <c r="C1487" t="s">
        <v>2165</v>
      </c>
      <c r="D1487" t="s">
        <v>2166</v>
      </c>
      <c r="E1487" t="s">
        <v>2210</v>
      </c>
      <c r="F1487" t="s">
        <v>2224</v>
      </c>
      <c r="G1487" t="s">
        <v>12</v>
      </c>
      <c r="H1487" t="s">
        <v>93</v>
      </c>
      <c r="I1487" t="s">
        <v>2225</v>
      </c>
      <c r="J1487">
        <v>47.608960000000003</v>
      </c>
      <c r="K1487">
        <v>-122.90807</v>
      </c>
      <c r="AE1487">
        <v>83.9</v>
      </c>
      <c r="AK1487">
        <v>62.6</v>
      </c>
    </row>
    <row r="1488" spans="1:40" x14ac:dyDescent="0.25">
      <c r="A1488">
        <v>1487</v>
      </c>
      <c r="B1488">
        <v>873</v>
      </c>
      <c r="C1488" t="s">
        <v>2165</v>
      </c>
      <c r="D1488" t="s">
        <v>2166</v>
      </c>
      <c r="E1488" t="s">
        <v>2210</v>
      </c>
      <c r="F1488" t="s">
        <v>2224</v>
      </c>
      <c r="G1488" t="s">
        <v>2169</v>
      </c>
      <c r="H1488" t="s">
        <v>2183</v>
      </c>
      <c r="I1488" t="s">
        <v>2226</v>
      </c>
      <c r="J1488">
        <v>47.608832999999997</v>
      </c>
      <c r="K1488">
        <v>-122.9098</v>
      </c>
      <c r="R1488">
        <v>50.7</v>
      </c>
      <c r="S1488">
        <v>65.5</v>
      </c>
      <c r="T1488">
        <v>80.400000000000006</v>
      </c>
      <c r="U1488">
        <v>78.2</v>
      </c>
      <c r="V1488">
        <v>69.8</v>
      </c>
      <c r="W1488">
        <v>70.900000000000006</v>
      </c>
      <c r="AC1488">
        <v>52.8</v>
      </c>
      <c r="AF1488">
        <v>80.8</v>
      </c>
      <c r="AG1488">
        <v>72.2</v>
      </c>
      <c r="AI1488">
        <v>72.099999999999994</v>
      </c>
      <c r="AM1488">
        <v>64.5</v>
      </c>
    </row>
    <row r="1489" spans="1:40" x14ac:dyDescent="0.25">
      <c r="A1489">
        <v>1488</v>
      </c>
      <c r="B1489">
        <v>878</v>
      </c>
      <c r="C1489" t="s">
        <v>2165</v>
      </c>
      <c r="D1489" t="s">
        <v>2166</v>
      </c>
      <c r="E1489" t="s">
        <v>2210</v>
      </c>
      <c r="F1489" t="s">
        <v>2227</v>
      </c>
      <c r="G1489" t="s">
        <v>2169</v>
      </c>
      <c r="H1489" t="s">
        <v>2183</v>
      </c>
      <c r="I1489" t="s">
        <v>2228</v>
      </c>
      <c r="J1489">
        <v>47.580382999999998</v>
      </c>
      <c r="K1489">
        <v>-122.94583299999999</v>
      </c>
      <c r="R1489">
        <v>53.6</v>
      </c>
      <c r="S1489">
        <v>50.2</v>
      </c>
      <c r="T1489">
        <v>42</v>
      </c>
      <c r="U1489">
        <v>50.9</v>
      </c>
      <c r="V1489">
        <v>60.3</v>
      </c>
      <c r="W1489">
        <v>62</v>
      </c>
    </row>
    <row r="1490" spans="1:40" x14ac:dyDescent="0.25">
      <c r="A1490">
        <v>1489</v>
      </c>
      <c r="B1490">
        <v>879</v>
      </c>
      <c r="C1490" t="s">
        <v>2165</v>
      </c>
      <c r="D1490" t="s">
        <v>2166</v>
      </c>
      <c r="E1490" t="s">
        <v>2210</v>
      </c>
      <c r="F1490" t="s">
        <v>2229</v>
      </c>
      <c r="G1490" t="s">
        <v>2169</v>
      </c>
      <c r="H1490" t="s">
        <v>2183</v>
      </c>
      <c r="I1490" t="s">
        <v>2230</v>
      </c>
      <c r="J1490">
        <v>47.655732999999998</v>
      </c>
      <c r="K1490">
        <v>-122.755017</v>
      </c>
      <c r="R1490">
        <v>46.1</v>
      </c>
      <c r="S1490">
        <v>77.400000000000006</v>
      </c>
      <c r="U1490">
        <v>46.7</v>
      </c>
      <c r="V1490">
        <v>73.7</v>
      </c>
      <c r="W1490">
        <v>73.599999999999994</v>
      </c>
      <c r="AC1490">
        <v>62.3</v>
      </c>
      <c r="AF1490">
        <v>85.3</v>
      </c>
      <c r="AI1490">
        <v>73.599999999999994</v>
      </c>
      <c r="AL1490">
        <v>73.599999999999994</v>
      </c>
    </row>
    <row r="1491" spans="1:40" x14ac:dyDescent="0.25">
      <c r="A1491">
        <v>1490</v>
      </c>
      <c r="B1491">
        <v>578</v>
      </c>
      <c r="C1491" t="s">
        <v>2165</v>
      </c>
      <c r="D1491" t="s">
        <v>2166</v>
      </c>
      <c r="E1491" t="s">
        <v>2210</v>
      </c>
      <c r="F1491" t="s">
        <v>2231</v>
      </c>
      <c r="G1491" t="s">
        <v>12</v>
      </c>
      <c r="H1491" t="s">
        <v>13</v>
      </c>
      <c r="I1491" t="s">
        <v>2232</v>
      </c>
      <c r="J1491">
        <v>47.62811</v>
      </c>
      <c r="K1491">
        <v>-122.83717</v>
      </c>
      <c r="T1491">
        <v>41.7</v>
      </c>
      <c r="AB1491">
        <v>42.7</v>
      </c>
      <c r="AE1491">
        <v>67.5</v>
      </c>
      <c r="AG1491">
        <v>42.7</v>
      </c>
      <c r="AL1491">
        <v>66.400000000000006</v>
      </c>
    </row>
    <row r="1492" spans="1:40" x14ac:dyDescent="0.25">
      <c r="A1492">
        <v>1491</v>
      </c>
      <c r="B1492">
        <v>1272</v>
      </c>
      <c r="C1492" t="s">
        <v>2165</v>
      </c>
      <c r="D1492" t="s">
        <v>2166</v>
      </c>
      <c r="E1492" t="s">
        <v>2210</v>
      </c>
      <c r="F1492" t="s">
        <v>2231</v>
      </c>
      <c r="G1492" t="s">
        <v>2169</v>
      </c>
      <c r="H1492" t="s">
        <v>2170</v>
      </c>
      <c r="I1492" t="s">
        <v>2233</v>
      </c>
      <c r="J1492">
        <v>47.634399999999999</v>
      </c>
      <c r="K1492">
        <v>-122.83629999999999</v>
      </c>
      <c r="R1492">
        <v>60.2</v>
      </c>
      <c r="AB1492">
        <v>51.6</v>
      </c>
      <c r="AD1492">
        <v>68.900000000000006</v>
      </c>
      <c r="AF1492">
        <v>75.5</v>
      </c>
      <c r="AH1492">
        <v>65.599999999999994</v>
      </c>
      <c r="AJ1492">
        <v>38.299999999999997</v>
      </c>
      <c r="AL1492">
        <v>70.7</v>
      </c>
      <c r="AN1492">
        <v>72.3</v>
      </c>
    </row>
    <row r="1493" spans="1:40" x14ac:dyDescent="0.25">
      <c r="A1493">
        <v>1492</v>
      </c>
      <c r="B1493">
        <v>883</v>
      </c>
      <c r="C1493" t="s">
        <v>2165</v>
      </c>
      <c r="D1493" t="s">
        <v>2166</v>
      </c>
      <c r="E1493" t="s">
        <v>2210</v>
      </c>
      <c r="F1493" t="s">
        <v>2231</v>
      </c>
      <c r="G1493" t="s">
        <v>2169</v>
      </c>
      <c r="H1493" t="s">
        <v>2183</v>
      </c>
      <c r="I1493" t="s">
        <v>2234</v>
      </c>
      <c r="J1493">
        <v>47.628216999999999</v>
      </c>
      <c r="K1493">
        <v>-122.837023</v>
      </c>
      <c r="R1493">
        <v>77.599999999999994</v>
      </c>
      <c r="S1493">
        <v>54.5</v>
      </c>
      <c r="T1493">
        <v>37.6</v>
      </c>
      <c r="U1493">
        <v>58.7</v>
      </c>
      <c r="V1493">
        <v>55.6</v>
      </c>
      <c r="W1493">
        <v>38.4</v>
      </c>
    </row>
    <row r="1494" spans="1:40" x14ac:dyDescent="0.25">
      <c r="A1494">
        <v>1493</v>
      </c>
      <c r="B1494">
        <v>1464</v>
      </c>
      <c r="C1494" t="s">
        <v>2165</v>
      </c>
      <c r="D1494" t="s">
        <v>2166</v>
      </c>
      <c r="E1494" t="s">
        <v>2210</v>
      </c>
      <c r="F1494" t="s">
        <v>2235</v>
      </c>
      <c r="G1494" t="s">
        <v>2169</v>
      </c>
      <c r="H1494" t="s">
        <v>2170</v>
      </c>
      <c r="I1494" t="s">
        <v>2236</v>
      </c>
      <c r="J1494">
        <v>47.6</v>
      </c>
      <c r="K1494">
        <v>-122.8767</v>
      </c>
      <c r="R1494">
        <v>80.900000000000006</v>
      </c>
    </row>
    <row r="1495" spans="1:40" x14ac:dyDescent="0.25">
      <c r="A1495">
        <v>1494</v>
      </c>
      <c r="B1495">
        <v>1280</v>
      </c>
      <c r="C1495" t="s">
        <v>2165</v>
      </c>
      <c r="D1495" t="s">
        <v>2166</v>
      </c>
      <c r="E1495" t="s">
        <v>2210</v>
      </c>
      <c r="F1495" t="s">
        <v>2235</v>
      </c>
      <c r="G1495" t="s">
        <v>2169</v>
      </c>
      <c r="H1495" t="s">
        <v>2174</v>
      </c>
      <c r="I1495" t="s">
        <v>2237</v>
      </c>
      <c r="J1495">
        <v>47.621299999999998</v>
      </c>
      <c r="K1495">
        <v>-122.8768</v>
      </c>
      <c r="AC1495">
        <v>25.6</v>
      </c>
      <c r="AE1495">
        <v>45.2</v>
      </c>
      <c r="AG1495">
        <v>66.599999999999994</v>
      </c>
      <c r="AI1495">
        <v>61</v>
      </c>
    </row>
    <row r="1496" spans="1:40" x14ac:dyDescent="0.25">
      <c r="A1496">
        <v>1495</v>
      </c>
      <c r="B1496">
        <v>3114</v>
      </c>
      <c r="C1496" t="s">
        <v>2165</v>
      </c>
      <c r="D1496" t="s">
        <v>2166</v>
      </c>
      <c r="E1496" t="s">
        <v>2210</v>
      </c>
      <c r="F1496" t="s">
        <v>2235</v>
      </c>
      <c r="G1496" t="s">
        <v>2169</v>
      </c>
      <c r="H1496" t="s">
        <v>2174</v>
      </c>
      <c r="I1496" t="s">
        <v>2238</v>
      </c>
      <c r="J1496">
        <v>47.623545</v>
      </c>
      <c r="K1496">
        <v>-122.875879</v>
      </c>
      <c r="AM1496">
        <v>42.6</v>
      </c>
      <c r="AN1496">
        <v>53.9</v>
      </c>
    </row>
    <row r="1497" spans="1:40" x14ac:dyDescent="0.25">
      <c r="A1497">
        <v>1496</v>
      </c>
      <c r="B1497">
        <v>884</v>
      </c>
      <c r="C1497" t="s">
        <v>2165</v>
      </c>
      <c r="D1497" t="s">
        <v>2166</v>
      </c>
      <c r="E1497" t="s">
        <v>2210</v>
      </c>
      <c r="F1497" t="s">
        <v>2235</v>
      </c>
      <c r="G1497" t="s">
        <v>2169</v>
      </c>
      <c r="H1497" t="s">
        <v>2183</v>
      </c>
      <c r="I1497" t="s">
        <v>2239</v>
      </c>
      <c r="J1497">
        <v>47.613999999999997</v>
      </c>
      <c r="K1497">
        <v>-122.875167</v>
      </c>
      <c r="R1497">
        <v>41.7</v>
      </c>
      <c r="S1497">
        <v>66.599999999999994</v>
      </c>
      <c r="T1497">
        <v>51.9</v>
      </c>
      <c r="U1497">
        <v>27.5</v>
      </c>
      <c r="V1497">
        <v>73.099999999999994</v>
      </c>
    </row>
    <row r="1498" spans="1:40" x14ac:dyDescent="0.25">
      <c r="A1498">
        <v>1497</v>
      </c>
      <c r="B1498">
        <v>2281</v>
      </c>
      <c r="C1498" t="s">
        <v>2165</v>
      </c>
      <c r="D1498" t="s">
        <v>2166</v>
      </c>
      <c r="E1498" t="s">
        <v>2210</v>
      </c>
      <c r="F1498" t="s">
        <v>2240</v>
      </c>
      <c r="G1498" t="s">
        <v>2169</v>
      </c>
      <c r="H1498" t="s">
        <v>2174</v>
      </c>
      <c r="I1498" t="s">
        <v>2241</v>
      </c>
      <c r="J1498">
        <v>47.561338999999997</v>
      </c>
      <c r="K1498">
        <v>-122.9735</v>
      </c>
      <c r="AF1498">
        <v>57.8</v>
      </c>
      <c r="AG1498">
        <v>38.200000000000003</v>
      </c>
      <c r="AM1498">
        <v>65.7</v>
      </c>
    </row>
    <row r="1499" spans="1:40" x14ac:dyDescent="0.25">
      <c r="A1499">
        <v>1498</v>
      </c>
      <c r="B1499">
        <v>3115</v>
      </c>
      <c r="C1499" t="s">
        <v>2165</v>
      </c>
      <c r="D1499" t="s">
        <v>2166</v>
      </c>
      <c r="E1499" t="s">
        <v>2210</v>
      </c>
      <c r="F1499" t="s">
        <v>2240</v>
      </c>
      <c r="G1499" t="s">
        <v>2169</v>
      </c>
      <c r="H1499" t="s">
        <v>2174</v>
      </c>
      <c r="I1499" t="s">
        <v>2242</v>
      </c>
      <c r="J1499">
        <v>47.561174999999999</v>
      </c>
      <c r="K1499">
        <v>-122.972855</v>
      </c>
      <c r="AM1499">
        <v>62.8</v>
      </c>
    </row>
    <row r="1500" spans="1:40" x14ac:dyDescent="0.25">
      <c r="A1500">
        <v>1499</v>
      </c>
      <c r="B1500">
        <v>2817</v>
      </c>
      <c r="C1500" t="s">
        <v>2165</v>
      </c>
      <c r="D1500" t="s">
        <v>2243</v>
      </c>
      <c r="E1500" t="s">
        <v>2244</v>
      </c>
      <c r="F1500" t="s">
        <v>2245</v>
      </c>
      <c r="G1500" t="s">
        <v>193</v>
      </c>
      <c r="H1500" t="s">
        <v>194</v>
      </c>
      <c r="I1500" t="s">
        <v>2246</v>
      </c>
      <c r="J1500">
        <v>47.158610000000003</v>
      </c>
      <c r="K1500">
        <v>-122.704157</v>
      </c>
      <c r="AJ1500">
        <v>67.3</v>
      </c>
      <c r="AM1500">
        <v>64.400000000000006</v>
      </c>
    </row>
    <row r="1501" spans="1:40" x14ac:dyDescent="0.25">
      <c r="A1501">
        <v>1500</v>
      </c>
      <c r="B1501">
        <v>737</v>
      </c>
      <c r="C1501" t="s">
        <v>2165</v>
      </c>
      <c r="D1501" t="s">
        <v>2243</v>
      </c>
      <c r="E1501" t="s">
        <v>2247</v>
      </c>
      <c r="F1501" t="s">
        <v>2248</v>
      </c>
      <c r="G1501" t="s">
        <v>2249</v>
      </c>
      <c r="H1501" t="s">
        <v>2250</v>
      </c>
      <c r="I1501" t="s">
        <v>2251</v>
      </c>
      <c r="J1501">
        <v>47.629021999999999</v>
      </c>
      <c r="K1501">
        <v>-122.541568</v>
      </c>
      <c r="Z1501">
        <v>41.6</v>
      </c>
      <c r="AB1501">
        <v>59.7</v>
      </c>
      <c r="AC1501">
        <v>40.4</v>
      </c>
      <c r="AD1501">
        <v>65.900000000000006</v>
      </c>
      <c r="AE1501">
        <v>62.1</v>
      </c>
      <c r="AF1501">
        <v>36.5</v>
      </c>
      <c r="AG1501">
        <v>54.3</v>
      </c>
      <c r="AH1501">
        <v>54.8</v>
      </c>
      <c r="AI1501">
        <v>42.8</v>
      </c>
      <c r="AJ1501">
        <v>48.2</v>
      </c>
      <c r="AK1501">
        <v>67.7</v>
      </c>
      <c r="AL1501">
        <v>56.6</v>
      </c>
      <c r="AN1501">
        <v>43.9</v>
      </c>
    </row>
    <row r="1502" spans="1:40" x14ac:dyDescent="0.25">
      <c r="A1502">
        <v>1501</v>
      </c>
      <c r="B1502">
        <v>1571</v>
      </c>
      <c r="C1502" t="s">
        <v>2165</v>
      </c>
      <c r="D1502" t="s">
        <v>2243</v>
      </c>
      <c r="E1502" t="s">
        <v>2247</v>
      </c>
      <c r="F1502" t="s">
        <v>2248</v>
      </c>
      <c r="G1502" t="s">
        <v>2169</v>
      </c>
      <c r="H1502" t="s">
        <v>2170</v>
      </c>
      <c r="I1502" t="s">
        <v>2252</v>
      </c>
      <c r="J1502">
        <v>47.628999999999998</v>
      </c>
      <c r="K1502">
        <v>-122.5416</v>
      </c>
      <c r="U1502">
        <v>30.1</v>
      </c>
    </row>
    <row r="1503" spans="1:40" x14ac:dyDescent="0.25">
      <c r="A1503">
        <v>1502</v>
      </c>
      <c r="B1503">
        <v>1462</v>
      </c>
      <c r="C1503" t="s">
        <v>2165</v>
      </c>
      <c r="D1503" t="s">
        <v>2243</v>
      </c>
      <c r="E1503" t="s">
        <v>2247</v>
      </c>
      <c r="F1503" t="s">
        <v>2253</v>
      </c>
      <c r="G1503" t="s">
        <v>2169</v>
      </c>
      <c r="H1503" t="s">
        <v>2170</v>
      </c>
      <c r="I1503" t="s">
        <v>2254</v>
      </c>
      <c r="J1503">
        <v>47.648000000000003</v>
      </c>
      <c r="K1503">
        <v>-122.5628</v>
      </c>
      <c r="U1503">
        <v>43.9</v>
      </c>
    </row>
    <row r="1504" spans="1:40" x14ac:dyDescent="0.25">
      <c r="A1504">
        <v>1503</v>
      </c>
      <c r="B1504">
        <v>739</v>
      </c>
      <c r="C1504" t="s">
        <v>2165</v>
      </c>
      <c r="D1504" t="s">
        <v>2243</v>
      </c>
      <c r="E1504" t="s">
        <v>2247</v>
      </c>
      <c r="F1504" t="s">
        <v>2253</v>
      </c>
      <c r="G1504" t="s">
        <v>2249</v>
      </c>
      <c r="H1504" t="s">
        <v>2250</v>
      </c>
      <c r="I1504" t="s">
        <v>2255</v>
      </c>
      <c r="J1504">
        <v>47.648190999999997</v>
      </c>
      <c r="K1504">
        <v>-122.566575</v>
      </c>
      <c r="Z1504">
        <v>38.799999999999997</v>
      </c>
      <c r="AB1504">
        <v>58</v>
      </c>
      <c r="AC1504">
        <v>20.9</v>
      </c>
      <c r="AD1504">
        <v>14.2</v>
      </c>
      <c r="AE1504">
        <v>20.8</v>
      </c>
      <c r="AG1504">
        <v>51.3</v>
      </c>
      <c r="AH1504">
        <v>53.4</v>
      </c>
      <c r="AI1504">
        <v>55.5</v>
      </c>
      <c r="AJ1504">
        <v>41.7</v>
      </c>
      <c r="AK1504">
        <v>41.5</v>
      </c>
      <c r="AL1504">
        <v>38.6</v>
      </c>
      <c r="AN1504">
        <v>38.1</v>
      </c>
    </row>
    <row r="1505" spans="1:40" x14ac:dyDescent="0.25">
      <c r="A1505">
        <v>1504</v>
      </c>
      <c r="B1505">
        <v>2706</v>
      </c>
      <c r="C1505" t="s">
        <v>2165</v>
      </c>
      <c r="D1505" t="s">
        <v>2243</v>
      </c>
      <c r="E1505" t="s">
        <v>2247</v>
      </c>
      <c r="F1505" t="s">
        <v>2256</v>
      </c>
      <c r="G1505" t="s">
        <v>31</v>
      </c>
      <c r="H1505" t="s">
        <v>373</v>
      </c>
      <c r="I1505" t="s">
        <v>2257</v>
      </c>
      <c r="J1505">
        <v>47.674142000000003</v>
      </c>
      <c r="K1505">
        <v>-122.55139200000001</v>
      </c>
      <c r="AI1505">
        <v>62.8</v>
      </c>
      <c r="AJ1505">
        <v>70.900000000000006</v>
      </c>
    </row>
    <row r="1506" spans="1:40" x14ac:dyDescent="0.25">
      <c r="A1506">
        <v>1505</v>
      </c>
      <c r="B1506">
        <v>1572</v>
      </c>
      <c r="C1506" t="s">
        <v>2165</v>
      </c>
      <c r="D1506" t="s">
        <v>2243</v>
      </c>
      <c r="E1506" t="s">
        <v>2247</v>
      </c>
      <c r="F1506" t="s">
        <v>2256</v>
      </c>
      <c r="G1506" t="s">
        <v>2169</v>
      </c>
      <c r="H1506" t="s">
        <v>2170</v>
      </c>
      <c r="I1506" t="s">
        <v>2258</v>
      </c>
      <c r="J1506">
        <v>47.674100000000003</v>
      </c>
      <c r="K1506">
        <v>-122.5514</v>
      </c>
      <c r="U1506">
        <v>38.5</v>
      </c>
    </row>
    <row r="1507" spans="1:40" x14ac:dyDescent="0.25">
      <c r="A1507">
        <v>1506</v>
      </c>
      <c r="B1507">
        <v>2359</v>
      </c>
      <c r="C1507" t="s">
        <v>2165</v>
      </c>
      <c r="D1507" t="s">
        <v>2243</v>
      </c>
      <c r="E1507" t="s">
        <v>2247</v>
      </c>
      <c r="F1507" t="s">
        <v>2256</v>
      </c>
      <c r="G1507" t="s">
        <v>2249</v>
      </c>
      <c r="H1507" t="s">
        <v>2250</v>
      </c>
      <c r="I1507" t="s">
        <v>2259</v>
      </c>
      <c r="J1507">
        <v>47.673299</v>
      </c>
      <c r="K1507">
        <v>-122.55363199999999</v>
      </c>
      <c r="AG1507">
        <v>59.6</v>
      </c>
      <c r="AH1507">
        <v>68.099999999999994</v>
      </c>
      <c r="AI1507">
        <v>54</v>
      </c>
      <c r="AJ1507">
        <v>54.3</v>
      </c>
      <c r="AK1507">
        <v>50.7</v>
      </c>
      <c r="AL1507">
        <v>52.9</v>
      </c>
      <c r="AN1507">
        <v>39.4</v>
      </c>
    </row>
    <row r="1508" spans="1:40" x14ac:dyDescent="0.25">
      <c r="A1508">
        <v>1507</v>
      </c>
      <c r="B1508">
        <v>738</v>
      </c>
      <c r="C1508" t="s">
        <v>2165</v>
      </c>
      <c r="D1508" t="s">
        <v>2243</v>
      </c>
      <c r="E1508" t="s">
        <v>2247</v>
      </c>
      <c r="F1508" t="s">
        <v>2256</v>
      </c>
      <c r="G1508" t="s">
        <v>2249</v>
      </c>
      <c r="H1508" t="s">
        <v>2250</v>
      </c>
      <c r="I1508" t="s">
        <v>2260</v>
      </c>
      <c r="J1508">
        <v>47.674142000000003</v>
      </c>
      <c r="K1508">
        <v>-122.55139200000001</v>
      </c>
      <c r="Z1508">
        <v>34.9</v>
      </c>
      <c r="AB1508">
        <v>56.3</v>
      </c>
      <c r="AC1508">
        <v>38.9</v>
      </c>
      <c r="AD1508">
        <v>44.3</v>
      </c>
      <c r="AE1508">
        <v>55.3</v>
      </c>
    </row>
    <row r="1509" spans="1:40" x14ac:dyDescent="0.25">
      <c r="A1509">
        <v>1508</v>
      </c>
      <c r="B1509">
        <v>1580</v>
      </c>
      <c r="C1509" t="s">
        <v>2165</v>
      </c>
      <c r="D1509" t="s">
        <v>2243</v>
      </c>
      <c r="E1509" t="s">
        <v>2247</v>
      </c>
      <c r="F1509" t="s">
        <v>2261</v>
      </c>
      <c r="G1509" t="s">
        <v>2169</v>
      </c>
      <c r="H1509" t="s">
        <v>2170</v>
      </c>
      <c r="I1509" t="s">
        <v>2262</v>
      </c>
      <c r="J1509">
        <v>47.655500000000004</v>
      </c>
      <c r="K1509">
        <v>-122.52370000000001</v>
      </c>
      <c r="U1509">
        <v>28.7</v>
      </c>
    </row>
    <row r="1510" spans="1:40" x14ac:dyDescent="0.25">
      <c r="A1510">
        <v>1509</v>
      </c>
      <c r="B1510">
        <v>736</v>
      </c>
      <c r="C1510" t="s">
        <v>2165</v>
      </c>
      <c r="D1510" t="s">
        <v>2243</v>
      </c>
      <c r="E1510" t="s">
        <v>2247</v>
      </c>
      <c r="F1510" t="s">
        <v>2261</v>
      </c>
      <c r="G1510" t="s">
        <v>2249</v>
      </c>
      <c r="H1510" t="s">
        <v>2250</v>
      </c>
      <c r="I1510" t="s">
        <v>2263</v>
      </c>
      <c r="J1510">
        <v>47.655517000000003</v>
      </c>
      <c r="K1510">
        <v>-122.523743</v>
      </c>
      <c r="Z1510">
        <v>43</v>
      </c>
      <c r="AB1510">
        <v>28.9</v>
      </c>
      <c r="AC1510">
        <v>34.200000000000003</v>
      </c>
      <c r="AD1510">
        <v>25.6</v>
      </c>
      <c r="AE1510">
        <v>22.8</v>
      </c>
      <c r="AF1510">
        <v>21.6</v>
      </c>
      <c r="AG1510">
        <v>42.3</v>
      </c>
      <c r="AH1510">
        <v>28.2</v>
      </c>
      <c r="AI1510">
        <v>23.9</v>
      </c>
      <c r="AJ1510">
        <v>28.2</v>
      </c>
      <c r="AK1510">
        <v>15.3</v>
      </c>
      <c r="AL1510">
        <v>26.9</v>
      </c>
      <c r="AN1510">
        <v>12.5</v>
      </c>
    </row>
    <row r="1511" spans="1:40" x14ac:dyDescent="0.25">
      <c r="A1511">
        <v>1510</v>
      </c>
      <c r="B1511">
        <v>734</v>
      </c>
      <c r="C1511" t="s">
        <v>2165</v>
      </c>
      <c r="D1511" t="s">
        <v>2243</v>
      </c>
      <c r="E1511" t="s">
        <v>2247</v>
      </c>
      <c r="F1511" t="s">
        <v>2264</v>
      </c>
      <c r="G1511" t="s">
        <v>2249</v>
      </c>
      <c r="H1511" t="s">
        <v>2250</v>
      </c>
      <c r="I1511" t="s">
        <v>2265</v>
      </c>
      <c r="J1511">
        <v>47.625264999999999</v>
      </c>
      <c r="K1511">
        <v>-122.515733</v>
      </c>
      <c r="Z1511">
        <v>8.6999999999999993</v>
      </c>
      <c r="AB1511">
        <v>23.7</v>
      </c>
      <c r="AC1511">
        <v>6.5</v>
      </c>
      <c r="AD1511">
        <v>15.3</v>
      </c>
      <c r="AE1511">
        <v>10</v>
      </c>
      <c r="AG1511">
        <v>4.3</v>
      </c>
      <c r="AH1511">
        <v>6.4</v>
      </c>
      <c r="AI1511">
        <v>10.9</v>
      </c>
      <c r="AJ1511">
        <v>11</v>
      </c>
      <c r="AK1511">
        <v>7</v>
      </c>
      <c r="AL1511">
        <v>4.0999999999999996</v>
      </c>
      <c r="AN1511">
        <v>11.8</v>
      </c>
    </row>
    <row r="1512" spans="1:40" x14ac:dyDescent="0.25">
      <c r="A1512">
        <v>1511</v>
      </c>
      <c r="B1512">
        <v>1583</v>
      </c>
      <c r="C1512" t="s">
        <v>2165</v>
      </c>
      <c r="D1512" t="s">
        <v>2243</v>
      </c>
      <c r="E1512" t="s">
        <v>2247</v>
      </c>
      <c r="F1512" t="s">
        <v>2266</v>
      </c>
      <c r="G1512" t="s">
        <v>2169</v>
      </c>
      <c r="H1512" t="s">
        <v>2170</v>
      </c>
      <c r="I1512" t="s">
        <v>2267</v>
      </c>
      <c r="J1512">
        <v>47.607199999999999</v>
      </c>
      <c r="K1512">
        <v>-122.54770000000001</v>
      </c>
      <c r="U1512">
        <v>33.1</v>
      </c>
    </row>
    <row r="1513" spans="1:40" x14ac:dyDescent="0.25">
      <c r="A1513">
        <v>1512</v>
      </c>
      <c r="B1513">
        <v>1574</v>
      </c>
      <c r="C1513" t="s">
        <v>2165</v>
      </c>
      <c r="D1513" t="s">
        <v>2243</v>
      </c>
      <c r="E1513" t="s">
        <v>2247</v>
      </c>
      <c r="F1513" t="s">
        <v>2268</v>
      </c>
      <c r="G1513" t="s">
        <v>2169</v>
      </c>
      <c r="H1513" t="s">
        <v>2170</v>
      </c>
      <c r="I1513" t="s">
        <v>2269</v>
      </c>
      <c r="J1513">
        <v>47.643900000000002</v>
      </c>
      <c r="K1513">
        <v>-122.5669</v>
      </c>
      <c r="U1513">
        <v>36.6</v>
      </c>
    </row>
    <row r="1514" spans="1:40" x14ac:dyDescent="0.25">
      <c r="A1514">
        <v>1513</v>
      </c>
      <c r="B1514">
        <v>735</v>
      </c>
      <c r="C1514" t="s">
        <v>2165</v>
      </c>
      <c r="D1514" t="s">
        <v>2243</v>
      </c>
      <c r="E1514" t="s">
        <v>2247</v>
      </c>
      <c r="F1514" t="s">
        <v>2268</v>
      </c>
      <c r="G1514" t="s">
        <v>2249</v>
      </c>
      <c r="H1514" t="s">
        <v>2250</v>
      </c>
      <c r="I1514" t="s">
        <v>2270</v>
      </c>
      <c r="J1514">
        <v>47.643872999999999</v>
      </c>
      <c r="K1514">
        <v>-122.566852</v>
      </c>
      <c r="Z1514">
        <v>55</v>
      </c>
      <c r="AB1514">
        <v>75.099999999999994</v>
      </c>
      <c r="AC1514">
        <v>59.9</v>
      </c>
      <c r="AD1514">
        <v>52.6</v>
      </c>
      <c r="AE1514">
        <v>51.5</v>
      </c>
      <c r="AG1514">
        <v>48.4</v>
      </c>
      <c r="AH1514">
        <v>52.7</v>
      </c>
      <c r="AI1514">
        <v>63.5</v>
      </c>
      <c r="AJ1514">
        <v>66.900000000000006</v>
      </c>
      <c r="AK1514">
        <v>56.5</v>
      </c>
      <c r="AL1514">
        <v>58.4</v>
      </c>
      <c r="AN1514">
        <v>53</v>
      </c>
    </row>
    <row r="1515" spans="1:40" x14ac:dyDescent="0.25">
      <c r="A1515">
        <v>1514</v>
      </c>
      <c r="B1515">
        <v>2235</v>
      </c>
      <c r="C1515" t="s">
        <v>2165</v>
      </c>
      <c r="D1515" t="s">
        <v>2243</v>
      </c>
      <c r="E1515" t="s">
        <v>2247</v>
      </c>
      <c r="F1515" t="s">
        <v>2271</v>
      </c>
      <c r="G1515" t="s">
        <v>2249</v>
      </c>
      <c r="H1515" t="s">
        <v>2250</v>
      </c>
      <c r="I1515" t="s">
        <v>2272</v>
      </c>
      <c r="J1515">
        <v>47.613700000000001</v>
      </c>
      <c r="K1515">
        <v>-122.51306099999999</v>
      </c>
      <c r="AD1515">
        <v>21.9</v>
      </c>
      <c r="AE1515">
        <v>22.2</v>
      </c>
      <c r="AG1515">
        <v>35.6</v>
      </c>
      <c r="AH1515">
        <v>27.6</v>
      </c>
      <c r="AI1515">
        <v>25.9</v>
      </c>
      <c r="AJ1515">
        <v>33.700000000000003</v>
      </c>
      <c r="AK1515">
        <v>38</v>
      </c>
      <c r="AL1515">
        <v>37.299999999999997</v>
      </c>
      <c r="AN1515">
        <v>39.1</v>
      </c>
    </row>
    <row r="1516" spans="1:40" x14ac:dyDescent="0.25">
      <c r="A1516">
        <v>1515</v>
      </c>
      <c r="B1516">
        <v>2236</v>
      </c>
      <c r="C1516" t="s">
        <v>2165</v>
      </c>
      <c r="D1516" t="s">
        <v>2243</v>
      </c>
      <c r="E1516" t="s">
        <v>2247</v>
      </c>
      <c r="F1516" t="s">
        <v>2273</v>
      </c>
      <c r="G1516" t="s">
        <v>2249</v>
      </c>
      <c r="H1516" t="s">
        <v>2250</v>
      </c>
      <c r="I1516" t="s">
        <v>2274</v>
      </c>
      <c r="J1516">
        <v>47.649169999999998</v>
      </c>
      <c r="K1516">
        <v>-122.52932</v>
      </c>
      <c r="AE1516">
        <v>49.7</v>
      </c>
      <c r="AF1516">
        <v>59.9</v>
      </c>
      <c r="AG1516">
        <v>64.599999999999994</v>
      </c>
    </row>
    <row r="1517" spans="1:40" x14ac:dyDescent="0.25">
      <c r="A1517">
        <v>1516</v>
      </c>
      <c r="B1517">
        <v>86</v>
      </c>
      <c r="C1517" t="s">
        <v>2165</v>
      </c>
      <c r="D1517" t="s">
        <v>2243</v>
      </c>
      <c r="E1517" t="s">
        <v>2275</v>
      </c>
      <c r="F1517" t="s">
        <v>2276</v>
      </c>
      <c r="G1517" t="s">
        <v>193</v>
      </c>
      <c r="H1517" t="s">
        <v>194</v>
      </c>
      <c r="I1517" t="s">
        <v>2277</v>
      </c>
      <c r="J1517">
        <v>47.300061999999997</v>
      </c>
      <c r="K1517">
        <v>-122.622276</v>
      </c>
      <c r="AJ1517">
        <v>31.6</v>
      </c>
      <c r="AM1517">
        <v>57.9</v>
      </c>
    </row>
    <row r="1518" spans="1:40" x14ac:dyDescent="0.25">
      <c r="A1518">
        <v>1517</v>
      </c>
      <c r="B1518">
        <v>1435</v>
      </c>
      <c r="C1518" t="s">
        <v>2165</v>
      </c>
      <c r="D1518" t="s">
        <v>2243</v>
      </c>
      <c r="E1518" t="s">
        <v>2275</v>
      </c>
      <c r="F1518" t="s">
        <v>2278</v>
      </c>
      <c r="G1518" t="s">
        <v>2169</v>
      </c>
      <c r="H1518" t="s">
        <v>2170</v>
      </c>
      <c r="I1518" t="s">
        <v>2279</v>
      </c>
      <c r="J1518">
        <v>47.569800000000001</v>
      </c>
      <c r="K1518">
        <v>-122.5603</v>
      </c>
      <c r="T1518">
        <v>64.8</v>
      </c>
      <c r="U1518">
        <v>62.3</v>
      </c>
    </row>
    <row r="1519" spans="1:40" x14ac:dyDescent="0.25">
      <c r="A1519">
        <v>1518</v>
      </c>
      <c r="B1519">
        <v>1297</v>
      </c>
      <c r="C1519" t="s">
        <v>2165</v>
      </c>
      <c r="D1519" t="s">
        <v>2243</v>
      </c>
      <c r="E1519" t="s">
        <v>2275</v>
      </c>
      <c r="F1519" t="s">
        <v>2278</v>
      </c>
      <c r="G1519" t="s">
        <v>2169</v>
      </c>
      <c r="H1519" t="s">
        <v>2174</v>
      </c>
      <c r="I1519" t="s">
        <v>2280</v>
      </c>
      <c r="J1519">
        <v>47.569499999999998</v>
      </c>
      <c r="K1519">
        <v>-122.5608</v>
      </c>
      <c r="AB1519">
        <v>52.7</v>
      </c>
      <c r="AD1519">
        <v>59.5</v>
      </c>
      <c r="AF1519">
        <v>60.1</v>
      </c>
      <c r="AH1519">
        <v>71.400000000000006</v>
      </c>
      <c r="AJ1519">
        <v>61.8</v>
      </c>
      <c r="AL1519">
        <v>79.2</v>
      </c>
      <c r="AN1519">
        <v>74.900000000000006</v>
      </c>
    </row>
    <row r="1520" spans="1:40" x14ac:dyDescent="0.25">
      <c r="A1520">
        <v>1519</v>
      </c>
      <c r="B1520">
        <v>1284</v>
      </c>
      <c r="C1520" t="s">
        <v>2165</v>
      </c>
      <c r="D1520" t="s">
        <v>2243</v>
      </c>
      <c r="E1520" t="s">
        <v>2275</v>
      </c>
      <c r="F1520" t="s">
        <v>2281</v>
      </c>
      <c r="G1520" t="s">
        <v>2169</v>
      </c>
      <c r="H1520" t="s">
        <v>2174</v>
      </c>
      <c r="I1520" t="s">
        <v>2282</v>
      </c>
      <c r="J1520">
        <v>47.4146</v>
      </c>
      <c r="K1520">
        <v>-122.6315</v>
      </c>
      <c r="AB1520">
        <v>45.2</v>
      </c>
      <c r="AD1520">
        <v>65.8</v>
      </c>
      <c r="AF1520">
        <v>72.8</v>
      </c>
      <c r="AH1520">
        <v>45.9</v>
      </c>
      <c r="AJ1520">
        <v>65</v>
      </c>
      <c r="AL1520">
        <v>48.5</v>
      </c>
      <c r="AN1520">
        <v>53.9</v>
      </c>
    </row>
    <row r="1521" spans="1:40" x14ac:dyDescent="0.25">
      <c r="A1521">
        <v>1520</v>
      </c>
      <c r="B1521">
        <v>874</v>
      </c>
      <c r="C1521" t="s">
        <v>2165</v>
      </c>
      <c r="D1521" t="s">
        <v>2243</v>
      </c>
      <c r="E1521" t="s">
        <v>2275</v>
      </c>
      <c r="F1521" t="s">
        <v>2281</v>
      </c>
      <c r="G1521" t="s">
        <v>2169</v>
      </c>
      <c r="H1521" t="s">
        <v>2183</v>
      </c>
      <c r="I1521" t="s">
        <v>2283</v>
      </c>
      <c r="J1521">
        <v>47.433</v>
      </c>
      <c r="K1521">
        <v>-122.62473300000001</v>
      </c>
      <c r="R1521">
        <v>68.7</v>
      </c>
      <c r="S1521">
        <v>67.8</v>
      </c>
      <c r="T1521">
        <v>87.2</v>
      </c>
      <c r="U1521">
        <v>70.8</v>
      </c>
      <c r="V1521">
        <v>47.5</v>
      </c>
    </row>
    <row r="1522" spans="1:40" x14ac:dyDescent="0.25">
      <c r="A1522">
        <v>1521</v>
      </c>
      <c r="B1522">
        <v>87</v>
      </c>
      <c r="C1522" t="s">
        <v>2165</v>
      </c>
      <c r="D1522" t="s">
        <v>2243</v>
      </c>
      <c r="E1522" t="s">
        <v>2275</v>
      </c>
      <c r="F1522" t="s">
        <v>2284</v>
      </c>
      <c r="G1522" t="s">
        <v>193</v>
      </c>
      <c r="H1522" t="s">
        <v>194</v>
      </c>
      <c r="I1522" t="s">
        <v>2285</v>
      </c>
      <c r="J1522">
        <v>47.357793000000001</v>
      </c>
      <c r="K1522">
        <v>-122.578397</v>
      </c>
      <c r="AK1522">
        <v>81.8</v>
      </c>
      <c r="AN1522">
        <v>67.400000000000006</v>
      </c>
    </row>
    <row r="1523" spans="1:40" x14ac:dyDescent="0.25">
      <c r="A1523">
        <v>1522</v>
      </c>
      <c r="B1523">
        <v>1449</v>
      </c>
      <c r="C1523" t="s">
        <v>2165</v>
      </c>
      <c r="D1523" t="s">
        <v>2243</v>
      </c>
      <c r="E1523" t="s">
        <v>2275</v>
      </c>
      <c r="F1523" t="s">
        <v>2286</v>
      </c>
      <c r="G1523" t="s">
        <v>2169</v>
      </c>
      <c r="H1523" t="s">
        <v>2170</v>
      </c>
      <c r="I1523" t="s">
        <v>2287</v>
      </c>
      <c r="J1523">
        <v>47.484200000000001</v>
      </c>
      <c r="K1523">
        <v>-122.595</v>
      </c>
      <c r="R1523">
        <v>74.099999999999994</v>
      </c>
    </row>
    <row r="1524" spans="1:40" x14ac:dyDescent="0.25">
      <c r="A1524">
        <v>1523</v>
      </c>
      <c r="B1524">
        <v>869</v>
      </c>
      <c r="C1524" t="s">
        <v>2165</v>
      </c>
      <c r="D1524" t="s">
        <v>2243</v>
      </c>
      <c r="E1524" t="s">
        <v>2275</v>
      </c>
      <c r="F1524" t="s">
        <v>2286</v>
      </c>
      <c r="G1524" t="s">
        <v>2169</v>
      </c>
      <c r="H1524" t="s">
        <v>2183</v>
      </c>
      <c r="I1524" t="s">
        <v>2288</v>
      </c>
      <c r="J1524">
        <v>47.515050000000002</v>
      </c>
      <c r="K1524">
        <v>-122.55135</v>
      </c>
      <c r="R1524">
        <v>40.4</v>
      </c>
      <c r="S1524">
        <v>48.9</v>
      </c>
      <c r="T1524">
        <v>41.4</v>
      </c>
      <c r="U1524">
        <v>45.6</v>
      </c>
      <c r="V1524">
        <v>42.4</v>
      </c>
      <c r="W1524">
        <v>44.2</v>
      </c>
      <c r="X1524">
        <v>53.9</v>
      </c>
      <c r="AC1524">
        <v>39.6</v>
      </c>
      <c r="AF1524">
        <v>55.7</v>
      </c>
      <c r="AI1524">
        <v>38.1</v>
      </c>
      <c r="AJ1524">
        <v>39.700000000000003</v>
      </c>
      <c r="AK1524">
        <v>49.9</v>
      </c>
      <c r="AL1524">
        <v>39.700000000000003</v>
      </c>
      <c r="AM1524">
        <v>55.7</v>
      </c>
      <c r="AN1524">
        <v>33.799999999999997</v>
      </c>
    </row>
    <row r="1525" spans="1:40" x14ac:dyDescent="0.25">
      <c r="A1525">
        <v>1524</v>
      </c>
      <c r="B1525">
        <v>2820</v>
      </c>
      <c r="C1525" t="s">
        <v>2165</v>
      </c>
      <c r="D1525" t="s">
        <v>2243</v>
      </c>
      <c r="E1525" t="s">
        <v>2275</v>
      </c>
      <c r="F1525" t="s">
        <v>2289</v>
      </c>
      <c r="G1525" t="s">
        <v>193</v>
      </c>
      <c r="H1525" t="s">
        <v>194</v>
      </c>
      <c r="I1525" t="s">
        <v>2290</v>
      </c>
      <c r="J1525">
        <v>47.382185</v>
      </c>
      <c r="K1525">
        <v>-122.620521</v>
      </c>
      <c r="AJ1525">
        <v>41.5</v>
      </c>
      <c r="AM1525">
        <v>51.2</v>
      </c>
    </row>
    <row r="1526" spans="1:40" x14ac:dyDescent="0.25">
      <c r="A1526">
        <v>1525</v>
      </c>
      <c r="B1526">
        <v>92</v>
      </c>
      <c r="C1526" t="s">
        <v>2165</v>
      </c>
      <c r="D1526" t="s">
        <v>2243</v>
      </c>
      <c r="E1526" t="s">
        <v>2275</v>
      </c>
      <c r="F1526" t="s">
        <v>2291</v>
      </c>
      <c r="G1526" t="s">
        <v>193</v>
      </c>
      <c r="H1526" t="s">
        <v>194</v>
      </c>
      <c r="I1526" t="s">
        <v>2292</v>
      </c>
      <c r="J1526">
        <v>47.363276999999997</v>
      </c>
      <c r="K1526">
        <v>-122.618589</v>
      </c>
      <c r="AI1526">
        <v>48.8</v>
      </c>
      <c r="AL1526">
        <v>40.9</v>
      </c>
    </row>
    <row r="1527" spans="1:40" x14ac:dyDescent="0.25">
      <c r="A1527">
        <v>1526</v>
      </c>
      <c r="B1527">
        <v>1285</v>
      </c>
      <c r="C1527" t="s">
        <v>2165</v>
      </c>
      <c r="D1527" t="s">
        <v>2243</v>
      </c>
      <c r="E1527" t="s">
        <v>2275</v>
      </c>
      <c r="F1527" t="s">
        <v>2293</v>
      </c>
      <c r="G1527" t="s">
        <v>2169</v>
      </c>
      <c r="H1527" t="s">
        <v>2174</v>
      </c>
      <c r="I1527" t="s">
        <v>2294</v>
      </c>
      <c r="J1527">
        <v>47.428400000000003</v>
      </c>
      <c r="K1527">
        <v>-122.568</v>
      </c>
      <c r="AB1527">
        <v>31.4</v>
      </c>
      <c r="AD1527">
        <v>84</v>
      </c>
      <c r="AF1527">
        <v>47.9</v>
      </c>
      <c r="AH1527">
        <v>76.8</v>
      </c>
      <c r="AJ1527">
        <v>48.1</v>
      </c>
      <c r="AL1527">
        <v>32</v>
      </c>
      <c r="AN1527">
        <v>72.099999999999994</v>
      </c>
    </row>
    <row r="1528" spans="1:40" x14ac:dyDescent="0.25">
      <c r="A1528">
        <v>1527</v>
      </c>
      <c r="B1528">
        <v>882</v>
      </c>
      <c r="C1528" t="s">
        <v>2165</v>
      </c>
      <c r="D1528" t="s">
        <v>2243</v>
      </c>
      <c r="E1528" t="s">
        <v>2275</v>
      </c>
      <c r="F1528" t="s">
        <v>2293</v>
      </c>
      <c r="G1528" t="s">
        <v>2169</v>
      </c>
      <c r="H1528" t="s">
        <v>2183</v>
      </c>
      <c r="I1528" t="s">
        <v>2295</v>
      </c>
      <c r="J1528">
        <v>47.453482999999999</v>
      </c>
      <c r="K1528">
        <v>-122.5742</v>
      </c>
      <c r="R1528">
        <v>54.7</v>
      </c>
      <c r="S1528">
        <v>62.2</v>
      </c>
      <c r="T1528">
        <v>88.7</v>
      </c>
      <c r="U1528">
        <v>72.7</v>
      </c>
      <c r="V1528">
        <v>54.6</v>
      </c>
      <c r="W1528">
        <v>77.599999999999994</v>
      </c>
    </row>
    <row r="1529" spans="1:40" x14ac:dyDescent="0.25">
      <c r="A1529">
        <v>1528</v>
      </c>
      <c r="B1529">
        <v>591</v>
      </c>
      <c r="C1529" t="s">
        <v>2165</v>
      </c>
      <c r="D1529" t="s">
        <v>2243</v>
      </c>
      <c r="E1529" t="s">
        <v>2275</v>
      </c>
      <c r="F1529" t="s">
        <v>2293</v>
      </c>
      <c r="G1529" t="s">
        <v>12</v>
      </c>
      <c r="H1529" t="s">
        <v>13</v>
      </c>
      <c r="I1529" t="s">
        <v>2296</v>
      </c>
      <c r="J1529">
        <v>47.428400000000003</v>
      </c>
      <c r="K1529">
        <v>-122.5676</v>
      </c>
      <c r="V1529">
        <v>70.3</v>
      </c>
    </row>
    <row r="1530" spans="1:40" x14ac:dyDescent="0.25">
      <c r="A1530">
        <v>1529</v>
      </c>
      <c r="B1530">
        <v>908</v>
      </c>
      <c r="C1530" t="s">
        <v>2165</v>
      </c>
      <c r="D1530" t="s">
        <v>2243</v>
      </c>
      <c r="E1530" t="s">
        <v>2275</v>
      </c>
      <c r="F1530" t="s">
        <v>2297</v>
      </c>
      <c r="G1530" t="s">
        <v>193</v>
      </c>
      <c r="H1530" t="s">
        <v>194</v>
      </c>
      <c r="I1530" t="s">
        <v>2298</v>
      </c>
      <c r="J1530">
        <v>47.389211000000003</v>
      </c>
      <c r="K1530">
        <v>-122.625041</v>
      </c>
      <c r="AH1530">
        <v>63.6</v>
      </c>
      <c r="AK1530">
        <v>58.1</v>
      </c>
      <c r="AN1530">
        <v>66.8</v>
      </c>
    </row>
    <row r="1531" spans="1:40" x14ac:dyDescent="0.25">
      <c r="A1531">
        <v>1530</v>
      </c>
      <c r="B1531">
        <v>2614</v>
      </c>
      <c r="C1531" t="s">
        <v>2165</v>
      </c>
      <c r="D1531" t="s">
        <v>2243</v>
      </c>
      <c r="E1531" t="s">
        <v>2275</v>
      </c>
      <c r="F1531" t="s">
        <v>2297</v>
      </c>
      <c r="G1531" t="s">
        <v>2169</v>
      </c>
      <c r="H1531" t="s">
        <v>2174</v>
      </c>
      <c r="I1531" t="s">
        <v>2299</v>
      </c>
      <c r="J1531">
        <v>47.403382000000001</v>
      </c>
      <c r="K1531">
        <v>-122.614812</v>
      </c>
      <c r="AH1531">
        <v>87.4</v>
      </c>
      <c r="AI1531">
        <v>87.1</v>
      </c>
      <c r="AL1531">
        <v>90.7</v>
      </c>
      <c r="AN1531">
        <v>68.099999999999994</v>
      </c>
    </row>
    <row r="1532" spans="1:40" x14ac:dyDescent="0.25">
      <c r="A1532">
        <v>1531</v>
      </c>
      <c r="B1532">
        <v>896</v>
      </c>
      <c r="C1532" t="s">
        <v>2165</v>
      </c>
      <c r="D1532" t="s">
        <v>2243</v>
      </c>
      <c r="E1532" t="s">
        <v>2275</v>
      </c>
      <c r="F1532" t="s">
        <v>2300</v>
      </c>
      <c r="G1532" t="s">
        <v>193</v>
      </c>
      <c r="H1532" t="s">
        <v>194</v>
      </c>
      <c r="I1532" t="s">
        <v>2301</v>
      </c>
      <c r="J1532">
        <v>47.318713000000002</v>
      </c>
      <c r="K1532">
        <v>-122.659257</v>
      </c>
      <c r="AJ1532">
        <v>50.5</v>
      </c>
      <c r="AM1532">
        <v>47.2</v>
      </c>
    </row>
    <row r="1533" spans="1:40" x14ac:dyDescent="0.25">
      <c r="A1533">
        <v>1532</v>
      </c>
      <c r="B1533">
        <v>1298</v>
      </c>
      <c r="C1533" t="s">
        <v>2165</v>
      </c>
      <c r="D1533" t="s">
        <v>2243</v>
      </c>
      <c r="E1533" t="s">
        <v>2275</v>
      </c>
      <c r="F1533" t="s">
        <v>2302</v>
      </c>
      <c r="G1533" t="s">
        <v>2169</v>
      </c>
      <c r="H1533" t="s">
        <v>2174</v>
      </c>
      <c r="I1533" t="s">
        <v>2303</v>
      </c>
      <c r="J1533">
        <v>47.486699999999999</v>
      </c>
      <c r="K1533">
        <v>-122.5972</v>
      </c>
      <c r="AC1533">
        <v>70.7</v>
      </c>
    </row>
    <row r="1534" spans="1:40" x14ac:dyDescent="0.25">
      <c r="A1534">
        <v>1533</v>
      </c>
      <c r="B1534">
        <v>2277</v>
      </c>
      <c r="C1534" t="s">
        <v>2165</v>
      </c>
      <c r="D1534" t="s">
        <v>2243</v>
      </c>
      <c r="E1534" t="s">
        <v>2275</v>
      </c>
      <c r="F1534" t="s">
        <v>2302</v>
      </c>
      <c r="G1534" t="s">
        <v>2169</v>
      </c>
      <c r="H1534" t="s">
        <v>2174</v>
      </c>
      <c r="I1534" t="s">
        <v>2304</v>
      </c>
      <c r="J1534">
        <v>47.511471999999998</v>
      </c>
      <c r="K1534">
        <v>-122.597103</v>
      </c>
      <c r="AE1534">
        <v>43.5</v>
      </c>
      <c r="AG1534">
        <v>46.6</v>
      </c>
      <c r="AI1534">
        <v>44.8</v>
      </c>
      <c r="AJ1534">
        <v>35</v>
      </c>
      <c r="AK1534">
        <v>50.7</v>
      </c>
      <c r="AM1534">
        <v>47.8</v>
      </c>
    </row>
    <row r="1535" spans="1:40" x14ac:dyDescent="0.25">
      <c r="A1535">
        <v>1534</v>
      </c>
      <c r="B1535">
        <v>871</v>
      </c>
      <c r="C1535" t="s">
        <v>2165</v>
      </c>
      <c r="D1535" t="s">
        <v>2243</v>
      </c>
      <c r="E1535" t="s">
        <v>2275</v>
      </c>
      <c r="F1535" t="s">
        <v>2305</v>
      </c>
      <c r="G1535" t="s">
        <v>2169</v>
      </c>
      <c r="H1535" t="s">
        <v>2183</v>
      </c>
      <c r="I1535" t="s">
        <v>2306</v>
      </c>
      <c r="J1535">
        <v>47.490532999999999</v>
      </c>
      <c r="K1535">
        <v>-122.520763</v>
      </c>
      <c r="X1535">
        <v>46.7</v>
      </c>
      <c r="AC1535">
        <v>55</v>
      </c>
      <c r="AF1535">
        <v>38.6</v>
      </c>
      <c r="AI1535">
        <v>29.6</v>
      </c>
      <c r="AM1535">
        <v>69.2</v>
      </c>
    </row>
    <row r="1536" spans="1:40" x14ac:dyDescent="0.25">
      <c r="A1536">
        <v>1535</v>
      </c>
      <c r="B1536">
        <v>1421</v>
      </c>
      <c r="C1536" t="s">
        <v>2165</v>
      </c>
      <c r="D1536" t="s">
        <v>2243</v>
      </c>
      <c r="E1536" t="s">
        <v>2307</v>
      </c>
      <c r="F1536" t="s">
        <v>2308</v>
      </c>
      <c r="G1536" t="s">
        <v>2169</v>
      </c>
      <c r="H1536" t="s">
        <v>2170</v>
      </c>
      <c r="I1536" t="s">
        <v>2309</v>
      </c>
      <c r="J1536">
        <v>47.657499999999999</v>
      </c>
      <c r="K1536">
        <v>-122.657222</v>
      </c>
      <c r="R1536">
        <v>66.2</v>
      </c>
      <c r="U1536">
        <v>30.8</v>
      </c>
    </row>
    <row r="1537" spans="1:40" x14ac:dyDescent="0.25">
      <c r="A1537">
        <v>1536</v>
      </c>
      <c r="B1537">
        <v>1434</v>
      </c>
      <c r="C1537" t="s">
        <v>2165</v>
      </c>
      <c r="D1537" t="s">
        <v>2243</v>
      </c>
      <c r="E1537" t="s">
        <v>2307</v>
      </c>
      <c r="F1537" t="s">
        <v>2308</v>
      </c>
      <c r="G1537" t="s">
        <v>2169</v>
      </c>
      <c r="H1537" t="s">
        <v>2170</v>
      </c>
      <c r="I1537" t="s">
        <v>2310</v>
      </c>
      <c r="J1537">
        <v>47.642221999999997</v>
      </c>
      <c r="K1537">
        <v>-122.66027800000001</v>
      </c>
      <c r="R1537">
        <v>55.4</v>
      </c>
      <c r="U1537">
        <v>67.8</v>
      </c>
    </row>
    <row r="1538" spans="1:40" x14ac:dyDescent="0.25">
      <c r="A1538">
        <v>1537</v>
      </c>
      <c r="B1538">
        <v>1270</v>
      </c>
      <c r="C1538" t="s">
        <v>2165</v>
      </c>
      <c r="D1538" t="s">
        <v>2243</v>
      </c>
      <c r="E1538" t="s">
        <v>2307</v>
      </c>
      <c r="F1538" t="s">
        <v>2308</v>
      </c>
      <c r="G1538" t="s">
        <v>2169</v>
      </c>
      <c r="H1538" t="s">
        <v>2174</v>
      </c>
      <c r="I1538" t="s">
        <v>2311</v>
      </c>
      <c r="J1538">
        <v>47.637799999999999</v>
      </c>
      <c r="K1538">
        <v>-122.67010000000001</v>
      </c>
      <c r="AB1538">
        <v>51.4</v>
      </c>
      <c r="AC1538">
        <v>48</v>
      </c>
      <c r="AD1538">
        <v>59.4</v>
      </c>
      <c r="AE1538">
        <v>62.6</v>
      </c>
      <c r="AF1538">
        <v>60.8</v>
      </c>
      <c r="AG1538">
        <v>55.9</v>
      </c>
      <c r="AH1538">
        <v>65.599999999999994</v>
      </c>
      <c r="AI1538">
        <v>71</v>
      </c>
      <c r="AJ1538">
        <v>59.2</v>
      </c>
      <c r="AK1538">
        <v>69.7</v>
      </c>
      <c r="AL1538">
        <v>57.7</v>
      </c>
      <c r="AM1538">
        <v>69.2</v>
      </c>
      <c r="AN1538">
        <v>60.4</v>
      </c>
    </row>
    <row r="1539" spans="1:40" x14ac:dyDescent="0.25">
      <c r="A1539">
        <v>1538</v>
      </c>
      <c r="B1539">
        <v>865</v>
      </c>
      <c r="C1539" t="s">
        <v>2165</v>
      </c>
      <c r="D1539" t="s">
        <v>2243</v>
      </c>
      <c r="E1539" t="s">
        <v>2307</v>
      </c>
      <c r="F1539" t="s">
        <v>2308</v>
      </c>
      <c r="G1539" t="s">
        <v>2169</v>
      </c>
      <c r="H1539" t="s">
        <v>2183</v>
      </c>
      <c r="I1539" t="s">
        <v>2312</v>
      </c>
      <c r="J1539">
        <v>47.638427</v>
      </c>
      <c r="K1539">
        <v>-122.668879</v>
      </c>
      <c r="R1539">
        <v>61.3</v>
      </c>
      <c r="S1539">
        <v>65.900000000000006</v>
      </c>
      <c r="T1539">
        <v>46.1</v>
      </c>
      <c r="U1539">
        <v>15.2</v>
      </c>
      <c r="V1539">
        <v>39</v>
      </c>
      <c r="W1539">
        <v>60.6</v>
      </c>
      <c r="X1539">
        <v>60.4</v>
      </c>
    </row>
    <row r="1540" spans="1:40" x14ac:dyDescent="0.25">
      <c r="A1540">
        <v>1539</v>
      </c>
      <c r="B1540">
        <v>1441</v>
      </c>
      <c r="C1540" t="s">
        <v>2165</v>
      </c>
      <c r="D1540" t="s">
        <v>2243</v>
      </c>
      <c r="E1540" t="s">
        <v>2307</v>
      </c>
      <c r="F1540" t="s">
        <v>2313</v>
      </c>
      <c r="G1540" t="s">
        <v>2169</v>
      </c>
      <c r="H1540" t="s">
        <v>2170</v>
      </c>
      <c r="I1540" t="s">
        <v>2314</v>
      </c>
      <c r="J1540">
        <v>47.585799999999999</v>
      </c>
      <c r="K1540">
        <v>-122.7167</v>
      </c>
      <c r="R1540">
        <v>50.2</v>
      </c>
      <c r="T1540">
        <v>54.9</v>
      </c>
      <c r="U1540">
        <v>76.3</v>
      </c>
    </row>
    <row r="1541" spans="1:40" x14ac:dyDescent="0.25">
      <c r="A1541">
        <v>1540</v>
      </c>
      <c r="B1541">
        <v>1439</v>
      </c>
      <c r="C1541" t="s">
        <v>2165</v>
      </c>
      <c r="D1541" t="s">
        <v>2243</v>
      </c>
      <c r="E1541" t="s">
        <v>2307</v>
      </c>
      <c r="F1541" t="s">
        <v>2313</v>
      </c>
      <c r="G1541" t="s">
        <v>2169</v>
      </c>
      <c r="H1541" t="s">
        <v>2170</v>
      </c>
      <c r="I1541" t="s">
        <v>2315</v>
      </c>
      <c r="J1541">
        <v>47.587600000000002</v>
      </c>
      <c r="K1541">
        <v>-122.7345</v>
      </c>
      <c r="U1541">
        <v>58.7</v>
      </c>
    </row>
    <row r="1542" spans="1:40" x14ac:dyDescent="0.25">
      <c r="A1542">
        <v>1541</v>
      </c>
      <c r="B1542">
        <v>1440</v>
      </c>
      <c r="C1542" t="s">
        <v>2165</v>
      </c>
      <c r="D1542" t="s">
        <v>2243</v>
      </c>
      <c r="E1542" t="s">
        <v>2307</v>
      </c>
      <c r="F1542" t="s">
        <v>2313</v>
      </c>
      <c r="G1542" t="s">
        <v>2169</v>
      </c>
      <c r="H1542" t="s">
        <v>2170</v>
      </c>
      <c r="I1542" t="s">
        <v>2316</v>
      </c>
      <c r="J1542">
        <v>47.588000000000001</v>
      </c>
      <c r="K1542">
        <v>-122.7346</v>
      </c>
      <c r="U1542">
        <v>70.3</v>
      </c>
    </row>
    <row r="1543" spans="1:40" x14ac:dyDescent="0.25">
      <c r="A1543">
        <v>1542</v>
      </c>
      <c r="B1543">
        <v>889</v>
      </c>
      <c r="C1543" t="s">
        <v>2165</v>
      </c>
      <c r="D1543" t="s">
        <v>2243</v>
      </c>
      <c r="E1543" t="s">
        <v>2307</v>
      </c>
      <c r="F1543" t="s">
        <v>2313</v>
      </c>
      <c r="G1543" t="s">
        <v>2169</v>
      </c>
      <c r="H1543" t="s">
        <v>2213</v>
      </c>
      <c r="I1543" t="s">
        <v>2317</v>
      </c>
      <c r="J1543">
        <v>47.586362999999999</v>
      </c>
      <c r="K1543">
        <v>-122.72975099999999</v>
      </c>
      <c r="P1543">
        <v>90.2</v>
      </c>
      <c r="Q1543">
        <v>79.3</v>
      </c>
      <c r="R1543">
        <v>73.3</v>
      </c>
      <c r="S1543">
        <v>85.8</v>
      </c>
      <c r="T1543">
        <v>67.900000000000006</v>
      </c>
      <c r="U1543">
        <v>65.400000000000006</v>
      </c>
      <c r="V1543">
        <v>61.7</v>
      </c>
      <c r="W1543">
        <v>60.6</v>
      </c>
      <c r="AB1543">
        <v>63.8</v>
      </c>
      <c r="AE1543">
        <v>63.5</v>
      </c>
      <c r="AH1543">
        <v>96</v>
      </c>
      <c r="AK1543">
        <v>96.1</v>
      </c>
      <c r="AN1543">
        <v>67.5</v>
      </c>
    </row>
    <row r="1544" spans="1:40" x14ac:dyDescent="0.25">
      <c r="A1544">
        <v>1543</v>
      </c>
      <c r="B1544">
        <v>1268</v>
      </c>
      <c r="C1544" t="s">
        <v>2165</v>
      </c>
      <c r="D1544" t="s">
        <v>2243</v>
      </c>
      <c r="E1544" t="s">
        <v>2307</v>
      </c>
      <c r="F1544" t="s">
        <v>2313</v>
      </c>
      <c r="G1544" t="s">
        <v>2169</v>
      </c>
      <c r="H1544" t="s">
        <v>2174</v>
      </c>
      <c r="I1544" t="s">
        <v>2318</v>
      </c>
      <c r="J1544">
        <v>47.592199999999998</v>
      </c>
      <c r="K1544">
        <v>-122.7088</v>
      </c>
      <c r="AB1544">
        <v>57.7</v>
      </c>
      <c r="AC1544">
        <v>70</v>
      </c>
      <c r="AD1544">
        <v>82.1</v>
      </c>
      <c r="AE1544">
        <v>47</v>
      </c>
      <c r="AF1544">
        <v>34.9</v>
      </c>
      <c r="AG1544">
        <v>50.3</v>
      </c>
      <c r="AH1544">
        <v>65.2</v>
      </c>
      <c r="AI1544">
        <v>70.2</v>
      </c>
      <c r="AJ1544">
        <v>62.7</v>
      </c>
      <c r="AK1544">
        <v>57.3</v>
      </c>
      <c r="AL1544">
        <v>79</v>
      </c>
      <c r="AN1544">
        <v>74.900000000000006</v>
      </c>
    </row>
    <row r="1545" spans="1:40" x14ac:dyDescent="0.25">
      <c r="A1545">
        <v>1544</v>
      </c>
      <c r="B1545">
        <v>891</v>
      </c>
      <c r="C1545" t="s">
        <v>2165</v>
      </c>
      <c r="D1545" t="s">
        <v>2243</v>
      </c>
      <c r="E1545" t="s">
        <v>2307</v>
      </c>
      <c r="F1545" t="s">
        <v>2313</v>
      </c>
      <c r="G1545" t="s">
        <v>2169</v>
      </c>
      <c r="H1545" t="s">
        <v>2213</v>
      </c>
      <c r="I1545" t="s">
        <v>2319</v>
      </c>
      <c r="J1545">
        <v>47.595399999999998</v>
      </c>
      <c r="K1545">
        <v>-122.70780000000001</v>
      </c>
      <c r="P1545">
        <v>48</v>
      </c>
      <c r="Q1545">
        <v>58.1</v>
      </c>
      <c r="R1545">
        <v>70.5</v>
      </c>
      <c r="S1545">
        <v>60.4</v>
      </c>
      <c r="T1545">
        <v>51.5</v>
      </c>
      <c r="U1545">
        <v>50.4</v>
      </c>
      <c r="V1545">
        <v>40.4</v>
      </c>
      <c r="W1545">
        <v>50.4</v>
      </c>
    </row>
    <row r="1546" spans="1:40" x14ac:dyDescent="0.25">
      <c r="A1546">
        <v>1545</v>
      </c>
      <c r="B1546">
        <v>1442</v>
      </c>
      <c r="C1546" t="s">
        <v>2165</v>
      </c>
      <c r="D1546" t="s">
        <v>2243</v>
      </c>
      <c r="E1546" t="s">
        <v>2307</v>
      </c>
      <c r="F1546" t="s">
        <v>2320</v>
      </c>
      <c r="G1546" t="s">
        <v>2169</v>
      </c>
      <c r="H1546" t="s">
        <v>2170</v>
      </c>
      <c r="I1546" t="s">
        <v>2321</v>
      </c>
      <c r="J1546">
        <v>47.664999999999999</v>
      </c>
      <c r="K1546">
        <v>-122.6825</v>
      </c>
      <c r="R1546">
        <v>52.8</v>
      </c>
      <c r="T1546">
        <v>53.7</v>
      </c>
      <c r="U1546">
        <v>31</v>
      </c>
    </row>
    <row r="1547" spans="1:40" x14ac:dyDescent="0.25">
      <c r="A1547">
        <v>1546</v>
      </c>
      <c r="B1547">
        <v>1443</v>
      </c>
      <c r="C1547" t="s">
        <v>2165</v>
      </c>
      <c r="D1547" t="s">
        <v>2243</v>
      </c>
      <c r="E1547" t="s">
        <v>2307</v>
      </c>
      <c r="F1547" t="s">
        <v>2320</v>
      </c>
      <c r="G1547" t="s">
        <v>2169</v>
      </c>
      <c r="H1547" t="s">
        <v>2170</v>
      </c>
      <c r="I1547" t="s">
        <v>2322</v>
      </c>
      <c r="J1547">
        <v>47.664999999999999</v>
      </c>
      <c r="K1547">
        <v>-122.68389999999999</v>
      </c>
      <c r="R1547">
        <v>74.7</v>
      </c>
      <c r="T1547">
        <v>31.7</v>
      </c>
      <c r="U1547">
        <v>29.7</v>
      </c>
    </row>
    <row r="1548" spans="1:40" x14ac:dyDescent="0.25">
      <c r="A1548">
        <v>1547</v>
      </c>
      <c r="B1548">
        <v>1444</v>
      </c>
      <c r="C1548" t="s">
        <v>2165</v>
      </c>
      <c r="D1548" t="s">
        <v>2243</v>
      </c>
      <c r="E1548" t="s">
        <v>2307</v>
      </c>
      <c r="F1548" t="s">
        <v>2320</v>
      </c>
      <c r="G1548" t="s">
        <v>2169</v>
      </c>
      <c r="H1548" t="s">
        <v>2170</v>
      </c>
      <c r="I1548" t="s">
        <v>2323</v>
      </c>
      <c r="J1548">
        <v>47.679200000000002</v>
      </c>
      <c r="K1548">
        <v>-122.7033</v>
      </c>
      <c r="R1548">
        <v>55.6</v>
      </c>
      <c r="T1548">
        <v>31.5</v>
      </c>
      <c r="U1548">
        <v>43.3</v>
      </c>
    </row>
    <row r="1549" spans="1:40" x14ac:dyDescent="0.25">
      <c r="A1549">
        <v>1548</v>
      </c>
      <c r="B1549">
        <v>1445</v>
      </c>
      <c r="C1549" t="s">
        <v>2165</v>
      </c>
      <c r="D1549" t="s">
        <v>2243</v>
      </c>
      <c r="E1549" t="s">
        <v>2307</v>
      </c>
      <c r="F1549" t="s">
        <v>2320</v>
      </c>
      <c r="G1549" t="s">
        <v>2169</v>
      </c>
      <c r="H1549" t="s">
        <v>2170</v>
      </c>
      <c r="I1549" t="s">
        <v>2324</v>
      </c>
      <c r="J1549">
        <v>47.685299999999998</v>
      </c>
      <c r="K1549">
        <v>-122.6969</v>
      </c>
      <c r="R1549">
        <v>84.4</v>
      </c>
      <c r="T1549">
        <v>67.099999999999994</v>
      </c>
      <c r="U1549">
        <v>57.7</v>
      </c>
    </row>
    <row r="1550" spans="1:40" x14ac:dyDescent="0.25">
      <c r="A1550">
        <v>1549</v>
      </c>
      <c r="B1550">
        <v>1446</v>
      </c>
      <c r="C1550" t="s">
        <v>2165</v>
      </c>
      <c r="D1550" t="s">
        <v>2243</v>
      </c>
      <c r="E1550" t="s">
        <v>2307</v>
      </c>
      <c r="F1550" t="s">
        <v>2320</v>
      </c>
      <c r="G1550" t="s">
        <v>2169</v>
      </c>
      <c r="H1550" t="s">
        <v>2170</v>
      </c>
      <c r="I1550" t="s">
        <v>2325</v>
      </c>
      <c r="J1550">
        <v>47.668100000000003</v>
      </c>
      <c r="K1550">
        <v>-122.6825</v>
      </c>
      <c r="R1550">
        <v>52</v>
      </c>
      <c r="T1550">
        <v>56.3</v>
      </c>
      <c r="U1550">
        <v>49.8</v>
      </c>
    </row>
    <row r="1551" spans="1:40" x14ac:dyDescent="0.25">
      <c r="A1551">
        <v>1550</v>
      </c>
      <c r="B1551">
        <v>1447</v>
      </c>
      <c r="C1551" t="s">
        <v>2165</v>
      </c>
      <c r="D1551" t="s">
        <v>2243</v>
      </c>
      <c r="E1551" t="s">
        <v>2307</v>
      </c>
      <c r="F1551" t="s">
        <v>2320</v>
      </c>
      <c r="G1551" t="s">
        <v>2169</v>
      </c>
      <c r="H1551" t="s">
        <v>2170</v>
      </c>
      <c r="I1551" t="s">
        <v>2326</v>
      </c>
      <c r="J1551">
        <v>47.693600000000004</v>
      </c>
      <c r="K1551">
        <v>-122.6994</v>
      </c>
      <c r="T1551">
        <v>47.6</v>
      </c>
      <c r="U1551">
        <v>41.4</v>
      </c>
    </row>
    <row r="1552" spans="1:40" x14ac:dyDescent="0.25">
      <c r="A1552">
        <v>1551</v>
      </c>
      <c r="B1552">
        <v>1273</v>
      </c>
      <c r="C1552" t="s">
        <v>2165</v>
      </c>
      <c r="D1552" t="s">
        <v>2243</v>
      </c>
      <c r="E1552" t="s">
        <v>2307</v>
      </c>
      <c r="F1552" t="s">
        <v>2320</v>
      </c>
      <c r="G1552" t="s">
        <v>2169</v>
      </c>
      <c r="H1552" t="s">
        <v>2170</v>
      </c>
      <c r="I1552" t="s">
        <v>2327</v>
      </c>
      <c r="J1552">
        <v>47.653599999999997</v>
      </c>
      <c r="K1552">
        <v>-122.6853</v>
      </c>
      <c r="R1552">
        <v>16.600000000000001</v>
      </c>
      <c r="T1552">
        <v>24.2</v>
      </c>
      <c r="U1552">
        <v>19.7</v>
      </c>
      <c r="AB1552">
        <v>7.7</v>
      </c>
      <c r="AC1552">
        <v>19.5</v>
      </c>
      <c r="AD1552">
        <v>38.1</v>
      </c>
      <c r="AE1552">
        <v>43.1</v>
      </c>
      <c r="AF1552">
        <v>28.8</v>
      </c>
      <c r="AG1552">
        <v>34.6</v>
      </c>
      <c r="AH1552">
        <v>44</v>
      </c>
    </row>
    <row r="1553" spans="1:40" x14ac:dyDescent="0.25">
      <c r="A1553">
        <v>1552</v>
      </c>
      <c r="B1553">
        <v>1281</v>
      </c>
      <c r="C1553" t="s">
        <v>2165</v>
      </c>
      <c r="D1553" t="s">
        <v>2243</v>
      </c>
      <c r="E1553" t="s">
        <v>2307</v>
      </c>
      <c r="F1553" t="s">
        <v>2320</v>
      </c>
      <c r="G1553" t="s">
        <v>2169</v>
      </c>
      <c r="H1553" t="s">
        <v>2170</v>
      </c>
      <c r="I1553" t="s">
        <v>2328</v>
      </c>
      <c r="J1553">
        <v>47.669899999999998</v>
      </c>
      <c r="K1553">
        <v>-122.6922</v>
      </c>
      <c r="T1553">
        <v>27.7</v>
      </c>
      <c r="AC1553">
        <v>53.7</v>
      </c>
      <c r="AE1553">
        <v>58.4</v>
      </c>
      <c r="AG1553">
        <v>72.7</v>
      </c>
      <c r="AI1553">
        <v>56.4</v>
      </c>
      <c r="AJ1553">
        <v>65.8</v>
      </c>
      <c r="AK1553">
        <v>74</v>
      </c>
      <c r="AM1553">
        <v>59.9</v>
      </c>
    </row>
    <row r="1554" spans="1:40" x14ac:dyDescent="0.25">
      <c r="A1554">
        <v>1553</v>
      </c>
      <c r="B1554">
        <v>1789</v>
      </c>
      <c r="C1554" t="s">
        <v>2165</v>
      </c>
      <c r="D1554" t="s">
        <v>2243</v>
      </c>
      <c r="E1554" t="s">
        <v>2307</v>
      </c>
      <c r="F1554" t="s">
        <v>2320</v>
      </c>
      <c r="G1554" t="s">
        <v>2169</v>
      </c>
      <c r="H1554" t="s">
        <v>2174</v>
      </c>
      <c r="I1554" t="s">
        <v>2329</v>
      </c>
      <c r="J1554">
        <v>47.683180999999998</v>
      </c>
      <c r="K1554">
        <v>-122.69832700000001</v>
      </c>
      <c r="AD1554">
        <v>80.099999999999994</v>
      </c>
      <c r="AF1554">
        <v>67.099999999999994</v>
      </c>
      <c r="AH1554">
        <v>78</v>
      </c>
      <c r="AJ1554">
        <v>66.3</v>
      </c>
      <c r="AL1554">
        <v>72.5</v>
      </c>
      <c r="AN1554">
        <v>73</v>
      </c>
    </row>
    <row r="1555" spans="1:40" x14ac:dyDescent="0.25">
      <c r="A1555">
        <v>1554</v>
      </c>
      <c r="B1555">
        <v>1953</v>
      </c>
      <c r="C1555" t="s">
        <v>2165</v>
      </c>
      <c r="D1555" t="s">
        <v>2243</v>
      </c>
      <c r="E1555" t="s">
        <v>2307</v>
      </c>
      <c r="F1555" t="s">
        <v>2320</v>
      </c>
      <c r="G1555" t="s">
        <v>2169</v>
      </c>
      <c r="H1555" t="s">
        <v>2174</v>
      </c>
      <c r="I1555" t="s">
        <v>2330</v>
      </c>
      <c r="J1555">
        <v>47.665568</v>
      </c>
      <c r="K1555">
        <v>-122.68509899999999</v>
      </c>
      <c r="AE1555">
        <v>53</v>
      </c>
      <c r="AF1555">
        <v>57.8</v>
      </c>
      <c r="AG1555">
        <v>63.1</v>
      </c>
      <c r="AI1555">
        <v>57.6</v>
      </c>
      <c r="AK1555">
        <v>15.8</v>
      </c>
    </row>
    <row r="1556" spans="1:40" x14ac:dyDescent="0.25">
      <c r="A1556">
        <v>1555</v>
      </c>
      <c r="B1556">
        <v>1951</v>
      </c>
      <c r="C1556" t="s">
        <v>2165</v>
      </c>
      <c r="D1556" t="s">
        <v>2243</v>
      </c>
      <c r="E1556" t="s">
        <v>2307</v>
      </c>
      <c r="F1556" t="s">
        <v>2320</v>
      </c>
      <c r="G1556" t="s">
        <v>2169</v>
      </c>
      <c r="H1556" t="s">
        <v>2174</v>
      </c>
      <c r="I1556" t="s">
        <v>2331</v>
      </c>
      <c r="J1556">
        <v>47.665979999999998</v>
      </c>
      <c r="K1556">
        <v>-122.683302</v>
      </c>
      <c r="AE1556">
        <v>56.4</v>
      </c>
      <c r="AF1556">
        <v>76.8</v>
      </c>
      <c r="AG1556">
        <v>33.700000000000003</v>
      </c>
      <c r="AI1556">
        <v>18.100000000000001</v>
      </c>
      <c r="AK1556">
        <v>0.8</v>
      </c>
    </row>
    <row r="1557" spans="1:40" x14ac:dyDescent="0.25">
      <c r="A1557">
        <v>1556</v>
      </c>
      <c r="B1557">
        <v>1952</v>
      </c>
      <c r="C1557" t="s">
        <v>2165</v>
      </c>
      <c r="D1557" t="s">
        <v>2243</v>
      </c>
      <c r="E1557" t="s">
        <v>2307</v>
      </c>
      <c r="F1557" t="s">
        <v>2320</v>
      </c>
      <c r="G1557" t="s">
        <v>2169</v>
      </c>
      <c r="H1557" t="s">
        <v>2174</v>
      </c>
      <c r="I1557" t="s">
        <v>2332</v>
      </c>
      <c r="J1557">
        <v>47.664383000000001</v>
      </c>
      <c r="K1557">
        <v>-122.682095</v>
      </c>
      <c r="AE1557">
        <v>47.3</v>
      </c>
      <c r="AF1557">
        <v>49.2</v>
      </c>
      <c r="AG1557">
        <v>46.6</v>
      </c>
      <c r="AI1557">
        <v>39.200000000000003</v>
      </c>
      <c r="AK1557">
        <v>31.6</v>
      </c>
      <c r="AN1557">
        <v>5.6</v>
      </c>
    </row>
    <row r="1558" spans="1:40" x14ac:dyDescent="0.25">
      <c r="A1558">
        <v>1557</v>
      </c>
      <c r="B1558">
        <v>2615</v>
      </c>
      <c r="C1558" t="s">
        <v>2165</v>
      </c>
      <c r="D1558" t="s">
        <v>2243</v>
      </c>
      <c r="E1558" t="s">
        <v>2307</v>
      </c>
      <c r="F1558" t="s">
        <v>2320</v>
      </c>
      <c r="G1558" t="s">
        <v>2169</v>
      </c>
      <c r="H1558" t="s">
        <v>2174</v>
      </c>
      <c r="I1558" t="s">
        <v>2333</v>
      </c>
      <c r="J1558">
        <v>47.654128999999998</v>
      </c>
      <c r="K1558">
        <v>-122.685576</v>
      </c>
      <c r="AH1558">
        <v>43.4</v>
      </c>
      <c r="AI1558">
        <v>49.9</v>
      </c>
      <c r="AJ1558">
        <v>21.2</v>
      </c>
      <c r="AK1558">
        <v>27.4</v>
      </c>
      <c r="AL1558">
        <v>27.2</v>
      </c>
      <c r="AM1558">
        <v>22</v>
      </c>
      <c r="AN1558">
        <v>16.2</v>
      </c>
    </row>
    <row r="1559" spans="1:40" x14ac:dyDescent="0.25">
      <c r="A1559">
        <v>1558</v>
      </c>
      <c r="B1559">
        <v>868</v>
      </c>
      <c r="C1559" t="s">
        <v>2165</v>
      </c>
      <c r="D1559" t="s">
        <v>2243</v>
      </c>
      <c r="E1559" t="s">
        <v>2307</v>
      </c>
      <c r="F1559" t="s">
        <v>2320</v>
      </c>
      <c r="G1559" t="s">
        <v>2169</v>
      </c>
      <c r="H1559" t="s">
        <v>2183</v>
      </c>
      <c r="I1559" t="s">
        <v>2334</v>
      </c>
      <c r="J1559">
        <v>47.680186999999997</v>
      </c>
      <c r="K1559">
        <v>-122.699235</v>
      </c>
      <c r="R1559">
        <v>62.2</v>
      </c>
      <c r="S1559">
        <v>67.900000000000006</v>
      </c>
      <c r="T1559">
        <v>64.599999999999994</v>
      </c>
      <c r="U1559">
        <v>71.8</v>
      </c>
      <c r="V1559">
        <v>50.7</v>
      </c>
      <c r="W1559">
        <v>57.4</v>
      </c>
      <c r="X1559">
        <v>57.9</v>
      </c>
    </row>
    <row r="1560" spans="1:40" x14ac:dyDescent="0.25">
      <c r="A1560">
        <v>1559</v>
      </c>
      <c r="B1560">
        <v>1589</v>
      </c>
      <c r="C1560" t="s">
        <v>2165</v>
      </c>
      <c r="D1560" t="s">
        <v>2243</v>
      </c>
      <c r="E1560" t="s">
        <v>2307</v>
      </c>
      <c r="F1560" t="s">
        <v>2335</v>
      </c>
      <c r="G1560" t="s">
        <v>2169</v>
      </c>
      <c r="H1560" t="s">
        <v>2170</v>
      </c>
      <c r="I1560" t="s">
        <v>2336</v>
      </c>
      <c r="J1560">
        <v>47.58</v>
      </c>
      <c r="K1560">
        <v>-122.6032</v>
      </c>
      <c r="U1560">
        <v>28.5</v>
      </c>
    </row>
    <row r="1561" spans="1:40" x14ac:dyDescent="0.25">
      <c r="A1561">
        <v>1560</v>
      </c>
      <c r="B1561">
        <v>1269</v>
      </c>
      <c r="C1561" t="s">
        <v>2165</v>
      </c>
      <c r="D1561" t="s">
        <v>2243</v>
      </c>
      <c r="E1561" t="s">
        <v>2307</v>
      </c>
      <c r="F1561" t="s">
        <v>2337</v>
      </c>
      <c r="G1561" t="s">
        <v>2169</v>
      </c>
      <c r="H1561" t="s">
        <v>2174</v>
      </c>
      <c r="I1561" t="s">
        <v>2338</v>
      </c>
      <c r="J1561">
        <v>47.583100000000002</v>
      </c>
      <c r="K1561">
        <v>-122.71680000000001</v>
      </c>
      <c r="AB1561">
        <v>72.599999999999994</v>
      </c>
      <c r="AD1561">
        <v>92.2</v>
      </c>
      <c r="AF1561">
        <v>90.3</v>
      </c>
      <c r="AH1561">
        <v>86.1</v>
      </c>
      <c r="AJ1561">
        <v>85.2</v>
      </c>
      <c r="AN1561">
        <v>78.5</v>
      </c>
    </row>
    <row r="1562" spans="1:40" x14ac:dyDescent="0.25">
      <c r="A1562">
        <v>1561</v>
      </c>
      <c r="B1562">
        <v>1788</v>
      </c>
      <c r="C1562" t="s">
        <v>2165</v>
      </c>
      <c r="D1562" t="s">
        <v>2243</v>
      </c>
      <c r="E1562" t="s">
        <v>2307</v>
      </c>
      <c r="F1562" t="s">
        <v>2337</v>
      </c>
      <c r="G1562" t="s">
        <v>2169</v>
      </c>
      <c r="H1562" t="s">
        <v>2174</v>
      </c>
      <c r="I1562" t="s">
        <v>2339</v>
      </c>
      <c r="J1562">
        <v>47.586477000000002</v>
      </c>
      <c r="K1562">
        <v>-122.71479600000001</v>
      </c>
      <c r="AD1562">
        <v>73.099999999999994</v>
      </c>
      <c r="AE1562">
        <v>85.1</v>
      </c>
      <c r="AF1562">
        <v>92.9</v>
      </c>
      <c r="AG1562">
        <v>72.599999999999994</v>
      </c>
      <c r="AI1562">
        <v>85.8</v>
      </c>
      <c r="AJ1562">
        <v>92.5</v>
      </c>
      <c r="AK1562">
        <v>83.6</v>
      </c>
      <c r="AM1562">
        <v>94</v>
      </c>
    </row>
    <row r="1563" spans="1:40" x14ac:dyDescent="0.25">
      <c r="A1563">
        <v>1562</v>
      </c>
      <c r="B1563">
        <v>2613</v>
      </c>
      <c r="C1563" t="s">
        <v>2165</v>
      </c>
      <c r="D1563" t="s">
        <v>2243</v>
      </c>
      <c r="E1563" t="s">
        <v>2307</v>
      </c>
      <c r="F1563" t="s">
        <v>2337</v>
      </c>
      <c r="G1563" t="s">
        <v>2169</v>
      </c>
      <c r="H1563" t="s">
        <v>2174</v>
      </c>
      <c r="I1563" t="s">
        <v>2340</v>
      </c>
      <c r="J1563">
        <v>47.584187999999997</v>
      </c>
      <c r="K1563">
        <v>-122.716094</v>
      </c>
      <c r="AH1563">
        <v>83.7</v>
      </c>
      <c r="AI1563">
        <v>92.9</v>
      </c>
      <c r="AJ1563">
        <v>83.4</v>
      </c>
      <c r="AL1563">
        <v>89</v>
      </c>
      <c r="AN1563">
        <v>91.7</v>
      </c>
    </row>
    <row r="1564" spans="1:40" x14ac:dyDescent="0.25">
      <c r="A1564">
        <v>1563</v>
      </c>
      <c r="B1564">
        <v>890</v>
      </c>
      <c r="C1564" t="s">
        <v>2165</v>
      </c>
      <c r="D1564" t="s">
        <v>2243</v>
      </c>
      <c r="E1564" t="s">
        <v>2307</v>
      </c>
      <c r="F1564" t="s">
        <v>2337</v>
      </c>
      <c r="G1564" t="s">
        <v>2169</v>
      </c>
      <c r="H1564" t="s">
        <v>2213</v>
      </c>
      <c r="I1564" t="s">
        <v>2341</v>
      </c>
      <c r="J1564">
        <v>47.581217000000002</v>
      </c>
      <c r="K1564">
        <v>-122.72116699999999</v>
      </c>
      <c r="P1564">
        <v>87.1</v>
      </c>
      <c r="Q1564">
        <v>93.4</v>
      </c>
      <c r="R1564">
        <v>69</v>
      </c>
      <c r="S1564">
        <v>77.8</v>
      </c>
      <c r="T1564">
        <v>70.900000000000006</v>
      </c>
      <c r="U1564">
        <v>70.2</v>
      </c>
      <c r="V1564">
        <v>86.6</v>
      </c>
      <c r="W1564">
        <v>84.5</v>
      </c>
    </row>
    <row r="1565" spans="1:40" x14ac:dyDescent="0.25">
      <c r="A1565">
        <v>1564</v>
      </c>
      <c r="B1565">
        <v>2705</v>
      </c>
      <c r="C1565" t="s">
        <v>2165</v>
      </c>
      <c r="D1565" t="s">
        <v>2243</v>
      </c>
      <c r="E1565" t="s">
        <v>2307</v>
      </c>
      <c r="F1565" t="s">
        <v>2342</v>
      </c>
      <c r="G1565" t="s">
        <v>31</v>
      </c>
      <c r="H1565" t="s">
        <v>373</v>
      </c>
      <c r="I1565" t="s">
        <v>2343</v>
      </c>
      <c r="J1565">
        <v>47.609583000000001</v>
      </c>
      <c r="K1565">
        <v>-122.59869999999999</v>
      </c>
      <c r="AI1565">
        <v>46.9</v>
      </c>
      <c r="AJ1565">
        <v>59.9</v>
      </c>
    </row>
    <row r="1566" spans="1:40" x14ac:dyDescent="0.25">
      <c r="A1566">
        <v>1565</v>
      </c>
      <c r="B1566">
        <v>870</v>
      </c>
      <c r="C1566" t="s">
        <v>2165</v>
      </c>
      <c r="D1566" t="s">
        <v>2243</v>
      </c>
      <c r="E1566" t="s">
        <v>2307</v>
      </c>
      <c r="F1566" t="s">
        <v>2342</v>
      </c>
      <c r="G1566" t="s">
        <v>2169</v>
      </c>
      <c r="H1566" t="s">
        <v>2183</v>
      </c>
      <c r="I1566" t="s">
        <v>2344</v>
      </c>
      <c r="J1566">
        <v>47.609583000000001</v>
      </c>
      <c r="K1566">
        <v>-122.59869999999999</v>
      </c>
      <c r="S1566">
        <v>38</v>
      </c>
      <c r="T1566">
        <v>35.9</v>
      </c>
      <c r="U1566">
        <v>40.200000000000003</v>
      </c>
      <c r="V1566">
        <v>38.1</v>
      </c>
      <c r="W1566">
        <v>53.6</v>
      </c>
      <c r="X1566">
        <v>55.4</v>
      </c>
      <c r="AC1566">
        <v>33</v>
      </c>
      <c r="AE1566">
        <v>45</v>
      </c>
      <c r="AG1566">
        <v>48.6</v>
      </c>
      <c r="AI1566">
        <v>60.8</v>
      </c>
      <c r="AJ1566">
        <v>54</v>
      </c>
      <c r="AK1566">
        <v>55.8</v>
      </c>
      <c r="AM1566">
        <v>50.6</v>
      </c>
    </row>
    <row r="1567" spans="1:40" x14ac:dyDescent="0.25">
      <c r="A1567">
        <v>1566</v>
      </c>
      <c r="B1567">
        <v>892</v>
      </c>
      <c r="C1567" t="s">
        <v>2165</v>
      </c>
      <c r="D1567" t="s">
        <v>2243</v>
      </c>
      <c r="E1567" t="s">
        <v>2307</v>
      </c>
      <c r="F1567" t="s">
        <v>2345</v>
      </c>
      <c r="G1567" t="s">
        <v>2169</v>
      </c>
      <c r="H1567" t="s">
        <v>2213</v>
      </c>
      <c r="I1567" t="s">
        <v>2346</v>
      </c>
      <c r="J1567">
        <v>47.585250000000002</v>
      </c>
      <c r="K1567">
        <v>-122.71296700000001</v>
      </c>
      <c r="Q1567">
        <v>10.8</v>
      </c>
      <c r="R1567">
        <v>18.8</v>
      </c>
      <c r="S1567">
        <v>23.2</v>
      </c>
      <c r="T1567">
        <v>12.3</v>
      </c>
      <c r="U1567">
        <v>9.5</v>
      </c>
      <c r="V1567">
        <v>5.9</v>
      </c>
    </row>
    <row r="1568" spans="1:40" x14ac:dyDescent="0.25">
      <c r="A1568">
        <v>1567</v>
      </c>
      <c r="B1568">
        <v>2517</v>
      </c>
      <c r="C1568" t="s">
        <v>2165</v>
      </c>
      <c r="D1568" t="s">
        <v>2243</v>
      </c>
      <c r="E1568" t="s">
        <v>2307</v>
      </c>
      <c r="F1568" t="s">
        <v>2347</v>
      </c>
      <c r="G1568" t="s">
        <v>2169</v>
      </c>
      <c r="H1568" t="s">
        <v>2174</v>
      </c>
      <c r="I1568" t="s">
        <v>2348</v>
      </c>
      <c r="J1568">
        <v>47.587552000000002</v>
      </c>
      <c r="K1568">
        <v>-122.734523</v>
      </c>
      <c r="AG1568">
        <v>76.7</v>
      </c>
      <c r="AH1568">
        <v>89.3</v>
      </c>
      <c r="AL1568">
        <v>91.4</v>
      </c>
      <c r="AM1568">
        <v>91</v>
      </c>
    </row>
    <row r="1569" spans="1:40" x14ac:dyDescent="0.25">
      <c r="A1569">
        <v>1568</v>
      </c>
      <c r="B1569">
        <v>1288</v>
      </c>
      <c r="C1569" t="s">
        <v>2165</v>
      </c>
      <c r="D1569" t="s">
        <v>2243</v>
      </c>
      <c r="E1569" t="s">
        <v>2307</v>
      </c>
      <c r="F1569" t="s">
        <v>2349</v>
      </c>
      <c r="G1569" t="s">
        <v>2169</v>
      </c>
      <c r="H1569" t="s">
        <v>2170</v>
      </c>
      <c r="I1569" t="s">
        <v>2350</v>
      </c>
      <c r="J1569">
        <v>47.612200000000001</v>
      </c>
      <c r="K1569">
        <v>-122.65470000000001</v>
      </c>
      <c r="T1569">
        <v>60.9</v>
      </c>
      <c r="U1569">
        <v>39.299999999999997</v>
      </c>
      <c r="AB1569">
        <v>56.3</v>
      </c>
      <c r="AD1569">
        <v>47.5</v>
      </c>
      <c r="AF1569">
        <v>50.2</v>
      </c>
      <c r="AH1569">
        <v>58.7</v>
      </c>
      <c r="AJ1569">
        <v>62.9</v>
      </c>
      <c r="AL1569">
        <v>70.099999999999994</v>
      </c>
      <c r="AM1569">
        <v>68.400000000000006</v>
      </c>
    </row>
    <row r="1570" spans="1:40" x14ac:dyDescent="0.25">
      <c r="A1570">
        <v>1569</v>
      </c>
      <c r="B1570">
        <v>1275</v>
      </c>
      <c r="C1570" t="s">
        <v>2165</v>
      </c>
      <c r="D1570" t="s">
        <v>2243</v>
      </c>
      <c r="E1570" t="s">
        <v>2307</v>
      </c>
      <c r="F1570" t="s">
        <v>2351</v>
      </c>
      <c r="G1570" t="s">
        <v>2169</v>
      </c>
      <c r="H1570" t="s">
        <v>2170</v>
      </c>
      <c r="I1570" t="s">
        <v>2352</v>
      </c>
      <c r="J1570">
        <v>47.652500000000003</v>
      </c>
      <c r="K1570">
        <v>-122.6297</v>
      </c>
      <c r="R1570">
        <v>50.8</v>
      </c>
      <c r="T1570">
        <v>66.400000000000006</v>
      </c>
      <c r="AB1570">
        <v>44.9</v>
      </c>
      <c r="AD1570">
        <v>57.9</v>
      </c>
      <c r="AE1570">
        <v>39.6</v>
      </c>
      <c r="AF1570">
        <v>45.7</v>
      </c>
      <c r="AG1570">
        <v>49.4</v>
      </c>
      <c r="AH1570">
        <v>50.6</v>
      </c>
      <c r="AI1570">
        <v>50.7</v>
      </c>
      <c r="AJ1570">
        <v>46.7</v>
      </c>
      <c r="AK1570">
        <v>50.5</v>
      </c>
      <c r="AL1570">
        <v>47.3</v>
      </c>
      <c r="AM1570">
        <v>35.700000000000003</v>
      </c>
      <c r="AN1570">
        <v>46.3</v>
      </c>
    </row>
    <row r="1571" spans="1:40" x14ac:dyDescent="0.25">
      <c r="A1571">
        <v>1570</v>
      </c>
      <c r="B1571">
        <v>885</v>
      </c>
      <c r="C1571" t="s">
        <v>2165</v>
      </c>
      <c r="D1571" t="s">
        <v>2243</v>
      </c>
      <c r="E1571" t="s">
        <v>2307</v>
      </c>
      <c r="F1571" t="s">
        <v>2351</v>
      </c>
      <c r="G1571" t="s">
        <v>2169</v>
      </c>
      <c r="H1571" t="s">
        <v>2183</v>
      </c>
      <c r="I1571" t="s">
        <v>2353</v>
      </c>
      <c r="J1571">
        <v>47.64575</v>
      </c>
      <c r="K1571">
        <v>-122.6309</v>
      </c>
      <c r="S1571">
        <v>69</v>
      </c>
      <c r="T1571">
        <v>23.5</v>
      </c>
      <c r="U1571">
        <v>33.5</v>
      </c>
      <c r="V1571">
        <v>56.3</v>
      </c>
    </row>
    <row r="1572" spans="1:40" x14ac:dyDescent="0.25">
      <c r="A1572">
        <v>1571</v>
      </c>
      <c r="B1572">
        <v>886</v>
      </c>
      <c r="C1572" t="s">
        <v>2165</v>
      </c>
      <c r="D1572" t="s">
        <v>2243</v>
      </c>
      <c r="E1572" t="s">
        <v>2307</v>
      </c>
      <c r="F1572" t="s">
        <v>2351</v>
      </c>
      <c r="G1572" t="s">
        <v>2169</v>
      </c>
      <c r="H1572" t="s">
        <v>2183</v>
      </c>
      <c r="I1572" t="s">
        <v>2354</v>
      </c>
      <c r="J1572">
        <v>47.652900000000002</v>
      </c>
      <c r="K1572">
        <v>-122.63158300000001</v>
      </c>
      <c r="U1572">
        <v>61.7</v>
      </c>
      <c r="V1572">
        <v>64.400000000000006</v>
      </c>
    </row>
    <row r="1573" spans="1:40" x14ac:dyDescent="0.25">
      <c r="A1573">
        <v>1572</v>
      </c>
      <c r="B1573">
        <v>1465</v>
      </c>
      <c r="C1573" t="s">
        <v>2165</v>
      </c>
      <c r="D1573" t="s">
        <v>2243</v>
      </c>
      <c r="E1573" t="s">
        <v>2307</v>
      </c>
      <c r="F1573" t="s">
        <v>2355</v>
      </c>
      <c r="G1573" t="s">
        <v>2169</v>
      </c>
      <c r="H1573" t="s">
        <v>2170</v>
      </c>
      <c r="I1573" t="s">
        <v>2356</v>
      </c>
      <c r="J1573">
        <v>47.650472999999998</v>
      </c>
      <c r="K1573">
        <v>-122.70084</v>
      </c>
      <c r="R1573">
        <v>86.8</v>
      </c>
    </row>
    <row r="1574" spans="1:40" x14ac:dyDescent="0.25">
      <c r="A1574">
        <v>1573</v>
      </c>
      <c r="B1574">
        <v>1466</v>
      </c>
      <c r="C1574" t="s">
        <v>2165</v>
      </c>
      <c r="D1574" t="s">
        <v>2243</v>
      </c>
      <c r="E1574" t="s">
        <v>2307</v>
      </c>
      <c r="F1574" t="s">
        <v>2355</v>
      </c>
      <c r="G1574" t="s">
        <v>2169</v>
      </c>
      <c r="H1574" t="s">
        <v>2170</v>
      </c>
      <c r="I1574" t="s">
        <v>2357</v>
      </c>
      <c r="J1574">
        <v>47.646500000000003</v>
      </c>
      <c r="K1574">
        <v>-122.6953</v>
      </c>
      <c r="T1574">
        <v>27.5</v>
      </c>
      <c r="U1574">
        <v>38.700000000000003</v>
      </c>
    </row>
    <row r="1575" spans="1:40" x14ac:dyDescent="0.25">
      <c r="A1575">
        <v>1574</v>
      </c>
      <c r="B1575">
        <v>1289</v>
      </c>
      <c r="C1575" t="s">
        <v>2165</v>
      </c>
      <c r="D1575" t="s">
        <v>2243</v>
      </c>
      <c r="E1575" t="s">
        <v>2307</v>
      </c>
      <c r="F1575" t="s">
        <v>2355</v>
      </c>
      <c r="G1575" t="s">
        <v>2169</v>
      </c>
      <c r="H1575" t="s">
        <v>2174</v>
      </c>
      <c r="I1575" t="s">
        <v>2358</v>
      </c>
      <c r="J1575">
        <v>47.647399999999998</v>
      </c>
      <c r="K1575">
        <v>-122.6986</v>
      </c>
      <c r="AB1575">
        <v>52.4</v>
      </c>
      <c r="AD1575">
        <v>59.4</v>
      </c>
      <c r="AF1575">
        <v>56.7</v>
      </c>
      <c r="AH1575">
        <v>52.6</v>
      </c>
      <c r="AI1575">
        <v>55.9</v>
      </c>
      <c r="AJ1575">
        <v>58.6</v>
      </c>
      <c r="AK1575">
        <v>62.5</v>
      </c>
      <c r="AL1575">
        <v>67.2</v>
      </c>
      <c r="AM1575">
        <v>55.6</v>
      </c>
      <c r="AN1575">
        <v>70</v>
      </c>
    </row>
    <row r="1576" spans="1:40" x14ac:dyDescent="0.25">
      <c r="A1576">
        <v>1575</v>
      </c>
      <c r="B1576">
        <v>2516</v>
      </c>
      <c r="C1576" t="s">
        <v>2165</v>
      </c>
      <c r="D1576" t="s">
        <v>2243</v>
      </c>
      <c r="E1576" t="s">
        <v>2307</v>
      </c>
      <c r="F1576" t="s">
        <v>2359</v>
      </c>
      <c r="G1576" t="s">
        <v>2169</v>
      </c>
      <c r="H1576" t="s">
        <v>2174</v>
      </c>
      <c r="I1576" t="s">
        <v>2360</v>
      </c>
      <c r="J1576">
        <v>47.589032000000003</v>
      </c>
      <c r="K1576">
        <v>-122.73615700000001</v>
      </c>
      <c r="AG1576">
        <v>77.3</v>
      </c>
      <c r="AH1576">
        <v>97.1</v>
      </c>
      <c r="AI1576">
        <v>80.099999999999994</v>
      </c>
      <c r="AL1576">
        <v>71.900000000000006</v>
      </c>
    </row>
    <row r="1577" spans="1:40" x14ac:dyDescent="0.25">
      <c r="A1577">
        <v>1576</v>
      </c>
      <c r="B1577">
        <v>1036</v>
      </c>
      <c r="C1577" t="s">
        <v>2165</v>
      </c>
      <c r="D1577" t="s">
        <v>2243</v>
      </c>
      <c r="E1577" t="s">
        <v>2361</v>
      </c>
      <c r="F1577" t="s">
        <v>2362</v>
      </c>
      <c r="G1577" t="s">
        <v>12</v>
      </c>
      <c r="H1577" t="s">
        <v>16</v>
      </c>
      <c r="I1577" t="s">
        <v>2363</v>
      </c>
      <c r="J1577">
        <v>47.407308999999998</v>
      </c>
      <c r="K1577">
        <v>-122.81858800000001</v>
      </c>
      <c r="AA1577">
        <v>47.9</v>
      </c>
    </row>
    <row r="1578" spans="1:40" x14ac:dyDescent="0.25">
      <c r="A1578">
        <v>1577</v>
      </c>
      <c r="B1578">
        <v>90</v>
      </c>
      <c r="C1578" t="s">
        <v>2165</v>
      </c>
      <c r="D1578" t="s">
        <v>2243</v>
      </c>
      <c r="E1578" t="s">
        <v>2361</v>
      </c>
      <c r="F1578" t="s">
        <v>2364</v>
      </c>
      <c r="G1578" t="s">
        <v>193</v>
      </c>
      <c r="H1578" t="s">
        <v>194</v>
      </c>
      <c r="I1578" t="s">
        <v>2365</v>
      </c>
      <c r="J1578">
        <v>47.317284000000001</v>
      </c>
      <c r="K1578">
        <v>-122.76854</v>
      </c>
      <c r="AH1578">
        <v>42.4</v>
      </c>
      <c r="AK1578">
        <v>77</v>
      </c>
    </row>
    <row r="1579" spans="1:40" x14ac:dyDescent="0.25">
      <c r="A1579">
        <v>1578</v>
      </c>
      <c r="B1579">
        <v>1100</v>
      </c>
      <c r="C1579" t="s">
        <v>2165</v>
      </c>
      <c r="D1579" t="s">
        <v>2243</v>
      </c>
      <c r="E1579" t="s">
        <v>2361</v>
      </c>
      <c r="F1579" t="s">
        <v>2366</v>
      </c>
      <c r="G1579" t="s">
        <v>193</v>
      </c>
      <c r="H1579" t="s">
        <v>194</v>
      </c>
      <c r="I1579" t="s">
        <v>2367</v>
      </c>
      <c r="J1579">
        <v>47.271067000000002</v>
      </c>
      <c r="K1579">
        <v>-122.805943</v>
      </c>
      <c r="AH1579">
        <v>35.299999999999997</v>
      </c>
    </row>
    <row r="1580" spans="1:40" x14ac:dyDescent="0.25">
      <c r="A1580">
        <v>1579</v>
      </c>
      <c r="B1580">
        <v>1590</v>
      </c>
      <c r="C1580" t="s">
        <v>2165</v>
      </c>
      <c r="D1580" t="s">
        <v>2243</v>
      </c>
      <c r="E1580" t="s">
        <v>2361</v>
      </c>
      <c r="F1580" t="s">
        <v>2368</v>
      </c>
      <c r="G1580" t="s">
        <v>193</v>
      </c>
      <c r="H1580" t="s">
        <v>194</v>
      </c>
      <c r="I1580" t="s">
        <v>2369</v>
      </c>
      <c r="J1580">
        <v>47.389251999999999</v>
      </c>
      <c r="K1580">
        <v>-122.69846</v>
      </c>
      <c r="AI1580">
        <v>39</v>
      </c>
      <c r="AL1580">
        <v>48.4</v>
      </c>
    </row>
    <row r="1581" spans="1:40" x14ac:dyDescent="0.25">
      <c r="A1581">
        <v>1580</v>
      </c>
      <c r="B1581">
        <v>1640</v>
      </c>
      <c r="C1581" t="s">
        <v>2165</v>
      </c>
      <c r="D1581" t="s">
        <v>2243</v>
      </c>
      <c r="E1581" t="s">
        <v>2361</v>
      </c>
      <c r="F1581" t="s">
        <v>2370</v>
      </c>
      <c r="G1581" t="s">
        <v>193</v>
      </c>
      <c r="H1581" t="s">
        <v>194</v>
      </c>
      <c r="I1581" t="s">
        <v>2371</v>
      </c>
      <c r="J1581">
        <v>47.381459</v>
      </c>
      <c r="K1581">
        <v>-122.694931</v>
      </c>
      <c r="AI1581">
        <v>58.8</v>
      </c>
      <c r="AL1581">
        <v>50.6</v>
      </c>
    </row>
    <row r="1582" spans="1:40" x14ac:dyDescent="0.25">
      <c r="A1582">
        <v>1581</v>
      </c>
      <c r="B1582">
        <v>2396</v>
      </c>
      <c r="C1582" t="s">
        <v>2165</v>
      </c>
      <c r="D1582" t="s">
        <v>2243</v>
      </c>
      <c r="E1582" t="s">
        <v>2361</v>
      </c>
      <c r="F1582" t="s">
        <v>2370</v>
      </c>
      <c r="G1582" t="s">
        <v>193</v>
      </c>
      <c r="H1582" t="s">
        <v>2021</v>
      </c>
      <c r="I1582" t="s">
        <v>2372</v>
      </c>
      <c r="J1582">
        <v>47.386536</v>
      </c>
      <c r="K1582">
        <v>-122.68784100000001</v>
      </c>
      <c r="AG1582">
        <v>80.400000000000006</v>
      </c>
    </row>
    <row r="1583" spans="1:40" x14ac:dyDescent="0.25">
      <c r="A1583">
        <v>1582</v>
      </c>
      <c r="B1583">
        <v>2400</v>
      </c>
      <c r="C1583" t="s">
        <v>2165</v>
      </c>
      <c r="D1583" t="s">
        <v>2243</v>
      </c>
      <c r="E1583" t="s">
        <v>2361</v>
      </c>
      <c r="F1583" t="s">
        <v>2370</v>
      </c>
      <c r="G1583" t="s">
        <v>193</v>
      </c>
      <c r="H1583" t="s">
        <v>2021</v>
      </c>
      <c r="I1583" t="s">
        <v>2373</v>
      </c>
      <c r="J1583">
        <v>47.389619000000003</v>
      </c>
      <c r="K1583">
        <v>-122.681363</v>
      </c>
      <c r="AG1583">
        <v>78.5</v>
      </c>
    </row>
    <row r="1584" spans="1:40" x14ac:dyDescent="0.25">
      <c r="A1584">
        <v>1583</v>
      </c>
      <c r="B1584">
        <v>107</v>
      </c>
      <c r="C1584" t="s">
        <v>2165</v>
      </c>
      <c r="D1584" t="s">
        <v>2243</v>
      </c>
      <c r="E1584" t="s">
        <v>2361</v>
      </c>
      <c r="F1584" t="s">
        <v>2374</v>
      </c>
      <c r="G1584" t="s">
        <v>193</v>
      </c>
      <c r="H1584" t="s">
        <v>194</v>
      </c>
      <c r="I1584" t="s">
        <v>2375</v>
      </c>
      <c r="J1584">
        <v>47.377118000000003</v>
      </c>
      <c r="K1584">
        <v>-122.701725</v>
      </c>
      <c r="AJ1584">
        <v>53.4</v>
      </c>
    </row>
    <row r="1585" spans="1:40" x14ac:dyDescent="0.25">
      <c r="A1585">
        <v>1584</v>
      </c>
      <c r="B1585">
        <v>2952</v>
      </c>
      <c r="C1585" t="s">
        <v>2165</v>
      </c>
      <c r="D1585" t="s">
        <v>2243</v>
      </c>
      <c r="E1585" t="s">
        <v>2361</v>
      </c>
      <c r="F1585" t="s">
        <v>2376</v>
      </c>
      <c r="G1585" t="s">
        <v>193</v>
      </c>
      <c r="H1585" t="s">
        <v>194</v>
      </c>
      <c r="I1585" t="s">
        <v>2377</v>
      </c>
      <c r="J1585">
        <v>47.371796000000003</v>
      </c>
      <c r="K1585">
        <v>-122.781908</v>
      </c>
      <c r="AK1585">
        <v>74.3</v>
      </c>
      <c r="AN1585">
        <v>48.3</v>
      </c>
    </row>
    <row r="1586" spans="1:40" x14ac:dyDescent="0.25">
      <c r="A1586">
        <v>1585</v>
      </c>
      <c r="B1586">
        <v>109</v>
      </c>
      <c r="C1586" t="s">
        <v>2165</v>
      </c>
      <c r="D1586" t="s">
        <v>2243</v>
      </c>
      <c r="E1586" t="s">
        <v>2361</v>
      </c>
      <c r="F1586" t="s">
        <v>2378</v>
      </c>
      <c r="G1586" t="s">
        <v>193</v>
      </c>
      <c r="H1586" t="s">
        <v>194</v>
      </c>
      <c r="I1586" t="s">
        <v>2379</v>
      </c>
      <c r="J1586">
        <v>47.226874000000002</v>
      </c>
      <c r="K1586">
        <v>-122.750894</v>
      </c>
      <c r="AH1586">
        <v>66.3</v>
      </c>
    </row>
    <row r="1587" spans="1:40" x14ac:dyDescent="0.25">
      <c r="A1587">
        <v>1586</v>
      </c>
      <c r="B1587">
        <v>1102</v>
      </c>
      <c r="C1587" t="s">
        <v>2165</v>
      </c>
      <c r="D1587" t="s">
        <v>2243</v>
      </c>
      <c r="E1587" t="s">
        <v>2361</v>
      </c>
      <c r="F1587" t="s">
        <v>2380</v>
      </c>
      <c r="G1587" t="s">
        <v>193</v>
      </c>
      <c r="H1587" t="s">
        <v>194</v>
      </c>
      <c r="I1587" t="s">
        <v>2381</v>
      </c>
      <c r="J1587">
        <v>47.344316999999997</v>
      </c>
      <c r="K1587">
        <v>-122.761205</v>
      </c>
      <c r="AK1587">
        <v>74.7</v>
      </c>
    </row>
    <row r="1588" spans="1:40" x14ac:dyDescent="0.25">
      <c r="A1588">
        <v>1587</v>
      </c>
      <c r="B1588">
        <v>1292</v>
      </c>
      <c r="C1588" t="s">
        <v>2165</v>
      </c>
      <c r="D1588" t="s">
        <v>2243</v>
      </c>
      <c r="E1588" t="s">
        <v>2382</v>
      </c>
      <c r="F1588" t="s">
        <v>2383</v>
      </c>
      <c r="G1588" t="s">
        <v>2169</v>
      </c>
      <c r="H1588" t="s">
        <v>2170</v>
      </c>
      <c r="I1588" t="s">
        <v>2384</v>
      </c>
      <c r="J1588">
        <v>47.715499999999999</v>
      </c>
      <c r="K1588">
        <v>-122.6574</v>
      </c>
      <c r="R1588">
        <v>51</v>
      </c>
      <c r="T1588">
        <v>29.1</v>
      </c>
      <c r="AB1588">
        <v>66.8</v>
      </c>
      <c r="AD1588">
        <v>78.7</v>
      </c>
      <c r="AF1588">
        <v>76.5</v>
      </c>
      <c r="AH1588">
        <v>77.5</v>
      </c>
      <c r="AJ1588">
        <v>58.6</v>
      </c>
      <c r="AL1588">
        <v>70</v>
      </c>
      <c r="AN1588">
        <v>69.8</v>
      </c>
    </row>
    <row r="1589" spans="1:40" x14ac:dyDescent="0.25">
      <c r="A1589">
        <v>1588</v>
      </c>
      <c r="B1589">
        <v>1575</v>
      </c>
      <c r="C1589" t="s">
        <v>2165</v>
      </c>
      <c r="D1589" t="s">
        <v>2243</v>
      </c>
      <c r="E1589" t="s">
        <v>2382</v>
      </c>
      <c r="F1589" t="s">
        <v>2385</v>
      </c>
      <c r="G1589" t="s">
        <v>2169</v>
      </c>
      <c r="H1589" t="s">
        <v>2170</v>
      </c>
      <c r="I1589" t="s">
        <v>2386</v>
      </c>
      <c r="J1589">
        <v>47.717399999999998</v>
      </c>
      <c r="K1589">
        <v>-122.6178</v>
      </c>
      <c r="T1589">
        <v>21</v>
      </c>
    </row>
    <row r="1590" spans="1:40" x14ac:dyDescent="0.25">
      <c r="A1590">
        <v>1589</v>
      </c>
      <c r="B1590">
        <v>2279</v>
      </c>
      <c r="C1590" t="s">
        <v>2165</v>
      </c>
      <c r="D1590" t="s">
        <v>2243</v>
      </c>
      <c r="E1590" t="s">
        <v>2382</v>
      </c>
      <c r="F1590" t="s">
        <v>2385</v>
      </c>
      <c r="G1590" t="s">
        <v>2169</v>
      </c>
      <c r="H1590" t="s">
        <v>2174</v>
      </c>
      <c r="I1590" t="s">
        <v>2387</v>
      </c>
      <c r="J1590">
        <v>47.718200000000003</v>
      </c>
      <c r="K1590">
        <v>-122.6178</v>
      </c>
      <c r="AF1590">
        <v>45.1</v>
      </c>
      <c r="AG1590">
        <v>31.2</v>
      </c>
      <c r="AH1590">
        <v>47.9</v>
      </c>
      <c r="AJ1590">
        <v>29.4</v>
      </c>
      <c r="AM1590">
        <v>51.3</v>
      </c>
      <c r="AN1590">
        <v>42.8</v>
      </c>
    </row>
    <row r="1591" spans="1:40" x14ac:dyDescent="0.25">
      <c r="A1591">
        <v>1590</v>
      </c>
      <c r="B1591">
        <v>872</v>
      </c>
      <c r="C1591" t="s">
        <v>2165</v>
      </c>
      <c r="D1591" t="s">
        <v>2243</v>
      </c>
      <c r="E1591" t="s">
        <v>2382</v>
      </c>
      <c r="F1591" t="s">
        <v>2388</v>
      </c>
      <c r="G1591" t="s">
        <v>2169</v>
      </c>
      <c r="H1591" t="s">
        <v>2183</v>
      </c>
      <c r="I1591" t="s">
        <v>2389</v>
      </c>
      <c r="J1591">
        <v>47.797217000000003</v>
      </c>
      <c r="K1591">
        <v>-122.513183</v>
      </c>
      <c r="S1591">
        <v>11.8</v>
      </c>
      <c r="T1591">
        <v>28.7</v>
      </c>
      <c r="U1591">
        <v>22.4</v>
      </c>
      <c r="V1591">
        <v>21.4</v>
      </c>
      <c r="W1591">
        <v>53.6</v>
      </c>
      <c r="AB1591">
        <v>28.7</v>
      </c>
      <c r="AD1591">
        <v>29.7</v>
      </c>
    </row>
    <row r="1592" spans="1:40" x14ac:dyDescent="0.25">
      <c r="A1592">
        <v>1591</v>
      </c>
      <c r="B1592">
        <v>867</v>
      </c>
      <c r="C1592" t="s">
        <v>2165</v>
      </c>
      <c r="D1592" t="s">
        <v>2243</v>
      </c>
      <c r="E1592" t="s">
        <v>2382</v>
      </c>
      <c r="F1592" t="s">
        <v>2388</v>
      </c>
      <c r="G1592" t="s">
        <v>2169</v>
      </c>
      <c r="H1592" t="s">
        <v>2183</v>
      </c>
      <c r="I1592" t="s">
        <v>2390</v>
      </c>
      <c r="J1592">
        <v>47.810434999999998</v>
      </c>
      <c r="K1592">
        <v>-122.521057</v>
      </c>
      <c r="S1592">
        <v>39.200000000000003</v>
      </c>
      <c r="T1592">
        <v>50.8</v>
      </c>
      <c r="U1592">
        <v>48.3</v>
      </c>
      <c r="V1592">
        <v>47.5</v>
      </c>
      <c r="W1592">
        <v>57.1</v>
      </c>
      <c r="X1592">
        <v>59</v>
      </c>
      <c r="AB1592">
        <v>47</v>
      </c>
      <c r="AC1592">
        <v>50.1</v>
      </c>
      <c r="AE1592">
        <v>56.8</v>
      </c>
      <c r="AG1592">
        <v>42.8</v>
      </c>
      <c r="AI1592">
        <v>48.5</v>
      </c>
      <c r="AK1592">
        <v>64</v>
      </c>
      <c r="AM1592">
        <v>54.6</v>
      </c>
    </row>
    <row r="1593" spans="1:40" x14ac:dyDescent="0.25">
      <c r="A1593">
        <v>1592</v>
      </c>
      <c r="B1593">
        <v>2282</v>
      </c>
      <c r="C1593" t="s">
        <v>2165</v>
      </c>
      <c r="D1593" t="s">
        <v>2243</v>
      </c>
      <c r="E1593" t="s">
        <v>2382</v>
      </c>
      <c r="F1593" t="s">
        <v>2391</v>
      </c>
      <c r="G1593" t="s">
        <v>2169</v>
      </c>
      <c r="H1593" t="s">
        <v>2174</v>
      </c>
      <c r="I1593" t="s">
        <v>2392</v>
      </c>
      <c r="J1593">
        <v>47.745323999999997</v>
      </c>
      <c r="K1593">
        <v>-122.562</v>
      </c>
      <c r="AF1593">
        <v>65.7</v>
      </c>
      <c r="AG1593">
        <v>70.099999999999994</v>
      </c>
      <c r="AI1593">
        <v>48</v>
      </c>
      <c r="AJ1593">
        <v>60.4</v>
      </c>
      <c r="AK1593">
        <v>73.599999999999994</v>
      </c>
      <c r="AN1593">
        <v>65.099999999999994</v>
      </c>
    </row>
    <row r="1594" spans="1:40" x14ac:dyDescent="0.25">
      <c r="A1594">
        <v>1593</v>
      </c>
      <c r="B1594">
        <v>1451</v>
      </c>
      <c r="C1594" t="s">
        <v>2165</v>
      </c>
      <c r="D1594" t="s">
        <v>2243</v>
      </c>
      <c r="E1594" t="s">
        <v>2382</v>
      </c>
      <c r="F1594" t="s">
        <v>2393</v>
      </c>
      <c r="G1594" t="s">
        <v>2169</v>
      </c>
      <c r="H1594" t="s">
        <v>2170</v>
      </c>
      <c r="I1594" t="s">
        <v>2394</v>
      </c>
      <c r="J1594">
        <v>47.752499999999998</v>
      </c>
      <c r="K1594">
        <v>-122.6447</v>
      </c>
      <c r="R1594">
        <v>67.099999999999994</v>
      </c>
      <c r="T1594">
        <v>34.4</v>
      </c>
    </row>
    <row r="1595" spans="1:40" x14ac:dyDescent="0.25">
      <c r="A1595">
        <v>1594</v>
      </c>
      <c r="B1595">
        <v>1452</v>
      </c>
      <c r="C1595" t="s">
        <v>2165</v>
      </c>
      <c r="D1595" t="s">
        <v>2243</v>
      </c>
      <c r="E1595" t="s">
        <v>2382</v>
      </c>
      <c r="F1595" t="s">
        <v>2393</v>
      </c>
      <c r="G1595" t="s">
        <v>2169</v>
      </c>
      <c r="H1595" t="s">
        <v>2170</v>
      </c>
      <c r="I1595" t="s">
        <v>2395</v>
      </c>
      <c r="J1595">
        <v>47.754199999999997</v>
      </c>
      <c r="K1595">
        <v>-122.6386</v>
      </c>
      <c r="R1595">
        <v>67</v>
      </c>
      <c r="T1595">
        <v>66.2</v>
      </c>
    </row>
    <row r="1596" spans="1:40" x14ac:dyDescent="0.25">
      <c r="A1596">
        <v>1595</v>
      </c>
      <c r="B1596">
        <v>1453</v>
      </c>
      <c r="C1596" t="s">
        <v>2165</v>
      </c>
      <c r="D1596" t="s">
        <v>2243</v>
      </c>
      <c r="E1596" t="s">
        <v>2382</v>
      </c>
      <c r="F1596" t="s">
        <v>2393</v>
      </c>
      <c r="G1596" t="s">
        <v>2169</v>
      </c>
      <c r="H1596" t="s">
        <v>2170</v>
      </c>
      <c r="I1596" t="s">
        <v>2396</v>
      </c>
      <c r="J1596">
        <v>47.750599999999999</v>
      </c>
      <c r="K1596">
        <v>-122.64749999999999</v>
      </c>
      <c r="R1596">
        <v>6.2</v>
      </c>
      <c r="T1596">
        <v>7.3</v>
      </c>
    </row>
    <row r="1597" spans="1:40" x14ac:dyDescent="0.25">
      <c r="A1597">
        <v>1596</v>
      </c>
      <c r="B1597">
        <v>1282</v>
      </c>
      <c r="C1597" t="s">
        <v>2165</v>
      </c>
      <c r="D1597" t="s">
        <v>2243</v>
      </c>
      <c r="E1597" t="s">
        <v>2382</v>
      </c>
      <c r="F1597" t="s">
        <v>2393</v>
      </c>
      <c r="G1597" t="s">
        <v>2169</v>
      </c>
      <c r="H1597" t="s">
        <v>2174</v>
      </c>
      <c r="I1597" t="s">
        <v>2397</v>
      </c>
      <c r="J1597">
        <v>47.752200000000002</v>
      </c>
      <c r="K1597">
        <v>-122.6474</v>
      </c>
      <c r="AB1597">
        <v>39.200000000000003</v>
      </c>
      <c r="AC1597">
        <v>55.7</v>
      </c>
      <c r="AD1597">
        <v>62.7</v>
      </c>
      <c r="AE1597">
        <v>56.4</v>
      </c>
      <c r="AF1597">
        <v>52.4</v>
      </c>
      <c r="AG1597">
        <v>60.8</v>
      </c>
      <c r="AH1597">
        <v>62.5</v>
      </c>
      <c r="AI1597">
        <v>65</v>
      </c>
      <c r="AJ1597">
        <v>49.4</v>
      </c>
      <c r="AK1597">
        <v>88.6</v>
      </c>
      <c r="AL1597">
        <v>59.3</v>
      </c>
      <c r="AM1597">
        <v>68</v>
      </c>
      <c r="AN1597">
        <v>62.8</v>
      </c>
    </row>
    <row r="1598" spans="1:40" x14ac:dyDescent="0.25">
      <c r="A1598">
        <v>1597</v>
      </c>
      <c r="B1598">
        <v>875</v>
      </c>
      <c r="C1598" t="s">
        <v>2165</v>
      </c>
      <c r="D1598" t="s">
        <v>2243</v>
      </c>
      <c r="E1598" t="s">
        <v>2382</v>
      </c>
      <c r="F1598" t="s">
        <v>2393</v>
      </c>
      <c r="G1598" t="s">
        <v>2169</v>
      </c>
      <c r="H1598" t="s">
        <v>2183</v>
      </c>
      <c r="I1598" t="s">
        <v>2398</v>
      </c>
      <c r="J1598">
        <v>47.762461000000002</v>
      </c>
      <c r="K1598">
        <v>-122.63720600000001</v>
      </c>
      <c r="R1598">
        <v>40</v>
      </c>
      <c r="S1598">
        <v>48.5</v>
      </c>
      <c r="T1598">
        <v>52.4</v>
      </c>
      <c r="U1598">
        <v>65.599999999999994</v>
      </c>
      <c r="V1598">
        <v>31.8</v>
      </c>
      <c r="W1598">
        <v>49.4</v>
      </c>
      <c r="AC1598">
        <v>62</v>
      </c>
      <c r="AF1598">
        <v>63.4</v>
      </c>
      <c r="AI1598">
        <v>70.7</v>
      </c>
      <c r="AL1598">
        <v>74.900000000000006</v>
      </c>
    </row>
    <row r="1599" spans="1:40" x14ac:dyDescent="0.25">
      <c r="A1599">
        <v>1598</v>
      </c>
      <c r="B1599">
        <v>1283</v>
      </c>
      <c r="C1599" t="s">
        <v>2165</v>
      </c>
      <c r="D1599" t="s">
        <v>2243</v>
      </c>
      <c r="E1599" t="s">
        <v>2382</v>
      </c>
      <c r="F1599" t="s">
        <v>2393</v>
      </c>
      <c r="G1599" t="s">
        <v>2169</v>
      </c>
      <c r="H1599" t="s">
        <v>2174</v>
      </c>
      <c r="I1599" t="s">
        <v>2399</v>
      </c>
      <c r="J1599">
        <v>47.756900000000002</v>
      </c>
      <c r="K1599">
        <v>-122.6319</v>
      </c>
      <c r="AC1599">
        <v>39.799999999999997</v>
      </c>
      <c r="AE1599">
        <v>76.5</v>
      </c>
      <c r="AG1599">
        <v>67.8</v>
      </c>
      <c r="AI1599">
        <v>44.8</v>
      </c>
      <c r="AJ1599">
        <v>85</v>
      </c>
      <c r="AK1599">
        <v>58.1</v>
      </c>
      <c r="AM1599">
        <v>60</v>
      </c>
    </row>
    <row r="1600" spans="1:40" x14ac:dyDescent="0.25">
      <c r="A1600">
        <v>1599</v>
      </c>
      <c r="B1600">
        <v>1296</v>
      </c>
      <c r="C1600" t="s">
        <v>2165</v>
      </c>
      <c r="D1600" t="s">
        <v>2243</v>
      </c>
      <c r="E1600" t="s">
        <v>2382</v>
      </c>
      <c r="F1600" t="s">
        <v>2400</v>
      </c>
      <c r="G1600" t="s">
        <v>2169</v>
      </c>
      <c r="H1600" t="s">
        <v>2174</v>
      </c>
      <c r="I1600" t="s">
        <v>2401</v>
      </c>
      <c r="J1600">
        <v>47.916200000000003</v>
      </c>
      <c r="K1600">
        <v>-122.54640000000001</v>
      </c>
      <c r="AB1600">
        <v>4.5999999999999996</v>
      </c>
      <c r="AD1600">
        <v>10</v>
      </c>
    </row>
    <row r="1601" spans="1:40" x14ac:dyDescent="0.25">
      <c r="A1601">
        <v>1600</v>
      </c>
      <c r="B1601">
        <v>877</v>
      </c>
      <c r="C1601" t="s">
        <v>2165</v>
      </c>
      <c r="D1601" t="s">
        <v>2243</v>
      </c>
      <c r="E1601" t="s">
        <v>2382</v>
      </c>
      <c r="F1601" t="s">
        <v>2402</v>
      </c>
      <c r="G1601" t="s">
        <v>2169</v>
      </c>
      <c r="H1601" t="s">
        <v>2183</v>
      </c>
      <c r="I1601" t="s">
        <v>2403</v>
      </c>
      <c r="J1601">
        <v>47.789900000000003</v>
      </c>
      <c r="K1601">
        <v>-122.535983</v>
      </c>
      <c r="R1601">
        <v>38.200000000000003</v>
      </c>
      <c r="S1601">
        <v>17.5</v>
      </c>
      <c r="T1601">
        <v>21</v>
      </c>
      <c r="U1601">
        <v>28.5</v>
      </c>
    </row>
    <row r="1602" spans="1:40" x14ac:dyDescent="0.25">
      <c r="A1602">
        <v>1601</v>
      </c>
      <c r="B1602">
        <v>1294</v>
      </c>
      <c r="C1602" t="s">
        <v>2165</v>
      </c>
      <c r="D1602" t="s">
        <v>2243</v>
      </c>
      <c r="E1602" t="s">
        <v>2382</v>
      </c>
      <c r="F1602" t="s">
        <v>2404</v>
      </c>
      <c r="G1602" t="s">
        <v>2169</v>
      </c>
      <c r="H1602" t="s">
        <v>2174</v>
      </c>
      <c r="I1602" t="s">
        <v>2405</v>
      </c>
      <c r="J1602">
        <v>47.733499999999999</v>
      </c>
      <c r="K1602">
        <v>-122.6634</v>
      </c>
      <c r="AC1602">
        <v>66.599999999999994</v>
      </c>
      <c r="AD1602">
        <v>68.8</v>
      </c>
      <c r="AJ1602">
        <v>82</v>
      </c>
      <c r="AL1602">
        <v>78.5</v>
      </c>
      <c r="AN1602">
        <v>64.5</v>
      </c>
    </row>
    <row r="1603" spans="1:40" x14ac:dyDescent="0.25">
      <c r="A1603">
        <v>1602</v>
      </c>
      <c r="B1603">
        <v>2278</v>
      </c>
      <c r="C1603" t="s">
        <v>2165</v>
      </c>
      <c r="D1603" t="s">
        <v>2243</v>
      </c>
      <c r="E1603" t="s">
        <v>2382</v>
      </c>
      <c r="F1603" t="s">
        <v>2404</v>
      </c>
      <c r="G1603" t="s">
        <v>2169</v>
      </c>
      <c r="H1603" t="s">
        <v>2174</v>
      </c>
      <c r="I1603" t="s">
        <v>2406</v>
      </c>
      <c r="J1603">
        <v>47.733052999999998</v>
      </c>
      <c r="K1603">
        <v>-122.664181</v>
      </c>
      <c r="AF1603">
        <v>66.2</v>
      </c>
      <c r="AH1603">
        <v>64.8</v>
      </c>
      <c r="AK1603">
        <v>63.7</v>
      </c>
      <c r="AM1603">
        <v>90.7</v>
      </c>
    </row>
    <row r="1604" spans="1:40" x14ac:dyDescent="0.25">
      <c r="A1604">
        <v>1603</v>
      </c>
      <c r="B1604">
        <v>1578</v>
      </c>
      <c r="C1604" t="s">
        <v>2165</v>
      </c>
      <c r="D1604" t="s">
        <v>2243</v>
      </c>
      <c r="E1604" t="s">
        <v>2382</v>
      </c>
      <c r="F1604" t="s">
        <v>2407</v>
      </c>
      <c r="G1604" t="s">
        <v>2169</v>
      </c>
      <c r="H1604" t="s">
        <v>2170</v>
      </c>
      <c r="I1604" t="s">
        <v>2408</v>
      </c>
      <c r="J1604">
        <v>47.692500000000003</v>
      </c>
      <c r="K1604">
        <v>-122.62820000000001</v>
      </c>
      <c r="T1604">
        <v>24.7</v>
      </c>
    </row>
    <row r="1605" spans="1:40" x14ac:dyDescent="0.25">
      <c r="A1605">
        <v>1604</v>
      </c>
      <c r="B1605">
        <v>1579</v>
      </c>
      <c r="C1605" t="s">
        <v>2165</v>
      </c>
      <c r="D1605" t="s">
        <v>2243</v>
      </c>
      <c r="E1605" t="s">
        <v>2382</v>
      </c>
      <c r="F1605" t="s">
        <v>2409</v>
      </c>
      <c r="G1605" t="s">
        <v>2169</v>
      </c>
      <c r="H1605" t="s">
        <v>2170</v>
      </c>
      <c r="I1605" t="s">
        <v>2410</v>
      </c>
      <c r="J1605">
        <v>47.7149</v>
      </c>
      <c r="K1605">
        <v>-122.61360000000001</v>
      </c>
      <c r="T1605">
        <v>49.6</v>
      </c>
    </row>
    <row r="1606" spans="1:40" x14ac:dyDescent="0.25">
      <c r="A1606">
        <v>1605</v>
      </c>
      <c r="B1606">
        <v>2280</v>
      </c>
      <c r="C1606" t="s">
        <v>2165</v>
      </c>
      <c r="D1606" t="s">
        <v>2243</v>
      </c>
      <c r="E1606" t="s">
        <v>2382</v>
      </c>
      <c r="F1606" t="s">
        <v>2409</v>
      </c>
      <c r="G1606" t="s">
        <v>2169</v>
      </c>
      <c r="H1606" t="s">
        <v>2174</v>
      </c>
      <c r="I1606" t="s">
        <v>2411</v>
      </c>
      <c r="J1606">
        <v>47.728700000000003</v>
      </c>
      <c r="K1606">
        <v>-122.6109</v>
      </c>
      <c r="AF1606">
        <v>78.5</v>
      </c>
      <c r="AG1606">
        <v>88.5</v>
      </c>
      <c r="AH1606">
        <v>83.4</v>
      </c>
      <c r="AI1606">
        <v>77.599999999999994</v>
      </c>
      <c r="AJ1606">
        <v>70.599999999999994</v>
      </c>
      <c r="AM1606">
        <v>77.599999999999994</v>
      </c>
    </row>
    <row r="1607" spans="1:40" x14ac:dyDescent="0.25">
      <c r="A1607">
        <v>1606</v>
      </c>
      <c r="B1607">
        <v>1291</v>
      </c>
      <c r="C1607" t="s">
        <v>2165</v>
      </c>
      <c r="D1607" t="s">
        <v>2243</v>
      </c>
      <c r="E1607" t="s">
        <v>2412</v>
      </c>
      <c r="F1607" t="s">
        <v>2413</v>
      </c>
      <c r="G1607" t="s">
        <v>2169</v>
      </c>
      <c r="H1607" t="s">
        <v>2170</v>
      </c>
      <c r="I1607" t="s">
        <v>2414</v>
      </c>
      <c r="J1607">
        <v>47.523923000000003</v>
      </c>
      <c r="K1607">
        <v>-122.68263399999999</v>
      </c>
      <c r="R1607">
        <v>60.5</v>
      </c>
      <c r="T1607">
        <v>73.8</v>
      </c>
      <c r="U1607">
        <v>52.3</v>
      </c>
      <c r="AC1607">
        <v>37.6</v>
      </c>
      <c r="AE1607">
        <v>47.1</v>
      </c>
      <c r="AG1607">
        <v>48.3</v>
      </c>
      <c r="AI1607">
        <v>56.8</v>
      </c>
      <c r="AJ1607">
        <v>60.4</v>
      </c>
      <c r="AK1607">
        <v>57.6</v>
      </c>
      <c r="AM1607">
        <v>49.6</v>
      </c>
    </row>
    <row r="1608" spans="1:40" x14ac:dyDescent="0.25">
      <c r="A1608">
        <v>1607</v>
      </c>
      <c r="B1608">
        <v>1570</v>
      </c>
      <c r="C1608" t="s">
        <v>2165</v>
      </c>
      <c r="D1608" t="s">
        <v>2243</v>
      </c>
      <c r="E1608" t="s">
        <v>2412</v>
      </c>
      <c r="F1608" t="s">
        <v>2415</v>
      </c>
      <c r="G1608" t="s">
        <v>2169</v>
      </c>
      <c r="H1608" t="s">
        <v>2170</v>
      </c>
      <c r="I1608" t="s">
        <v>2416</v>
      </c>
      <c r="J1608">
        <v>47.547020000000003</v>
      </c>
      <c r="K1608">
        <v>-122.61790000000001</v>
      </c>
      <c r="U1608">
        <v>33.799999999999997</v>
      </c>
    </row>
    <row r="1609" spans="1:40" x14ac:dyDescent="0.25">
      <c r="A1609">
        <v>1608</v>
      </c>
      <c r="B1609">
        <v>1436</v>
      </c>
      <c r="C1609" t="s">
        <v>2165</v>
      </c>
      <c r="D1609" t="s">
        <v>2243</v>
      </c>
      <c r="E1609" t="s">
        <v>2412</v>
      </c>
      <c r="F1609" t="s">
        <v>2417</v>
      </c>
      <c r="G1609" t="s">
        <v>2169</v>
      </c>
      <c r="H1609" t="s">
        <v>2170</v>
      </c>
      <c r="I1609" t="s">
        <v>2418</v>
      </c>
      <c r="J1609">
        <v>47.5017</v>
      </c>
      <c r="K1609">
        <v>-122.648</v>
      </c>
      <c r="T1609">
        <v>45</v>
      </c>
      <c r="U1609">
        <v>31</v>
      </c>
    </row>
    <row r="1610" spans="1:40" x14ac:dyDescent="0.25">
      <c r="A1610">
        <v>1609</v>
      </c>
      <c r="B1610">
        <v>1437</v>
      </c>
      <c r="C1610" t="s">
        <v>2165</v>
      </c>
      <c r="D1610" t="s">
        <v>2243</v>
      </c>
      <c r="E1610" t="s">
        <v>2412</v>
      </c>
      <c r="F1610" t="s">
        <v>2417</v>
      </c>
      <c r="G1610" t="s">
        <v>2169</v>
      </c>
      <c r="H1610" t="s">
        <v>2170</v>
      </c>
      <c r="I1610" t="s">
        <v>2419</v>
      </c>
      <c r="J1610">
        <v>47.5015</v>
      </c>
      <c r="K1610">
        <v>-122.64879999999999</v>
      </c>
      <c r="T1610">
        <v>44.5</v>
      </c>
      <c r="U1610">
        <v>35.700000000000003</v>
      </c>
    </row>
    <row r="1611" spans="1:40" x14ac:dyDescent="0.25">
      <c r="A1611">
        <v>1610</v>
      </c>
      <c r="B1611">
        <v>1438</v>
      </c>
      <c r="C1611" t="s">
        <v>2165</v>
      </c>
      <c r="D1611" t="s">
        <v>2243</v>
      </c>
      <c r="E1611" t="s">
        <v>2412</v>
      </c>
      <c r="F1611" t="s">
        <v>2417</v>
      </c>
      <c r="G1611" t="s">
        <v>2169</v>
      </c>
      <c r="H1611" t="s">
        <v>2170</v>
      </c>
      <c r="I1611" t="s">
        <v>2420</v>
      </c>
      <c r="J1611">
        <v>47.475299999999997</v>
      </c>
      <c r="K1611">
        <v>-122.655</v>
      </c>
      <c r="R1611">
        <v>94.6</v>
      </c>
      <c r="T1611">
        <v>64.599999999999994</v>
      </c>
      <c r="U1611">
        <v>53.6</v>
      </c>
    </row>
    <row r="1612" spans="1:40" x14ac:dyDescent="0.25">
      <c r="A1612">
        <v>1611</v>
      </c>
      <c r="B1612">
        <v>866</v>
      </c>
      <c r="C1612" t="s">
        <v>2165</v>
      </c>
      <c r="D1612" t="s">
        <v>2243</v>
      </c>
      <c r="E1612" t="s">
        <v>2412</v>
      </c>
      <c r="F1612" t="s">
        <v>2417</v>
      </c>
      <c r="G1612" t="s">
        <v>2169</v>
      </c>
      <c r="H1612" t="s">
        <v>2183</v>
      </c>
      <c r="I1612" t="s">
        <v>2421</v>
      </c>
      <c r="J1612">
        <v>47.5349</v>
      </c>
      <c r="K1612">
        <v>-122.63200000000001</v>
      </c>
      <c r="R1612">
        <v>37.9</v>
      </c>
      <c r="S1612">
        <v>73.8</v>
      </c>
      <c r="T1612">
        <v>57.2</v>
      </c>
      <c r="U1612">
        <v>47.9</v>
      </c>
      <c r="V1612">
        <v>76.400000000000006</v>
      </c>
      <c r="X1612">
        <v>50.3</v>
      </c>
      <c r="AB1612">
        <v>37.200000000000003</v>
      </c>
      <c r="AC1612">
        <v>67.599999999999994</v>
      </c>
      <c r="AD1612">
        <v>48.7</v>
      </c>
      <c r="AE1612">
        <v>55.6</v>
      </c>
      <c r="AF1612">
        <v>52.9</v>
      </c>
      <c r="AG1612">
        <v>57.7</v>
      </c>
      <c r="AH1612">
        <v>51.7</v>
      </c>
      <c r="AI1612">
        <v>60.1</v>
      </c>
      <c r="AJ1612">
        <v>63</v>
      </c>
      <c r="AK1612">
        <v>66</v>
      </c>
      <c r="AL1612">
        <v>73.599999999999994</v>
      </c>
      <c r="AM1612">
        <v>62.6</v>
      </c>
      <c r="AN1612">
        <v>51.3</v>
      </c>
    </row>
    <row r="1613" spans="1:40" x14ac:dyDescent="0.25">
      <c r="A1613">
        <v>1612</v>
      </c>
      <c r="B1613">
        <v>1276</v>
      </c>
      <c r="C1613" t="s">
        <v>2165</v>
      </c>
      <c r="D1613" t="s">
        <v>2243</v>
      </c>
      <c r="E1613" t="s">
        <v>2412</v>
      </c>
      <c r="F1613" t="s">
        <v>2417</v>
      </c>
      <c r="G1613" t="s">
        <v>2169</v>
      </c>
      <c r="H1613" t="s">
        <v>2174</v>
      </c>
      <c r="I1613" t="s">
        <v>2422</v>
      </c>
      <c r="J1613">
        <v>47.516300000000001</v>
      </c>
      <c r="K1613">
        <v>-122.6387</v>
      </c>
      <c r="AC1613">
        <v>44.2</v>
      </c>
      <c r="AE1613">
        <v>53.4</v>
      </c>
      <c r="AG1613">
        <v>33.5</v>
      </c>
      <c r="AI1613">
        <v>60.1</v>
      </c>
      <c r="AJ1613">
        <v>45</v>
      </c>
      <c r="AK1613">
        <v>76.400000000000006</v>
      </c>
      <c r="AM1613">
        <v>49</v>
      </c>
    </row>
    <row r="1614" spans="1:40" x14ac:dyDescent="0.25">
      <c r="A1614">
        <v>1613</v>
      </c>
      <c r="B1614">
        <v>1277</v>
      </c>
      <c r="C1614" t="s">
        <v>2165</v>
      </c>
      <c r="D1614" t="s">
        <v>2243</v>
      </c>
      <c r="E1614" t="s">
        <v>2412</v>
      </c>
      <c r="F1614" t="s">
        <v>2417</v>
      </c>
      <c r="G1614" t="s">
        <v>2169</v>
      </c>
      <c r="H1614" t="s">
        <v>2174</v>
      </c>
      <c r="I1614" t="s">
        <v>2423</v>
      </c>
      <c r="J1614">
        <v>47.479900000000001</v>
      </c>
      <c r="K1614">
        <v>-122.66419999999999</v>
      </c>
      <c r="AC1614">
        <v>61.4</v>
      </c>
      <c r="AE1614">
        <v>78.400000000000006</v>
      </c>
      <c r="AG1614">
        <v>72.2</v>
      </c>
      <c r="AI1614">
        <v>81.400000000000006</v>
      </c>
      <c r="AK1614">
        <v>83.1</v>
      </c>
      <c r="AM1614">
        <v>71.5</v>
      </c>
    </row>
    <row r="1615" spans="1:40" x14ac:dyDescent="0.25">
      <c r="A1615">
        <v>1614</v>
      </c>
      <c r="B1615">
        <v>2429</v>
      </c>
      <c r="C1615" t="s">
        <v>2165</v>
      </c>
      <c r="D1615" t="s">
        <v>2243</v>
      </c>
      <c r="E1615" t="s">
        <v>2412</v>
      </c>
      <c r="F1615" t="s">
        <v>2417</v>
      </c>
      <c r="G1615" t="s">
        <v>12</v>
      </c>
      <c r="H1615" t="s">
        <v>78</v>
      </c>
      <c r="I1615" t="s">
        <v>2424</v>
      </c>
      <c r="J1615">
        <v>47.508186000000002</v>
      </c>
      <c r="K1615">
        <v>-122.64458399999999</v>
      </c>
      <c r="AG1615">
        <v>97.1</v>
      </c>
    </row>
    <row r="1616" spans="1:40" x14ac:dyDescent="0.25">
      <c r="A1616">
        <v>1615</v>
      </c>
      <c r="B1616">
        <v>988</v>
      </c>
      <c r="C1616" t="s">
        <v>2165</v>
      </c>
      <c r="D1616" t="s">
        <v>2243</v>
      </c>
      <c r="E1616" t="s">
        <v>2412</v>
      </c>
      <c r="F1616" t="s">
        <v>2417</v>
      </c>
      <c r="G1616" t="s">
        <v>12</v>
      </c>
      <c r="H1616" t="s">
        <v>16</v>
      </c>
      <c r="I1616" t="s">
        <v>2425</v>
      </c>
      <c r="J1616">
        <v>47.508186000000002</v>
      </c>
      <c r="K1616">
        <v>-122.64458399999999</v>
      </c>
      <c r="AA1616">
        <v>76.400000000000006</v>
      </c>
    </row>
    <row r="1617" spans="1:40" x14ac:dyDescent="0.25">
      <c r="A1617">
        <v>1616</v>
      </c>
      <c r="B1617">
        <v>1454</v>
      </c>
      <c r="C1617" t="s">
        <v>2165</v>
      </c>
      <c r="D1617" t="s">
        <v>2243</v>
      </c>
      <c r="E1617" t="s">
        <v>2412</v>
      </c>
      <c r="F1617" t="s">
        <v>2426</v>
      </c>
      <c r="G1617" t="s">
        <v>2169</v>
      </c>
      <c r="H1617" t="s">
        <v>2170</v>
      </c>
      <c r="I1617" t="s">
        <v>2427</v>
      </c>
      <c r="J1617">
        <v>47.531100000000002</v>
      </c>
      <c r="K1617">
        <v>-122.7129</v>
      </c>
      <c r="U1617">
        <v>54.8</v>
      </c>
    </row>
    <row r="1618" spans="1:40" x14ac:dyDescent="0.25">
      <c r="A1618">
        <v>1617</v>
      </c>
      <c r="B1618">
        <v>1455</v>
      </c>
      <c r="C1618" t="s">
        <v>2165</v>
      </c>
      <c r="D1618" t="s">
        <v>2243</v>
      </c>
      <c r="E1618" t="s">
        <v>2412</v>
      </c>
      <c r="F1618" t="s">
        <v>2426</v>
      </c>
      <c r="G1618" t="s">
        <v>2169</v>
      </c>
      <c r="H1618" t="s">
        <v>2170</v>
      </c>
      <c r="I1618" t="s">
        <v>2428</v>
      </c>
      <c r="J1618">
        <v>47.526899999999998</v>
      </c>
      <c r="K1618">
        <v>-122.7056</v>
      </c>
      <c r="R1618">
        <v>68.8</v>
      </c>
      <c r="T1618">
        <v>39.4</v>
      </c>
      <c r="U1618">
        <v>19.8</v>
      </c>
    </row>
    <row r="1619" spans="1:40" x14ac:dyDescent="0.25">
      <c r="A1619">
        <v>1618</v>
      </c>
      <c r="B1619">
        <v>1456</v>
      </c>
      <c r="C1619" t="s">
        <v>2165</v>
      </c>
      <c r="D1619" t="s">
        <v>2243</v>
      </c>
      <c r="E1619" t="s">
        <v>2412</v>
      </c>
      <c r="F1619" t="s">
        <v>2426</v>
      </c>
      <c r="G1619" t="s">
        <v>2169</v>
      </c>
      <c r="H1619" t="s">
        <v>2170</v>
      </c>
      <c r="I1619" t="s">
        <v>2429</v>
      </c>
      <c r="J1619">
        <v>47.523299999999999</v>
      </c>
      <c r="K1619">
        <v>-122.74420000000001</v>
      </c>
      <c r="R1619">
        <v>87.6</v>
      </c>
      <c r="T1619">
        <v>66.5</v>
      </c>
      <c r="U1619">
        <v>53.5</v>
      </c>
    </row>
    <row r="1620" spans="1:40" x14ac:dyDescent="0.25">
      <c r="A1620">
        <v>1619</v>
      </c>
      <c r="B1620">
        <v>1457</v>
      </c>
      <c r="C1620" t="s">
        <v>2165</v>
      </c>
      <c r="D1620" t="s">
        <v>2243</v>
      </c>
      <c r="E1620" t="s">
        <v>2412</v>
      </c>
      <c r="F1620" t="s">
        <v>2426</v>
      </c>
      <c r="G1620" t="s">
        <v>2169</v>
      </c>
      <c r="H1620" t="s">
        <v>2170</v>
      </c>
      <c r="I1620" t="s">
        <v>2430</v>
      </c>
      <c r="J1620">
        <v>47.537500000000001</v>
      </c>
      <c r="K1620">
        <v>-122.72029999999999</v>
      </c>
      <c r="R1620">
        <v>65.400000000000006</v>
      </c>
      <c r="T1620">
        <v>64.099999999999994</v>
      </c>
      <c r="U1620">
        <v>59.9</v>
      </c>
    </row>
    <row r="1621" spans="1:40" x14ac:dyDescent="0.25">
      <c r="A1621">
        <v>1620</v>
      </c>
      <c r="B1621">
        <v>1458</v>
      </c>
      <c r="C1621" t="s">
        <v>2165</v>
      </c>
      <c r="D1621" t="s">
        <v>2243</v>
      </c>
      <c r="E1621" t="s">
        <v>2412</v>
      </c>
      <c r="F1621" t="s">
        <v>2426</v>
      </c>
      <c r="G1621" t="s">
        <v>2169</v>
      </c>
      <c r="H1621" t="s">
        <v>2170</v>
      </c>
      <c r="I1621" t="s">
        <v>2431</v>
      </c>
      <c r="J1621">
        <v>47.529400000000003</v>
      </c>
      <c r="K1621">
        <v>-122.7085</v>
      </c>
      <c r="T1621">
        <v>34.200000000000003</v>
      </c>
      <c r="U1621">
        <v>39.6</v>
      </c>
    </row>
    <row r="1622" spans="1:40" x14ac:dyDescent="0.25">
      <c r="A1622">
        <v>1621</v>
      </c>
      <c r="B1622">
        <v>1299</v>
      </c>
      <c r="C1622" t="s">
        <v>2165</v>
      </c>
      <c r="D1622" t="s">
        <v>2243</v>
      </c>
      <c r="E1622" t="s">
        <v>2412</v>
      </c>
      <c r="F1622" t="s">
        <v>2426</v>
      </c>
      <c r="G1622" t="s">
        <v>2169</v>
      </c>
      <c r="H1622" t="s">
        <v>2170</v>
      </c>
      <c r="I1622" t="s">
        <v>2432</v>
      </c>
      <c r="J1622">
        <v>47.530500000000004</v>
      </c>
      <c r="K1622">
        <v>-122.7136</v>
      </c>
      <c r="T1622">
        <v>44.1</v>
      </c>
      <c r="U1622">
        <v>36.299999999999997</v>
      </c>
      <c r="AC1622">
        <v>68</v>
      </c>
      <c r="AE1622">
        <v>48</v>
      </c>
      <c r="AI1622">
        <v>65.7</v>
      </c>
      <c r="AJ1622">
        <v>66.099999999999994</v>
      </c>
      <c r="AK1622">
        <v>87.9</v>
      </c>
      <c r="AM1622">
        <v>70.2</v>
      </c>
      <c r="AN1622">
        <v>55.5</v>
      </c>
    </row>
    <row r="1623" spans="1:40" x14ac:dyDescent="0.25">
      <c r="A1623">
        <v>1622</v>
      </c>
      <c r="B1623">
        <v>2466</v>
      </c>
      <c r="C1623" t="s">
        <v>2165</v>
      </c>
      <c r="D1623" t="s">
        <v>2243</v>
      </c>
      <c r="E1623" t="s">
        <v>2412</v>
      </c>
      <c r="F1623" t="s">
        <v>2426</v>
      </c>
      <c r="G1623" t="s">
        <v>12</v>
      </c>
      <c r="H1623" t="s">
        <v>78</v>
      </c>
      <c r="I1623" t="s">
        <v>2433</v>
      </c>
      <c r="J1623">
        <v>47.530340000000002</v>
      </c>
      <c r="K1623">
        <v>-122.71502</v>
      </c>
      <c r="AG1623">
        <v>70.7</v>
      </c>
    </row>
    <row r="1624" spans="1:40" x14ac:dyDescent="0.25">
      <c r="A1624">
        <v>1623</v>
      </c>
      <c r="B1624">
        <v>2824</v>
      </c>
      <c r="C1624" t="s">
        <v>2165</v>
      </c>
      <c r="D1624" t="s">
        <v>2243</v>
      </c>
      <c r="E1624" t="s">
        <v>2412</v>
      </c>
      <c r="F1624" t="s">
        <v>2434</v>
      </c>
      <c r="G1624" t="s">
        <v>2169</v>
      </c>
      <c r="H1624" t="s">
        <v>2174</v>
      </c>
      <c r="I1624" t="s">
        <v>2435</v>
      </c>
      <c r="J1624">
        <v>47.531455000000001</v>
      </c>
      <c r="K1624">
        <v>-122.71753699999999</v>
      </c>
      <c r="AJ1624">
        <v>69.2</v>
      </c>
      <c r="AK1624">
        <v>91.6</v>
      </c>
      <c r="AM1624">
        <v>81.400000000000006</v>
      </c>
    </row>
    <row r="1625" spans="1:40" x14ac:dyDescent="0.25">
      <c r="A1625">
        <v>1624</v>
      </c>
      <c r="B1625">
        <v>1463</v>
      </c>
      <c r="C1625" t="s">
        <v>2165</v>
      </c>
      <c r="D1625" t="s">
        <v>2243</v>
      </c>
      <c r="E1625" t="s">
        <v>2412</v>
      </c>
      <c r="F1625" t="s">
        <v>2436</v>
      </c>
      <c r="G1625" t="s">
        <v>2169</v>
      </c>
      <c r="H1625" t="s">
        <v>2170</v>
      </c>
      <c r="I1625" t="s">
        <v>2437</v>
      </c>
      <c r="J1625">
        <v>47.545299999999997</v>
      </c>
      <c r="K1625">
        <v>-122.6129</v>
      </c>
      <c r="T1625">
        <v>11.5</v>
      </c>
      <c r="U1625">
        <v>19.600000000000001</v>
      </c>
    </row>
    <row r="1626" spans="1:40" x14ac:dyDescent="0.25">
      <c r="A1626">
        <v>1625</v>
      </c>
      <c r="B1626">
        <v>1290</v>
      </c>
      <c r="C1626" t="s">
        <v>2165</v>
      </c>
      <c r="D1626" t="s">
        <v>2243</v>
      </c>
      <c r="E1626" t="s">
        <v>2412</v>
      </c>
      <c r="F1626" t="s">
        <v>2438</v>
      </c>
      <c r="G1626" t="s">
        <v>2169</v>
      </c>
      <c r="H1626" t="s">
        <v>2170</v>
      </c>
      <c r="I1626" t="s">
        <v>2439</v>
      </c>
      <c r="J1626">
        <v>47.528399999999998</v>
      </c>
      <c r="K1626">
        <v>-122.71420000000001</v>
      </c>
      <c r="R1626">
        <v>77.8</v>
      </c>
      <c r="T1626">
        <v>64.099999999999994</v>
      </c>
      <c r="U1626">
        <v>61.5</v>
      </c>
      <c r="AC1626">
        <v>67</v>
      </c>
      <c r="AE1626">
        <v>62.9</v>
      </c>
      <c r="AG1626">
        <v>89.2</v>
      </c>
      <c r="AI1626">
        <v>83.3</v>
      </c>
      <c r="AK1626">
        <v>89.5</v>
      </c>
      <c r="AM1626">
        <v>89.5</v>
      </c>
      <c r="AN1626">
        <v>80.2</v>
      </c>
    </row>
    <row r="1627" spans="1:40" x14ac:dyDescent="0.25">
      <c r="A1627">
        <v>1626</v>
      </c>
      <c r="B1627">
        <v>1581</v>
      </c>
      <c r="C1627" t="s">
        <v>2165</v>
      </c>
      <c r="D1627" t="s">
        <v>2243</v>
      </c>
      <c r="E1627" t="s">
        <v>2412</v>
      </c>
      <c r="F1627" t="s">
        <v>2440</v>
      </c>
      <c r="G1627" t="s">
        <v>2169</v>
      </c>
      <c r="H1627" t="s">
        <v>2170</v>
      </c>
      <c r="I1627" t="s">
        <v>2441</v>
      </c>
      <c r="J1627">
        <v>47.535800000000002</v>
      </c>
      <c r="K1627">
        <v>-122.6558</v>
      </c>
      <c r="U1627">
        <v>48.8</v>
      </c>
    </row>
    <row r="1628" spans="1:40" x14ac:dyDescent="0.25">
      <c r="A1628">
        <v>1627</v>
      </c>
      <c r="B1628">
        <v>1582</v>
      </c>
      <c r="C1628" t="s">
        <v>2165</v>
      </c>
      <c r="D1628" t="s">
        <v>2243</v>
      </c>
      <c r="E1628" t="s">
        <v>2412</v>
      </c>
      <c r="F1628" t="s">
        <v>2442</v>
      </c>
      <c r="G1628" t="s">
        <v>2169</v>
      </c>
      <c r="H1628" t="s">
        <v>2170</v>
      </c>
      <c r="I1628" t="s">
        <v>2443</v>
      </c>
      <c r="J1628">
        <v>47.552</v>
      </c>
      <c r="K1628">
        <v>-122.6001</v>
      </c>
      <c r="U1628">
        <v>10.1</v>
      </c>
    </row>
    <row r="1629" spans="1:40" x14ac:dyDescent="0.25">
      <c r="A1629">
        <v>1628</v>
      </c>
      <c r="B1629">
        <v>1584</v>
      </c>
      <c r="C1629" t="s">
        <v>2165</v>
      </c>
      <c r="D1629" t="s">
        <v>2243</v>
      </c>
      <c r="E1629" t="s">
        <v>2412</v>
      </c>
      <c r="F1629" t="s">
        <v>2444</v>
      </c>
      <c r="G1629" t="s">
        <v>2169</v>
      </c>
      <c r="H1629" t="s">
        <v>2170</v>
      </c>
      <c r="I1629" t="s">
        <v>2445</v>
      </c>
      <c r="J1629">
        <v>47.541400000000003</v>
      </c>
      <c r="K1629">
        <v>-122.67829999999999</v>
      </c>
      <c r="T1629">
        <v>66.900000000000006</v>
      </c>
      <c r="U1629">
        <v>60.6</v>
      </c>
    </row>
    <row r="1630" spans="1:40" x14ac:dyDescent="0.25">
      <c r="A1630">
        <v>1629</v>
      </c>
      <c r="B1630">
        <v>603</v>
      </c>
      <c r="C1630" t="s">
        <v>2446</v>
      </c>
      <c r="D1630" t="s">
        <v>2447</v>
      </c>
      <c r="E1630" t="s">
        <v>2448</v>
      </c>
      <c r="F1630" t="s">
        <v>2449</v>
      </c>
      <c r="G1630" t="s">
        <v>231</v>
      </c>
      <c r="H1630" t="s">
        <v>232</v>
      </c>
      <c r="I1630" t="s">
        <v>2450</v>
      </c>
      <c r="J1630">
        <v>47.361618</v>
      </c>
      <c r="K1630">
        <v>-123.157382</v>
      </c>
      <c r="X1630">
        <v>57.5</v>
      </c>
    </row>
    <row r="1631" spans="1:40" x14ac:dyDescent="0.25">
      <c r="A1631">
        <v>1630</v>
      </c>
      <c r="B1631">
        <v>604</v>
      </c>
      <c r="C1631" t="s">
        <v>2446</v>
      </c>
      <c r="D1631" t="s">
        <v>2447</v>
      </c>
      <c r="E1631" t="s">
        <v>2448</v>
      </c>
      <c r="F1631" t="s">
        <v>2449</v>
      </c>
      <c r="G1631" t="s">
        <v>231</v>
      </c>
      <c r="H1631" t="s">
        <v>232</v>
      </c>
      <c r="I1631" t="s">
        <v>2451</v>
      </c>
      <c r="J1631">
        <v>47.361879999999999</v>
      </c>
      <c r="K1631">
        <v>-123.159227</v>
      </c>
      <c r="X1631">
        <v>61.9</v>
      </c>
    </row>
    <row r="1632" spans="1:40" x14ac:dyDescent="0.25">
      <c r="A1632">
        <v>1631</v>
      </c>
      <c r="B1632">
        <v>600</v>
      </c>
      <c r="C1632" t="s">
        <v>2446</v>
      </c>
      <c r="D1632" t="s">
        <v>2452</v>
      </c>
      <c r="E1632" t="s">
        <v>2453</v>
      </c>
      <c r="F1632" t="s">
        <v>2454</v>
      </c>
      <c r="G1632" t="s">
        <v>231</v>
      </c>
      <c r="H1632" t="s">
        <v>232</v>
      </c>
      <c r="I1632" t="s">
        <v>2455</v>
      </c>
      <c r="J1632">
        <v>47.355280999999998</v>
      </c>
      <c r="K1632">
        <v>-123.160644</v>
      </c>
      <c r="X1632">
        <v>62.1</v>
      </c>
    </row>
    <row r="1633" spans="1:29" x14ac:dyDescent="0.25">
      <c r="A1633">
        <v>1632</v>
      </c>
      <c r="B1633">
        <v>601</v>
      </c>
      <c r="C1633" t="s">
        <v>2446</v>
      </c>
      <c r="D1633" t="s">
        <v>2452</v>
      </c>
      <c r="E1633" t="s">
        <v>2453</v>
      </c>
      <c r="F1633" t="s">
        <v>2454</v>
      </c>
      <c r="G1633" t="s">
        <v>231</v>
      </c>
      <c r="H1633" t="s">
        <v>232</v>
      </c>
      <c r="I1633" t="s">
        <v>2456</v>
      </c>
      <c r="J1633">
        <v>47.354903</v>
      </c>
      <c r="K1633">
        <v>-123.165493</v>
      </c>
      <c r="X1633">
        <v>55.3</v>
      </c>
    </row>
    <row r="1634" spans="1:29" x14ac:dyDescent="0.25">
      <c r="A1634">
        <v>1633</v>
      </c>
      <c r="B1634">
        <v>602</v>
      </c>
      <c r="C1634" t="s">
        <v>2446</v>
      </c>
      <c r="D1634" t="s">
        <v>2452</v>
      </c>
      <c r="E1634" t="s">
        <v>2453</v>
      </c>
      <c r="F1634" t="s">
        <v>2457</v>
      </c>
      <c r="G1634" t="s">
        <v>231</v>
      </c>
      <c r="H1634" t="s">
        <v>232</v>
      </c>
      <c r="I1634" t="s">
        <v>2458</v>
      </c>
      <c r="J1634">
        <v>47.318809999999999</v>
      </c>
      <c r="K1634">
        <v>-123.138113</v>
      </c>
      <c r="X1634">
        <v>17.5</v>
      </c>
    </row>
    <row r="1635" spans="1:29" x14ac:dyDescent="0.25">
      <c r="A1635">
        <v>1634</v>
      </c>
      <c r="B1635">
        <v>605</v>
      </c>
      <c r="C1635" t="s">
        <v>2446</v>
      </c>
      <c r="D1635" t="s">
        <v>2452</v>
      </c>
      <c r="E1635" t="s">
        <v>2453</v>
      </c>
      <c r="F1635" t="s">
        <v>2459</v>
      </c>
      <c r="G1635" t="s">
        <v>231</v>
      </c>
      <c r="H1635" t="s">
        <v>232</v>
      </c>
      <c r="I1635" t="s">
        <v>2460</v>
      </c>
      <c r="J1635">
        <v>47.306443999999999</v>
      </c>
      <c r="K1635">
        <v>-123.15437799999999</v>
      </c>
      <c r="X1635">
        <v>40.299999999999997</v>
      </c>
    </row>
    <row r="1636" spans="1:29" x14ac:dyDescent="0.25">
      <c r="A1636">
        <v>1635</v>
      </c>
      <c r="B1636">
        <v>606</v>
      </c>
      <c r="C1636" t="s">
        <v>2446</v>
      </c>
      <c r="D1636" t="s">
        <v>2452</v>
      </c>
      <c r="E1636" t="s">
        <v>2453</v>
      </c>
      <c r="F1636" t="s">
        <v>2459</v>
      </c>
      <c r="G1636" t="s">
        <v>231</v>
      </c>
      <c r="H1636" t="s">
        <v>232</v>
      </c>
      <c r="I1636" t="s">
        <v>2461</v>
      </c>
      <c r="J1636">
        <v>47.304901999999998</v>
      </c>
      <c r="K1636">
        <v>-123.160343</v>
      </c>
      <c r="X1636">
        <v>84.7</v>
      </c>
    </row>
    <row r="1637" spans="1:29" x14ac:dyDescent="0.25">
      <c r="A1637">
        <v>1636</v>
      </c>
      <c r="B1637">
        <v>609</v>
      </c>
      <c r="C1637" t="s">
        <v>2446</v>
      </c>
      <c r="D1637" t="s">
        <v>2452</v>
      </c>
      <c r="E1637" t="s">
        <v>2462</v>
      </c>
      <c r="F1637" t="s">
        <v>2463</v>
      </c>
      <c r="G1637" t="s">
        <v>231</v>
      </c>
      <c r="H1637" t="s">
        <v>232</v>
      </c>
      <c r="I1637" t="s">
        <v>2464</v>
      </c>
      <c r="J1637">
        <v>47.31174</v>
      </c>
      <c r="K1637">
        <v>-123.245745</v>
      </c>
      <c r="X1637">
        <v>60.3</v>
      </c>
    </row>
    <row r="1638" spans="1:29" x14ac:dyDescent="0.25">
      <c r="A1638">
        <v>1637</v>
      </c>
      <c r="B1638">
        <v>610</v>
      </c>
      <c r="C1638" t="s">
        <v>2446</v>
      </c>
      <c r="D1638" t="s">
        <v>2452</v>
      </c>
      <c r="E1638" t="s">
        <v>2462</v>
      </c>
      <c r="F1638" t="s">
        <v>2463</v>
      </c>
      <c r="G1638" t="s">
        <v>231</v>
      </c>
      <c r="H1638" t="s">
        <v>232</v>
      </c>
      <c r="I1638" t="s">
        <v>2465</v>
      </c>
      <c r="J1638">
        <v>47.312060000000002</v>
      </c>
      <c r="K1638">
        <v>-123.24347</v>
      </c>
      <c r="X1638">
        <v>64</v>
      </c>
    </row>
    <row r="1639" spans="1:29" x14ac:dyDescent="0.25">
      <c r="A1639">
        <v>1638</v>
      </c>
      <c r="B1639">
        <v>611</v>
      </c>
      <c r="C1639" t="s">
        <v>2446</v>
      </c>
      <c r="D1639" t="s">
        <v>2452</v>
      </c>
      <c r="E1639" t="s">
        <v>2462</v>
      </c>
      <c r="F1639" t="s">
        <v>2466</v>
      </c>
      <c r="G1639" t="s">
        <v>231</v>
      </c>
      <c r="H1639" t="s">
        <v>232</v>
      </c>
      <c r="I1639" t="s">
        <v>2467</v>
      </c>
      <c r="J1639">
        <v>47.316381</v>
      </c>
      <c r="K1639">
        <v>-123.255014</v>
      </c>
      <c r="X1639">
        <v>56</v>
      </c>
    </row>
    <row r="1640" spans="1:29" x14ac:dyDescent="0.25">
      <c r="A1640">
        <v>1639</v>
      </c>
      <c r="B1640">
        <v>612</v>
      </c>
      <c r="C1640" t="s">
        <v>2446</v>
      </c>
      <c r="D1640" t="s">
        <v>2452</v>
      </c>
      <c r="E1640" t="s">
        <v>2462</v>
      </c>
      <c r="F1640" t="s">
        <v>2466</v>
      </c>
      <c r="G1640" t="s">
        <v>231</v>
      </c>
      <c r="H1640" t="s">
        <v>232</v>
      </c>
      <c r="I1640" t="s">
        <v>2468</v>
      </c>
      <c r="J1640">
        <v>47.315275999999997</v>
      </c>
      <c r="K1640">
        <v>-123.25664500000001</v>
      </c>
      <c r="X1640">
        <v>64.099999999999994</v>
      </c>
    </row>
    <row r="1641" spans="1:29" x14ac:dyDescent="0.25">
      <c r="A1641">
        <v>1640</v>
      </c>
      <c r="B1641">
        <v>2127</v>
      </c>
      <c r="C1641" t="s">
        <v>2469</v>
      </c>
      <c r="D1641" t="s">
        <v>2470</v>
      </c>
      <c r="E1641" t="s">
        <v>2471</v>
      </c>
      <c r="F1641" t="s">
        <v>2472</v>
      </c>
      <c r="G1641" t="s">
        <v>22</v>
      </c>
      <c r="H1641" t="s">
        <v>96</v>
      </c>
      <c r="I1641" t="s">
        <v>2473</v>
      </c>
      <c r="J1641">
        <v>48.021822</v>
      </c>
      <c r="K1641">
        <v>-123.005088</v>
      </c>
      <c r="R1641">
        <v>52.8</v>
      </c>
      <c r="S1641">
        <v>43.6</v>
      </c>
      <c r="T1641">
        <v>77.3</v>
      </c>
      <c r="U1641">
        <v>58.7</v>
      </c>
    </row>
    <row r="1642" spans="1:29" x14ac:dyDescent="0.25">
      <c r="A1642">
        <v>1641</v>
      </c>
      <c r="B1642">
        <v>2128</v>
      </c>
      <c r="C1642" t="s">
        <v>2469</v>
      </c>
      <c r="D1642" t="s">
        <v>2470</v>
      </c>
      <c r="E1642" t="s">
        <v>2471</v>
      </c>
      <c r="F1642" t="s">
        <v>2472</v>
      </c>
      <c r="G1642" t="s">
        <v>22</v>
      </c>
      <c r="H1642" t="s">
        <v>96</v>
      </c>
      <c r="I1642" t="s">
        <v>2474</v>
      </c>
      <c r="J1642">
        <v>48.019544000000003</v>
      </c>
      <c r="K1642">
        <v>-123.00685</v>
      </c>
      <c r="V1642">
        <v>4.4000000000000004</v>
      </c>
      <c r="W1642">
        <v>38.299999999999997</v>
      </c>
      <c r="X1642">
        <v>63</v>
      </c>
      <c r="Y1642">
        <v>61.9</v>
      </c>
      <c r="AA1642">
        <v>64</v>
      </c>
    </row>
    <row r="1643" spans="1:29" x14ac:dyDescent="0.25">
      <c r="A1643">
        <v>1642</v>
      </c>
      <c r="B1643">
        <v>2129</v>
      </c>
      <c r="C1643" t="s">
        <v>2469</v>
      </c>
      <c r="D1643" t="s">
        <v>2470</v>
      </c>
      <c r="E1643" t="s">
        <v>2471</v>
      </c>
      <c r="F1643" t="s">
        <v>2472</v>
      </c>
      <c r="G1643" t="s">
        <v>22</v>
      </c>
      <c r="H1643" t="s">
        <v>96</v>
      </c>
      <c r="I1643" t="s">
        <v>2475</v>
      </c>
      <c r="J1643">
        <v>48.019615000000002</v>
      </c>
      <c r="K1643">
        <v>-123.004953</v>
      </c>
      <c r="R1643">
        <v>57.3</v>
      </c>
      <c r="T1643">
        <v>61.2</v>
      </c>
    </row>
    <row r="1644" spans="1:29" x14ac:dyDescent="0.25">
      <c r="A1644">
        <v>1643</v>
      </c>
      <c r="B1644">
        <v>2130</v>
      </c>
      <c r="C1644" t="s">
        <v>2469</v>
      </c>
      <c r="D1644" t="s">
        <v>2470</v>
      </c>
      <c r="E1644" t="s">
        <v>2471</v>
      </c>
      <c r="F1644" t="s">
        <v>2472</v>
      </c>
      <c r="G1644" t="s">
        <v>22</v>
      </c>
      <c r="H1644" t="s">
        <v>96</v>
      </c>
      <c r="I1644" t="s">
        <v>2476</v>
      </c>
      <c r="J1644">
        <v>48.016781000000002</v>
      </c>
      <c r="K1644">
        <v>-123.005495</v>
      </c>
      <c r="V1644">
        <v>51.3</v>
      </c>
      <c r="W1644">
        <v>60.4</v>
      </c>
      <c r="X1644">
        <v>69.599999999999994</v>
      </c>
    </row>
    <row r="1645" spans="1:29" x14ac:dyDescent="0.25">
      <c r="A1645">
        <v>1644</v>
      </c>
      <c r="B1645">
        <v>2131</v>
      </c>
      <c r="C1645" t="s">
        <v>2469</v>
      </c>
      <c r="D1645" t="s">
        <v>2470</v>
      </c>
      <c r="E1645" t="s">
        <v>2471</v>
      </c>
      <c r="F1645" t="s">
        <v>2472</v>
      </c>
      <c r="G1645" t="s">
        <v>22</v>
      </c>
      <c r="H1645" t="s">
        <v>96</v>
      </c>
      <c r="I1645" t="s">
        <v>2477</v>
      </c>
      <c r="J1645">
        <v>48.014907000000001</v>
      </c>
      <c r="K1645">
        <v>-123.004578</v>
      </c>
      <c r="S1645">
        <v>68.5</v>
      </c>
      <c r="U1645">
        <v>71.099999999999994</v>
      </c>
      <c r="V1645">
        <v>65.2</v>
      </c>
      <c r="AA1645">
        <v>75.3</v>
      </c>
    </row>
    <row r="1646" spans="1:29" x14ac:dyDescent="0.25">
      <c r="A1646">
        <v>1645</v>
      </c>
      <c r="B1646">
        <v>2132</v>
      </c>
      <c r="C1646" t="s">
        <v>2469</v>
      </c>
      <c r="D1646" t="s">
        <v>2470</v>
      </c>
      <c r="E1646" t="s">
        <v>2471</v>
      </c>
      <c r="F1646" t="s">
        <v>2472</v>
      </c>
      <c r="G1646" t="s">
        <v>22</v>
      </c>
      <c r="H1646" t="s">
        <v>96</v>
      </c>
      <c r="I1646" t="s">
        <v>2478</v>
      </c>
      <c r="J1646">
        <v>48.011201999999997</v>
      </c>
      <c r="K1646">
        <v>-123.002596</v>
      </c>
      <c r="W1646">
        <v>88.2</v>
      </c>
      <c r="Y1646">
        <v>65.900000000000006</v>
      </c>
      <c r="AC1646">
        <v>73.400000000000006</v>
      </c>
    </row>
    <row r="1647" spans="1:29" x14ac:dyDescent="0.25">
      <c r="A1647">
        <v>1646</v>
      </c>
      <c r="B1647">
        <v>593</v>
      </c>
      <c r="C1647" t="s">
        <v>2469</v>
      </c>
      <c r="D1647" t="s">
        <v>2470</v>
      </c>
      <c r="E1647" t="s">
        <v>2471</v>
      </c>
      <c r="F1647" t="s">
        <v>2472</v>
      </c>
      <c r="G1647" t="s">
        <v>12</v>
      </c>
      <c r="H1647" t="s">
        <v>13</v>
      </c>
      <c r="I1647" t="s">
        <v>2479</v>
      </c>
      <c r="J1647">
        <v>48.020299999999999</v>
      </c>
      <c r="K1647">
        <v>-123.0052</v>
      </c>
      <c r="V1647">
        <v>67.900000000000006</v>
      </c>
    </row>
    <row r="1648" spans="1:29" x14ac:dyDescent="0.25">
      <c r="A1648">
        <v>1647</v>
      </c>
      <c r="B1648">
        <v>2133</v>
      </c>
      <c r="C1648" t="s">
        <v>2469</v>
      </c>
      <c r="D1648" t="s">
        <v>2470</v>
      </c>
      <c r="E1648" t="s">
        <v>2471</v>
      </c>
      <c r="F1648" t="s">
        <v>2480</v>
      </c>
      <c r="G1648" t="s">
        <v>22</v>
      </c>
      <c r="H1648" t="s">
        <v>96</v>
      </c>
      <c r="I1648" t="s">
        <v>2481</v>
      </c>
      <c r="J1648">
        <v>48.062145999999998</v>
      </c>
      <c r="K1648">
        <v>-123.04112600000001</v>
      </c>
      <c r="Q1648">
        <v>67.099999999999994</v>
      </c>
      <c r="AA1648">
        <v>68.3</v>
      </c>
    </row>
    <row r="1649" spans="1:36" x14ac:dyDescent="0.25">
      <c r="A1649">
        <v>1648</v>
      </c>
      <c r="B1649">
        <v>2134</v>
      </c>
      <c r="C1649" t="s">
        <v>2469</v>
      </c>
      <c r="D1649" t="s">
        <v>2470</v>
      </c>
      <c r="E1649" t="s">
        <v>2471</v>
      </c>
      <c r="F1649" t="s">
        <v>2480</v>
      </c>
      <c r="G1649" t="s">
        <v>22</v>
      </c>
      <c r="H1649" t="s">
        <v>96</v>
      </c>
      <c r="I1649" t="s">
        <v>2482</v>
      </c>
      <c r="J1649">
        <v>48.061894000000002</v>
      </c>
      <c r="K1649">
        <v>-123.053923</v>
      </c>
      <c r="Q1649">
        <v>68.3</v>
      </c>
    </row>
    <row r="1650" spans="1:36" x14ac:dyDescent="0.25">
      <c r="A1650">
        <v>1649</v>
      </c>
      <c r="B1650">
        <v>2135</v>
      </c>
      <c r="C1650" t="s">
        <v>2469</v>
      </c>
      <c r="D1650" t="s">
        <v>2470</v>
      </c>
      <c r="E1650" t="s">
        <v>2471</v>
      </c>
      <c r="F1650" t="s">
        <v>2480</v>
      </c>
      <c r="G1650" t="s">
        <v>22</v>
      </c>
      <c r="H1650" t="s">
        <v>96</v>
      </c>
      <c r="I1650" t="s">
        <v>2483</v>
      </c>
      <c r="J1650">
        <v>48.046022999999998</v>
      </c>
      <c r="K1650">
        <v>-123.063486</v>
      </c>
      <c r="Y1650">
        <v>69.099999999999994</v>
      </c>
    </row>
    <row r="1651" spans="1:36" x14ac:dyDescent="0.25">
      <c r="A1651">
        <v>1650</v>
      </c>
      <c r="B1651">
        <v>2081</v>
      </c>
      <c r="C1651" t="s">
        <v>2484</v>
      </c>
      <c r="D1651" t="s">
        <v>2485</v>
      </c>
      <c r="E1651" t="s">
        <v>2486</v>
      </c>
      <c r="F1651" t="s">
        <v>2487</v>
      </c>
      <c r="G1651" t="s">
        <v>22</v>
      </c>
      <c r="H1651" t="s">
        <v>96</v>
      </c>
      <c r="I1651" t="s">
        <v>2488</v>
      </c>
      <c r="J1651">
        <v>48.083446000000002</v>
      </c>
      <c r="K1651">
        <v>-123.05543</v>
      </c>
      <c r="Q1651">
        <v>16.2</v>
      </c>
      <c r="R1651">
        <v>22.5</v>
      </c>
      <c r="S1651">
        <v>22.7</v>
      </c>
      <c r="W1651">
        <v>7.7</v>
      </c>
      <c r="AJ1651">
        <v>19.399999999999999</v>
      </c>
    </row>
    <row r="1652" spans="1:36" x14ac:dyDescent="0.25">
      <c r="A1652">
        <v>1651</v>
      </c>
      <c r="B1652">
        <v>2082</v>
      </c>
      <c r="C1652" t="s">
        <v>2484</v>
      </c>
      <c r="D1652" t="s">
        <v>2485</v>
      </c>
      <c r="E1652" t="s">
        <v>2486</v>
      </c>
      <c r="F1652" t="s">
        <v>2487</v>
      </c>
      <c r="G1652" t="s">
        <v>22</v>
      </c>
      <c r="H1652" t="s">
        <v>96</v>
      </c>
      <c r="I1652" t="s">
        <v>2489</v>
      </c>
      <c r="J1652">
        <v>48.084744000000001</v>
      </c>
      <c r="K1652">
        <v>-123.065945</v>
      </c>
      <c r="Q1652">
        <v>26.7</v>
      </c>
    </row>
    <row r="1653" spans="1:36" x14ac:dyDescent="0.25">
      <c r="A1653">
        <v>1652</v>
      </c>
      <c r="B1653">
        <v>2083</v>
      </c>
      <c r="C1653" t="s">
        <v>2484</v>
      </c>
      <c r="D1653" t="s">
        <v>2485</v>
      </c>
      <c r="E1653" t="s">
        <v>2486</v>
      </c>
      <c r="F1653" t="s">
        <v>2487</v>
      </c>
      <c r="G1653" t="s">
        <v>22</v>
      </c>
      <c r="H1653" t="s">
        <v>96</v>
      </c>
      <c r="I1653" t="s">
        <v>2490</v>
      </c>
      <c r="J1653">
        <v>48.083322000000003</v>
      </c>
      <c r="K1653">
        <v>-123.07047300000001</v>
      </c>
      <c r="T1653">
        <v>25.9</v>
      </c>
      <c r="U1653">
        <v>5.4</v>
      </c>
      <c r="AB1653">
        <v>12.7</v>
      </c>
    </row>
    <row r="1654" spans="1:36" x14ac:dyDescent="0.25">
      <c r="A1654">
        <v>1653</v>
      </c>
      <c r="B1654">
        <v>2084</v>
      </c>
      <c r="C1654" t="s">
        <v>2484</v>
      </c>
      <c r="D1654" t="s">
        <v>2485</v>
      </c>
      <c r="E1654" t="s">
        <v>2486</v>
      </c>
      <c r="F1654" t="s">
        <v>2487</v>
      </c>
      <c r="G1654" t="s">
        <v>22</v>
      </c>
      <c r="H1654" t="s">
        <v>96</v>
      </c>
      <c r="I1654" t="s">
        <v>2491</v>
      </c>
      <c r="J1654">
        <v>48.082242000000001</v>
      </c>
      <c r="K1654">
        <v>-123.074727</v>
      </c>
      <c r="Z1654">
        <v>10.8</v>
      </c>
    </row>
    <row r="1655" spans="1:36" x14ac:dyDescent="0.25">
      <c r="A1655">
        <v>1654</v>
      </c>
      <c r="B1655">
        <v>2085</v>
      </c>
      <c r="C1655" t="s">
        <v>2484</v>
      </c>
      <c r="D1655" t="s">
        <v>2485</v>
      </c>
      <c r="E1655" t="s">
        <v>2486</v>
      </c>
      <c r="F1655" t="s">
        <v>2487</v>
      </c>
      <c r="G1655" t="s">
        <v>22</v>
      </c>
      <c r="H1655" t="s">
        <v>96</v>
      </c>
      <c r="I1655" t="s">
        <v>2492</v>
      </c>
      <c r="J1655">
        <v>48.077933999999999</v>
      </c>
      <c r="K1655">
        <v>-123.091977</v>
      </c>
      <c r="R1655">
        <v>20.399999999999999</v>
      </c>
    </row>
    <row r="1656" spans="1:36" x14ac:dyDescent="0.25">
      <c r="A1656">
        <v>1655</v>
      </c>
      <c r="B1656">
        <v>2086</v>
      </c>
      <c r="C1656" t="s">
        <v>2484</v>
      </c>
      <c r="D1656" t="s">
        <v>2485</v>
      </c>
      <c r="E1656" t="s">
        <v>2486</v>
      </c>
      <c r="F1656" t="s">
        <v>2487</v>
      </c>
      <c r="G1656" t="s">
        <v>22</v>
      </c>
      <c r="H1656" t="s">
        <v>96</v>
      </c>
      <c r="I1656" t="s">
        <v>2493</v>
      </c>
      <c r="J1656">
        <v>48.070712999999998</v>
      </c>
      <c r="K1656">
        <v>-123.104005</v>
      </c>
      <c r="AB1656">
        <v>73.099999999999994</v>
      </c>
      <c r="AJ1656">
        <v>88.4</v>
      </c>
    </row>
    <row r="1657" spans="1:36" x14ac:dyDescent="0.25">
      <c r="A1657">
        <v>1656</v>
      </c>
      <c r="B1657">
        <v>2113</v>
      </c>
      <c r="C1657" t="s">
        <v>2484</v>
      </c>
      <c r="D1657" t="s">
        <v>2485</v>
      </c>
      <c r="E1657" t="s">
        <v>2494</v>
      </c>
      <c r="F1657" t="s">
        <v>2495</v>
      </c>
      <c r="G1657" t="s">
        <v>22</v>
      </c>
      <c r="H1657" t="s">
        <v>96</v>
      </c>
      <c r="I1657" t="s">
        <v>2496</v>
      </c>
      <c r="J1657">
        <v>47.965440000000001</v>
      </c>
      <c r="K1657">
        <v>-123.11316600000001</v>
      </c>
      <c r="Y1657">
        <v>81</v>
      </c>
    </row>
    <row r="1658" spans="1:36" x14ac:dyDescent="0.25">
      <c r="A1658">
        <v>1657</v>
      </c>
      <c r="B1658">
        <v>2114</v>
      </c>
      <c r="C1658" t="s">
        <v>2484</v>
      </c>
      <c r="D1658" t="s">
        <v>2485</v>
      </c>
      <c r="E1658" t="s">
        <v>2494</v>
      </c>
      <c r="F1658" t="s">
        <v>2495</v>
      </c>
      <c r="G1658" t="s">
        <v>22</v>
      </c>
      <c r="H1658" t="s">
        <v>96</v>
      </c>
      <c r="I1658" t="s">
        <v>2497</v>
      </c>
      <c r="J1658">
        <v>47.964328000000002</v>
      </c>
      <c r="K1658">
        <v>-123.115537</v>
      </c>
      <c r="V1658">
        <v>61.2</v>
      </c>
    </row>
    <row r="1659" spans="1:36" x14ac:dyDescent="0.25">
      <c r="A1659">
        <v>1658</v>
      </c>
      <c r="B1659">
        <v>1866</v>
      </c>
      <c r="C1659" t="s">
        <v>2484</v>
      </c>
      <c r="D1659" t="s">
        <v>2485</v>
      </c>
      <c r="E1659" t="s">
        <v>2498</v>
      </c>
      <c r="F1659" t="s">
        <v>2499</v>
      </c>
      <c r="G1659" t="s">
        <v>12</v>
      </c>
      <c r="H1659" t="s">
        <v>93</v>
      </c>
      <c r="I1659" t="s">
        <v>2500</v>
      </c>
      <c r="J1659">
        <v>48.023110000000003</v>
      </c>
      <c r="K1659">
        <v>-123.13981</v>
      </c>
      <c r="AE1659">
        <v>93.9</v>
      </c>
      <c r="AH1659">
        <v>82.3</v>
      </c>
      <c r="AJ1659">
        <v>96.3</v>
      </c>
    </row>
    <row r="1660" spans="1:36" x14ac:dyDescent="0.25">
      <c r="A1660">
        <v>1659</v>
      </c>
      <c r="B1660">
        <v>2418</v>
      </c>
      <c r="C1660" t="s">
        <v>2484</v>
      </c>
      <c r="D1660" t="s">
        <v>2485</v>
      </c>
      <c r="E1660" t="s">
        <v>2498</v>
      </c>
      <c r="F1660" t="s">
        <v>2499</v>
      </c>
      <c r="G1660" t="s">
        <v>12</v>
      </c>
      <c r="H1660" t="s">
        <v>78</v>
      </c>
      <c r="I1660" t="s">
        <v>2501</v>
      </c>
      <c r="J1660">
        <v>48.024222000000002</v>
      </c>
      <c r="K1660">
        <v>-123.13820200000001</v>
      </c>
      <c r="AG1660">
        <v>78.8</v>
      </c>
    </row>
    <row r="1661" spans="1:36" x14ac:dyDescent="0.25">
      <c r="A1661">
        <v>1660</v>
      </c>
      <c r="B1661">
        <v>989</v>
      </c>
      <c r="C1661" t="s">
        <v>2484</v>
      </c>
      <c r="D1661" t="s">
        <v>2485</v>
      </c>
      <c r="E1661" t="s">
        <v>2498</v>
      </c>
      <c r="F1661" t="s">
        <v>2499</v>
      </c>
      <c r="G1661" t="s">
        <v>12</v>
      </c>
      <c r="H1661" t="s">
        <v>16</v>
      </c>
      <c r="I1661" t="s">
        <v>2502</v>
      </c>
      <c r="J1661">
        <v>48.020285000000001</v>
      </c>
      <c r="K1661">
        <v>-123.144854</v>
      </c>
      <c r="AA1661">
        <v>63</v>
      </c>
    </row>
    <row r="1662" spans="1:36" x14ac:dyDescent="0.25">
      <c r="A1662">
        <v>1661</v>
      </c>
      <c r="B1662">
        <v>2087</v>
      </c>
      <c r="C1662" t="s">
        <v>2484</v>
      </c>
      <c r="D1662" t="s">
        <v>2485</v>
      </c>
      <c r="E1662" t="s">
        <v>2498</v>
      </c>
      <c r="F1662" t="s">
        <v>2503</v>
      </c>
      <c r="G1662" t="s">
        <v>22</v>
      </c>
      <c r="H1662" t="s">
        <v>96</v>
      </c>
      <c r="I1662" t="s">
        <v>2504</v>
      </c>
      <c r="J1662">
        <v>48.128025999999998</v>
      </c>
      <c r="K1662">
        <v>-123.10035000000001</v>
      </c>
      <c r="Q1662">
        <v>22.3</v>
      </c>
      <c r="R1662">
        <v>14.5</v>
      </c>
      <c r="S1662">
        <v>26.8</v>
      </c>
    </row>
    <row r="1663" spans="1:36" x14ac:dyDescent="0.25">
      <c r="A1663">
        <v>1662</v>
      </c>
      <c r="B1663">
        <v>2088</v>
      </c>
      <c r="C1663" t="s">
        <v>2484</v>
      </c>
      <c r="D1663" t="s">
        <v>2485</v>
      </c>
      <c r="E1663" t="s">
        <v>2498</v>
      </c>
      <c r="F1663" t="s">
        <v>2503</v>
      </c>
      <c r="G1663" t="s">
        <v>22</v>
      </c>
      <c r="H1663" t="s">
        <v>96</v>
      </c>
      <c r="I1663" t="s">
        <v>2505</v>
      </c>
      <c r="J1663">
        <v>48.126595999999999</v>
      </c>
      <c r="K1663">
        <v>-123.100089</v>
      </c>
      <c r="T1663">
        <v>15.8</v>
      </c>
      <c r="Z1663">
        <v>30.7</v>
      </c>
    </row>
    <row r="1664" spans="1:36" x14ac:dyDescent="0.25">
      <c r="A1664">
        <v>1663</v>
      </c>
      <c r="B1664">
        <v>2089</v>
      </c>
      <c r="C1664" t="s">
        <v>2484</v>
      </c>
      <c r="D1664" t="s">
        <v>2485</v>
      </c>
      <c r="E1664" t="s">
        <v>2498</v>
      </c>
      <c r="F1664" t="s">
        <v>2503</v>
      </c>
      <c r="G1664" t="s">
        <v>22</v>
      </c>
      <c r="H1664" t="s">
        <v>96</v>
      </c>
      <c r="I1664" t="s">
        <v>2506</v>
      </c>
      <c r="J1664">
        <v>48.120505999999999</v>
      </c>
      <c r="K1664">
        <v>-123.098488</v>
      </c>
      <c r="Q1664">
        <v>16.600000000000001</v>
      </c>
      <c r="R1664">
        <v>15.5</v>
      </c>
      <c r="T1664">
        <v>19.899999999999999</v>
      </c>
    </row>
    <row r="1665" spans="1:39" x14ac:dyDescent="0.25">
      <c r="A1665">
        <v>1664</v>
      </c>
      <c r="B1665">
        <v>2090</v>
      </c>
      <c r="C1665" t="s">
        <v>2484</v>
      </c>
      <c r="D1665" t="s">
        <v>2485</v>
      </c>
      <c r="E1665" t="s">
        <v>2498</v>
      </c>
      <c r="F1665" t="s">
        <v>2503</v>
      </c>
      <c r="G1665" t="s">
        <v>22</v>
      </c>
      <c r="H1665" t="s">
        <v>96</v>
      </c>
      <c r="I1665" t="s">
        <v>2507</v>
      </c>
      <c r="J1665">
        <v>48.117044</v>
      </c>
      <c r="K1665">
        <v>-123.10694700000001</v>
      </c>
      <c r="Q1665">
        <v>4</v>
      </c>
      <c r="R1665">
        <v>28</v>
      </c>
      <c r="S1665">
        <v>19.5</v>
      </c>
      <c r="T1665">
        <v>3.3</v>
      </c>
      <c r="Z1665">
        <v>13</v>
      </c>
    </row>
    <row r="1666" spans="1:39" x14ac:dyDescent="0.25">
      <c r="A1666">
        <v>1665</v>
      </c>
      <c r="B1666">
        <v>2148</v>
      </c>
      <c r="C1666" t="s">
        <v>2484</v>
      </c>
      <c r="D1666" t="s">
        <v>2485</v>
      </c>
      <c r="E1666" t="s">
        <v>2498</v>
      </c>
      <c r="F1666" t="s">
        <v>2508</v>
      </c>
      <c r="G1666" t="s">
        <v>22</v>
      </c>
      <c r="H1666" t="s">
        <v>96</v>
      </c>
      <c r="I1666" t="s">
        <v>2509</v>
      </c>
      <c r="J1666">
        <v>48.138224000000001</v>
      </c>
      <c r="K1666">
        <v>-123.138997</v>
      </c>
      <c r="AB1666">
        <v>41.5</v>
      </c>
    </row>
    <row r="1667" spans="1:39" x14ac:dyDescent="0.25">
      <c r="A1667">
        <v>1666</v>
      </c>
      <c r="B1667">
        <v>2831</v>
      </c>
      <c r="C1667" t="s">
        <v>2484</v>
      </c>
      <c r="D1667" t="s">
        <v>2485</v>
      </c>
      <c r="E1667" t="s">
        <v>2498</v>
      </c>
      <c r="F1667" t="s">
        <v>2508</v>
      </c>
      <c r="G1667" t="s">
        <v>22</v>
      </c>
      <c r="H1667" t="s">
        <v>96</v>
      </c>
      <c r="I1667" t="s">
        <v>2510</v>
      </c>
      <c r="J1667">
        <v>48.135891999999998</v>
      </c>
      <c r="K1667">
        <v>-123.15275099999999</v>
      </c>
      <c r="AJ1667">
        <v>16.8</v>
      </c>
    </row>
    <row r="1668" spans="1:39" x14ac:dyDescent="0.25">
      <c r="A1668">
        <v>1667</v>
      </c>
      <c r="B1668">
        <v>2149</v>
      </c>
      <c r="C1668" t="s">
        <v>2484</v>
      </c>
      <c r="D1668" t="s">
        <v>2485</v>
      </c>
      <c r="E1668" t="s">
        <v>2498</v>
      </c>
      <c r="F1668" t="s">
        <v>2508</v>
      </c>
      <c r="G1668" t="s">
        <v>22</v>
      </c>
      <c r="H1668" t="s">
        <v>2511</v>
      </c>
      <c r="I1668" t="s">
        <v>2512</v>
      </c>
      <c r="J1668">
        <v>48.108843</v>
      </c>
      <c r="K1668">
        <v>-123.172408</v>
      </c>
      <c r="P1668">
        <v>17</v>
      </c>
      <c r="AB1668">
        <v>33.1</v>
      </c>
    </row>
    <row r="1669" spans="1:39" x14ac:dyDescent="0.25">
      <c r="A1669">
        <v>1668</v>
      </c>
      <c r="B1669">
        <v>2832</v>
      </c>
      <c r="C1669" t="s">
        <v>2484</v>
      </c>
      <c r="D1669" t="s">
        <v>2485</v>
      </c>
      <c r="E1669" t="s">
        <v>2498</v>
      </c>
      <c r="F1669" t="s">
        <v>2508</v>
      </c>
      <c r="G1669" t="s">
        <v>22</v>
      </c>
      <c r="H1669" t="s">
        <v>96</v>
      </c>
      <c r="I1669" t="s">
        <v>2513</v>
      </c>
      <c r="J1669">
        <v>48.075831999999998</v>
      </c>
      <c r="K1669">
        <v>-123.17438300000001</v>
      </c>
      <c r="AJ1669">
        <v>58.2</v>
      </c>
    </row>
    <row r="1670" spans="1:39" x14ac:dyDescent="0.25">
      <c r="A1670">
        <v>1669</v>
      </c>
      <c r="B1670">
        <v>2153</v>
      </c>
      <c r="C1670" t="s">
        <v>2484</v>
      </c>
      <c r="D1670" t="s">
        <v>2485</v>
      </c>
      <c r="E1670" t="s">
        <v>2498</v>
      </c>
      <c r="F1670" t="s">
        <v>2514</v>
      </c>
      <c r="G1670" t="s">
        <v>22</v>
      </c>
      <c r="H1670" t="s">
        <v>96</v>
      </c>
      <c r="I1670" t="s">
        <v>2515</v>
      </c>
      <c r="J1670">
        <v>48.139954000000003</v>
      </c>
      <c r="K1670">
        <v>-123.12260499999999</v>
      </c>
      <c r="Z1670">
        <v>28.1</v>
      </c>
    </row>
    <row r="1671" spans="1:39" x14ac:dyDescent="0.25">
      <c r="A1671">
        <v>1670</v>
      </c>
      <c r="B1671">
        <v>2122</v>
      </c>
      <c r="C1671" t="s">
        <v>2484</v>
      </c>
      <c r="D1671" t="s">
        <v>2516</v>
      </c>
      <c r="E1671" t="s">
        <v>2517</v>
      </c>
      <c r="F1671" t="s">
        <v>2518</v>
      </c>
      <c r="G1671" t="s">
        <v>22</v>
      </c>
      <c r="H1671" t="s">
        <v>96</v>
      </c>
      <c r="I1671" t="s">
        <v>2519</v>
      </c>
      <c r="J1671">
        <v>48.024956000000003</v>
      </c>
      <c r="K1671">
        <v>-123.59549800000001</v>
      </c>
      <c r="X1671">
        <v>80.3</v>
      </c>
    </row>
    <row r="1672" spans="1:39" x14ac:dyDescent="0.25">
      <c r="A1672">
        <v>1671</v>
      </c>
      <c r="B1672">
        <v>2123</v>
      </c>
      <c r="C1672" t="s">
        <v>2484</v>
      </c>
      <c r="D1672" t="s">
        <v>2516</v>
      </c>
      <c r="E1672" t="s">
        <v>2517</v>
      </c>
      <c r="F1672" t="s">
        <v>2520</v>
      </c>
      <c r="G1672" t="s">
        <v>22</v>
      </c>
      <c r="H1672" t="s">
        <v>96</v>
      </c>
      <c r="I1672" t="s">
        <v>2521</v>
      </c>
      <c r="J1672">
        <v>48.066622000000002</v>
      </c>
      <c r="K1672">
        <v>-123.58460700000001</v>
      </c>
      <c r="X1672">
        <v>81</v>
      </c>
      <c r="AD1672">
        <v>67.400000000000006</v>
      </c>
    </row>
    <row r="1673" spans="1:39" x14ac:dyDescent="0.25">
      <c r="A1673">
        <v>1672</v>
      </c>
      <c r="B1673">
        <v>2124</v>
      </c>
      <c r="C1673" t="s">
        <v>2484</v>
      </c>
      <c r="D1673" t="s">
        <v>2516</v>
      </c>
      <c r="E1673" t="s">
        <v>2517</v>
      </c>
      <c r="F1673" t="s">
        <v>2520</v>
      </c>
      <c r="G1673" t="s">
        <v>22</v>
      </c>
      <c r="H1673" t="s">
        <v>96</v>
      </c>
      <c r="I1673" t="s">
        <v>2522</v>
      </c>
      <c r="J1673">
        <v>48.074975000000002</v>
      </c>
      <c r="K1673">
        <v>-123.669065</v>
      </c>
      <c r="Y1673">
        <v>70.400000000000006</v>
      </c>
    </row>
    <row r="1674" spans="1:39" x14ac:dyDescent="0.25">
      <c r="A1674">
        <v>1673</v>
      </c>
      <c r="B1674">
        <v>2125</v>
      </c>
      <c r="C1674" t="s">
        <v>2484</v>
      </c>
      <c r="D1674" t="s">
        <v>2516</v>
      </c>
      <c r="E1674" t="s">
        <v>2517</v>
      </c>
      <c r="F1674" t="s">
        <v>2520</v>
      </c>
      <c r="G1674" t="s">
        <v>22</v>
      </c>
      <c r="H1674" t="s">
        <v>96</v>
      </c>
      <c r="I1674" t="s">
        <v>2523</v>
      </c>
      <c r="J1674">
        <v>48.074620000000003</v>
      </c>
      <c r="K1674">
        <v>-123.67779</v>
      </c>
      <c r="X1674">
        <v>59.1</v>
      </c>
      <c r="Y1674">
        <v>46.8</v>
      </c>
    </row>
    <row r="1675" spans="1:39" x14ac:dyDescent="0.25">
      <c r="A1675">
        <v>1674</v>
      </c>
      <c r="B1675">
        <v>579</v>
      </c>
      <c r="C1675" t="s">
        <v>2484</v>
      </c>
      <c r="D1675" t="s">
        <v>2516</v>
      </c>
      <c r="E1675" t="s">
        <v>2517</v>
      </c>
      <c r="F1675" t="s">
        <v>2524</v>
      </c>
      <c r="G1675" t="s">
        <v>12</v>
      </c>
      <c r="H1675" t="s">
        <v>13</v>
      </c>
      <c r="I1675" t="s">
        <v>2525</v>
      </c>
      <c r="J1675">
        <v>48.051990000000004</v>
      </c>
      <c r="K1675">
        <v>-123.50697</v>
      </c>
      <c r="T1675">
        <v>72.3</v>
      </c>
      <c r="U1675">
        <v>68.8</v>
      </c>
      <c r="V1675">
        <v>88.5</v>
      </c>
      <c r="AB1675">
        <v>53.5</v>
      </c>
      <c r="AC1675">
        <v>63.5</v>
      </c>
      <c r="AF1675">
        <v>75.900000000000006</v>
      </c>
      <c r="AI1675">
        <v>91.1</v>
      </c>
      <c r="AK1675">
        <v>89.8</v>
      </c>
      <c r="AM1675">
        <v>67.900000000000006</v>
      </c>
    </row>
    <row r="1676" spans="1:39" x14ac:dyDescent="0.25">
      <c r="A1676">
        <v>1675</v>
      </c>
      <c r="B1676">
        <v>2157</v>
      </c>
      <c r="C1676" t="s">
        <v>2484</v>
      </c>
      <c r="D1676" t="s">
        <v>2526</v>
      </c>
      <c r="E1676" t="s">
        <v>2527</v>
      </c>
      <c r="F1676" t="s">
        <v>2528</v>
      </c>
      <c r="G1676" t="s">
        <v>22</v>
      </c>
      <c r="H1676" t="s">
        <v>96</v>
      </c>
      <c r="I1676" t="s">
        <v>2529</v>
      </c>
      <c r="J1676">
        <v>48.115820999999997</v>
      </c>
      <c r="K1676">
        <v>-123.352102</v>
      </c>
      <c r="Q1676">
        <v>44.3</v>
      </c>
      <c r="R1676">
        <v>48.4</v>
      </c>
      <c r="S1676">
        <v>22.8</v>
      </c>
      <c r="T1676">
        <v>57.2</v>
      </c>
      <c r="U1676">
        <v>66.099999999999994</v>
      </c>
    </row>
    <row r="1677" spans="1:39" x14ac:dyDescent="0.25">
      <c r="A1677">
        <v>1676</v>
      </c>
      <c r="B1677">
        <v>2158</v>
      </c>
      <c r="C1677" t="s">
        <v>2484</v>
      </c>
      <c r="D1677" t="s">
        <v>2526</v>
      </c>
      <c r="E1677" t="s">
        <v>2527</v>
      </c>
      <c r="F1677" t="s">
        <v>2528</v>
      </c>
      <c r="G1677" t="s">
        <v>22</v>
      </c>
      <c r="H1677" t="s">
        <v>2511</v>
      </c>
      <c r="I1677" t="s">
        <v>2530</v>
      </c>
      <c r="J1677">
        <v>48.104495</v>
      </c>
      <c r="K1677">
        <v>-123.355774</v>
      </c>
      <c r="P1677">
        <v>50.7</v>
      </c>
      <c r="Q1677">
        <v>66.599999999999994</v>
      </c>
      <c r="T1677">
        <v>55.9</v>
      </c>
      <c r="Y1677">
        <v>84</v>
      </c>
    </row>
    <row r="1678" spans="1:39" x14ac:dyDescent="0.25">
      <c r="A1678">
        <v>1677</v>
      </c>
      <c r="B1678">
        <v>2159</v>
      </c>
      <c r="C1678" t="s">
        <v>2484</v>
      </c>
      <c r="D1678" t="s">
        <v>2526</v>
      </c>
      <c r="E1678" t="s">
        <v>2527</v>
      </c>
      <c r="F1678" t="s">
        <v>2528</v>
      </c>
      <c r="G1678" t="s">
        <v>22</v>
      </c>
      <c r="H1678" t="s">
        <v>96</v>
      </c>
      <c r="I1678" t="s">
        <v>2531</v>
      </c>
      <c r="J1678">
        <v>48.099246000000001</v>
      </c>
      <c r="K1678">
        <v>-123.35663599999999</v>
      </c>
      <c r="W1678">
        <v>73.5</v>
      </c>
    </row>
    <row r="1679" spans="1:39" x14ac:dyDescent="0.25">
      <c r="A1679">
        <v>1678</v>
      </c>
      <c r="B1679">
        <v>2160</v>
      </c>
      <c r="C1679" t="s">
        <v>2484</v>
      </c>
      <c r="D1679" t="s">
        <v>2526</v>
      </c>
      <c r="E1679" t="s">
        <v>2527</v>
      </c>
      <c r="F1679" t="s">
        <v>2528</v>
      </c>
      <c r="G1679" t="s">
        <v>22</v>
      </c>
      <c r="H1679" t="s">
        <v>96</v>
      </c>
      <c r="I1679" t="s">
        <v>2532</v>
      </c>
      <c r="J1679">
        <v>48.097437999999997</v>
      </c>
      <c r="K1679">
        <v>-123.355943</v>
      </c>
      <c r="AB1679">
        <v>26</v>
      </c>
      <c r="AC1679">
        <v>33.1</v>
      </c>
      <c r="AD1679">
        <v>58.9</v>
      </c>
    </row>
    <row r="1680" spans="1:39" x14ac:dyDescent="0.25">
      <c r="A1680">
        <v>1679</v>
      </c>
      <c r="B1680">
        <v>2161</v>
      </c>
      <c r="C1680" t="s">
        <v>2484</v>
      </c>
      <c r="D1680" t="s">
        <v>2526</v>
      </c>
      <c r="E1680" t="s">
        <v>2527</v>
      </c>
      <c r="F1680" t="s">
        <v>2528</v>
      </c>
      <c r="G1680" t="s">
        <v>22</v>
      </c>
      <c r="H1680" t="s">
        <v>96</v>
      </c>
      <c r="I1680" t="s">
        <v>2533</v>
      </c>
      <c r="J1680">
        <v>48.096514999999997</v>
      </c>
      <c r="K1680">
        <v>-123.357322</v>
      </c>
      <c r="X1680">
        <v>77.599999999999994</v>
      </c>
      <c r="AC1680">
        <v>69.8</v>
      </c>
    </row>
    <row r="1681" spans="1:36" x14ac:dyDescent="0.25">
      <c r="A1681">
        <v>1680</v>
      </c>
      <c r="B1681">
        <v>2162</v>
      </c>
      <c r="C1681" t="s">
        <v>2484</v>
      </c>
      <c r="D1681" t="s">
        <v>2526</v>
      </c>
      <c r="E1681" t="s">
        <v>2527</v>
      </c>
      <c r="F1681" t="s">
        <v>2528</v>
      </c>
      <c r="G1681" t="s">
        <v>22</v>
      </c>
      <c r="H1681" t="s">
        <v>96</v>
      </c>
      <c r="I1681" t="s">
        <v>2534</v>
      </c>
      <c r="J1681">
        <v>48.095757999999996</v>
      </c>
      <c r="K1681">
        <v>-123.35686200000001</v>
      </c>
      <c r="Q1681">
        <v>55.1</v>
      </c>
      <c r="R1681">
        <v>56.2</v>
      </c>
      <c r="S1681">
        <v>63.1</v>
      </c>
    </row>
    <row r="1682" spans="1:36" x14ac:dyDescent="0.25">
      <c r="A1682">
        <v>1681</v>
      </c>
      <c r="B1682">
        <v>2163</v>
      </c>
      <c r="C1682" t="s">
        <v>2484</v>
      </c>
      <c r="D1682" t="s">
        <v>2526</v>
      </c>
      <c r="E1682" t="s">
        <v>2527</v>
      </c>
      <c r="F1682" t="s">
        <v>2528</v>
      </c>
      <c r="G1682" t="s">
        <v>22</v>
      </c>
      <c r="H1682" t="s">
        <v>96</v>
      </c>
      <c r="I1682" t="s">
        <v>2535</v>
      </c>
      <c r="J1682">
        <v>48.070495999999999</v>
      </c>
      <c r="K1682">
        <v>-123.350776</v>
      </c>
      <c r="Q1682">
        <v>74.599999999999994</v>
      </c>
      <c r="W1682">
        <v>67.8</v>
      </c>
    </row>
    <row r="1683" spans="1:36" x14ac:dyDescent="0.25">
      <c r="A1683">
        <v>1682</v>
      </c>
      <c r="B1683">
        <v>2164</v>
      </c>
      <c r="C1683" t="s">
        <v>2484</v>
      </c>
      <c r="D1683" t="s">
        <v>2526</v>
      </c>
      <c r="E1683" t="s">
        <v>2527</v>
      </c>
      <c r="F1683" t="s">
        <v>2528</v>
      </c>
      <c r="G1683" t="s">
        <v>22</v>
      </c>
      <c r="H1683" t="s">
        <v>96</v>
      </c>
      <c r="I1683" t="s">
        <v>2536</v>
      </c>
      <c r="J1683">
        <v>48.046135999999997</v>
      </c>
      <c r="K1683">
        <v>-123.347506</v>
      </c>
      <c r="V1683">
        <v>50.3</v>
      </c>
    </row>
    <row r="1684" spans="1:36" x14ac:dyDescent="0.25">
      <c r="A1684">
        <v>1683</v>
      </c>
      <c r="B1684">
        <v>2165</v>
      </c>
      <c r="C1684" t="s">
        <v>2484</v>
      </c>
      <c r="D1684" t="s">
        <v>2526</v>
      </c>
      <c r="E1684" t="s">
        <v>2527</v>
      </c>
      <c r="F1684" t="s">
        <v>2528</v>
      </c>
      <c r="G1684" t="s">
        <v>22</v>
      </c>
      <c r="H1684" t="s">
        <v>96</v>
      </c>
      <c r="I1684" t="s">
        <v>2537</v>
      </c>
      <c r="J1684">
        <v>48.046036000000001</v>
      </c>
      <c r="K1684">
        <v>-123.347938</v>
      </c>
      <c r="X1684">
        <v>71.7</v>
      </c>
    </row>
    <row r="1685" spans="1:36" x14ac:dyDescent="0.25">
      <c r="A1685">
        <v>1684</v>
      </c>
      <c r="B1685">
        <v>2431</v>
      </c>
      <c r="C1685" t="s">
        <v>2484</v>
      </c>
      <c r="D1685" t="s">
        <v>2526</v>
      </c>
      <c r="E1685" t="s">
        <v>2527</v>
      </c>
      <c r="F1685" t="s">
        <v>2538</v>
      </c>
      <c r="G1685" t="s">
        <v>12</v>
      </c>
      <c r="H1685" t="s">
        <v>78</v>
      </c>
      <c r="I1685" t="s">
        <v>2539</v>
      </c>
      <c r="J1685">
        <v>48.037725999999999</v>
      </c>
      <c r="K1685">
        <v>-123.348618</v>
      </c>
      <c r="AG1685">
        <v>84.3</v>
      </c>
    </row>
    <row r="1686" spans="1:36" x14ac:dyDescent="0.25">
      <c r="A1686">
        <v>1685</v>
      </c>
      <c r="B1686">
        <v>1029</v>
      </c>
      <c r="C1686" t="s">
        <v>2484</v>
      </c>
      <c r="D1686" t="s">
        <v>2526</v>
      </c>
      <c r="E1686" t="s">
        <v>2527</v>
      </c>
      <c r="F1686" t="s">
        <v>2538</v>
      </c>
      <c r="G1686" t="s">
        <v>12</v>
      </c>
      <c r="H1686" t="s">
        <v>16</v>
      </c>
      <c r="I1686" t="s">
        <v>2540</v>
      </c>
      <c r="J1686">
        <v>48.033214999999998</v>
      </c>
      <c r="K1686">
        <v>-123.348023</v>
      </c>
      <c r="AA1686">
        <v>82.6</v>
      </c>
    </row>
    <row r="1687" spans="1:36" x14ac:dyDescent="0.25">
      <c r="A1687">
        <v>1686</v>
      </c>
      <c r="B1687">
        <v>2095</v>
      </c>
      <c r="C1687" t="s">
        <v>2484</v>
      </c>
      <c r="D1687" t="s">
        <v>2526</v>
      </c>
      <c r="E1687" t="s">
        <v>2541</v>
      </c>
      <c r="F1687" t="s">
        <v>2542</v>
      </c>
      <c r="G1687" t="s">
        <v>22</v>
      </c>
      <c r="H1687" t="s">
        <v>96</v>
      </c>
      <c r="I1687" t="s">
        <v>2543</v>
      </c>
      <c r="J1687">
        <v>48.123607999999997</v>
      </c>
      <c r="K1687">
        <v>-123.523263</v>
      </c>
      <c r="Y1687">
        <v>17.2</v>
      </c>
      <c r="AA1687">
        <v>22.6</v>
      </c>
    </row>
    <row r="1688" spans="1:36" x14ac:dyDescent="0.25">
      <c r="A1688">
        <v>1687</v>
      </c>
      <c r="B1688">
        <v>2096</v>
      </c>
      <c r="C1688" t="s">
        <v>2484</v>
      </c>
      <c r="D1688" t="s">
        <v>2526</v>
      </c>
      <c r="E1688" t="s">
        <v>2541</v>
      </c>
      <c r="F1688" t="s">
        <v>2542</v>
      </c>
      <c r="G1688" t="s">
        <v>22</v>
      </c>
      <c r="H1688" t="s">
        <v>96</v>
      </c>
      <c r="I1688" t="s">
        <v>2544</v>
      </c>
      <c r="J1688">
        <v>48.108671000000001</v>
      </c>
      <c r="K1688">
        <v>-123.513386</v>
      </c>
      <c r="W1688">
        <v>80.400000000000006</v>
      </c>
      <c r="AJ1688">
        <v>89.7</v>
      </c>
    </row>
    <row r="1689" spans="1:36" x14ac:dyDescent="0.25">
      <c r="A1689">
        <v>1688</v>
      </c>
      <c r="B1689">
        <v>2108</v>
      </c>
      <c r="C1689" t="s">
        <v>2484</v>
      </c>
      <c r="D1689" t="s">
        <v>2526</v>
      </c>
      <c r="E1689" t="s">
        <v>2541</v>
      </c>
      <c r="F1689" t="s">
        <v>2545</v>
      </c>
      <c r="G1689" t="s">
        <v>22</v>
      </c>
      <c r="H1689" t="s">
        <v>96</v>
      </c>
      <c r="I1689" t="s">
        <v>2546</v>
      </c>
      <c r="J1689">
        <v>48.114685000000001</v>
      </c>
      <c r="K1689">
        <v>-123.406289</v>
      </c>
      <c r="R1689">
        <v>64</v>
      </c>
      <c r="S1689">
        <v>43</v>
      </c>
      <c r="Y1689">
        <v>50</v>
      </c>
      <c r="AD1689">
        <v>57.7</v>
      </c>
    </row>
    <row r="1690" spans="1:36" x14ac:dyDescent="0.25">
      <c r="A1690">
        <v>1689</v>
      </c>
      <c r="B1690">
        <v>2109</v>
      </c>
      <c r="C1690" t="s">
        <v>2484</v>
      </c>
      <c r="D1690" t="s">
        <v>2526</v>
      </c>
      <c r="E1690" t="s">
        <v>2541</v>
      </c>
      <c r="F1690" t="s">
        <v>2545</v>
      </c>
      <c r="G1690" t="s">
        <v>22</v>
      </c>
      <c r="H1690" t="s">
        <v>96</v>
      </c>
      <c r="I1690" t="s">
        <v>2547</v>
      </c>
      <c r="J1690">
        <v>48.101264999999998</v>
      </c>
      <c r="K1690">
        <v>-123.391713</v>
      </c>
      <c r="R1690">
        <v>55.7</v>
      </c>
      <c r="S1690">
        <v>80</v>
      </c>
      <c r="T1690">
        <v>64.2</v>
      </c>
      <c r="V1690">
        <v>67.2</v>
      </c>
      <c r="Y1690">
        <v>50.2</v>
      </c>
      <c r="AF1690">
        <v>57.7</v>
      </c>
      <c r="AJ1690">
        <v>59.7</v>
      </c>
    </row>
    <row r="1691" spans="1:36" x14ac:dyDescent="0.25">
      <c r="A1691">
        <v>1690</v>
      </c>
      <c r="B1691">
        <v>2110</v>
      </c>
      <c r="C1691" t="s">
        <v>2484</v>
      </c>
      <c r="D1691" t="s">
        <v>2526</v>
      </c>
      <c r="E1691" t="s">
        <v>2541</v>
      </c>
      <c r="F1691" t="s">
        <v>2545</v>
      </c>
      <c r="G1691" t="s">
        <v>22</v>
      </c>
      <c r="H1691" t="s">
        <v>96</v>
      </c>
      <c r="I1691" t="s">
        <v>2548</v>
      </c>
      <c r="J1691">
        <v>48.097048000000001</v>
      </c>
      <c r="K1691">
        <v>-123.39328500000001</v>
      </c>
      <c r="V1691">
        <v>58.4</v>
      </c>
      <c r="W1691">
        <v>68.3</v>
      </c>
      <c r="Z1691">
        <v>73.099999999999994</v>
      </c>
      <c r="AJ1691">
        <v>63</v>
      </c>
    </row>
    <row r="1692" spans="1:36" x14ac:dyDescent="0.25">
      <c r="A1692">
        <v>1691</v>
      </c>
      <c r="B1692">
        <v>2111</v>
      </c>
      <c r="C1692" t="s">
        <v>2484</v>
      </c>
      <c r="D1692" t="s">
        <v>2526</v>
      </c>
      <c r="E1692" t="s">
        <v>2541</v>
      </c>
      <c r="F1692" t="s">
        <v>2545</v>
      </c>
      <c r="G1692" t="s">
        <v>22</v>
      </c>
      <c r="H1692" t="s">
        <v>96</v>
      </c>
      <c r="I1692" t="s">
        <v>2549</v>
      </c>
      <c r="J1692">
        <v>48.090890000000002</v>
      </c>
      <c r="K1692">
        <v>-123.398779</v>
      </c>
      <c r="Y1692">
        <v>82.2</v>
      </c>
    </row>
    <row r="1693" spans="1:36" x14ac:dyDescent="0.25">
      <c r="A1693">
        <v>1692</v>
      </c>
      <c r="B1693">
        <v>2112</v>
      </c>
      <c r="C1693" t="s">
        <v>2484</v>
      </c>
      <c r="D1693" t="s">
        <v>2526</v>
      </c>
      <c r="E1693" t="s">
        <v>2541</v>
      </c>
      <c r="F1693" t="s">
        <v>2545</v>
      </c>
      <c r="G1693" t="s">
        <v>22</v>
      </c>
      <c r="H1693" t="s">
        <v>96</v>
      </c>
      <c r="I1693" t="s">
        <v>2550</v>
      </c>
      <c r="J1693">
        <v>48.037649999999999</v>
      </c>
      <c r="K1693">
        <v>-123.429939</v>
      </c>
      <c r="W1693">
        <v>83.8</v>
      </c>
    </row>
    <row r="1694" spans="1:36" x14ac:dyDescent="0.25">
      <c r="A1694">
        <v>1693</v>
      </c>
      <c r="B1694">
        <v>2141</v>
      </c>
      <c r="C1694" t="s">
        <v>2484</v>
      </c>
      <c r="D1694" t="s">
        <v>2526</v>
      </c>
      <c r="E1694" t="s">
        <v>2541</v>
      </c>
      <c r="F1694" t="s">
        <v>2551</v>
      </c>
      <c r="G1694" t="s">
        <v>22</v>
      </c>
      <c r="H1694" t="s">
        <v>2511</v>
      </c>
      <c r="I1694" t="s">
        <v>2552</v>
      </c>
      <c r="J1694">
        <v>48.112918999999998</v>
      </c>
      <c r="K1694">
        <v>-123.387367</v>
      </c>
      <c r="P1694">
        <v>58.4</v>
      </c>
      <c r="Q1694">
        <v>59.9</v>
      </c>
      <c r="R1694">
        <v>54.3</v>
      </c>
      <c r="T1694">
        <v>59.9</v>
      </c>
      <c r="X1694">
        <v>70.5</v>
      </c>
      <c r="AB1694">
        <v>67.8</v>
      </c>
      <c r="AJ1694">
        <v>67</v>
      </c>
    </row>
    <row r="1695" spans="1:36" x14ac:dyDescent="0.25">
      <c r="A1695">
        <v>1694</v>
      </c>
      <c r="B1695">
        <v>2142</v>
      </c>
      <c r="C1695" t="s">
        <v>2484</v>
      </c>
      <c r="D1695" t="s">
        <v>2526</v>
      </c>
      <c r="E1695" t="s">
        <v>2541</v>
      </c>
      <c r="F1695" t="s">
        <v>2551</v>
      </c>
      <c r="G1695" t="s">
        <v>22</v>
      </c>
      <c r="H1695" t="s">
        <v>96</v>
      </c>
      <c r="I1695" t="s">
        <v>2553</v>
      </c>
      <c r="J1695">
        <v>48.105477</v>
      </c>
      <c r="K1695">
        <v>-123.383731</v>
      </c>
      <c r="Q1695">
        <v>69.5</v>
      </c>
      <c r="R1695">
        <v>70.3</v>
      </c>
      <c r="S1695">
        <v>86.4</v>
      </c>
      <c r="U1695">
        <v>71.2</v>
      </c>
      <c r="X1695">
        <v>71.3</v>
      </c>
      <c r="AC1695">
        <v>42.6</v>
      </c>
      <c r="AJ1695">
        <v>77.5</v>
      </c>
    </row>
    <row r="1696" spans="1:36" x14ac:dyDescent="0.25">
      <c r="A1696">
        <v>1695</v>
      </c>
      <c r="B1696">
        <v>2143</v>
      </c>
      <c r="C1696" t="s">
        <v>2484</v>
      </c>
      <c r="D1696" t="s">
        <v>2526</v>
      </c>
      <c r="E1696" t="s">
        <v>2541</v>
      </c>
      <c r="F1696" t="s">
        <v>2551</v>
      </c>
      <c r="G1696" t="s">
        <v>22</v>
      </c>
      <c r="H1696" t="s">
        <v>96</v>
      </c>
      <c r="I1696" t="s">
        <v>2554</v>
      </c>
      <c r="J1696">
        <v>48.099997999999999</v>
      </c>
      <c r="K1696">
        <v>-123.378925</v>
      </c>
      <c r="Y1696">
        <v>68.8</v>
      </c>
      <c r="AC1696">
        <v>45.4</v>
      </c>
      <c r="AE1696">
        <v>60.4</v>
      </c>
    </row>
    <row r="1697" spans="1:39" x14ac:dyDescent="0.25">
      <c r="A1697">
        <v>1696</v>
      </c>
      <c r="B1697">
        <v>2144</v>
      </c>
      <c r="C1697" t="s">
        <v>2484</v>
      </c>
      <c r="D1697" t="s">
        <v>2526</v>
      </c>
      <c r="E1697" t="s">
        <v>2541</v>
      </c>
      <c r="F1697" t="s">
        <v>2551</v>
      </c>
      <c r="G1697" t="s">
        <v>22</v>
      </c>
      <c r="H1697" t="s">
        <v>96</v>
      </c>
      <c r="I1697" t="s">
        <v>2555</v>
      </c>
      <c r="J1697">
        <v>48.098633</v>
      </c>
      <c r="K1697">
        <v>-123.376423</v>
      </c>
      <c r="Q1697">
        <v>56.8</v>
      </c>
      <c r="R1697">
        <v>50.6</v>
      </c>
      <c r="S1697">
        <v>52.5</v>
      </c>
      <c r="T1697">
        <v>56.9</v>
      </c>
    </row>
    <row r="1698" spans="1:39" x14ac:dyDescent="0.25">
      <c r="A1698">
        <v>1697</v>
      </c>
      <c r="B1698">
        <v>2834</v>
      </c>
      <c r="C1698" t="s">
        <v>2484</v>
      </c>
      <c r="D1698" t="s">
        <v>2526</v>
      </c>
      <c r="E1698" t="s">
        <v>2541</v>
      </c>
      <c r="F1698" t="s">
        <v>2551</v>
      </c>
      <c r="G1698" t="s">
        <v>22</v>
      </c>
      <c r="H1698" t="s">
        <v>96</v>
      </c>
      <c r="I1698" t="s">
        <v>2556</v>
      </c>
      <c r="J1698">
        <v>48.097060999999997</v>
      </c>
      <c r="K1698">
        <v>-123.376469</v>
      </c>
      <c r="AJ1698">
        <v>71.900000000000006</v>
      </c>
    </row>
    <row r="1699" spans="1:39" x14ac:dyDescent="0.25">
      <c r="A1699">
        <v>1698</v>
      </c>
      <c r="B1699">
        <v>2835</v>
      </c>
      <c r="C1699" t="s">
        <v>2484</v>
      </c>
      <c r="D1699" t="s">
        <v>2526</v>
      </c>
      <c r="E1699" t="s">
        <v>2541</v>
      </c>
      <c r="F1699" t="s">
        <v>2551</v>
      </c>
      <c r="G1699" t="s">
        <v>22</v>
      </c>
      <c r="H1699" t="s">
        <v>96</v>
      </c>
      <c r="I1699" t="s">
        <v>2557</v>
      </c>
      <c r="J1699">
        <v>48.081314999999996</v>
      </c>
      <c r="K1699">
        <v>-123.376637</v>
      </c>
      <c r="AJ1699">
        <v>61.7</v>
      </c>
    </row>
    <row r="1700" spans="1:39" x14ac:dyDescent="0.25">
      <c r="A1700">
        <v>1699</v>
      </c>
      <c r="B1700">
        <v>2166</v>
      </c>
      <c r="C1700" t="s">
        <v>2484</v>
      </c>
      <c r="D1700" t="s">
        <v>2526</v>
      </c>
      <c r="E1700" t="s">
        <v>2541</v>
      </c>
      <c r="F1700" t="s">
        <v>2558</v>
      </c>
      <c r="G1700" t="s">
        <v>22</v>
      </c>
      <c r="H1700" t="s">
        <v>2511</v>
      </c>
      <c r="I1700" t="s">
        <v>2559</v>
      </c>
      <c r="J1700">
        <v>48.117575000000002</v>
      </c>
      <c r="K1700">
        <v>-123.431639</v>
      </c>
      <c r="P1700">
        <v>10.9</v>
      </c>
      <c r="Q1700">
        <v>11.5</v>
      </c>
      <c r="AA1700">
        <v>19.5</v>
      </c>
    </row>
    <row r="1701" spans="1:39" x14ac:dyDescent="0.25">
      <c r="A1701">
        <v>1700</v>
      </c>
      <c r="B1701">
        <v>2167</v>
      </c>
      <c r="C1701" t="s">
        <v>2484</v>
      </c>
      <c r="D1701" t="s">
        <v>2526</v>
      </c>
      <c r="E1701" t="s">
        <v>2541</v>
      </c>
      <c r="F1701" t="s">
        <v>2558</v>
      </c>
      <c r="G1701" t="s">
        <v>22</v>
      </c>
      <c r="H1701" t="s">
        <v>2511</v>
      </c>
      <c r="I1701" t="s">
        <v>2560</v>
      </c>
      <c r="J1701">
        <v>48.113714999999999</v>
      </c>
      <c r="K1701">
        <v>-123.42904799999999</v>
      </c>
      <c r="P1701">
        <v>20</v>
      </c>
      <c r="Q1701">
        <v>16.399999999999999</v>
      </c>
    </row>
    <row r="1702" spans="1:39" x14ac:dyDescent="0.25">
      <c r="A1702">
        <v>1701</v>
      </c>
      <c r="B1702">
        <v>2168</v>
      </c>
      <c r="C1702" t="s">
        <v>2484</v>
      </c>
      <c r="D1702" t="s">
        <v>2526</v>
      </c>
      <c r="E1702" t="s">
        <v>2541</v>
      </c>
      <c r="F1702" t="s">
        <v>2558</v>
      </c>
      <c r="G1702" t="s">
        <v>22</v>
      </c>
      <c r="H1702" t="s">
        <v>2511</v>
      </c>
      <c r="I1702" t="s">
        <v>2561</v>
      </c>
      <c r="J1702">
        <v>48.106876</v>
      </c>
      <c r="K1702">
        <v>-123.42647700000001</v>
      </c>
      <c r="P1702">
        <v>10.9</v>
      </c>
      <c r="Q1702">
        <v>19</v>
      </c>
      <c r="AA1702">
        <v>31.2</v>
      </c>
    </row>
    <row r="1703" spans="1:39" x14ac:dyDescent="0.25">
      <c r="A1703">
        <v>1702</v>
      </c>
      <c r="B1703">
        <v>2169</v>
      </c>
      <c r="C1703" t="s">
        <v>2484</v>
      </c>
      <c r="D1703" t="s">
        <v>2526</v>
      </c>
      <c r="E1703" t="s">
        <v>2541</v>
      </c>
      <c r="F1703" t="s">
        <v>2558</v>
      </c>
      <c r="G1703" t="s">
        <v>22</v>
      </c>
      <c r="H1703" t="s">
        <v>96</v>
      </c>
      <c r="I1703" t="s">
        <v>2562</v>
      </c>
      <c r="J1703">
        <v>48.099421999999997</v>
      </c>
      <c r="K1703">
        <v>-123.42838999999999</v>
      </c>
      <c r="R1703">
        <v>84.7</v>
      </c>
      <c r="Z1703">
        <v>72.8</v>
      </c>
      <c r="AJ1703">
        <v>76.2</v>
      </c>
    </row>
    <row r="1704" spans="1:39" x14ac:dyDescent="0.25">
      <c r="A1704">
        <v>1703</v>
      </c>
      <c r="B1704">
        <v>1868</v>
      </c>
      <c r="C1704" t="s">
        <v>2484</v>
      </c>
      <c r="D1704" t="s">
        <v>2526</v>
      </c>
      <c r="E1704" t="s">
        <v>2541</v>
      </c>
      <c r="F1704" t="s">
        <v>2563</v>
      </c>
      <c r="G1704" t="s">
        <v>12</v>
      </c>
      <c r="H1704" t="s">
        <v>93</v>
      </c>
      <c r="I1704" t="s">
        <v>2564</v>
      </c>
      <c r="J1704">
        <v>48.090739999999997</v>
      </c>
      <c r="K1704">
        <v>-123.47264</v>
      </c>
      <c r="AE1704">
        <v>99.3</v>
      </c>
      <c r="AH1704">
        <v>83.5</v>
      </c>
      <c r="AM1704">
        <v>87.3</v>
      </c>
    </row>
    <row r="1705" spans="1:39" x14ac:dyDescent="0.25">
      <c r="A1705">
        <v>1704</v>
      </c>
      <c r="B1705">
        <v>2425</v>
      </c>
      <c r="C1705" t="s">
        <v>2484</v>
      </c>
      <c r="D1705" t="s">
        <v>2526</v>
      </c>
      <c r="E1705" t="s">
        <v>2541</v>
      </c>
      <c r="F1705" t="s">
        <v>2563</v>
      </c>
      <c r="G1705" t="s">
        <v>12</v>
      </c>
      <c r="H1705" t="s">
        <v>78</v>
      </c>
      <c r="I1705" t="s">
        <v>2565</v>
      </c>
      <c r="J1705">
        <v>48.090743000000003</v>
      </c>
      <c r="K1705">
        <v>-123.47264699999999</v>
      </c>
      <c r="AG1705">
        <v>87</v>
      </c>
    </row>
    <row r="1706" spans="1:39" x14ac:dyDescent="0.25">
      <c r="A1706">
        <v>1705</v>
      </c>
      <c r="B1706">
        <v>2192</v>
      </c>
      <c r="C1706" t="s">
        <v>2484</v>
      </c>
      <c r="D1706" t="s">
        <v>2526</v>
      </c>
      <c r="E1706" t="s">
        <v>2541</v>
      </c>
      <c r="F1706" t="s">
        <v>2563</v>
      </c>
      <c r="G1706" t="s">
        <v>22</v>
      </c>
      <c r="H1706" t="s">
        <v>96</v>
      </c>
      <c r="I1706" t="s">
        <v>2566</v>
      </c>
      <c r="J1706">
        <v>48.122121999999997</v>
      </c>
      <c r="K1706">
        <v>-123.446969</v>
      </c>
      <c r="V1706">
        <v>62.5</v>
      </c>
      <c r="Y1706">
        <v>60.5</v>
      </c>
      <c r="AC1706">
        <v>45.6</v>
      </c>
      <c r="AF1706">
        <v>56.5</v>
      </c>
    </row>
    <row r="1707" spans="1:39" x14ac:dyDescent="0.25">
      <c r="A1707">
        <v>1706</v>
      </c>
      <c r="B1707">
        <v>2193</v>
      </c>
      <c r="C1707" t="s">
        <v>2484</v>
      </c>
      <c r="D1707" t="s">
        <v>2526</v>
      </c>
      <c r="E1707" t="s">
        <v>2541</v>
      </c>
      <c r="F1707" t="s">
        <v>2563</v>
      </c>
      <c r="G1707" t="s">
        <v>22</v>
      </c>
      <c r="H1707" t="s">
        <v>96</v>
      </c>
      <c r="I1707" t="s">
        <v>2567</v>
      </c>
      <c r="J1707">
        <v>48.072431999999999</v>
      </c>
      <c r="K1707">
        <v>-123.486954</v>
      </c>
      <c r="Y1707">
        <v>81.8</v>
      </c>
    </row>
    <row r="1708" spans="1:39" x14ac:dyDescent="0.25">
      <c r="A1708">
        <v>1707</v>
      </c>
      <c r="B1708">
        <v>1030</v>
      </c>
      <c r="C1708" t="s">
        <v>2484</v>
      </c>
      <c r="D1708" t="s">
        <v>2526</v>
      </c>
      <c r="E1708" t="s">
        <v>2541</v>
      </c>
      <c r="F1708" t="s">
        <v>2563</v>
      </c>
      <c r="G1708" t="s">
        <v>12</v>
      </c>
      <c r="H1708" t="s">
        <v>16</v>
      </c>
      <c r="I1708" t="s">
        <v>2568</v>
      </c>
      <c r="J1708">
        <v>48.090744000000001</v>
      </c>
      <c r="K1708">
        <v>-123.47264699999999</v>
      </c>
      <c r="AA1708">
        <v>99.1</v>
      </c>
      <c r="AE1708">
        <v>90</v>
      </c>
    </row>
    <row r="1709" spans="1:39" x14ac:dyDescent="0.25">
      <c r="A1709">
        <v>1708</v>
      </c>
      <c r="B1709">
        <v>2195</v>
      </c>
      <c r="C1709" t="s">
        <v>2484</v>
      </c>
      <c r="D1709" t="s">
        <v>2526</v>
      </c>
      <c r="E1709" t="s">
        <v>2541</v>
      </c>
      <c r="F1709" t="s">
        <v>2569</v>
      </c>
      <c r="G1709" t="s">
        <v>22</v>
      </c>
      <c r="H1709" t="s">
        <v>96</v>
      </c>
      <c r="I1709" t="s">
        <v>2570</v>
      </c>
      <c r="J1709">
        <v>48.116840000000003</v>
      </c>
      <c r="K1709">
        <v>-123.443724</v>
      </c>
      <c r="R1709">
        <v>31.7</v>
      </c>
      <c r="S1709">
        <v>59.1</v>
      </c>
      <c r="T1709">
        <v>59.7</v>
      </c>
      <c r="AD1709">
        <v>69.3</v>
      </c>
    </row>
    <row r="1710" spans="1:39" x14ac:dyDescent="0.25">
      <c r="A1710">
        <v>1709</v>
      </c>
      <c r="B1710">
        <v>2196</v>
      </c>
      <c r="C1710" t="s">
        <v>2484</v>
      </c>
      <c r="D1710" t="s">
        <v>2526</v>
      </c>
      <c r="E1710" t="s">
        <v>2541</v>
      </c>
      <c r="F1710" t="s">
        <v>2569</v>
      </c>
      <c r="G1710" t="s">
        <v>22</v>
      </c>
      <c r="H1710" t="s">
        <v>96</v>
      </c>
      <c r="I1710" t="s">
        <v>2571</v>
      </c>
      <c r="J1710">
        <v>48.111834999999999</v>
      </c>
      <c r="K1710">
        <v>-123.448269</v>
      </c>
      <c r="Q1710">
        <v>65</v>
      </c>
    </row>
    <row r="1711" spans="1:39" x14ac:dyDescent="0.25">
      <c r="A1711">
        <v>1710</v>
      </c>
      <c r="B1711">
        <v>2197</v>
      </c>
      <c r="C1711" t="s">
        <v>2484</v>
      </c>
      <c r="D1711" t="s">
        <v>2526</v>
      </c>
      <c r="E1711" t="s">
        <v>2541</v>
      </c>
      <c r="F1711" t="s">
        <v>2569</v>
      </c>
      <c r="G1711" t="s">
        <v>22</v>
      </c>
      <c r="H1711" t="s">
        <v>96</v>
      </c>
      <c r="I1711" t="s">
        <v>2572</v>
      </c>
      <c r="J1711">
        <v>48.110542000000002</v>
      </c>
      <c r="K1711">
        <v>-123.450351</v>
      </c>
      <c r="U1711">
        <v>46.3</v>
      </c>
      <c r="V1711">
        <v>65.3</v>
      </c>
      <c r="W1711">
        <v>76.3</v>
      </c>
      <c r="Y1711">
        <v>67.400000000000006</v>
      </c>
      <c r="AC1711">
        <v>53</v>
      </c>
    </row>
    <row r="1712" spans="1:39" x14ac:dyDescent="0.25">
      <c r="A1712">
        <v>1711</v>
      </c>
      <c r="B1712">
        <v>2198</v>
      </c>
      <c r="C1712" t="s">
        <v>2484</v>
      </c>
      <c r="D1712" t="s">
        <v>2526</v>
      </c>
      <c r="E1712" t="s">
        <v>2541</v>
      </c>
      <c r="F1712" t="s">
        <v>2569</v>
      </c>
      <c r="G1712" t="s">
        <v>22</v>
      </c>
      <c r="H1712" t="s">
        <v>96</v>
      </c>
      <c r="I1712" t="s">
        <v>2573</v>
      </c>
      <c r="J1712">
        <v>48.108176999999998</v>
      </c>
      <c r="K1712">
        <v>-123.451564</v>
      </c>
      <c r="Q1712">
        <v>77.2</v>
      </c>
    </row>
    <row r="1713" spans="1:36" x14ac:dyDescent="0.25">
      <c r="A1713">
        <v>1712</v>
      </c>
      <c r="B1713">
        <v>2830</v>
      </c>
      <c r="C1713" t="s">
        <v>2484</v>
      </c>
      <c r="D1713" t="s">
        <v>2526</v>
      </c>
      <c r="E1713" t="s">
        <v>2541</v>
      </c>
      <c r="F1713" t="s">
        <v>2569</v>
      </c>
      <c r="G1713" t="s">
        <v>22</v>
      </c>
      <c r="H1713" t="s">
        <v>96</v>
      </c>
      <c r="I1713" t="s">
        <v>2574</v>
      </c>
      <c r="J1713">
        <v>48.106363000000002</v>
      </c>
      <c r="K1713">
        <v>-123.452208</v>
      </c>
      <c r="AJ1713">
        <v>71.599999999999994</v>
      </c>
    </row>
    <row r="1714" spans="1:36" x14ac:dyDescent="0.25">
      <c r="A1714">
        <v>1713</v>
      </c>
      <c r="B1714">
        <v>2199</v>
      </c>
      <c r="C1714" t="s">
        <v>2484</v>
      </c>
      <c r="D1714" t="s">
        <v>2526</v>
      </c>
      <c r="E1714" t="s">
        <v>2541</v>
      </c>
      <c r="F1714" t="s">
        <v>2569</v>
      </c>
      <c r="G1714" t="s">
        <v>22</v>
      </c>
      <c r="H1714" t="s">
        <v>96</v>
      </c>
      <c r="I1714" t="s">
        <v>2575</v>
      </c>
      <c r="J1714">
        <v>48.100754999999999</v>
      </c>
      <c r="K1714">
        <v>-123.453012</v>
      </c>
      <c r="R1714">
        <v>81.900000000000006</v>
      </c>
      <c r="S1714">
        <v>76.7</v>
      </c>
      <c r="T1714">
        <v>84.4</v>
      </c>
      <c r="X1714">
        <v>86.7</v>
      </c>
      <c r="AB1714">
        <v>83.5</v>
      </c>
    </row>
    <row r="1715" spans="1:36" x14ac:dyDescent="0.25">
      <c r="A1715">
        <v>1714</v>
      </c>
      <c r="B1715">
        <v>2200</v>
      </c>
      <c r="C1715" t="s">
        <v>2484</v>
      </c>
      <c r="D1715" t="s">
        <v>2526</v>
      </c>
      <c r="E1715" t="s">
        <v>2541</v>
      </c>
      <c r="F1715" t="s">
        <v>2569</v>
      </c>
      <c r="G1715" t="s">
        <v>22</v>
      </c>
      <c r="H1715" t="s">
        <v>96</v>
      </c>
      <c r="I1715" t="s">
        <v>2576</v>
      </c>
      <c r="J1715">
        <v>48.100377999999999</v>
      </c>
      <c r="K1715">
        <v>-123.45289099999999</v>
      </c>
      <c r="W1715">
        <v>89.9</v>
      </c>
    </row>
    <row r="1716" spans="1:36" x14ac:dyDescent="0.25">
      <c r="A1716">
        <v>1715</v>
      </c>
      <c r="B1716">
        <v>2201</v>
      </c>
      <c r="C1716" t="s">
        <v>2484</v>
      </c>
      <c r="D1716" t="s">
        <v>2526</v>
      </c>
      <c r="E1716" t="s">
        <v>2541</v>
      </c>
      <c r="F1716" t="s">
        <v>2569</v>
      </c>
      <c r="G1716" t="s">
        <v>22</v>
      </c>
      <c r="H1716" t="s">
        <v>96</v>
      </c>
      <c r="I1716" t="s">
        <v>2577</v>
      </c>
      <c r="J1716">
        <v>48.098160999999998</v>
      </c>
      <c r="K1716">
        <v>-123.45003699999999</v>
      </c>
      <c r="Z1716">
        <v>67.599999999999994</v>
      </c>
    </row>
    <row r="1717" spans="1:36" x14ac:dyDescent="0.25">
      <c r="A1717">
        <v>1716</v>
      </c>
      <c r="B1717">
        <v>2064</v>
      </c>
      <c r="C1717" t="s">
        <v>2484</v>
      </c>
      <c r="D1717" t="s">
        <v>2526</v>
      </c>
      <c r="E1717" t="s">
        <v>2578</v>
      </c>
      <c r="F1717" t="s">
        <v>2579</v>
      </c>
      <c r="G1717" t="s">
        <v>22</v>
      </c>
      <c r="H1717" t="s">
        <v>96</v>
      </c>
      <c r="I1717" t="s">
        <v>2580</v>
      </c>
      <c r="J1717">
        <v>48.113332999999997</v>
      </c>
      <c r="K1717">
        <v>-123.34078100000001</v>
      </c>
      <c r="W1717">
        <v>65.900000000000006</v>
      </c>
    </row>
    <row r="1718" spans="1:36" x14ac:dyDescent="0.25">
      <c r="A1718">
        <v>1717</v>
      </c>
      <c r="B1718">
        <v>2065</v>
      </c>
      <c r="C1718" t="s">
        <v>2484</v>
      </c>
      <c r="D1718" t="s">
        <v>2526</v>
      </c>
      <c r="E1718" t="s">
        <v>2578</v>
      </c>
      <c r="F1718" t="s">
        <v>2579</v>
      </c>
      <c r="G1718" t="s">
        <v>22</v>
      </c>
      <c r="H1718" t="s">
        <v>2511</v>
      </c>
      <c r="I1718" t="s">
        <v>2581</v>
      </c>
      <c r="J1718">
        <v>48.112901000000001</v>
      </c>
      <c r="K1718">
        <v>-123.340541</v>
      </c>
      <c r="P1718">
        <v>58.9</v>
      </c>
      <c r="Q1718">
        <v>55.4</v>
      </c>
    </row>
    <row r="1719" spans="1:36" x14ac:dyDescent="0.25">
      <c r="A1719">
        <v>1718</v>
      </c>
      <c r="B1719">
        <v>2066</v>
      </c>
      <c r="C1719" t="s">
        <v>2484</v>
      </c>
      <c r="D1719" t="s">
        <v>2526</v>
      </c>
      <c r="E1719" t="s">
        <v>2578</v>
      </c>
      <c r="F1719" t="s">
        <v>2579</v>
      </c>
      <c r="G1719" t="s">
        <v>22</v>
      </c>
      <c r="H1719" t="s">
        <v>96</v>
      </c>
      <c r="I1719" t="s">
        <v>2582</v>
      </c>
      <c r="J1719">
        <v>48.105212000000002</v>
      </c>
      <c r="K1719">
        <v>-123.338054</v>
      </c>
      <c r="R1719">
        <v>57.6</v>
      </c>
      <c r="S1719">
        <v>56.3</v>
      </c>
      <c r="T1719">
        <v>71.099999999999994</v>
      </c>
      <c r="U1719">
        <v>67.3</v>
      </c>
      <c r="X1719">
        <v>77.400000000000006</v>
      </c>
      <c r="Z1719">
        <v>83.5</v>
      </c>
      <c r="AC1719">
        <v>50.5</v>
      </c>
      <c r="AJ1719">
        <v>56.5</v>
      </c>
    </row>
    <row r="1720" spans="1:36" x14ac:dyDescent="0.25">
      <c r="A1720">
        <v>1719</v>
      </c>
      <c r="B1720">
        <v>2833</v>
      </c>
      <c r="C1720" t="s">
        <v>2484</v>
      </c>
      <c r="D1720" t="s">
        <v>2526</v>
      </c>
      <c r="E1720" t="s">
        <v>2578</v>
      </c>
      <c r="F1720" t="s">
        <v>2579</v>
      </c>
      <c r="G1720" t="s">
        <v>22</v>
      </c>
      <c r="H1720" t="s">
        <v>96</v>
      </c>
      <c r="I1720" t="s">
        <v>2583</v>
      </c>
      <c r="J1720">
        <v>48.105020000000003</v>
      </c>
      <c r="K1720">
        <v>-123.337299</v>
      </c>
      <c r="AJ1720">
        <v>50.4</v>
      </c>
    </row>
    <row r="1721" spans="1:36" x14ac:dyDescent="0.25">
      <c r="A1721">
        <v>1720</v>
      </c>
      <c r="B1721">
        <v>2067</v>
      </c>
      <c r="C1721" t="s">
        <v>2484</v>
      </c>
      <c r="D1721" t="s">
        <v>2526</v>
      </c>
      <c r="E1721" t="s">
        <v>2578</v>
      </c>
      <c r="F1721" t="s">
        <v>2579</v>
      </c>
      <c r="G1721" t="s">
        <v>22</v>
      </c>
      <c r="H1721" t="s">
        <v>96</v>
      </c>
      <c r="I1721" t="s">
        <v>2584</v>
      </c>
      <c r="J1721">
        <v>48.099558000000002</v>
      </c>
      <c r="K1721">
        <v>-123.33158899999999</v>
      </c>
      <c r="Q1721">
        <v>48.8</v>
      </c>
      <c r="R1721">
        <v>55.1</v>
      </c>
      <c r="S1721">
        <v>44.8</v>
      </c>
    </row>
    <row r="1722" spans="1:36" x14ac:dyDescent="0.25">
      <c r="A1722">
        <v>1721</v>
      </c>
      <c r="B1722">
        <v>2068</v>
      </c>
      <c r="C1722" t="s">
        <v>2484</v>
      </c>
      <c r="D1722" t="s">
        <v>2526</v>
      </c>
      <c r="E1722" t="s">
        <v>2578</v>
      </c>
      <c r="F1722" t="s">
        <v>2579</v>
      </c>
      <c r="G1722" t="s">
        <v>22</v>
      </c>
      <c r="H1722" t="s">
        <v>96</v>
      </c>
      <c r="I1722" t="s">
        <v>2585</v>
      </c>
      <c r="J1722">
        <v>48.09207</v>
      </c>
      <c r="K1722">
        <v>-123.32700699999999</v>
      </c>
      <c r="Q1722">
        <v>50</v>
      </c>
      <c r="R1722">
        <v>50.4</v>
      </c>
      <c r="AB1722">
        <v>62.9</v>
      </c>
    </row>
    <row r="1723" spans="1:36" x14ac:dyDescent="0.25">
      <c r="A1723">
        <v>1722</v>
      </c>
      <c r="B1723">
        <v>2069</v>
      </c>
      <c r="C1723" t="s">
        <v>2484</v>
      </c>
      <c r="D1723" t="s">
        <v>2526</v>
      </c>
      <c r="E1723" t="s">
        <v>2578</v>
      </c>
      <c r="F1723" t="s">
        <v>2579</v>
      </c>
      <c r="G1723" t="s">
        <v>22</v>
      </c>
      <c r="H1723" t="s">
        <v>96</v>
      </c>
      <c r="I1723" t="s">
        <v>2586</v>
      </c>
      <c r="J1723">
        <v>48.061807000000002</v>
      </c>
      <c r="K1723">
        <v>-123.324038</v>
      </c>
      <c r="S1723">
        <v>65.900000000000006</v>
      </c>
      <c r="T1723">
        <v>75.400000000000006</v>
      </c>
      <c r="Y1723">
        <v>54</v>
      </c>
      <c r="AB1723">
        <v>73.900000000000006</v>
      </c>
    </row>
    <row r="1724" spans="1:36" x14ac:dyDescent="0.25">
      <c r="A1724">
        <v>1723</v>
      </c>
      <c r="B1724">
        <v>2070</v>
      </c>
      <c r="C1724" t="s">
        <v>2484</v>
      </c>
      <c r="D1724" t="s">
        <v>2526</v>
      </c>
      <c r="E1724" t="s">
        <v>2578</v>
      </c>
      <c r="F1724" t="s">
        <v>2579</v>
      </c>
      <c r="G1724" t="s">
        <v>22</v>
      </c>
      <c r="H1724" t="s">
        <v>96</v>
      </c>
      <c r="I1724" t="s">
        <v>2587</v>
      </c>
      <c r="J1724">
        <v>48.044119000000002</v>
      </c>
      <c r="K1724">
        <v>-123.313063</v>
      </c>
      <c r="W1724">
        <v>63.7</v>
      </c>
    </row>
    <row r="1725" spans="1:36" x14ac:dyDescent="0.25">
      <c r="A1725">
        <v>1724</v>
      </c>
      <c r="B1725">
        <v>2430</v>
      </c>
      <c r="C1725" t="s">
        <v>2484</v>
      </c>
      <c r="D1725" t="s">
        <v>2526</v>
      </c>
      <c r="E1725" t="s">
        <v>2578</v>
      </c>
      <c r="F1725" t="s">
        <v>2579</v>
      </c>
      <c r="G1725" t="s">
        <v>12</v>
      </c>
      <c r="H1725" t="s">
        <v>78</v>
      </c>
      <c r="I1725" t="s">
        <v>2588</v>
      </c>
      <c r="J1725">
        <v>48.052059999999997</v>
      </c>
      <c r="K1725">
        <v>-123.32468</v>
      </c>
      <c r="AG1725">
        <v>84.9</v>
      </c>
    </row>
    <row r="1726" spans="1:36" x14ac:dyDescent="0.25">
      <c r="A1726">
        <v>1725</v>
      </c>
      <c r="B1726">
        <v>2443</v>
      </c>
      <c r="C1726" t="s">
        <v>2484</v>
      </c>
      <c r="D1726" t="s">
        <v>2526</v>
      </c>
      <c r="E1726" t="s">
        <v>2578</v>
      </c>
      <c r="F1726" t="s">
        <v>2579</v>
      </c>
      <c r="G1726" t="s">
        <v>12</v>
      </c>
      <c r="H1726" t="s">
        <v>78</v>
      </c>
      <c r="I1726" t="s">
        <v>2589</v>
      </c>
      <c r="J1726">
        <v>48.084055999999997</v>
      </c>
      <c r="K1726">
        <v>-123.322158</v>
      </c>
      <c r="AG1726">
        <v>60.2</v>
      </c>
    </row>
    <row r="1727" spans="1:36" x14ac:dyDescent="0.25">
      <c r="A1727">
        <v>1726</v>
      </c>
      <c r="B1727">
        <v>2581</v>
      </c>
      <c r="C1727" t="s">
        <v>2484</v>
      </c>
      <c r="D1727" t="s">
        <v>2526</v>
      </c>
      <c r="E1727" t="s">
        <v>2578</v>
      </c>
      <c r="F1727" t="s">
        <v>2590</v>
      </c>
      <c r="G1727" t="s">
        <v>22</v>
      </c>
      <c r="H1727" t="s">
        <v>96</v>
      </c>
      <c r="I1727" t="s">
        <v>2591</v>
      </c>
      <c r="J1727">
        <v>48.124879</v>
      </c>
      <c r="K1727">
        <v>-123.218497</v>
      </c>
      <c r="AF1727">
        <v>51.3</v>
      </c>
      <c r="AJ1727">
        <v>56.7</v>
      </c>
    </row>
    <row r="1728" spans="1:36" x14ac:dyDescent="0.25">
      <c r="A1728">
        <v>1727</v>
      </c>
      <c r="B1728">
        <v>2150</v>
      </c>
      <c r="C1728" t="s">
        <v>2484</v>
      </c>
      <c r="D1728" t="s">
        <v>2526</v>
      </c>
      <c r="E1728" t="s">
        <v>2578</v>
      </c>
      <c r="F1728" t="s">
        <v>2590</v>
      </c>
      <c r="G1728" t="s">
        <v>22</v>
      </c>
      <c r="H1728" t="s">
        <v>96</v>
      </c>
      <c r="I1728" t="s">
        <v>2592</v>
      </c>
      <c r="J1728">
        <v>48.107788999999997</v>
      </c>
      <c r="K1728">
        <v>-123.221149</v>
      </c>
      <c r="AA1728">
        <v>75.900000000000006</v>
      </c>
      <c r="AB1728">
        <v>77.599999999999994</v>
      </c>
      <c r="AJ1728">
        <v>46.8</v>
      </c>
    </row>
    <row r="1729" spans="1:36" x14ac:dyDescent="0.25">
      <c r="A1729">
        <v>1728</v>
      </c>
      <c r="B1729">
        <v>2151</v>
      </c>
      <c r="C1729" t="s">
        <v>2484</v>
      </c>
      <c r="D1729" t="s">
        <v>2526</v>
      </c>
      <c r="E1729" t="s">
        <v>2578</v>
      </c>
      <c r="F1729" t="s">
        <v>2590</v>
      </c>
      <c r="G1729" t="s">
        <v>22</v>
      </c>
      <c r="H1729" t="s">
        <v>96</v>
      </c>
      <c r="I1729" t="s">
        <v>2593</v>
      </c>
      <c r="J1729">
        <v>48.089114000000002</v>
      </c>
      <c r="K1729">
        <v>-123.236628</v>
      </c>
      <c r="Z1729">
        <v>80.900000000000006</v>
      </c>
    </row>
    <row r="1730" spans="1:36" x14ac:dyDescent="0.25">
      <c r="A1730">
        <v>1729</v>
      </c>
      <c r="B1730">
        <v>2152</v>
      </c>
      <c r="C1730" t="s">
        <v>2484</v>
      </c>
      <c r="D1730" t="s">
        <v>2526</v>
      </c>
      <c r="E1730" t="s">
        <v>2578</v>
      </c>
      <c r="F1730" t="s">
        <v>2590</v>
      </c>
      <c r="G1730" t="s">
        <v>22</v>
      </c>
      <c r="H1730" t="s">
        <v>96</v>
      </c>
      <c r="I1730" t="s">
        <v>2594</v>
      </c>
      <c r="J1730">
        <v>48.011305999999998</v>
      </c>
      <c r="K1730">
        <v>-123.241781</v>
      </c>
      <c r="Z1730">
        <v>91.8</v>
      </c>
    </row>
    <row r="1731" spans="1:36" x14ac:dyDescent="0.25">
      <c r="A1731">
        <v>1730</v>
      </c>
      <c r="B1731">
        <v>2182</v>
      </c>
      <c r="C1731" t="s">
        <v>2484</v>
      </c>
      <c r="D1731" t="s">
        <v>2526</v>
      </c>
      <c r="E1731" t="s">
        <v>2578</v>
      </c>
      <c r="F1731" t="s">
        <v>2595</v>
      </c>
      <c r="G1731" t="s">
        <v>22</v>
      </c>
      <c r="H1731" t="s">
        <v>96</v>
      </c>
      <c r="I1731" t="s">
        <v>2596</v>
      </c>
      <c r="J1731">
        <v>48.111499999999999</v>
      </c>
      <c r="K1731">
        <v>-123.282918</v>
      </c>
      <c r="R1731">
        <v>52.9</v>
      </c>
      <c r="S1731">
        <v>51</v>
      </c>
      <c r="T1731">
        <v>69.3</v>
      </c>
      <c r="U1731">
        <v>70.400000000000006</v>
      </c>
      <c r="V1731">
        <v>43.7</v>
      </c>
      <c r="W1731">
        <v>70.3</v>
      </c>
      <c r="X1731">
        <v>50.9</v>
      </c>
      <c r="Y1731">
        <v>62.2</v>
      </c>
      <c r="Z1731">
        <v>78.7</v>
      </c>
      <c r="AA1731">
        <v>82.7</v>
      </c>
      <c r="AB1731">
        <v>76</v>
      </c>
      <c r="AC1731">
        <v>53.4</v>
      </c>
      <c r="AD1731">
        <v>60.9</v>
      </c>
      <c r="AE1731">
        <v>54.7</v>
      </c>
      <c r="AF1731">
        <v>51</v>
      </c>
    </row>
    <row r="1732" spans="1:36" x14ac:dyDescent="0.25">
      <c r="A1732">
        <v>1731</v>
      </c>
      <c r="B1732">
        <v>2183</v>
      </c>
      <c r="C1732" t="s">
        <v>2484</v>
      </c>
      <c r="D1732" t="s">
        <v>2526</v>
      </c>
      <c r="E1732" t="s">
        <v>2578</v>
      </c>
      <c r="F1732" t="s">
        <v>2595</v>
      </c>
      <c r="G1732" t="s">
        <v>22</v>
      </c>
      <c r="H1732" t="s">
        <v>96</v>
      </c>
      <c r="I1732" t="s">
        <v>2597</v>
      </c>
      <c r="J1732">
        <v>48.084884000000002</v>
      </c>
      <c r="K1732">
        <v>-123.282849</v>
      </c>
      <c r="R1732">
        <v>65.400000000000006</v>
      </c>
      <c r="S1732">
        <v>61.7</v>
      </c>
      <c r="T1732">
        <v>67.8</v>
      </c>
      <c r="U1732">
        <v>77.099999999999994</v>
      </c>
    </row>
    <row r="1733" spans="1:36" x14ac:dyDescent="0.25">
      <c r="A1733">
        <v>1732</v>
      </c>
      <c r="B1733">
        <v>2184</v>
      </c>
      <c r="C1733" t="s">
        <v>2484</v>
      </c>
      <c r="D1733" t="s">
        <v>2526</v>
      </c>
      <c r="E1733" t="s">
        <v>2578</v>
      </c>
      <c r="F1733" t="s">
        <v>2595</v>
      </c>
      <c r="G1733" t="s">
        <v>22</v>
      </c>
      <c r="H1733" t="s">
        <v>96</v>
      </c>
      <c r="I1733" t="s">
        <v>2598</v>
      </c>
      <c r="J1733">
        <v>48.072208000000003</v>
      </c>
      <c r="K1733">
        <v>-123.282865</v>
      </c>
      <c r="S1733">
        <v>70.400000000000006</v>
      </c>
      <c r="T1733">
        <v>76.900000000000006</v>
      </c>
      <c r="U1733">
        <v>77</v>
      </c>
    </row>
    <row r="1734" spans="1:36" x14ac:dyDescent="0.25">
      <c r="A1734">
        <v>1733</v>
      </c>
      <c r="B1734">
        <v>2185</v>
      </c>
      <c r="C1734" t="s">
        <v>2484</v>
      </c>
      <c r="D1734" t="s">
        <v>2526</v>
      </c>
      <c r="E1734" t="s">
        <v>2578</v>
      </c>
      <c r="F1734" t="s">
        <v>2595</v>
      </c>
      <c r="G1734" t="s">
        <v>22</v>
      </c>
      <c r="H1734" t="s">
        <v>96</v>
      </c>
      <c r="I1734" t="s">
        <v>2599</v>
      </c>
      <c r="J1734">
        <v>47.99606</v>
      </c>
      <c r="K1734">
        <v>-123.30307000000001</v>
      </c>
      <c r="T1734">
        <v>89.7</v>
      </c>
      <c r="W1734">
        <v>89</v>
      </c>
    </row>
    <row r="1735" spans="1:36" x14ac:dyDescent="0.25">
      <c r="A1735">
        <v>1734</v>
      </c>
      <c r="B1735">
        <v>2091</v>
      </c>
      <c r="C1735" t="s">
        <v>2600</v>
      </c>
      <c r="D1735" t="s">
        <v>2601</v>
      </c>
      <c r="E1735" t="s">
        <v>2602</v>
      </c>
      <c r="F1735" t="s">
        <v>2603</v>
      </c>
      <c r="G1735" t="s">
        <v>22</v>
      </c>
      <c r="H1735" t="s">
        <v>125</v>
      </c>
      <c r="I1735" t="s">
        <v>2604</v>
      </c>
      <c r="J1735">
        <v>48.247971999999997</v>
      </c>
      <c r="K1735">
        <v>-124.252306</v>
      </c>
      <c r="V1735">
        <v>62.1</v>
      </c>
      <c r="Y1735">
        <v>65.8</v>
      </c>
      <c r="AE1735">
        <v>52.5</v>
      </c>
      <c r="AJ1735">
        <v>57.1</v>
      </c>
    </row>
    <row r="1736" spans="1:36" x14ac:dyDescent="0.25">
      <c r="A1736">
        <v>1735</v>
      </c>
      <c r="B1736">
        <v>2092</v>
      </c>
      <c r="C1736" t="s">
        <v>2600</v>
      </c>
      <c r="D1736" t="s">
        <v>2601</v>
      </c>
      <c r="E1736" t="s">
        <v>2602</v>
      </c>
      <c r="F1736" t="s">
        <v>2603</v>
      </c>
      <c r="G1736" t="s">
        <v>22</v>
      </c>
      <c r="H1736" t="s">
        <v>125</v>
      </c>
      <c r="I1736" t="s">
        <v>2605</v>
      </c>
      <c r="J1736">
        <v>48.217860999999999</v>
      </c>
      <c r="K1736">
        <v>-124.253111</v>
      </c>
      <c r="V1736">
        <v>78.5</v>
      </c>
      <c r="AE1736">
        <v>54</v>
      </c>
      <c r="AJ1736">
        <v>75</v>
      </c>
    </row>
    <row r="1737" spans="1:36" x14ac:dyDescent="0.25">
      <c r="A1737">
        <v>1736</v>
      </c>
      <c r="B1737">
        <v>993</v>
      </c>
      <c r="C1737" t="s">
        <v>2600</v>
      </c>
      <c r="D1737" t="s">
        <v>2601</v>
      </c>
      <c r="E1737" t="s">
        <v>2602</v>
      </c>
      <c r="F1737" t="s">
        <v>2603</v>
      </c>
      <c r="G1737" t="s">
        <v>12</v>
      </c>
      <c r="H1737" t="s">
        <v>16</v>
      </c>
      <c r="I1737" t="s">
        <v>2606</v>
      </c>
      <c r="J1737">
        <v>48.247844000000001</v>
      </c>
      <c r="K1737">
        <v>-124.25218099999999</v>
      </c>
      <c r="AA1737">
        <v>49.9</v>
      </c>
      <c r="AE1737">
        <v>47.1</v>
      </c>
    </row>
    <row r="1738" spans="1:36" x14ac:dyDescent="0.25">
      <c r="A1738">
        <v>1737</v>
      </c>
      <c r="B1738">
        <v>1005</v>
      </c>
      <c r="C1738" t="s">
        <v>2600</v>
      </c>
      <c r="D1738" t="s">
        <v>2601</v>
      </c>
      <c r="E1738" t="s">
        <v>2607</v>
      </c>
      <c r="F1738" t="s">
        <v>2608</v>
      </c>
      <c r="G1738" t="s">
        <v>12</v>
      </c>
      <c r="H1738" t="s">
        <v>16</v>
      </c>
      <c r="I1738" t="s">
        <v>2609</v>
      </c>
      <c r="J1738">
        <v>48.176924</v>
      </c>
      <c r="K1738">
        <v>-124.370372</v>
      </c>
      <c r="AA1738">
        <v>73.5</v>
      </c>
    </row>
    <row r="1739" spans="1:36" x14ac:dyDescent="0.25">
      <c r="A1739">
        <v>1738</v>
      </c>
      <c r="B1739">
        <v>2179</v>
      </c>
      <c r="C1739" t="s">
        <v>2600</v>
      </c>
      <c r="D1739" t="s">
        <v>2601</v>
      </c>
      <c r="E1739" t="s">
        <v>2610</v>
      </c>
      <c r="F1739" t="s">
        <v>2611</v>
      </c>
      <c r="G1739" t="s">
        <v>22</v>
      </c>
      <c r="H1739" t="s">
        <v>125</v>
      </c>
      <c r="I1739" t="s">
        <v>2612</v>
      </c>
      <c r="J1739">
        <v>48.283527999999997</v>
      </c>
      <c r="K1739">
        <v>-124.42958299999999</v>
      </c>
      <c r="V1739">
        <v>74.5</v>
      </c>
    </row>
    <row r="1740" spans="1:36" x14ac:dyDescent="0.25">
      <c r="A1740">
        <v>1739</v>
      </c>
      <c r="B1740">
        <v>2180</v>
      </c>
      <c r="C1740" t="s">
        <v>2600</v>
      </c>
      <c r="D1740" t="s">
        <v>2601</v>
      </c>
      <c r="E1740" t="s">
        <v>2610</v>
      </c>
      <c r="F1740" t="s">
        <v>2611</v>
      </c>
      <c r="G1740" t="s">
        <v>22</v>
      </c>
      <c r="H1740" t="s">
        <v>125</v>
      </c>
      <c r="I1740" t="s">
        <v>2613</v>
      </c>
      <c r="J1740">
        <v>48.275528000000001</v>
      </c>
      <c r="K1740">
        <v>-124.501639</v>
      </c>
      <c r="V1740">
        <v>79.2</v>
      </c>
    </row>
    <row r="1741" spans="1:36" x14ac:dyDescent="0.25">
      <c r="A1741">
        <v>1740</v>
      </c>
      <c r="B1741">
        <v>2434</v>
      </c>
      <c r="C1741" t="s">
        <v>2600</v>
      </c>
      <c r="D1741" t="s">
        <v>2601</v>
      </c>
      <c r="E1741" t="s">
        <v>2610</v>
      </c>
      <c r="F1741" t="s">
        <v>2614</v>
      </c>
      <c r="G1741" t="s">
        <v>12</v>
      </c>
      <c r="H1741" t="s">
        <v>78</v>
      </c>
      <c r="I1741" t="s">
        <v>2615</v>
      </c>
      <c r="J1741">
        <v>47.937424999999998</v>
      </c>
      <c r="K1741">
        <v>-122.96386699999999</v>
      </c>
      <c r="AG1741">
        <v>89.7</v>
      </c>
    </row>
    <row r="1742" spans="1:36" x14ac:dyDescent="0.25">
      <c r="A1742">
        <v>1741</v>
      </c>
      <c r="B1742">
        <v>1025</v>
      </c>
      <c r="C1742" t="s">
        <v>2600</v>
      </c>
      <c r="D1742" t="s">
        <v>2601</v>
      </c>
      <c r="E1742" t="s">
        <v>2610</v>
      </c>
      <c r="F1742" t="s">
        <v>2614</v>
      </c>
      <c r="G1742" t="s">
        <v>12</v>
      </c>
      <c r="H1742" t="s">
        <v>16</v>
      </c>
      <c r="I1742" t="s">
        <v>2616</v>
      </c>
      <c r="J1742">
        <v>48.345545999999999</v>
      </c>
      <c r="K1742">
        <v>-124.55309</v>
      </c>
      <c r="AA1742">
        <v>75.2</v>
      </c>
    </row>
    <row r="1743" spans="1:36" x14ac:dyDescent="0.25">
      <c r="A1743">
        <v>1742</v>
      </c>
      <c r="B1743">
        <v>2071</v>
      </c>
      <c r="C1743" t="s">
        <v>2600</v>
      </c>
      <c r="D1743" t="s">
        <v>2617</v>
      </c>
      <c r="E1743" t="s">
        <v>2618</v>
      </c>
      <c r="F1743" t="s">
        <v>2619</v>
      </c>
      <c r="G1743" t="s">
        <v>22</v>
      </c>
      <c r="H1743" t="s">
        <v>2620</v>
      </c>
      <c r="I1743" t="s">
        <v>2621</v>
      </c>
      <c r="J1743">
        <v>48.056184000000002</v>
      </c>
      <c r="K1743">
        <v>-123.801563</v>
      </c>
      <c r="S1743">
        <v>64</v>
      </c>
      <c r="T1743">
        <v>63.9</v>
      </c>
      <c r="U1743">
        <v>67.7</v>
      </c>
    </row>
    <row r="1744" spans="1:36" x14ac:dyDescent="0.25">
      <c r="A1744">
        <v>1743</v>
      </c>
      <c r="B1744">
        <v>2072</v>
      </c>
      <c r="C1744" t="s">
        <v>2600</v>
      </c>
      <c r="D1744" t="s">
        <v>2617</v>
      </c>
      <c r="E1744" t="s">
        <v>2618</v>
      </c>
      <c r="F1744" t="s">
        <v>2619</v>
      </c>
      <c r="G1744" t="s">
        <v>22</v>
      </c>
      <c r="H1744" t="s">
        <v>2620</v>
      </c>
      <c r="I1744" t="s">
        <v>2622</v>
      </c>
      <c r="J1744">
        <v>48.056241</v>
      </c>
      <c r="K1744">
        <v>-123.79895399999999</v>
      </c>
      <c r="W1744">
        <v>52.5</v>
      </c>
    </row>
    <row r="1745" spans="1:30" x14ac:dyDescent="0.25">
      <c r="A1745">
        <v>1744</v>
      </c>
      <c r="B1745">
        <v>2073</v>
      </c>
      <c r="C1745" t="s">
        <v>2600</v>
      </c>
      <c r="D1745" t="s">
        <v>2617</v>
      </c>
      <c r="E1745" t="s">
        <v>2618</v>
      </c>
      <c r="F1745" t="s">
        <v>2619</v>
      </c>
      <c r="G1745" t="s">
        <v>22</v>
      </c>
      <c r="H1745" t="s">
        <v>2620</v>
      </c>
      <c r="I1745" t="s">
        <v>2623</v>
      </c>
      <c r="J1745">
        <v>48.051836999999999</v>
      </c>
      <c r="K1745">
        <v>-123.787063</v>
      </c>
      <c r="W1745">
        <v>68.7</v>
      </c>
      <c r="AD1745">
        <v>84.9</v>
      </c>
    </row>
    <row r="1746" spans="1:30" x14ac:dyDescent="0.25">
      <c r="A1746">
        <v>1745</v>
      </c>
      <c r="B1746">
        <v>583</v>
      </c>
      <c r="C1746" t="s">
        <v>2600</v>
      </c>
      <c r="D1746" t="s">
        <v>2617</v>
      </c>
      <c r="E1746" t="s">
        <v>2618</v>
      </c>
      <c r="F1746" t="s">
        <v>2624</v>
      </c>
      <c r="G1746" t="s">
        <v>12</v>
      </c>
      <c r="H1746" t="s">
        <v>2625</v>
      </c>
      <c r="I1746" t="s">
        <v>2626</v>
      </c>
      <c r="J1746">
        <v>48.102499999999999</v>
      </c>
      <c r="K1746">
        <v>-123.8228</v>
      </c>
      <c r="T1746">
        <v>77.8</v>
      </c>
    </row>
    <row r="1747" spans="1:30" x14ac:dyDescent="0.25">
      <c r="A1747">
        <v>1746</v>
      </c>
      <c r="B1747">
        <v>584</v>
      </c>
      <c r="C1747" t="s">
        <v>2600</v>
      </c>
      <c r="D1747" t="s">
        <v>2617</v>
      </c>
      <c r="E1747" t="s">
        <v>2618</v>
      </c>
      <c r="F1747" t="s">
        <v>2624</v>
      </c>
      <c r="G1747" t="s">
        <v>12</v>
      </c>
      <c r="H1747" t="s">
        <v>2625</v>
      </c>
      <c r="I1747" t="s">
        <v>2627</v>
      </c>
      <c r="J1747">
        <v>48.096699999999998</v>
      </c>
      <c r="K1747">
        <v>-123.8306</v>
      </c>
      <c r="T1747">
        <v>83.9</v>
      </c>
    </row>
    <row r="1748" spans="1:30" x14ac:dyDescent="0.25">
      <c r="A1748">
        <v>1747</v>
      </c>
      <c r="B1748">
        <v>585</v>
      </c>
      <c r="C1748" t="s">
        <v>2600</v>
      </c>
      <c r="D1748" t="s">
        <v>2617</v>
      </c>
      <c r="E1748" t="s">
        <v>2618</v>
      </c>
      <c r="F1748" t="s">
        <v>2624</v>
      </c>
      <c r="G1748" t="s">
        <v>12</v>
      </c>
      <c r="H1748" t="s">
        <v>2625</v>
      </c>
      <c r="I1748" t="s">
        <v>2628</v>
      </c>
      <c r="J1748">
        <v>48.097799999999999</v>
      </c>
      <c r="K1748">
        <v>-123.8506</v>
      </c>
      <c r="T1748">
        <v>94.8</v>
      </c>
    </row>
    <row r="1749" spans="1:30" x14ac:dyDescent="0.25">
      <c r="A1749">
        <v>1748</v>
      </c>
      <c r="B1749">
        <v>2146</v>
      </c>
      <c r="C1749" t="s">
        <v>2600</v>
      </c>
      <c r="D1749" t="s">
        <v>2617</v>
      </c>
      <c r="E1749" t="s">
        <v>2618</v>
      </c>
      <c r="F1749" t="s">
        <v>2629</v>
      </c>
      <c r="G1749" t="s">
        <v>22</v>
      </c>
      <c r="H1749" t="s">
        <v>125</v>
      </c>
      <c r="I1749" t="s">
        <v>2630</v>
      </c>
      <c r="J1749">
        <v>48.151966000000002</v>
      </c>
      <c r="K1749">
        <v>-123.832241</v>
      </c>
      <c r="V1749">
        <v>54.4</v>
      </c>
      <c r="Y1749">
        <v>45.7</v>
      </c>
    </row>
    <row r="1750" spans="1:30" x14ac:dyDescent="0.25">
      <c r="A1750">
        <v>1749</v>
      </c>
      <c r="B1750">
        <v>2147</v>
      </c>
      <c r="C1750" t="s">
        <v>2600</v>
      </c>
      <c r="D1750" t="s">
        <v>2617</v>
      </c>
      <c r="E1750" t="s">
        <v>2618</v>
      </c>
      <c r="F1750" t="s">
        <v>2629</v>
      </c>
      <c r="G1750" t="s">
        <v>22</v>
      </c>
      <c r="H1750" t="s">
        <v>125</v>
      </c>
      <c r="I1750" t="s">
        <v>2631</v>
      </c>
      <c r="J1750">
        <v>48.100059000000002</v>
      </c>
      <c r="K1750">
        <v>-123.819622</v>
      </c>
      <c r="V1750">
        <v>58.6</v>
      </c>
      <c r="Z1750">
        <v>42</v>
      </c>
    </row>
    <row r="1751" spans="1:30" x14ac:dyDescent="0.25">
      <c r="A1751">
        <v>1750</v>
      </c>
      <c r="B1751">
        <v>1008</v>
      </c>
      <c r="C1751" t="s">
        <v>2600</v>
      </c>
      <c r="D1751" t="s">
        <v>2617</v>
      </c>
      <c r="E1751" t="s">
        <v>2618</v>
      </c>
      <c r="F1751" t="s">
        <v>2629</v>
      </c>
      <c r="G1751" t="s">
        <v>12</v>
      </c>
      <c r="H1751" t="s">
        <v>16</v>
      </c>
      <c r="I1751" t="s">
        <v>2632</v>
      </c>
      <c r="J1751">
        <v>48.151823</v>
      </c>
      <c r="K1751">
        <v>-123.832503</v>
      </c>
      <c r="AA1751">
        <v>45.5</v>
      </c>
    </row>
    <row r="1752" spans="1:30" x14ac:dyDescent="0.25">
      <c r="A1752">
        <v>1751</v>
      </c>
      <c r="B1752">
        <v>2074</v>
      </c>
      <c r="C1752" t="s">
        <v>2600</v>
      </c>
      <c r="D1752" t="s">
        <v>2617</v>
      </c>
      <c r="E1752" t="s">
        <v>2633</v>
      </c>
      <c r="F1752" t="s">
        <v>2634</v>
      </c>
      <c r="G1752" t="s">
        <v>22</v>
      </c>
      <c r="H1752" t="s">
        <v>96</v>
      </c>
      <c r="I1752" t="s">
        <v>2635</v>
      </c>
      <c r="J1752">
        <v>48.123919999999998</v>
      </c>
      <c r="K1752">
        <v>-123.66862</v>
      </c>
      <c r="W1752">
        <v>78.3</v>
      </c>
      <c r="AB1752">
        <v>77.099999999999994</v>
      </c>
    </row>
    <row r="1753" spans="1:30" x14ac:dyDescent="0.25">
      <c r="A1753">
        <v>1752</v>
      </c>
      <c r="B1753">
        <v>2174</v>
      </c>
      <c r="C1753" t="s">
        <v>2600</v>
      </c>
      <c r="D1753" t="s">
        <v>2617</v>
      </c>
      <c r="E1753" t="s">
        <v>2633</v>
      </c>
      <c r="F1753" t="s">
        <v>2636</v>
      </c>
      <c r="G1753" t="s">
        <v>22</v>
      </c>
      <c r="H1753" t="s">
        <v>96</v>
      </c>
      <c r="I1753" t="s">
        <v>2637</v>
      </c>
      <c r="J1753">
        <v>48.149456000000001</v>
      </c>
      <c r="K1753">
        <v>-123.692734</v>
      </c>
      <c r="T1753">
        <v>60.6</v>
      </c>
      <c r="U1753">
        <v>60.8</v>
      </c>
      <c r="V1753">
        <v>47.8</v>
      </c>
      <c r="X1753">
        <v>59.5</v>
      </c>
    </row>
    <row r="1754" spans="1:30" x14ac:dyDescent="0.25">
      <c r="A1754">
        <v>1753</v>
      </c>
      <c r="B1754">
        <v>2175</v>
      </c>
      <c r="C1754" t="s">
        <v>2600</v>
      </c>
      <c r="D1754" t="s">
        <v>2617</v>
      </c>
      <c r="E1754" t="s">
        <v>2633</v>
      </c>
      <c r="F1754" t="s">
        <v>2636</v>
      </c>
      <c r="G1754" t="s">
        <v>22</v>
      </c>
      <c r="H1754" t="s">
        <v>96</v>
      </c>
      <c r="I1754" t="s">
        <v>2638</v>
      </c>
      <c r="J1754">
        <v>48.133119999999998</v>
      </c>
      <c r="K1754">
        <v>-123.68309600000001</v>
      </c>
      <c r="T1754">
        <v>75.5</v>
      </c>
      <c r="U1754">
        <v>79.900000000000006</v>
      </c>
      <c r="V1754">
        <v>71.8</v>
      </c>
      <c r="X1754">
        <v>71.5</v>
      </c>
      <c r="Z1754">
        <v>81.599999999999994</v>
      </c>
    </row>
    <row r="1755" spans="1:30" x14ac:dyDescent="0.25">
      <c r="A1755">
        <v>1754</v>
      </c>
      <c r="B1755">
        <v>2176</v>
      </c>
      <c r="C1755" t="s">
        <v>2600</v>
      </c>
      <c r="D1755" t="s">
        <v>2617</v>
      </c>
      <c r="E1755" t="s">
        <v>2633</v>
      </c>
      <c r="F1755" t="s">
        <v>2636</v>
      </c>
      <c r="G1755" t="s">
        <v>22</v>
      </c>
      <c r="H1755" t="s">
        <v>96</v>
      </c>
      <c r="I1755" t="s">
        <v>2639</v>
      </c>
      <c r="J1755">
        <v>48.124135000000003</v>
      </c>
      <c r="K1755">
        <v>-123.668798</v>
      </c>
      <c r="T1755">
        <v>64.599999999999994</v>
      </c>
      <c r="W1755">
        <v>76.7</v>
      </c>
    </row>
    <row r="1756" spans="1:30" x14ac:dyDescent="0.25">
      <c r="A1756">
        <v>1755</v>
      </c>
      <c r="B1756">
        <v>2177</v>
      </c>
      <c r="C1756" t="s">
        <v>2600</v>
      </c>
      <c r="D1756" t="s">
        <v>2617</v>
      </c>
      <c r="E1756" t="s">
        <v>2633</v>
      </c>
      <c r="F1756" t="s">
        <v>2636</v>
      </c>
      <c r="G1756" t="s">
        <v>22</v>
      </c>
      <c r="H1756" t="s">
        <v>96</v>
      </c>
      <c r="I1756" t="s">
        <v>2640</v>
      </c>
      <c r="J1756">
        <v>48.124082999999999</v>
      </c>
      <c r="K1756">
        <v>-123.66821299999999</v>
      </c>
      <c r="AB1756">
        <v>76.2</v>
      </c>
    </row>
    <row r="1757" spans="1:30" x14ac:dyDescent="0.25">
      <c r="A1757">
        <v>1756</v>
      </c>
      <c r="B1757">
        <v>2178</v>
      </c>
      <c r="C1757" t="s">
        <v>2600</v>
      </c>
      <c r="D1757" t="s">
        <v>2617</v>
      </c>
      <c r="E1757" t="s">
        <v>2633</v>
      </c>
      <c r="F1757" t="s">
        <v>2636</v>
      </c>
      <c r="G1757" t="s">
        <v>22</v>
      </c>
      <c r="H1757" t="s">
        <v>96</v>
      </c>
      <c r="I1757" t="s">
        <v>2641</v>
      </c>
      <c r="J1757">
        <v>48.111367000000001</v>
      </c>
      <c r="K1757">
        <v>-123.663275</v>
      </c>
      <c r="V1757">
        <v>80.5</v>
      </c>
    </row>
    <row r="1758" spans="1:30" x14ac:dyDescent="0.25">
      <c r="A1758">
        <v>1757</v>
      </c>
      <c r="B1758">
        <v>2170</v>
      </c>
      <c r="C1758" t="s">
        <v>2600</v>
      </c>
      <c r="D1758" t="s">
        <v>2642</v>
      </c>
      <c r="E1758" t="s">
        <v>2643</v>
      </c>
      <c r="F1758" t="s">
        <v>2644</v>
      </c>
      <c r="G1758" t="s">
        <v>22</v>
      </c>
      <c r="H1758" t="s">
        <v>125</v>
      </c>
      <c r="I1758" t="s">
        <v>2645</v>
      </c>
      <c r="J1758">
        <v>48.189722000000003</v>
      </c>
      <c r="K1758">
        <v>-124.151139</v>
      </c>
      <c r="V1758">
        <v>64.099999999999994</v>
      </c>
    </row>
    <row r="1759" spans="1:30" x14ac:dyDescent="0.25">
      <c r="A1759">
        <v>1758</v>
      </c>
      <c r="B1759">
        <v>2171</v>
      </c>
      <c r="C1759" t="s">
        <v>2600</v>
      </c>
      <c r="D1759" t="s">
        <v>2642</v>
      </c>
      <c r="E1759" t="s">
        <v>2643</v>
      </c>
      <c r="F1759" t="s">
        <v>2644</v>
      </c>
      <c r="G1759" t="s">
        <v>22</v>
      </c>
      <c r="H1759" t="s">
        <v>96</v>
      </c>
      <c r="I1759" t="s">
        <v>2646</v>
      </c>
      <c r="J1759">
        <v>48.191732999999999</v>
      </c>
      <c r="K1759">
        <v>-124.150931</v>
      </c>
      <c r="AB1759">
        <v>73.900000000000006</v>
      </c>
    </row>
    <row r="1760" spans="1:30" x14ac:dyDescent="0.25">
      <c r="A1760">
        <v>1759</v>
      </c>
      <c r="B1760">
        <v>2172</v>
      </c>
      <c r="C1760" t="s">
        <v>2600</v>
      </c>
      <c r="D1760" t="s">
        <v>2642</v>
      </c>
      <c r="E1760" t="s">
        <v>2643</v>
      </c>
      <c r="F1760" t="s">
        <v>2644</v>
      </c>
      <c r="G1760" t="s">
        <v>22</v>
      </c>
      <c r="H1760" t="s">
        <v>125</v>
      </c>
      <c r="I1760" t="s">
        <v>2647</v>
      </c>
      <c r="J1760">
        <v>48.186833</v>
      </c>
      <c r="K1760">
        <v>-124.177556</v>
      </c>
      <c r="V1760">
        <v>55.3</v>
      </c>
      <c r="Z1760">
        <v>68</v>
      </c>
    </row>
    <row r="1761" spans="1:38" x14ac:dyDescent="0.25">
      <c r="A1761">
        <v>1760</v>
      </c>
      <c r="B1761">
        <v>2173</v>
      </c>
      <c r="C1761" t="s">
        <v>2600</v>
      </c>
      <c r="D1761" t="s">
        <v>2642</v>
      </c>
      <c r="E1761" t="s">
        <v>2643</v>
      </c>
      <c r="F1761" t="s">
        <v>2644</v>
      </c>
      <c r="G1761" t="s">
        <v>22</v>
      </c>
      <c r="H1761" t="s">
        <v>125</v>
      </c>
      <c r="I1761" t="s">
        <v>2648</v>
      </c>
      <c r="J1761">
        <v>48.168750000000003</v>
      </c>
      <c r="K1761">
        <v>-124.211083</v>
      </c>
      <c r="V1761">
        <v>75.400000000000006</v>
      </c>
      <c r="AB1761">
        <v>64.099999999999994</v>
      </c>
    </row>
    <row r="1762" spans="1:38" x14ac:dyDescent="0.25">
      <c r="A1762">
        <v>1761</v>
      </c>
      <c r="B1762">
        <v>2094</v>
      </c>
      <c r="C1762" t="s">
        <v>2600</v>
      </c>
      <c r="D1762" t="s">
        <v>2642</v>
      </c>
      <c r="E1762" t="s">
        <v>2649</v>
      </c>
      <c r="F1762" t="s">
        <v>2650</v>
      </c>
      <c r="G1762" t="s">
        <v>22</v>
      </c>
      <c r="H1762" t="s">
        <v>125</v>
      </c>
      <c r="I1762" t="s">
        <v>2651</v>
      </c>
      <c r="J1762">
        <v>48.158194000000002</v>
      </c>
      <c r="K1762">
        <v>-124.03616700000001</v>
      </c>
      <c r="V1762">
        <v>78.2</v>
      </c>
    </row>
    <row r="1763" spans="1:38" x14ac:dyDescent="0.25">
      <c r="A1763">
        <v>1762</v>
      </c>
      <c r="B1763">
        <v>2104</v>
      </c>
      <c r="C1763" t="s">
        <v>2600</v>
      </c>
      <c r="D1763" t="s">
        <v>2642</v>
      </c>
      <c r="E1763" t="s">
        <v>2649</v>
      </c>
      <c r="F1763" t="s">
        <v>2652</v>
      </c>
      <c r="G1763" t="s">
        <v>22</v>
      </c>
      <c r="H1763" t="s">
        <v>125</v>
      </c>
      <c r="I1763" t="s">
        <v>2653</v>
      </c>
      <c r="J1763">
        <v>48.150302000000003</v>
      </c>
      <c r="K1763">
        <v>-123.936531</v>
      </c>
      <c r="V1763">
        <v>81.7</v>
      </c>
      <c r="AF1763">
        <v>54.9</v>
      </c>
    </row>
    <row r="1764" spans="1:38" x14ac:dyDescent="0.25">
      <c r="A1764">
        <v>1763</v>
      </c>
      <c r="B1764">
        <v>2105</v>
      </c>
      <c r="C1764" t="s">
        <v>2600</v>
      </c>
      <c r="D1764" t="s">
        <v>2642</v>
      </c>
      <c r="E1764" t="s">
        <v>2649</v>
      </c>
      <c r="F1764" t="s">
        <v>2652</v>
      </c>
      <c r="G1764" t="s">
        <v>22</v>
      </c>
      <c r="H1764" t="s">
        <v>125</v>
      </c>
      <c r="I1764" t="s">
        <v>2654</v>
      </c>
      <c r="J1764">
        <v>48.142194000000003</v>
      </c>
      <c r="K1764">
        <v>-123.935917</v>
      </c>
      <c r="V1764">
        <v>67.400000000000006</v>
      </c>
    </row>
    <row r="1765" spans="1:38" x14ac:dyDescent="0.25">
      <c r="A1765">
        <v>1764</v>
      </c>
      <c r="B1765">
        <v>1000</v>
      </c>
      <c r="C1765" t="s">
        <v>2600</v>
      </c>
      <c r="D1765" t="s">
        <v>2642</v>
      </c>
      <c r="E1765" t="s">
        <v>2649</v>
      </c>
      <c r="F1765" t="s">
        <v>2652</v>
      </c>
      <c r="G1765" t="s">
        <v>12</v>
      </c>
      <c r="H1765" t="s">
        <v>16</v>
      </c>
      <c r="I1765" t="s">
        <v>2655</v>
      </c>
      <c r="J1765">
        <v>48.164715000000001</v>
      </c>
      <c r="K1765">
        <v>-123.946122</v>
      </c>
      <c r="AA1765">
        <v>41.8</v>
      </c>
    </row>
    <row r="1766" spans="1:38" x14ac:dyDescent="0.25">
      <c r="A1766">
        <v>1765</v>
      </c>
      <c r="B1766">
        <v>2202</v>
      </c>
      <c r="C1766" t="s">
        <v>2600</v>
      </c>
      <c r="D1766" t="s">
        <v>2642</v>
      </c>
      <c r="E1766" t="s">
        <v>2649</v>
      </c>
      <c r="F1766" t="s">
        <v>2656</v>
      </c>
      <c r="G1766" t="s">
        <v>22</v>
      </c>
      <c r="H1766" t="s">
        <v>96</v>
      </c>
      <c r="I1766" t="s">
        <v>2657</v>
      </c>
      <c r="J1766">
        <v>48.164118999999999</v>
      </c>
      <c r="K1766">
        <v>-123.952611</v>
      </c>
      <c r="AA1766">
        <v>86.1</v>
      </c>
      <c r="AC1766">
        <v>64.5</v>
      </c>
    </row>
    <row r="1767" spans="1:38" x14ac:dyDescent="0.25">
      <c r="A1767">
        <v>1766</v>
      </c>
      <c r="B1767">
        <v>2203</v>
      </c>
      <c r="C1767" t="s">
        <v>2600</v>
      </c>
      <c r="D1767" t="s">
        <v>2642</v>
      </c>
      <c r="E1767" t="s">
        <v>2649</v>
      </c>
      <c r="F1767" t="s">
        <v>2656</v>
      </c>
      <c r="G1767" t="s">
        <v>22</v>
      </c>
      <c r="H1767" t="s">
        <v>125</v>
      </c>
      <c r="I1767" t="s">
        <v>2658</v>
      </c>
      <c r="J1767">
        <v>48.162056</v>
      </c>
      <c r="K1767">
        <v>-123.953667</v>
      </c>
      <c r="V1767">
        <v>67.599999999999994</v>
      </c>
    </row>
    <row r="1768" spans="1:38" x14ac:dyDescent="0.25">
      <c r="A1768">
        <v>1767</v>
      </c>
      <c r="B1768">
        <v>2204</v>
      </c>
      <c r="C1768" t="s">
        <v>2600</v>
      </c>
      <c r="D1768" t="s">
        <v>2642</v>
      </c>
      <c r="E1768" t="s">
        <v>2649</v>
      </c>
      <c r="F1768" t="s">
        <v>2656</v>
      </c>
      <c r="G1768" t="s">
        <v>22</v>
      </c>
      <c r="H1768" t="s">
        <v>125</v>
      </c>
      <c r="I1768" t="s">
        <v>2659</v>
      </c>
      <c r="J1768">
        <v>48.153193999999999</v>
      </c>
      <c r="K1768">
        <v>-123.950056</v>
      </c>
      <c r="V1768">
        <v>94.1</v>
      </c>
    </row>
    <row r="1769" spans="1:38" x14ac:dyDescent="0.25">
      <c r="A1769">
        <v>1768</v>
      </c>
      <c r="B1769">
        <v>2583</v>
      </c>
      <c r="C1769" t="s">
        <v>2660</v>
      </c>
      <c r="D1769" t="s">
        <v>2661</v>
      </c>
      <c r="E1769" t="s">
        <v>2662</v>
      </c>
      <c r="F1769" t="s">
        <v>2663</v>
      </c>
      <c r="G1769" t="s">
        <v>22</v>
      </c>
      <c r="H1769" t="s">
        <v>23</v>
      </c>
      <c r="I1769" t="s">
        <v>2664</v>
      </c>
      <c r="J1769">
        <v>47.959519999999998</v>
      </c>
      <c r="K1769">
        <v>-124.35262</v>
      </c>
      <c r="AE1769">
        <v>73.2</v>
      </c>
      <c r="AF1769">
        <v>74.7</v>
      </c>
      <c r="AL1769">
        <v>93.4</v>
      </c>
    </row>
    <row r="1770" spans="1:38" x14ac:dyDescent="0.25">
      <c r="A1770">
        <v>1769</v>
      </c>
      <c r="B1770">
        <v>2106</v>
      </c>
      <c r="C1770" t="s">
        <v>2660</v>
      </c>
      <c r="D1770" t="s">
        <v>2661</v>
      </c>
      <c r="E1770" t="s">
        <v>2662</v>
      </c>
      <c r="F1770" t="s">
        <v>2663</v>
      </c>
      <c r="G1770" t="s">
        <v>22</v>
      </c>
      <c r="H1770" t="s">
        <v>96</v>
      </c>
      <c r="I1770" t="s">
        <v>2665</v>
      </c>
      <c r="J1770">
        <v>47.952688000000002</v>
      </c>
      <c r="K1770">
        <v>-124.33919400000001</v>
      </c>
      <c r="V1770">
        <v>77.5</v>
      </c>
      <c r="W1770">
        <v>87.9</v>
      </c>
      <c r="AE1770">
        <v>84.3</v>
      </c>
      <c r="AF1770">
        <v>63.5</v>
      </c>
    </row>
    <row r="1771" spans="1:38" x14ac:dyDescent="0.25">
      <c r="A1771">
        <v>1770</v>
      </c>
      <c r="B1771">
        <v>2107</v>
      </c>
      <c r="C1771" t="s">
        <v>2660</v>
      </c>
      <c r="D1771" t="s">
        <v>2661</v>
      </c>
      <c r="E1771" t="s">
        <v>2662</v>
      </c>
      <c r="F1771" t="s">
        <v>2663</v>
      </c>
      <c r="G1771" t="s">
        <v>22</v>
      </c>
      <c r="H1771" t="s">
        <v>96</v>
      </c>
      <c r="I1771" t="s">
        <v>2666</v>
      </c>
      <c r="J1771">
        <v>47.947105999999998</v>
      </c>
      <c r="K1771">
        <v>-124.308746</v>
      </c>
      <c r="V1771">
        <v>96.6</v>
      </c>
      <c r="X1771">
        <v>87.9</v>
      </c>
      <c r="AE1771">
        <v>66</v>
      </c>
      <c r="AF1771">
        <v>62.8</v>
      </c>
    </row>
    <row r="1772" spans="1:38" x14ac:dyDescent="0.25">
      <c r="A1772">
        <v>1771</v>
      </c>
      <c r="B1772">
        <v>2139</v>
      </c>
      <c r="C1772" t="s">
        <v>2660</v>
      </c>
      <c r="D1772" t="s">
        <v>2661</v>
      </c>
      <c r="E1772" t="s">
        <v>2667</v>
      </c>
      <c r="F1772" t="s">
        <v>2668</v>
      </c>
      <c r="G1772" t="s">
        <v>22</v>
      </c>
      <c r="H1772" t="s">
        <v>96</v>
      </c>
      <c r="I1772" t="s">
        <v>2669</v>
      </c>
      <c r="J1772">
        <v>47.952072999999999</v>
      </c>
      <c r="K1772">
        <v>-124.24348000000001</v>
      </c>
      <c r="AA1772">
        <v>76.900000000000006</v>
      </c>
    </row>
    <row r="1773" spans="1:38" x14ac:dyDescent="0.25">
      <c r="A1773">
        <v>1772</v>
      </c>
      <c r="B1773">
        <v>2145</v>
      </c>
      <c r="C1773" t="s">
        <v>2660</v>
      </c>
      <c r="D1773" t="s">
        <v>2661</v>
      </c>
      <c r="E1773" t="s">
        <v>2667</v>
      </c>
      <c r="F1773" t="s">
        <v>2670</v>
      </c>
      <c r="G1773" t="s">
        <v>22</v>
      </c>
      <c r="H1773" t="s">
        <v>23</v>
      </c>
      <c r="I1773" t="s">
        <v>2671</v>
      </c>
      <c r="J1773">
        <v>47.952438000000001</v>
      </c>
      <c r="K1773">
        <v>-124.246594</v>
      </c>
      <c r="O1773">
        <v>55</v>
      </c>
      <c r="P1773">
        <v>85.5</v>
      </c>
    </row>
    <row r="1774" spans="1:38" x14ac:dyDescent="0.25">
      <c r="A1774">
        <v>1773</v>
      </c>
      <c r="B1774">
        <v>1145</v>
      </c>
      <c r="C1774" t="s">
        <v>2660</v>
      </c>
      <c r="D1774" t="s">
        <v>2672</v>
      </c>
      <c r="E1774" t="s">
        <v>2673</v>
      </c>
      <c r="F1774" t="s">
        <v>2674</v>
      </c>
      <c r="G1774" t="s">
        <v>12</v>
      </c>
      <c r="H1774" t="s">
        <v>16</v>
      </c>
      <c r="I1774" t="s">
        <v>2675</v>
      </c>
      <c r="J1774">
        <v>47.815148000000001</v>
      </c>
      <c r="K1774">
        <v>-124.402552</v>
      </c>
      <c r="AB1774">
        <v>71.400000000000006</v>
      </c>
    </row>
    <row r="1775" spans="1:38" x14ac:dyDescent="0.25">
      <c r="A1775">
        <v>1774</v>
      </c>
      <c r="B1775">
        <v>1147</v>
      </c>
      <c r="C1775" t="s">
        <v>2660</v>
      </c>
      <c r="D1775" t="s">
        <v>2672</v>
      </c>
      <c r="E1775" t="s">
        <v>2673</v>
      </c>
      <c r="F1775" t="s">
        <v>2676</v>
      </c>
      <c r="G1775" t="s">
        <v>12</v>
      </c>
      <c r="H1775" t="s">
        <v>16</v>
      </c>
      <c r="I1775" t="s">
        <v>2677</v>
      </c>
      <c r="J1775">
        <v>47.783017999999998</v>
      </c>
      <c r="K1775">
        <v>-124.389488</v>
      </c>
      <c r="AB1775">
        <v>48.7</v>
      </c>
    </row>
    <row r="1776" spans="1:38" x14ac:dyDescent="0.25">
      <c r="A1776">
        <v>1775</v>
      </c>
      <c r="B1776">
        <v>2116</v>
      </c>
      <c r="C1776" t="s">
        <v>2660</v>
      </c>
      <c r="D1776" t="s">
        <v>2678</v>
      </c>
      <c r="E1776" t="s">
        <v>2679</v>
      </c>
      <c r="F1776" t="s">
        <v>2680</v>
      </c>
      <c r="G1776" t="s">
        <v>22</v>
      </c>
      <c r="H1776" t="s">
        <v>23</v>
      </c>
      <c r="I1776" t="s">
        <v>2681</v>
      </c>
      <c r="J1776">
        <v>47.829453999999998</v>
      </c>
      <c r="K1776">
        <v>-123.98083099999999</v>
      </c>
      <c r="P1776">
        <v>77.900000000000006</v>
      </c>
    </row>
    <row r="1777" spans="1:39" x14ac:dyDescent="0.25">
      <c r="A1777">
        <v>1776</v>
      </c>
      <c r="B1777">
        <v>2126</v>
      </c>
      <c r="C1777" t="s">
        <v>2660</v>
      </c>
      <c r="D1777" t="s">
        <v>2678</v>
      </c>
      <c r="E1777" t="s">
        <v>2679</v>
      </c>
      <c r="F1777" t="s">
        <v>2682</v>
      </c>
      <c r="G1777" t="s">
        <v>22</v>
      </c>
      <c r="H1777" t="s">
        <v>23</v>
      </c>
      <c r="I1777" t="s">
        <v>2683</v>
      </c>
      <c r="J1777">
        <v>47.855356999999998</v>
      </c>
      <c r="K1777">
        <v>-123.927364</v>
      </c>
      <c r="P1777">
        <v>82.4</v>
      </c>
    </row>
    <row r="1778" spans="1:39" x14ac:dyDescent="0.25">
      <c r="A1778">
        <v>1777</v>
      </c>
      <c r="B1778">
        <v>1237</v>
      </c>
      <c r="C1778" t="s">
        <v>2660</v>
      </c>
      <c r="D1778" t="s">
        <v>2678</v>
      </c>
      <c r="E1778" t="s">
        <v>2679</v>
      </c>
      <c r="F1778" t="s">
        <v>2684</v>
      </c>
      <c r="G1778" t="s">
        <v>12</v>
      </c>
      <c r="H1778" t="s">
        <v>51</v>
      </c>
      <c r="I1778" t="s">
        <v>2685</v>
      </c>
      <c r="J1778">
        <v>47.832940000000001</v>
      </c>
      <c r="K1778">
        <v>-123.9927</v>
      </c>
      <c r="AB1778">
        <v>71.5</v>
      </c>
      <c r="AC1778">
        <v>60.3</v>
      </c>
      <c r="AD1778">
        <v>86.2</v>
      </c>
      <c r="AE1778">
        <v>82.6</v>
      </c>
      <c r="AF1778">
        <v>83.2</v>
      </c>
      <c r="AG1778">
        <v>94.3</v>
      </c>
      <c r="AH1778">
        <v>77.099999999999994</v>
      </c>
      <c r="AI1778">
        <v>82.2</v>
      </c>
      <c r="AJ1778">
        <v>80.900000000000006</v>
      </c>
      <c r="AK1778">
        <v>87.8</v>
      </c>
      <c r="AM1778">
        <v>75.2</v>
      </c>
    </row>
    <row r="1779" spans="1:39" x14ac:dyDescent="0.25">
      <c r="A1779">
        <v>1778</v>
      </c>
      <c r="B1779">
        <v>2194</v>
      </c>
      <c r="C1779" t="s">
        <v>2660</v>
      </c>
      <c r="D1779" t="s">
        <v>2678</v>
      </c>
      <c r="E1779" t="s">
        <v>2679</v>
      </c>
      <c r="F1779" t="s">
        <v>2684</v>
      </c>
      <c r="G1779" t="s">
        <v>22</v>
      </c>
      <c r="H1779" t="s">
        <v>23</v>
      </c>
      <c r="I1779" t="s">
        <v>2686</v>
      </c>
      <c r="J1779">
        <v>47.832889999999999</v>
      </c>
      <c r="K1779">
        <v>-123.992671</v>
      </c>
      <c r="O1779">
        <v>67</v>
      </c>
      <c r="P1779">
        <v>81.8</v>
      </c>
    </row>
    <row r="1780" spans="1:39" x14ac:dyDescent="0.25">
      <c r="A1780">
        <v>1779</v>
      </c>
      <c r="B1780">
        <v>1112</v>
      </c>
      <c r="C1780" t="s">
        <v>2660</v>
      </c>
      <c r="D1780" t="s">
        <v>2687</v>
      </c>
      <c r="E1780" t="s">
        <v>2688</v>
      </c>
      <c r="F1780" t="s">
        <v>2689</v>
      </c>
      <c r="G1780" t="s">
        <v>12</v>
      </c>
      <c r="H1780" t="s">
        <v>16</v>
      </c>
      <c r="I1780" t="s">
        <v>2690</v>
      </c>
      <c r="J1780">
        <v>48.050203000000003</v>
      </c>
      <c r="K1780">
        <v>-124.579472</v>
      </c>
      <c r="AB1780">
        <v>56.8</v>
      </c>
    </row>
    <row r="1781" spans="1:39" x14ac:dyDescent="0.25">
      <c r="A1781">
        <v>1780</v>
      </c>
      <c r="B1781">
        <v>2187</v>
      </c>
      <c r="C1781" t="s">
        <v>2660</v>
      </c>
      <c r="D1781" t="s">
        <v>2691</v>
      </c>
      <c r="E1781" t="s">
        <v>2692</v>
      </c>
      <c r="F1781" t="s">
        <v>2693</v>
      </c>
      <c r="G1781" t="s">
        <v>22</v>
      </c>
      <c r="H1781" t="s">
        <v>96</v>
      </c>
      <c r="I1781" t="s">
        <v>2694</v>
      </c>
      <c r="J1781">
        <v>48.064807000000002</v>
      </c>
      <c r="K1781">
        <v>-124.41135</v>
      </c>
      <c r="AA1781">
        <v>83.4</v>
      </c>
    </row>
    <row r="1782" spans="1:39" x14ac:dyDescent="0.25">
      <c r="A1782">
        <v>1781</v>
      </c>
      <c r="B1782">
        <v>2188</v>
      </c>
      <c r="C1782" t="s">
        <v>2660</v>
      </c>
      <c r="D1782" t="s">
        <v>2691</v>
      </c>
      <c r="E1782" t="s">
        <v>2692</v>
      </c>
      <c r="F1782" t="s">
        <v>2693</v>
      </c>
      <c r="G1782" t="s">
        <v>22</v>
      </c>
      <c r="H1782" t="s">
        <v>23</v>
      </c>
      <c r="I1782" t="s">
        <v>2695</v>
      </c>
      <c r="J1782">
        <v>48.065322000000002</v>
      </c>
      <c r="K1782">
        <v>-124.410085</v>
      </c>
      <c r="O1782">
        <v>58.4</v>
      </c>
      <c r="P1782">
        <v>56</v>
      </c>
    </row>
    <row r="1783" spans="1:39" x14ac:dyDescent="0.25">
      <c r="A1783">
        <v>1782</v>
      </c>
      <c r="B1783">
        <v>2190</v>
      </c>
      <c r="C1783" t="s">
        <v>2660</v>
      </c>
      <c r="D1783" t="s">
        <v>2691</v>
      </c>
      <c r="E1783" t="s">
        <v>2692</v>
      </c>
      <c r="F1783" t="s">
        <v>2696</v>
      </c>
      <c r="G1783" t="s">
        <v>22</v>
      </c>
      <c r="H1783" t="s">
        <v>23</v>
      </c>
      <c r="I1783" t="s">
        <v>2697</v>
      </c>
      <c r="J1783">
        <v>48.013779</v>
      </c>
      <c r="K1783">
        <v>-124.47100399999999</v>
      </c>
      <c r="P1783">
        <v>73.900000000000006</v>
      </c>
      <c r="AE1783">
        <v>90.8</v>
      </c>
      <c r="AF1783">
        <v>75.5</v>
      </c>
      <c r="AM1783">
        <v>76.599999999999994</v>
      </c>
    </row>
    <row r="1784" spans="1:39" x14ac:dyDescent="0.25">
      <c r="A1784">
        <v>1783</v>
      </c>
      <c r="B1784">
        <v>2582</v>
      </c>
      <c r="C1784" t="s">
        <v>2660</v>
      </c>
      <c r="D1784" t="s">
        <v>2691</v>
      </c>
      <c r="E1784" t="s">
        <v>2698</v>
      </c>
      <c r="F1784" t="s">
        <v>2699</v>
      </c>
      <c r="G1784" t="s">
        <v>22</v>
      </c>
      <c r="H1784" t="s">
        <v>23</v>
      </c>
      <c r="I1784" t="s">
        <v>2700</v>
      </c>
      <c r="J1784">
        <v>47.928558000000002</v>
      </c>
      <c r="K1784">
        <v>-124.42384300000001</v>
      </c>
      <c r="AE1784">
        <v>66.7</v>
      </c>
      <c r="AF1784">
        <v>71.900000000000006</v>
      </c>
      <c r="AL1784">
        <v>70.8</v>
      </c>
    </row>
    <row r="1785" spans="1:39" x14ac:dyDescent="0.25">
      <c r="A1785">
        <v>1784</v>
      </c>
      <c r="B1785">
        <v>2154</v>
      </c>
      <c r="C1785" t="s">
        <v>2660</v>
      </c>
      <c r="D1785" t="s">
        <v>2691</v>
      </c>
      <c r="E1785" t="s">
        <v>2698</v>
      </c>
      <c r="F1785" t="s">
        <v>2699</v>
      </c>
      <c r="G1785" t="s">
        <v>22</v>
      </c>
      <c r="H1785" t="s">
        <v>96</v>
      </c>
      <c r="I1785" t="s">
        <v>2701</v>
      </c>
      <c r="J1785">
        <v>47.937465000000003</v>
      </c>
      <c r="K1785">
        <v>-124.40214</v>
      </c>
      <c r="Z1785">
        <v>83.9</v>
      </c>
    </row>
    <row r="1786" spans="1:39" x14ac:dyDescent="0.25">
      <c r="A1786">
        <v>1785</v>
      </c>
      <c r="B1786">
        <v>2155</v>
      </c>
      <c r="C1786" t="s">
        <v>2660</v>
      </c>
      <c r="D1786" t="s">
        <v>2691</v>
      </c>
      <c r="E1786" t="s">
        <v>2698</v>
      </c>
      <c r="F1786" t="s">
        <v>2699</v>
      </c>
      <c r="G1786" t="s">
        <v>22</v>
      </c>
      <c r="H1786" t="s">
        <v>96</v>
      </c>
      <c r="I1786" t="s">
        <v>2702</v>
      </c>
      <c r="J1786">
        <v>47.939194999999998</v>
      </c>
      <c r="K1786">
        <v>-124.380572</v>
      </c>
      <c r="Z1786">
        <v>88.5</v>
      </c>
      <c r="AE1786">
        <v>68.900000000000006</v>
      </c>
      <c r="AF1786">
        <v>77.400000000000006</v>
      </c>
      <c r="AI1786">
        <v>86.8</v>
      </c>
    </row>
    <row r="1787" spans="1:39" x14ac:dyDescent="0.25">
      <c r="A1787">
        <v>1786</v>
      </c>
      <c r="B1787">
        <v>1153</v>
      </c>
      <c r="C1787" t="s">
        <v>2660</v>
      </c>
      <c r="D1787" t="s">
        <v>2691</v>
      </c>
      <c r="E1787" t="s">
        <v>2698</v>
      </c>
      <c r="F1787" t="s">
        <v>2699</v>
      </c>
      <c r="G1787" t="s">
        <v>12</v>
      </c>
      <c r="H1787" t="s">
        <v>16</v>
      </c>
      <c r="I1787" t="s">
        <v>2703</v>
      </c>
      <c r="J1787">
        <v>47.934657999999999</v>
      </c>
      <c r="K1787">
        <v>-124.406066</v>
      </c>
      <c r="AB1787">
        <v>29.6</v>
      </c>
    </row>
    <row r="1788" spans="1:39" x14ac:dyDescent="0.25">
      <c r="A1788">
        <v>1787</v>
      </c>
      <c r="B1788">
        <v>2206</v>
      </c>
      <c r="C1788" t="s">
        <v>2660</v>
      </c>
      <c r="D1788" t="s">
        <v>2691</v>
      </c>
      <c r="E1788" t="s">
        <v>2704</v>
      </c>
      <c r="F1788" t="s">
        <v>2705</v>
      </c>
      <c r="G1788" t="s">
        <v>22</v>
      </c>
      <c r="H1788" t="s">
        <v>23</v>
      </c>
      <c r="I1788" t="s">
        <v>2706</v>
      </c>
      <c r="J1788">
        <v>47.996001999999997</v>
      </c>
      <c r="K1788">
        <v>-124.40206000000001</v>
      </c>
      <c r="O1788">
        <v>57</v>
      </c>
    </row>
    <row r="1789" spans="1:39" x14ac:dyDescent="0.25">
      <c r="A1789">
        <v>1788</v>
      </c>
      <c r="B1789">
        <v>2115</v>
      </c>
      <c r="C1789" t="s">
        <v>2660</v>
      </c>
      <c r="D1789" t="s">
        <v>2691</v>
      </c>
      <c r="E1789" t="s">
        <v>2704</v>
      </c>
      <c r="F1789" t="s">
        <v>2705</v>
      </c>
      <c r="G1789" t="s">
        <v>22</v>
      </c>
      <c r="H1789" t="s">
        <v>23</v>
      </c>
      <c r="I1789" t="s">
        <v>2707</v>
      </c>
      <c r="J1789">
        <v>47.998747000000002</v>
      </c>
      <c r="K1789">
        <v>-124.407871</v>
      </c>
      <c r="O1789">
        <v>64.2</v>
      </c>
      <c r="P1789">
        <v>77.2</v>
      </c>
    </row>
    <row r="1790" spans="1:39" x14ac:dyDescent="0.25">
      <c r="A1790">
        <v>1789</v>
      </c>
      <c r="B1790">
        <v>2181</v>
      </c>
      <c r="C1790" t="s">
        <v>2660</v>
      </c>
      <c r="D1790" t="s">
        <v>2691</v>
      </c>
      <c r="E1790" t="s">
        <v>2704</v>
      </c>
      <c r="F1790" t="s">
        <v>2708</v>
      </c>
      <c r="G1790" t="s">
        <v>22</v>
      </c>
      <c r="H1790" t="s">
        <v>23</v>
      </c>
      <c r="I1790" t="s">
        <v>2709</v>
      </c>
      <c r="J1790">
        <v>48.004823000000002</v>
      </c>
      <c r="K1790">
        <v>-124.368723</v>
      </c>
      <c r="O1790">
        <v>65.8</v>
      </c>
      <c r="P1790">
        <v>76.3</v>
      </c>
    </row>
    <row r="1791" spans="1:39" x14ac:dyDescent="0.25">
      <c r="A1791">
        <v>1790</v>
      </c>
      <c r="B1791">
        <v>2075</v>
      </c>
      <c r="C1791" t="s">
        <v>2660</v>
      </c>
      <c r="D1791" t="s">
        <v>2710</v>
      </c>
      <c r="E1791" t="s">
        <v>2711</v>
      </c>
      <c r="F1791" t="s">
        <v>2712</v>
      </c>
      <c r="G1791" t="s">
        <v>22</v>
      </c>
      <c r="H1791" t="s">
        <v>96</v>
      </c>
      <c r="I1791" t="s">
        <v>2713</v>
      </c>
      <c r="J1791">
        <v>48.066184999999997</v>
      </c>
      <c r="K1791">
        <v>-124.234594</v>
      </c>
      <c r="R1791">
        <v>83.3</v>
      </c>
      <c r="S1791">
        <v>81.099999999999994</v>
      </c>
      <c r="T1791">
        <v>91</v>
      </c>
      <c r="AE1791">
        <v>69.099999999999994</v>
      </c>
      <c r="AF1791">
        <v>59.5</v>
      </c>
      <c r="AH1791">
        <v>59.3</v>
      </c>
    </row>
    <row r="1792" spans="1:39" x14ac:dyDescent="0.25">
      <c r="A1792">
        <v>1791</v>
      </c>
      <c r="B1792">
        <v>2076</v>
      </c>
      <c r="C1792" t="s">
        <v>2660</v>
      </c>
      <c r="D1792" t="s">
        <v>2710</v>
      </c>
      <c r="E1792" t="s">
        <v>2711</v>
      </c>
      <c r="F1792" t="s">
        <v>2712</v>
      </c>
      <c r="G1792" t="s">
        <v>22</v>
      </c>
      <c r="H1792" t="s">
        <v>96</v>
      </c>
      <c r="I1792" t="s">
        <v>2714</v>
      </c>
      <c r="J1792">
        <v>48.075569000000002</v>
      </c>
      <c r="K1792">
        <v>-124.191703</v>
      </c>
      <c r="R1792">
        <v>57.6</v>
      </c>
      <c r="S1792">
        <v>69.400000000000006</v>
      </c>
    </row>
    <row r="1793" spans="1:39" x14ac:dyDescent="0.25">
      <c r="A1793">
        <v>1792</v>
      </c>
      <c r="B1793">
        <v>2077</v>
      </c>
      <c r="C1793" t="s">
        <v>2660</v>
      </c>
      <c r="D1793" t="s">
        <v>2710</v>
      </c>
      <c r="E1793" t="s">
        <v>2711</v>
      </c>
      <c r="F1793" t="s">
        <v>2712</v>
      </c>
      <c r="G1793" t="s">
        <v>22</v>
      </c>
      <c r="H1793" t="s">
        <v>23</v>
      </c>
      <c r="I1793" t="s">
        <v>2715</v>
      </c>
      <c r="J1793">
        <v>48.090927000000001</v>
      </c>
      <c r="K1793">
        <v>-124.17154600000001</v>
      </c>
      <c r="O1793">
        <v>77.099999999999994</v>
      </c>
      <c r="P1793">
        <v>82.9</v>
      </c>
    </row>
    <row r="1794" spans="1:39" x14ac:dyDescent="0.25">
      <c r="A1794">
        <v>1793</v>
      </c>
      <c r="B1794">
        <v>2078</v>
      </c>
      <c r="C1794" t="s">
        <v>2660</v>
      </c>
      <c r="D1794" t="s">
        <v>2710</v>
      </c>
      <c r="E1794" t="s">
        <v>2711</v>
      </c>
      <c r="F1794" t="s">
        <v>2712</v>
      </c>
      <c r="G1794" t="s">
        <v>22</v>
      </c>
      <c r="H1794" t="s">
        <v>96</v>
      </c>
      <c r="I1794" t="s">
        <v>2716</v>
      </c>
      <c r="J1794">
        <v>48.092945</v>
      </c>
      <c r="K1794">
        <v>-124.168108</v>
      </c>
      <c r="R1794">
        <v>76.2</v>
      </c>
      <c r="S1794">
        <v>66.400000000000006</v>
      </c>
      <c r="T1794">
        <v>67.3</v>
      </c>
      <c r="X1794">
        <v>83.1</v>
      </c>
    </row>
    <row r="1795" spans="1:39" x14ac:dyDescent="0.25">
      <c r="A1795">
        <v>1794</v>
      </c>
      <c r="B1795">
        <v>2587</v>
      </c>
      <c r="C1795" t="s">
        <v>2660</v>
      </c>
      <c r="D1795" t="s">
        <v>2710</v>
      </c>
      <c r="E1795" t="s">
        <v>2711</v>
      </c>
      <c r="F1795" t="s">
        <v>2712</v>
      </c>
      <c r="G1795" t="s">
        <v>22</v>
      </c>
      <c r="H1795" t="s">
        <v>23</v>
      </c>
      <c r="I1795" t="s">
        <v>2717</v>
      </c>
      <c r="J1795">
        <v>48.097749</v>
      </c>
      <c r="K1795">
        <v>-124.157816</v>
      </c>
      <c r="AE1795">
        <v>72.599999999999994</v>
      </c>
      <c r="AF1795">
        <v>73</v>
      </c>
      <c r="AK1795">
        <v>72.400000000000006</v>
      </c>
    </row>
    <row r="1796" spans="1:39" x14ac:dyDescent="0.25">
      <c r="A1796">
        <v>1795</v>
      </c>
      <c r="B1796">
        <v>2590</v>
      </c>
      <c r="C1796" t="s">
        <v>2660</v>
      </c>
      <c r="D1796" t="s">
        <v>2710</v>
      </c>
      <c r="E1796" t="s">
        <v>2711</v>
      </c>
      <c r="F1796" t="s">
        <v>2712</v>
      </c>
      <c r="G1796" t="s">
        <v>22</v>
      </c>
      <c r="H1796" t="s">
        <v>23</v>
      </c>
      <c r="I1796" t="s">
        <v>2718</v>
      </c>
      <c r="J1796">
        <v>48.089956000000001</v>
      </c>
      <c r="K1796">
        <v>-124.170742</v>
      </c>
      <c r="AE1796">
        <v>84</v>
      </c>
      <c r="AF1796">
        <v>66.3</v>
      </c>
      <c r="AG1796">
        <v>84.9</v>
      </c>
      <c r="AM1796">
        <v>99.8</v>
      </c>
    </row>
    <row r="1797" spans="1:39" x14ac:dyDescent="0.25">
      <c r="A1797">
        <v>1796</v>
      </c>
      <c r="B1797">
        <v>2079</v>
      </c>
      <c r="C1797" t="s">
        <v>2660</v>
      </c>
      <c r="D1797" t="s">
        <v>2710</v>
      </c>
      <c r="E1797" t="s">
        <v>2711</v>
      </c>
      <c r="F1797" t="s">
        <v>2712</v>
      </c>
      <c r="G1797" t="s">
        <v>22</v>
      </c>
      <c r="H1797" t="s">
        <v>96</v>
      </c>
      <c r="I1797" t="s">
        <v>2719</v>
      </c>
      <c r="J1797">
        <v>48.089986000000003</v>
      </c>
      <c r="K1797">
        <v>-124.168119</v>
      </c>
      <c r="R1797">
        <v>66.8</v>
      </c>
      <c r="S1797">
        <v>91.3</v>
      </c>
      <c r="T1797">
        <v>90.5</v>
      </c>
    </row>
    <row r="1798" spans="1:39" x14ac:dyDescent="0.25">
      <c r="A1798">
        <v>1797</v>
      </c>
      <c r="B1798">
        <v>2080</v>
      </c>
      <c r="C1798" t="s">
        <v>2660</v>
      </c>
      <c r="D1798" t="s">
        <v>2710</v>
      </c>
      <c r="E1798" t="s">
        <v>2711</v>
      </c>
      <c r="F1798" t="s">
        <v>2712</v>
      </c>
      <c r="G1798" t="s">
        <v>22</v>
      </c>
      <c r="H1798" t="s">
        <v>23</v>
      </c>
      <c r="I1798" t="s">
        <v>2720</v>
      </c>
      <c r="J1798">
        <v>48.089995000000002</v>
      </c>
      <c r="K1798">
        <v>-124.167462</v>
      </c>
      <c r="O1798">
        <v>81.2</v>
      </c>
      <c r="P1798">
        <v>93.3</v>
      </c>
    </row>
    <row r="1799" spans="1:39" x14ac:dyDescent="0.25">
      <c r="A1799">
        <v>1798</v>
      </c>
      <c r="B1799">
        <v>2136</v>
      </c>
      <c r="C1799" t="s">
        <v>2660</v>
      </c>
      <c r="D1799" t="s">
        <v>2710</v>
      </c>
      <c r="E1799" t="s">
        <v>2711</v>
      </c>
      <c r="F1799" t="s">
        <v>2721</v>
      </c>
      <c r="G1799" t="s">
        <v>22</v>
      </c>
      <c r="H1799" t="s">
        <v>96</v>
      </c>
      <c r="I1799" t="s">
        <v>2722</v>
      </c>
      <c r="J1799">
        <v>48.041969999999999</v>
      </c>
      <c r="K1799">
        <v>-124.37915099999999</v>
      </c>
      <c r="S1799">
        <v>28</v>
      </c>
    </row>
    <row r="1800" spans="1:39" x14ac:dyDescent="0.25">
      <c r="A1800">
        <v>1799</v>
      </c>
      <c r="B1800">
        <v>2137</v>
      </c>
      <c r="C1800" t="s">
        <v>2660</v>
      </c>
      <c r="D1800" t="s">
        <v>2710</v>
      </c>
      <c r="E1800" t="s">
        <v>2711</v>
      </c>
      <c r="F1800" t="s">
        <v>2721</v>
      </c>
      <c r="G1800" t="s">
        <v>22</v>
      </c>
      <c r="H1800" t="s">
        <v>23</v>
      </c>
      <c r="I1800" t="s">
        <v>2723</v>
      </c>
      <c r="J1800">
        <v>48.080511999999999</v>
      </c>
      <c r="K1800">
        <v>-124.313559</v>
      </c>
      <c r="O1800">
        <v>56.5</v>
      </c>
      <c r="P1800">
        <v>80.2</v>
      </c>
    </row>
    <row r="1801" spans="1:39" x14ac:dyDescent="0.25">
      <c r="A1801">
        <v>1800</v>
      </c>
      <c r="B1801">
        <v>2138</v>
      </c>
      <c r="C1801" t="s">
        <v>2660</v>
      </c>
      <c r="D1801" t="s">
        <v>2710</v>
      </c>
      <c r="E1801" t="s">
        <v>2711</v>
      </c>
      <c r="F1801" t="s">
        <v>2721</v>
      </c>
      <c r="G1801" t="s">
        <v>22</v>
      </c>
      <c r="H1801" t="s">
        <v>96</v>
      </c>
      <c r="I1801" t="s">
        <v>2724</v>
      </c>
      <c r="J1801">
        <v>48.089792000000003</v>
      </c>
      <c r="K1801">
        <v>-124.306021</v>
      </c>
      <c r="Y1801">
        <v>78.2</v>
      </c>
      <c r="AE1801">
        <v>58</v>
      </c>
      <c r="AF1801">
        <v>76.099999999999994</v>
      </c>
      <c r="AK1801">
        <v>69</v>
      </c>
    </row>
    <row r="1802" spans="1:39" x14ac:dyDescent="0.25">
      <c r="A1802">
        <v>1801</v>
      </c>
      <c r="B1802">
        <v>2063</v>
      </c>
      <c r="C1802" t="s">
        <v>2660</v>
      </c>
      <c r="D1802" t="s">
        <v>2710</v>
      </c>
      <c r="E1802" t="s">
        <v>2725</v>
      </c>
      <c r="F1802" t="s">
        <v>2726</v>
      </c>
      <c r="G1802" t="s">
        <v>22</v>
      </c>
      <c r="H1802" t="s">
        <v>23</v>
      </c>
      <c r="I1802" t="s">
        <v>2727</v>
      </c>
      <c r="J1802">
        <v>47.992666999999997</v>
      </c>
      <c r="K1802">
        <v>-123.90619100000001</v>
      </c>
      <c r="P1802">
        <v>85.1</v>
      </c>
    </row>
    <row r="1803" spans="1:39" x14ac:dyDescent="0.25">
      <c r="A1803">
        <v>1802</v>
      </c>
      <c r="B1803">
        <v>2156</v>
      </c>
      <c r="C1803" t="s">
        <v>2660</v>
      </c>
      <c r="D1803" t="s">
        <v>2710</v>
      </c>
      <c r="E1803" t="s">
        <v>2725</v>
      </c>
      <c r="F1803" t="s">
        <v>2728</v>
      </c>
      <c r="G1803" t="s">
        <v>22</v>
      </c>
      <c r="H1803" t="s">
        <v>96</v>
      </c>
      <c r="I1803" t="s">
        <v>2729</v>
      </c>
      <c r="J1803">
        <v>47.958199999999998</v>
      </c>
      <c r="K1803">
        <v>-123.848618</v>
      </c>
      <c r="X1803">
        <v>49.9</v>
      </c>
    </row>
    <row r="1804" spans="1:39" x14ac:dyDescent="0.25">
      <c r="A1804">
        <v>1803</v>
      </c>
      <c r="B1804">
        <v>2191</v>
      </c>
      <c r="C1804" t="s">
        <v>2660</v>
      </c>
      <c r="D1804" t="s">
        <v>2710</v>
      </c>
      <c r="E1804" t="s">
        <v>2725</v>
      </c>
      <c r="F1804" t="s">
        <v>2730</v>
      </c>
      <c r="G1804" t="s">
        <v>22</v>
      </c>
      <c r="H1804" t="s">
        <v>23</v>
      </c>
      <c r="I1804" t="s">
        <v>2731</v>
      </c>
      <c r="J1804">
        <v>48.034511000000002</v>
      </c>
      <c r="K1804">
        <v>-123.95420900000001</v>
      </c>
      <c r="O1804">
        <v>77.599999999999994</v>
      </c>
      <c r="P1804">
        <v>86.5</v>
      </c>
    </row>
    <row r="1805" spans="1:39" x14ac:dyDescent="0.25">
      <c r="A1805">
        <v>1804</v>
      </c>
      <c r="B1805">
        <v>1146</v>
      </c>
      <c r="C1805" t="s">
        <v>2732</v>
      </c>
      <c r="D1805" t="s">
        <v>2733</v>
      </c>
      <c r="E1805" t="s">
        <v>2734</v>
      </c>
      <c r="F1805" t="s">
        <v>2735</v>
      </c>
      <c r="G1805" t="s">
        <v>12</v>
      </c>
      <c r="H1805" t="s">
        <v>16</v>
      </c>
      <c r="I1805" t="s">
        <v>2736</v>
      </c>
      <c r="J1805">
        <v>47.619722000000003</v>
      </c>
      <c r="K1805">
        <v>-124.353292</v>
      </c>
      <c r="AB1805">
        <v>77.599999999999994</v>
      </c>
      <c r="AF1805">
        <v>68.5</v>
      </c>
    </row>
    <row r="1806" spans="1:39" x14ac:dyDescent="0.25">
      <c r="A1806">
        <v>1805</v>
      </c>
      <c r="B1806">
        <v>1150</v>
      </c>
      <c r="C1806" t="s">
        <v>2732</v>
      </c>
      <c r="D1806" t="s">
        <v>2737</v>
      </c>
      <c r="E1806" t="s">
        <v>2738</v>
      </c>
      <c r="F1806" t="s">
        <v>2739</v>
      </c>
      <c r="G1806" t="s">
        <v>12</v>
      </c>
      <c r="H1806" t="s">
        <v>16</v>
      </c>
      <c r="I1806" t="s">
        <v>2740</v>
      </c>
      <c r="J1806">
        <v>47.357297000000003</v>
      </c>
      <c r="K1806">
        <v>-123.960819</v>
      </c>
      <c r="AB1806">
        <v>78.3</v>
      </c>
      <c r="AF1806">
        <v>82.6</v>
      </c>
    </row>
    <row r="1807" spans="1:39" x14ac:dyDescent="0.25">
      <c r="A1807">
        <v>1806</v>
      </c>
      <c r="B1807">
        <v>1152</v>
      </c>
      <c r="C1807" t="s">
        <v>2732</v>
      </c>
      <c r="D1807" t="s">
        <v>2737</v>
      </c>
      <c r="E1807" t="s">
        <v>2741</v>
      </c>
      <c r="F1807" t="s">
        <v>2742</v>
      </c>
      <c r="G1807" t="s">
        <v>12</v>
      </c>
      <c r="H1807" t="s">
        <v>16</v>
      </c>
      <c r="I1807" t="s">
        <v>2743</v>
      </c>
      <c r="J1807">
        <v>47.233553999999998</v>
      </c>
      <c r="K1807">
        <v>-124.04371399999999</v>
      </c>
      <c r="AB1807">
        <v>64</v>
      </c>
      <c r="AF1807">
        <v>60.2</v>
      </c>
    </row>
    <row r="1808" spans="1:39" x14ac:dyDescent="0.25">
      <c r="A1808">
        <v>1807</v>
      </c>
      <c r="B1808">
        <v>1148</v>
      </c>
      <c r="C1808" t="s">
        <v>2744</v>
      </c>
      <c r="D1808" t="s">
        <v>2745</v>
      </c>
      <c r="E1808" t="s">
        <v>2746</v>
      </c>
      <c r="F1808" t="s">
        <v>2747</v>
      </c>
      <c r="G1808" t="s">
        <v>12</v>
      </c>
      <c r="H1808" t="s">
        <v>16</v>
      </c>
      <c r="I1808" t="s">
        <v>2748</v>
      </c>
      <c r="J1808">
        <v>46.955475999999997</v>
      </c>
      <c r="K1808">
        <v>-123.40815600000001</v>
      </c>
      <c r="AB1808">
        <v>34.4</v>
      </c>
    </row>
    <row r="1809" spans="1:39" x14ac:dyDescent="0.25">
      <c r="A1809">
        <v>1808</v>
      </c>
      <c r="B1809">
        <v>1121</v>
      </c>
      <c r="C1809" t="s">
        <v>2744</v>
      </c>
      <c r="D1809" t="s">
        <v>2749</v>
      </c>
      <c r="E1809" t="s">
        <v>2750</v>
      </c>
      <c r="F1809" t="s">
        <v>2751</v>
      </c>
      <c r="G1809" t="s">
        <v>12</v>
      </c>
      <c r="H1809" t="s">
        <v>16</v>
      </c>
      <c r="I1809" t="s">
        <v>2752</v>
      </c>
      <c r="J1809">
        <v>47.046160999999998</v>
      </c>
      <c r="K1809">
        <v>-123.84202500000001</v>
      </c>
      <c r="AB1809">
        <v>84.6</v>
      </c>
    </row>
    <row r="1810" spans="1:39" x14ac:dyDescent="0.25">
      <c r="A1810">
        <v>1809</v>
      </c>
      <c r="B1810">
        <v>1126</v>
      </c>
      <c r="C1810" t="s">
        <v>2744</v>
      </c>
      <c r="D1810" t="s">
        <v>2753</v>
      </c>
      <c r="E1810" t="s">
        <v>2754</v>
      </c>
      <c r="F1810" t="s">
        <v>2755</v>
      </c>
      <c r="G1810" t="s">
        <v>12</v>
      </c>
      <c r="H1810" t="s">
        <v>16</v>
      </c>
      <c r="I1810" t="s">
        <v>2756</v>
      </c>
      <c r="J1810">
        <v>46.872141999999997</v>
      </c>
      <c r="K1810">
        <v>-123.84558699999999</v>
      </c>
      <c r="AB1810">
        <v>69</v>
      </c>
    </row>
    <row r="1811" spans="1:39" x14ac:dyDescent="0.25">
      <c r="A1811">
        <v>1810</v>
      </c>
      <c r="B1811">
        <v>1139</v>
      </c>
      <c r="C1811" t="s">
        <v>2744</v>
      </c>
      <c r="D1811" t="s">
        <v>2757</v>
      </c>
      <c r="E1811" t="s">
        <v>2758</v>
      </c>
      <c r="F1811" t="s">
        <v>2759</v>
      </c>
      <c r="G1811" t="s">
        <v>12</v>
      </c>
      <c r="H1811" t="s">
        <v>16</v>
      </c>
      <c r="I1811" t="s">
        <v>2760</v>
      </c>
      <c r="J1811">
        <v>47.010916999999999</v>
      </c>
      <c r="K1811">
        <v>-123.74220699999999</v>
      </c>
      <c r="AB1811">
        <v>49.4</v>
      </c>
    </row>
    <row r="1812" spans="1:39" x14ac:dyDescent="0.25">
      <c r="A1812">
        <v>1811</v>
      </c>
      <c r="B1812">
        <v>1143</v>
      </c>
      <c r="C1812" t="s">
        <v>2744</v>
      </c>
      <c r="D1812" t="s">
        <v>2757</v>
      </c>
      <c r="E1812" t="s">
        <v>2761</v>
      </c>
      <c r="F1812" t="s">
        <v>2762</v>
      </c>
      <c r="G1812" t="s">
        <v>12</v>
      </c>
      <c r="H1812" t="s">
        <v>16</v>
      </c>
      <c r="I1812" t="s">
        <v>2763</v>
      </c>
      <c r="J1812">
        <v>47.296638999999999</v>
      </c>
      <c r="K1812">
        <v>-123.61081</v>
      </c>
      <c r="AB1812">
        <v>86</v>
      </c>
      <c r="AF1812">
        <v>59.8</v>
      </c>
    </row>
    <row r="1813" spans="1:39" x14ac:dyDescent="0.25">
      <c r="A1813">
        <v>1812</v>
      </c>
      <c r="B1813">
        <v>1144</v>
      </c>
      <c r="C1813" t="s">
        <v>2744</v>
      </c>
      <c r="D1813" t="s">
        <v>2757</v>
      </c>
      <c r="E1813" t="s">
        <v>2761</v>
      </c>
      <c r="F1813" t="s">
        <v>2764</v>
      </c>
      <c r="G1813" t="s">
        <v>12</v>
      </c>
      <c r="H1813" t="s">
        <v>16</v>
      </c>
      <c r="I1813" t="s">
        <v>2765</v>
      </c>
      <c r="J1813">
        <v>47.211481999999997</v>
      </c>
      <c r="K1813">
        <v>-123.616148</v>
      </c>
      <c r="AB1813">
        <v>86.1</v>
      </c>
      <c r="AF1813">
        <v>88.9</v>
      </c>
    </row>
    <row r="1814" spans="1:39" x14ac:dyDescent="0.25">
      <c r="A1814">
        <v>1813</v>
      </c>
      <c r="B1814">
        <v>1155</v>
      </c>
      <c r="C1814" t="s">
        <v>2744</v>
      </c>
      <c r="D1814" t="s">
        <v>2757</v>
      </c>
      <c r="E1814" t="s">
        <v>2766</v>
      </c>
      <c r="F1814" t="s">
        <v>2767</v>
      </c>
      <c r="G1814" t="s">
        <v>12</v>
      </c>
      <c r="H1814" t="s">
        <v>16</v>
      </c>
      <c r="I1814" t="s">
        <v>2768</v>
      </c>
      <c r="J1814">
        <v>47.122171000000002</v>
      </c>
      <c r="K1814">
        <v>-123.62612300000001</v>
      </c>
      <c r="AB1814">
        <v>60.2</v>
      </c>
      <c r="AF1814">
        <v>92.9</v>
      </c>
    </row>
    <row r="1815" spans="1:39" x14ac:dyDescent="0.25">
      <c r="A1815">
        <v>1814</v>
      </c>
      <c r="B1815">
        <v>1137</v>
      </c>
      <c r="C1815" t="s">
        <v>2769</v>
      </c>
      <c r="D1815" t="s">
        <v>2770</v>
      </c>
      <c r="E1815" t="s">
        <v>2771</v>
      </c>
      <c r="F1815" t="s">
        <v>2772</v>
      </c>
      <c r="G1815" t="s">
        <v>12</v>
      </c>
      <c r="H1815" t="s">
        <v>16</v>
      </c>
      <c r="I1815" t="s">
        <v>2773</v>
      </c>
      <c r="J1815">
        <v>46.598714999999999</v>
      </c>
      <c r="K1815">
        <v>-123.33697100000001</v>
      </c>
      <c r="AB1815">
        <v>35.5</v>
      </c>
      <c r="AF1815">
        <v>66.099999999999994</v>
      </c>
    </row>
    <row r="1816" spans="1:39" x14ac:dyDescent="0.25">
      <c r="A1816">
        <v>1815</v>
      </c>
      <c r="B1816">
        <v>1110</v>
      </c>
      <c r="C1816" t="s">
        <v>2769</v>
      </c>
      <c r="D1816" t="s">
        <v>2770</v>
      </c>
      <c r="E1816" t="s">
        <v>2774</v>
      </c>
      <c r="F1816" t="s">
        <v>2775</v>
      </c>
      <c r="G1816" t="s">
        <v>12</v>
      </c>
      <c r="H1816" t="s">
        <v>16</v>
      </c>
      <c r="I1816" t="s">
        <v>2776</v>
      </c>
      <c r="J1816">
        <v>46.515031999999998</v>
      </c>
      <c r="K1816">
        <v>-123.17383100000001</v>
      </c>
      <c r="AB1816">
        <v>83.7</v>
      </c>
      <c r="AF1816">
        <v>68</v>
      </c>
    </row>
    <row r="1817" spans="1:39" x14ac:dyDescent="0.25">
      <c r="A1817">
        <v>1816</v>
      </c>
      <c r="B1817">
        <v>1107</v>
      </c>
      <c r="C1817" t="s">
        <v>2769</v>
      </c>
      <c r="D1817" t="s">
        <v>2770</v>
      </c>
      <c r="E1817" t="s">
        <v>2774</v>
      </c>
      <c r="F1817" t="s">
        <v>2777</v>
      </c>
      <c r="G1817" t="s">
        <v>12</v>
      </c>
      <c r="H1817" t="s">
        <v>16</v>
      </c>
      <c r="I1817" t="s">
        <v>2778</v>
      </c>
      <c r="J1817">
        <v>46.544880999999997</v>
      </c>
      <c r="K1817">
        <v>-123.161098</v>
      </c>
      <c r="AB1817">
        <v>21.4</v>
      </c>
    </row>
    <row r="1818" spans="1:39" x14ac:dyDescent="0.25">
      <c r="A1818">
        <v>1817</v>
      </c>
      <c r="B1818">
        <v>1131</v>
      </c>
      <c r="C1818" t="s">
        <v>2769</v>
      </c>
      <c r="D1818" t="s">
        <v>2779</v>
      </c>
      <c r="E1818" t="s">
        <v>2780</v>
      </c>
      <c r="F1818" t="s">
        <v>2781</v>
      </c>
      <c r="G1818" t="s">
        <v>12</v>
      </c>
      <c r="H1818" t="s">
        <v>16</v>
      </c>
      <c r="I1818" t="s">
        <v>2782</v>
      </c>
      <c r="J1818">
        <v>46.747492000000001</v>
      </c>
      <c r="K1818">
        <v>-123.31657300000001</v>
      </c>
      <c r="AB1818">
        <v>84.6</v>
      </c>
      <c r="AF1818">
        <v>88.2</v>
      </c>
    </row>
    <row r="1819" spans="1:39" x14ac:dyDescent="0.25">
      <c r="A1819">
        <v>1818</v>
      </c>
      <c r="B1819">
        <v>1142</v>
      </c>
      <c r="C1819" t="s">
        <v>2769</v>
      </c>
      <c r="D1819" t="s">
        <v>2783</v>
      </c>
      <c r="E1819" t="s">
        <v>2784</v>
      </c>
      <c r="F1819" t="s">
        <v>2785</v>
      </c>
      <c r="G1819" t="s">
        <v>12</v>
      </c>
      <c r="H1819" t="s">
        <v>16</v>
      </c>
      <c r="I1819" t="s">
        <v>2786</v>
      </c>
      <c r="J1819">
        <v>46.904541000000002</v>
      </c>
      <c r="K1819">
        <v>-123.261662</v>
      </c>
      <c r="AB1819">
        <v>92.8</v>
      </c>
    </row>
    <row r="1820" spans="1:39" x14ac:dyDescent="0.25">
      <c r="A1820">
        <v>1819</v>
      </c>
      <c r="B1820">
        <v>1134</v>
      </c>
      <c r="C1820" t="s">
        <v>2769</v>
      </c>
      <c r="D1820" t="s">
        <v>2783</v>
      </c>
      <c r="E1820" t="s">
        <v>2787</v>
      </c>
      <c r="F1820" t="s">
        <v>2788</v>
      </c>
      <c r="G1820" t="s">
        <v>12</v>
      </c>
      <c r="H1820" t="s">
        <v>16</v>
      </c>
      <c r="I1820" t="s">
        <v>2789</v>
      </c>
      <c r="J1820">
        <v>46.980079000000003</v>
      </c>
      <c r="K1820">
        <v>-123.250084</v>
      </c>
      <c r="AB1820">
        <v>70.5</v>
      </c>
      <c r="AF1820">
        <v>85</v>
      </c>
    </row>
    <row r="1821" spans="1:39" x14ac:dyDescent="0.25">
      <c r="A1821">
        <v>1820</v>
      </c>
      <c r="B1821">
        <v>1117</v>
      </c>
      <c r="C1821" t="s">
        <v>2790</v>
      </c>
      <c r="D1821" t="s">
        <v>2791</v>
      </c>
      <c r="E1821" t="s">
        <v>2792</v>
      </c>
      <c r="F1821" t="s">
        <v>2793</v>
      </c>
      <c r="G1821" t="s">
        <v>12</v>
      </c>
      <c r="H1821" t="s">
        <v>16</v>
      </c>
      <c r="I1821" t="s">
        <v>2794</v>
      </c>
      <c r="J1821">
        <v>46.454794999999997</v>
      </c>
      <c r="K1821">
        <v>-123.73860500000001</v>
      </c>
      <c r="AB1821">
        <v>73.3</v>
      </c>
    </row>
    <row r="1822" spans="1:39" x14ac:dyDescent="0.25">
      <c r="A1822">
        <v>1821</v>
      </c>
      <c r="B1822">
        <v>1149</v>
      </c>
      <c r="C1822" t="s">
        <v>2790</v>
      </c>
      <c r="D1822" t="s">
        <v>2791</v>
      </c>
      <c r="E1822" t="s">
        <v>2792</v>
      </c>
      <c r="F1822" t="s">
        <v>2795</v>
      </c>
      <c r="G1822" t="s">
        <v>12</v>
      </c>
      <c r="H1822" t="s">
        <v>16</v>
      </c>
      <c r="I1822" t="s">
        <v>2796</v>
      </c>
      <c r="J1822">
        <v>46.440275999999997</v>
      </c>
      <c r="K1822">
        <v>-123.848575</v>
      </c>
      <c r="AB1822">
        <v>73.8</v>
      </c>
      <c r="AF1822">
        <v>52.8</v>
      </c>
    </row>
    <row r="1823" spans="1:39" x14ac:dyDescent="0.25">
      <c r="A1823">
        <v>1822</v>
      </c>
      <c r="B1823">
        <v>1115</v>
      </c>
      <c r="C1823" t="s">
        <v>2790</v>
      </c>
      <c r="D1823" t="s">
        <v>2791</v>
      </c>
      <c r="E1823" t="s">
        <v>2797</v>
      </c>
      <c r="F1823" t="s">
        <v>2798</v>
      </c>
      <c r="G1823" t="s">
        <v>12</v>
      </c>
      <c r="H1823" t="s">
        <v>16</v>
      </c>
      <c r="I1823" t="s">
        <v>2799</v>
      </c>
      <c r="J1823">
        <v>46.540486000000001</v>
      </c>
      <c r="K1823">
        <v>-123.872472</v>
      </c>
      <c r="AB1823">
        <v>33</v>
      </c>
      <c r="AF1823">
        <v>37.299999999999997</v>
      </c>
    </row>
    <row r="1824" spans="1:39" x14ac:dyDescent="0.25">
      <c r="A1824">
        <v>1823</v>
      </c>
      <c r="B1824">
        <v>581</v>
      </c>
      <c r="C1824" t="s">
        <v>2790</v>
      </c>
      <c r="D1824" t="s">
        <v>2800</v>
      </c>
      <c r="E1824" t="s">
        <v>2801</v>
      </c>
      <c r="F1824" t="s">
        <v>2802</v>
      </c>
      <c r="G1824" t="s">
        <v>12</v>
      </c>
      <c r="H1824" t="s">
        <v>13</v>
      </c>
      <c r="I1824" t="s">
        <v>2803</v>
      </c>
      <c r="J1824">
        <v>46.392760000000003</v>
      </c>
      <c r="K1824">
        <v>-123.88639000000001</v>
      </c>
      <c r="T1824">
        <v>62.6</v>
      </c>
      <c r="U1824">
        <v>66</v>
      </c>
      <c r="V1824">
        <v>61.2</v>
      </c>
      <c r="AB1824">
        <v>85.7</v>
      </c>
      <c r="AC1824">
        <v>63.3</v>
      </c>
      <c r="AD1824">
        <v>72.2</v>
      </c>
      <c r="AE1824">
        <v>91.2</v>
      </c>
      <c r="AF1824">
        <v>84.7</v>
      </c>
      <c r="AG1824">
        <v>80.8</v>
      </c>
      <c r="AH1824">
        <v>75.3</v>
      </c>
      <c r="AI1824">
        <v>69.5</v>
      </c>
      <c r="AJ1824">
        <v>72</v>
      </c>
      <c r="AK1824">
        <v>54.7</v>
      </c>
      <c r="AL1824">
        <v>68.5</v>
      </c>
      <c r="AM1824">
        <v>56.6</v>
      </c>
    </row>
    <row r="1825" spans="1:32" x14ac:dyDescent="0.25">
      <c r="A1825">
        <v>1824</v>
      </c>
      <c r="B1825">
        <v>1130</v>
      </c>
      <c r="C1825" t="s">
        <v>2790</v>
      </c>
      <c r="D1825" t="s">
        <v>2800</v>
      </c>
      <c r="E1825" t="s">
        <v>2804</v>
      </c>
      <c r="F1825" t="s">
        <v>2805</v>
      </c>
      <c r="G1825" t="s">
        <v>12</v>
      </c>
      <c r="H1825" t="s">
        <v>16</v>
      </c>
      <c r="I1825" t="s">
        <v>2806</v>
      </c>
      <c r="J1825">
        <v>46.429611999999999</v>
      </c>
      <c r="K1825">
        <v>-123.71387799999999</v>
      </c>
      <c r="AB1825">
        <v>86.8</v>
      </c>
      <c r="AF1825">
        <v>90.7</v>
      </c>
    </row>
    <row r="1826" spans="1:32" x14ac:dyDescent="0.25">
      <c r="A1826">
        <v>1825</v>
      </c>
      <c r="B1826">
        <v>1138</v>
      </c>
      <c r="C1826" t="s">
        <v>2790</v>
      </c>
      <c r="D1826" t="s">
        <v>2807</v>
      </c>
      <c r="E1826" t="s">
        <v>2808</v>
      </c>
      <c r="F1826" t="s">
        <v>2809</v>
      </c>
      <c r="G1826" t="s">
        <v>12</v>
      </c>
      <c r="H1826" t="s">
        <v>16</v>
      </c>
      <c r="I1826" t="s">
        <v>2810</v>
      </c>
      <c r="J1826">
        <v>46.792141000000001</v>
      </c>
      <c r="K1826">
        <v>-123.896711</v>
      </c>
      <c r="AB1826">
        <v>37.9</v>
      </c>
    </row>
    <row r="1827" spans="1:32" x14ac:dyDescent="0.25">
      <c r="A1827">
        <v>1826</v>
      </c>
      <c r="B1827">
        <v>1119</v>
      </c>
      <c r="C1827" t="s">
        <v>2790</v>
      </c>
      <c r="D1827" t="s">
        <v>2807</v>
      </c>
      <c r="E1827" t="s">
        <v>2811</v>
      </c>
      <c r="F1827" t="s">
        <v>2812</v>
      </c>
      <c r="G1827" t="s">
        <v>12</v>
      </c>
      <c r="H1827" t="s">
        <v>16</v>
      </c>
      <c r="I1827" t="s">
        <v>2813</v>
      </c>
      <c r="J1827">
        <v>46.787588999999997</v>
      </c>
      <c r="K1827">
        <v>-123.665232</v>
      </c>
      <c r="AB1827">
        <v>28.4</v>
      </c>
    </row>
    <row r="1828" spans="1:32" x14ac:dyDescent="0.25">
      <c r="A1828">
        <v>1827</v>
      </c>
      <c r="B1828">
        <v>1135</v>
      </c>
      <c r="C1828" t="s">
        <v>2790</v>
      </c>
      <c r="D1828" t="s">
        <v>2807</v>
      </c>
      <c r="E1828" t="s">
        <v>2814</v>
      </c>
      <c r="F1828" t="s">
        <v>2815</v>
      </c>
      <c r="G1828" t="s">
        <v>12</v>
      </c>
      <c r="H1828" t="s">
        <v>16</v>
      </c>
      <c r="I1828" t="s">
        <v>2816</v>
      </c>
      <c r="J1828">
        <v>46.759042999999998</v>
      </c>
      <c r="K1828">
        <v>-123.44846200000001</v>
      </c>
      <c r="AB1828">
        <v>67.099999999999994</v>
      </c>
      <c r="AF1828">
        <v>75.5</v>
      </c>
    </row>
    <row r="1829" spans="1:32" x14ac:dyDescent="0.25">
      <c r="A1829">
        <v>1828</v>
      </c>
      <c r="B1829">
        <v>1124</v>
      </c>
      <c r="C1829" t="s">
        <v>2790</v>
      </c>
      <c r="D1829" t="s">
        <v>2807</v>
      </c>
      <c r="E1829" t="s">
        <v>2817</v>
      </c>
      <c r="F1829" t="s">
        <v>2818</v>
      </c>
      <c r="G1829" t="s">
        <v>12</v>
      </c>
      <c r="H1829" t="s">
        <v>16</v>
      </c>
      <c r="I1829" t="s">
        <v>2819</v>
      </c>
      <c r="J1829">
        <v>46.857474000000003</v>
      </c>
      <c r="K1829">
        <v>-123.599563</v>
      </c>
      <c r="AB1829">
        <v>36</v>
      </c>
      <c r="AF1829">
        <v>28.5</v>
      </c>
    </row>
    <row r="1830" spans="1:32" x14ac:dyDescent="0.25">
      <c r="A1830">
        <v>1829</v>
      </c>
      <c r="B1830">
        <v>596</v>
      </c>
      <c r="C1830" t="s">
        <v>2790</v>
      </c>
      <c r="D1830" t="s">
        <v>2820</v>
      </c>
      <c r="E1830" t="s">
        <v>2821</v>
      </c>
      <c r="F1830" t="s">
        <v>2822</v>
      </c>
      <c r="G1830" t="s">
        <v>12</v>
      </c>
      <c r="H1830" t="s">
        <v>13</v>
      </c>
      <c r="I1830" t="s">
        <v>2823</v>
      </c>
      <c r="J1830">
        <v>46.49</v>
      </c>
      <c r="K1830">
        <v>-123.5461</v>
      </c>
      <c r="V1830">
        <v>31.8</v>
      </c>
    </row>
    <row r="1831" spans="1:32" x14ac:dyDescent="0.25">
      <c r="A1831">
        <v>1830</v>
      </c>
      <c r="B1831">
        <v>1123</v>
      </c>
      <c r="C1831" t="s">
        <v>2790</v>
      </c>
      <c r="D1831" t="s">
        <v>2820</v>
      </c>
      <c r="E1831" t="s">
        <v>2821</v>
      </c>
      <c r="F1831" t="s">
        <v>2824</v>
      </c>
      <c r="G1831" t="s">
        <v>12</v>
      </c>
      <c r="H1831" t="s">
        <v>16</v>
      </c>
      <c r="I1831" t="s">
        <v>2825</v>
      </c>
      <c r="J1831">
        <v>46.517363000000003</v>
      </c>
      <c r="K1831">
        <v>-123.42268300000001</v>
      </c>
      <c r="AB1831">
        <v>95</v>
      </c>
    </row>
    <row r="1832" spans="1:32" x14ac:dyDescent="0.25">
      <c r="A1832">
        <v>1831</v>
      </c>
      <c r="B1832">
        <v>1128</v>
      </c>
      <c r="C1832" t="s">
        <v>2790</v>
      </c>
      <c r="D1832" t="s">
        <v>2820</v>
      </c>
      <c r="E1832" t="s">
        <v>2826</v>
      </c>
      <c r="F1832" t="s">
        <v>2827</v>
      </c>
      <c r="G1832" t="s">
        <v>12</v>
      </c>
      <c r="H1832" t="s">
        <v>16</v>
      </c>
      <c r="I1832" t="s">
        <v>2828</v>
      </c>
      <c r="J1832">
        <v>46.677309000000001</v>
      </c>
      <c r="K1832">
        <v>-123.58912100000001</v>
      </c>
      <c r="AB1832">
        <v>58.1</v>
      </c>
    </row>
    <row r="1833" spans="1:32" x14ac:dyDescent="0.25">
      <c r="A1833">
        <v>1832</v>
      </c>
      <c r="B1833">
        <v>1199</v>
      </c>
      <c r="C1833" t="s">
        <v>2829</v>
      </c>
      <c r="D1833" t="s">
        <v>2830</v>
      </c>
      <c r="E1833" t="s">
        <v>2831</v>
      </c>
      <c r="F1833" t="s">
        <v>2832</v>
      </c>
      <c r="G1833" t="s">
        <v>12</v>
      </c>
      <c r="H1833" t="s">
        <v>16</v>
      </c>
      <c r="I1833" t="s">
        <v>2833</v>
      </c>
      <c r="J1833">
        <v>46.229002000000001</v>
      </c>
      <c r="K1833">
        <v>-123.26293800000001</v>
      </c>
      <c r="AB1833">
        <v>68</v>
      </c>
    </row>
    <row r="1834" spans="1:32" x14ac:dyDescent="0.25">
      <c r="A1834">
        <v>1833</v>
      </c>
      <c r="B1834">
        <v>1186</v>
      </c>
      <c r="C1834" t="s">
        <v>2829</v>
      </c>
      <c r="D1834" t="s">
        <v>2834</v>
      </c>
      <c r="E1834" t="s">
        <v>2835</v>
      </c>
      <c r="F1834" t="s">
        <v>2836</v>
      </c>
      <c r="G1834" t="s">
        <v>12</v>
      </c>
      <c r="H1834" t="s">
        <v>16</v>
      </c>
      <c r="I1834" t="s">
        <v>2837</v>
      </c>
      <c r="J1834">
        <v>46.433188000000001</v>
      </c>
      <c r="K1834">
        <v>-123.422802</v>
      </c>
      <c r="AB1834">
        <v>74</v>
      </c>
      <c r="AF1834">
        <v>38.6</v>
      </c>
    </row>
    <row r="1835" spans="1:32" x14ac:dyDescent="0.25">
      <c r="A1835">
        <v>1834</v>
      </c>
      <c r="B1835">
        <v>582</v>
      </c>
      <c r="C1835" t="s">
        <v>2829</v>
      </c>
      <c r="D1835" t="s">
        <v>2834</v>
      </c>
      <c r="E1835" t="s">
        <v>2838</v>
      </c>
      <c r="F1835" t="s">
        <v>2839</v>
      </c>
      <c r="G1835" t="s">
        <v>12</v>
      </c>
      <c r="H1835" t="s">
        <v>13</v>
      </c>
      <c r="I1835" t="s">
        <v>2840</v>
      </c>
      <c r="J1835">
        <v>46.410600000000002</v>
      </c>
      <c r="K1835">
        <v>-123.54559999999999</v>
      </c>
      <c r="T1835">
        <v>75</v>
      </c>
    </row>
    <row r="1836" spans="1:32" x14ac:dyDescent="0.25">
      <c r="A1836">
        <v>1835</v>
      </c>
      <c r="B1836">
        <v>1196</v>
      </c>
      <c r="C1836" t="s">
        <v>2829</v>
      </c>
      <c r="D1836" t="s">
        <v>2841</v>
      </c>
      <c r="E1836" t="s">
        <v>2842</v>
      </c>
      <c r="F1836" t="s">
        <v>2843</v>
      </c>
      <c r="G1836" t="s">
        <v>12</v>
      </c>
      <c r="H1836" t="s">
        <v>16</v>
      </c>
      <c r="I1836" t="s">
        <v>2844</v>
      </c>
      <c r="J1836">
        <v>46.283929999999998</v>
      </c>
      <c r="K1836">
        <v>-123.558323</v>
      </c>
      <c r="AB1836">
        <v>75.3</v>
      </c>
      <c r="AF1836">
        <v>45.2</v>
      </c>
    </row>
    <row r="1837" spans="1:32" x14ac:dyDescent="0.25">
      <c r="A1837">
        <v>1836</v>
      </c>
      <c r="B1837">
        <v>1165</v>
      </c>
      <c r="C1837" t="s">
        <v>2845</v>
      </c>
      <c r="D1837" t="s">
        <v>2846</v>
      </c>
      <c r="E1837" t="s">
        <v>2847</v>
      </c>
      <c r="F1837" t="s">
        <v>2848</v>
      </c>
      <c r="G1837" t="s">
        <v>12</v>
      </c>
      <c r="H1837" t="s">
        <v>16</v>
      </c>
      <c r="I1837" t="s">
        <v>2849</v>
      </c>
      <c r="J1837">
        <v>46.156547000000003</v>
      </c>
      <c r="K1837">
        <v>-122.611712</v>
      </c>
      <c r="AB1837">
        <v>86.3</v>
      </c>
    </row>
    <row r="1838" spans="1:32" x14ac:dyDescent="0.25">
      <c r="A1838">
        <v>1837</v>
      </c>
      <c r="B1838">
        <v>1173</v>
      </c>
      <c r="C1838" t="s">
        <v>2845</v>
      </c>
      <c r="D1838" t="s">
        <v>2846</v>
      </c>
      <c r="E1838" t="s">
        <v>2847</v>
      </c>
      <c r="F1838" t="s">
        <v>2848</v>
      </c>
      <c r="G1838" t="s">
        <v>12</v>
      </c>
      <c r="H1838" t="s">
        <v>16</v>
      </c>
      <c r="I1838" t="s">
        <v>2850</v>
      </c>
      <c r="J1838">
        <v>46.148147999999999</v>
      </c>
      <c r="K1838">
        <v>-122.61333</v>
      </c>
      <c r="AB1838">
        <v>88.3</v>
      </c>
    </row>
    <row r="1839" spans="1:32" x14ac:dyDescent="0.25">
      <c r="A1839">
        <v>1838</v>
      </c>
      <c r="B1839">
        <v>1188</v>
      </c>
      <c r="C1839" t="s">
        <v>2845</v>
      </c>
      <c r="D1839" t="s">
        <v>2851</v>
      </c>
      <c r="E1839" t="s">
        <v>2852</v>
      </c>
      <c r="F1839" t="s">
        <v>2853</v>
      </c>
      <c r="G1839" t="s">
        <v>12</v>
      </c>
      <c r="H1839" t="s">
        <v>16</v>
      </c>
      <c r="I1839" t="s">
        <v>2854</v>
      </c>
      <c r="J1839">
        <v>46.397652999999998</v>
      </c>
      <c r="K1839">
        <v>-122.962552</v>
      </c>
      <c r="AB1839">
        <v>64.599999999999994</v>
      </c>
    </row>
    <row r="1840" spans="1:32" x14ac:dyDescent="0.25">
      <c r="A1840">
        <v>1839</v>
      </c>
      <c r="B1840">
        <v>1156</v>
      </c>
      <c r="C1840" t="s">
        <v>2845</v>
      </c>
      <c r="D1840" t="s">
        <v>2855</v>
      </c>
      <c r="E1840" t="s">
        <v>2856</v>
      </c>
      <c r="F1840" t="s">
        <v>2857</v>
      </c>
      <c r="G1840" t="s">
        <v>12</v>
      </c>
      <c r="H1840" t="s">
        <v>16</v>
      </c>
      <c r="I1840" t="s">
        <v>2858</v>
      </c>
      <c r="J1840">
        <v>46.416052999999998</v>
      </c>
      <c r="K1840">
        <v>-122.91934500000001</v>
      </c>
      <c r="AB1840">
        <v>85.7</v>
      </c>
    </row>
    <row r="1841" spans="1:39" x14ac:dyDescent="0.25">
      <c r="A1841">
        <v>1840</v>
      </c>
      <c r="B1841">
        <v>1204</v>
      </c>
      <c r="C1841" t="s">
        <v>2845</v>
      </c>
      <c r="D1841" t="s">
        <v>2855</v>
      </c>
      <c r="E1841" t="s">
        <v>2859</v>
      </c>
      <c r="F1841" t="s">
        <v>2860</v>
      </c>
      <c r="G1841" t="s">
        <v>12</v>
      </c>
      <c r="H1841" t="s">
        <v>16</v>
      </c>
      <c r="I1841" t="s">
        <v>2861</v>
      </c>
      <c r="J1841">
        <v>46.480004000000001</v>
      </c>
      <c r="K1841">
        <v>-122.701649</v>
      </c>
      <c r="AB1841">
        <v>31.2</v>
      </c>
      <c r="AF1841">
        <v>41.4</v>
      </c>
    </row>
    <row r="1842" spans="1:39" x14ac:dyDescent="0.25">
      <c r="A1842">
        <v>1841</v>
      </c>
      <c r="B1842">
        <v>1179</v>
      </c>
      <c r="C1842" t="s">
        <v>2845</v>
      </c>
      <c r="D1842" t="s">
        <v>2855</v>
      </c>
      <c r="E1842" t="s">
        <v>2862</v>
      </c>
      <c r="F1842" t="s">
        <v>2863</v>
      </c>
      <c r="G1842" t="s">
        <v>12</v>
      </c>
      <c r="H1842" t="s">
        <v>16</v>
      </c>
      <c r="I1842" t="s">
        <v>2864</v>
      </c>
      <c r="J1842">
        <v>46.387839999999997</v>
      </c>
      <c r="K1842">
        <v>-122.774441</v>
      </c>
      <c r="AB1842">
        <v>67.900000000000006</v>
      </c>
      <c r="AF1842">
        <v>67</v>
      </c>
    </row>
    <row r="1843" spans="1:39" x14ac:dyDescent="0.25">
      <c r="A1843">
        <v>1842</v>
      </c>
      <c r="B1843">
        <v>1157</v>
      </c>
      <c r="C1843" t="s">
        <v>2845</v>
      </c>
      <c r="D1843" t="s">
        <v>2865</v>
      </c>
      <c r="E1843" t="s">
        <v>2866</v>
      </c>
      <c r="F1843" t="s">
        <v>2867</v>
      </c>
      <c r="G1843" t="s">
        <v>12</v>
      </c>
      <c r="H1843" t="s">
        <v>16</v>
      </c>
      <c r="I1843" t="s">
        <v>2868</v>
      </c>
      <c r="J1843">
        <v>46.312569000000003</v>
      </c>
      <c r="K1843">
        <v>-122.92744999999999</v>
      </c>
      <c r="AB1843">
        <v>82.9</v>
      </c>
    </row>
    <row r="1844" spans="1:39" x14ac:dyDescent="0.25">
      <c r="A1844">
        <v>1843</v>
      </c>
      <c r="B1844">
        <v>1201</v>
      </c>
      <c r="C1844" t="s">
        <v>2845</v>
      </c>
      <c r="D1844" t="s">
        <v>2869</v>
      </c>
      <c r="E1844" t="s">
        <v>2870</v>
      </c>
      <c r="F1844" t="s">
        <v>2871</v>
      </c>
      <c r="G1844" t="s">
        <v>12</v>
      </c>
      <c r="H1844" t="s">
        <v>16</v>
      </c>
      <c r="I1844" t="s">
        <v>2872</v>
      </c>
      <c r="J1844">
        <v>46.457689999999999</v>
      </c>
      <c r="K1844">
        <v>-122.186798</v>
      </c>
      <c r="AB1844">
        <v>91.4</v>
      </c>
      <c r="AF1844">
        <v>86</v>
      </c>
    </row>
    <row r="1845" spans="1:39" x14ac:dyDescent="0.25">
      <c r="A1845">
        <v>1844</v>
      </c>
      <c r="B1845">
        <v>1194</v>
      </c>
      <c r="C1845" t="s">
        <v>2845</v>
      </c>
      <c r="D1845" t="s">
        <v>2869</v>
      </c>
      <c r="E1845" t="s">
        <v>2873</v>
      </c>
      <c r="F1845" t="s">
        <v>2874</v>
      </c>
      <c r="G1845" t="s">
        <v>12</v>
      </c>
      <c r="H1845" t="s">
        <v>16</v>
      </c>
      <c r="I1845" t="s">
        <v>2875</v>
      </c>
      <c r="J1845">
        <v>46.455956</v>
      </c>
      <c r="K1845">
        <v>-122.39626</v>
      </c>
      <c r="AB1845">
        <v>80.400000000000006</v>
      </c>
      <c r="AF1845">
        <v>80.599999999999994</v>
      </c>
    </row>
    <row r="1846" spans="1:39" x14ac:dyDescent="0.25">
      <c r="A1846">
        <v>1845</v>
      </c>
      <c r="B1846">
        <v>1181</v>
      </c>
      <c r="C1846" t="s">
        <v>2845</v>
      </c>
      <c r="D1846" t="s">
        <v>2876</v>
      </c>
      <c r="E1846" t="s">
        <v>2877</v>
      </c>
      <c r="F1846" t="s">
        <v>2878</v>
      </c>
      <c r="G1846" t="s">
        <v>12</v>
      </c>
      <c r="H1846" t="s">
        <v>16</v>
      </c>
      <c r="I1846" t="s">
        <v>2879</v>
      </c>
      <c r="J1846">
        <v>46.419724000000002</v>
      </c>
      <c r="K1846">
        <v>-122.476551</v>
      </c>
      <c r="AB1846">
        <v>85</v>
      </c>
    </row>
    <row r="1847" spans="1:39" x14ac:dyDescent="0.25">
      <c r="A1847">
        <v>1846</v>
      </c>
      <c r="B1847">
        <v>1183</v>
      </c>
      <c r="C1847" t="s">
        <v>2845</v>
      </c>
      <c r="D1847" t="s">
        <v>2876</v>
      </c>
      <c r="E1847" t="s">
        <v>2877</v>
      </c>
      <c r="F1847" t="s">
        <v>2880</v>
      </c>
      <c r="G1847" t="s">
        <v>12</v>
      </c>
      <c r="H1847" t="s">
        <v>16</v>
      </c>
      <c r="I1847" t="s">
        <v>2881</v>
      </c>
      <c r="J1847">
        <v>46.384732</v>
      </c>
      <c r="K1847">
        <v>-122.401956</v>
      </c>
      <c r="AB1847">
        <v>66.900000000000006</v>
      </c>
      <c r="AF1847">
        <v>49.3</v>
      </c>
    </row>
    <row r="1848" spans="1:39" x14ac:dyDescent="0.25">
      <c r="A1848">
        <v>1847</v>
      </c>
      <c r="B1848">
        <v>1174</v>
      </c>
      <c r="C1848" t="s">
        <v>2845</v>
      </c>
      <c r="D1848" t="s">
        <v>2876</v>
      </c>
      <c r="E1848" t="s">
        <v>2882</v>
      </c>
      <c r="F1848" t="s">
        <v>2883</v>
      </c>
      <c r="G1848" t="s">
        <v>12</v>
      </c>
      <c r="H1848" t="s">
        <v>16</v>
      </c>
      <c r="I1848" t="s">
        <v>2884</v>
      </c>
      <c r="J1848">
        <v>46.329211000000001</v>
      </c>
      <c r="K1848">
        <v>-122.53752799999999</v>
      </c>
      <c r="AB1848">
        <v>21.7</v>
      </c>
    </row>
    <row r="1849" spans="1:39" x14ac:dyDescent="0.25">
      <c r="A1849">
        <v>1848</v>
      </c>
      <c r="B1849">
        <v>1176</v>
      </c>
      <c r="C1849" t="s">
        <v>2845</v>
      </c>
      <c r="D1849" t="s">
        <v>2876</v>
      </c>
      <c r="E1849" t="s">
        <v>2882</v>
      </c>
      <c r="F1849" t="s">
        <v>2885</v>
      </c>
      <c r="G1849" t="s">
        <v>12</v>
      </c>
      <c r="H1849" t="s">
        <v>16</v>
      </c>
      <c r="I1849" t="s">
        <v>2886</v>
      </c>
      <c r="J1849">
        <v>46.284660000000002</v>
      </c>
      <c r="K1849">
        <v>-122.46266</v>
      </c>
      <c r="AB1849">
        <v>95.1</v>
      </c>
      <c r="AF1849">
        <v>76.400000000000006</v>
      </c>
    </row>
    <row r="1850" spans="1:39" x14ac:dyDescent="0.25">
      <c r="A1850">
        <v>1849</v>
      </c>
      <c r="B1850">
        <v>1182</v>
      </c>
      <c r="C1850" t="s">
        <v>2845</v>
      </c>
      <c r="D1850" t="s">
        <v>2876</v>
      </c>
      <c r="E1850" t="s">
        <v>2882</v>
      </c>
      <c r="F1850" t="s">
        <v>2887</v>
      </c>
      <c r="G1850" t="s">
        <v>12</v>
      </c>
      <c r="H1850" t="s">
        <v>16</v>
      </c>
      <c r="I1850" t="s">
        <v>2888</v>
      </c>
      <c r="J1850">
        <v>46.320431999999997</v>
      </c>
      <c r="K1850">
        <v>-122.359257</v>
      </c>
      <c r="AB1850">
        <v>85.1</v>
      </c>
    </row>
    <row r="1851" spans="1:39" x14ac:dyDescent="0.25">
      <c r="A1851">
        <v>1850</v>
      </c>
      <c r="B1851">
        <v>1238</v>
      </c>
      <c r="C1851" t="s">
        <v>2845</v>
      </c>
      <c r="D1851" t="s">
        <v>2889</v>
      </c>
      <c r="E1851" t="s">
        <v>2890</v>
      </c>
      <c r="F1851" t="s">
        <v>2891</v>
      </c>
      <c r="G1851" t="s">
        <v>12</v>
      </c>
      <c r="H1851" t="s">
        <v>51</v>
      </c>
      <c r="I1851" t="s">
        <v>2892</v>
      </c>
      <c r="J1851">
        <v>46.755229999999997</v>
      </c>
      <c r="K1851">
        <v>-121.54043</v>
      </c>
      <c r="AB1851">
        <v>83.8</v>
      </c>
      <c r="AC1851">
        <v>100</v>
      </c>
      <c r="AD1851">
        <v>91.2</v>
      </c>
      <c r="AE1851">
        <v>98.1</v>
      </c>
      <c r="AF1851">
        <v>97.7</v>
      </c>
      <c r="AG1851">
        <v>84.6</v>
      </c>
      <c r="AH1851">
        <v>98.2</v>
      </c>
      <c r="AI1851">
        <v>91.1</v>
      </c>
      <c r="AJ1851">
        <v>99.2</v>
      </c>
      <c r="AK1851">
        <v>90.2</v>
      </c>
      <c r="AL1851">
        <v>89.3</v>
      </c>
      <c r="AM1851">
        <v>90.6</v>
      </c>
    </row>
    <row r="1852" spans="1:39" x14ac:dyDescent="0.25">
      <c r="A1852">
        <v>1851</v>
      </c>
      <c r="B1852">
        <v>1203</v>
      </c>
      <c r="C1852" t="s">
        <v>2845</v>
      </c>
      <c r="D1852" t="s">
        <v>2889</v>
      </c>
      <c r="E1852" t="s">
        <v>2893</v>
      </c>
      <c r="F1852" t="s">
        <v>2894</v>
      </c>
      <c r="G1852" t="s">
        <v>12</v>
      </c>
      <c r="H1852" t="s">
        <v>16</v>
      </c>
      <c r="I1852" t="s">
        <v>2895</v>
      </c>
      <c r="J1852">
        <v>46.563800999999998</v>
      </c>
      <c r="K1852">
        <v>-121.699782</v>
      </c>
      <c r="AB1852">
        <v>70.599999999999994</v>
      </c>
      <c r="AF1852">
        <v>60.3</v>
      </c>
    </row>
    <row r="1853" spans="1:39" x14ac:dyDescent="0.25">
      <c r="A1853">
        <v>1852</v>
      </c>
      <c r="B1853">
        <v>1171</v>
      </c>
      <c r="C1853" t="s">
        <v>2896</v>
      </c>
      <c r="D1853" t="s">
        <v>2897</v>
      </c>
      <c r="E1853" t="s">
        <v>2898</v>
      </c>
      <c r="F1853" t="s">
        <v>2899</v>
      </c>
      <c r="G1853" t="s">
        <v>12</v>
      </c>
      <c r="H1853" t="s">
        <v>16</v>
      </c>
      <c r="I1853" t="s">
        <v>2900</v>
      </c>
      <c r="J1853">
        <v>45.828969000000001</v>
      </c>
      <c r="K1853">
        <v>-122.29963600000001</v>
      </c>
      <c r="AB1853">
        <v>69.599999999999994</v>
      </c>
      <c r="AF1853">
        <v>87.8</v>
      </c>
    </row>
    <row r="1854" spans="1:39" x14ac:dyDescent="0.25">
      <c r="A1854">
        <v>1853</v>
      </c>
      <c r="B1854">
        <v>1169</v>
      </c>
      <c r="C1854" t="s">
        <v>2896</v>
      </c>
      <c r="D1854" t="s">
        <v>2897</v>
      </c>
      <c r="E1854" t="s">
        <v>2901</v>
      </c>
      <c r="F1854" t="s">
        <v>2902</v>
      </c>
      <c r="G1854" t="s">
        <v>12</v>
      </c>
      <c r="H1854" t="s">
        <v>16</v>
      </c>
      <c r="I1854" t="s">
        <v>2903</v>
      </c>
      <c r="J1854">
        <v>45.750186999999997</v>
      </c>
      <c r="K1854">
        <v>-122.26996</v>
      </c>
      <c r="AB1854">
        <v>97.2</v>
      </c>
      <c r="AF1854">
        <v>85.4</v>
      </c>
    </row>
    <row r="1855" spans="1:39" x14ac:dyDescent="0.25">
      <c r="A1855">
        <v>1854</v>
      </c>
      <c r="B1855">
        <v>1166</v>
      </c>
      <c r="C1855" t="s">
        <v>2896</v>
      </c>
      <c r="D1855" t="s">
        <v>2897</v>
      </c>
      <c r="E1855" t="s">
        <v>2901</v>
      </c>
      <c r="F1855" t="s">
        <v>2904</v>
      </c>
      <c r="G1855" t="s">
        <v>12</v>
      </c>
      <c r="H1855" t="s">
        <v>16</v>
      </c>
      <c r="I1855" t="s">
        <v>2905</v>
      </c>
      <c r="J1855">
        <v>45.725743000000001</v>
      </c>
      <c r="K1855">
        <v>-122.27652</v>
      </c>
      <c r="AB1855">
        <v>79.400000000000006</v>
      </c>
    </row>
    <row r="1856" spans="1:39" x14ac:dyDescent="0.25">
      <c r="A1856">
        <v>1855</v>
      </c>
      <c r="B1856">
        <v>2916</v>
      </c>
      <c r="C1856" t="s">
        <v>2896</v>
      </c>
      <c r="D1856" t="s">
        <v>2897</v>
      </c>
      <c r="E1856" t="s">
        <v>2906</v>
      </c>
      <c r="F1856" t="s">
        <v>2907</v>
      </c>
      <c r="G1856" t="s">
        <v>2908</v>
      </c>
      <c r="H1856" t="s">
        <v>2909</v>
      </c>
      <c r="I1856" t="s">
        <v>2910</v>
      </c>
      <c r="J1856">
        <v>45.854143000000001</v>
      </c>
      <c r="K1856">
        <v>-122.640826</v>
      </c>
      <c r="AK1856">
        <v>63.4</v>
      </c>
    </row>
    <row r="1857" spans="1:40" x14ac:dyDescent="0.25">
      <c r="A1857">
        <v>1856</v>
      </c>
      <c r="B1857">
        <v>1163</v>
      </c>
      <c r="C1857" t="s">
        <v>2896</v>
      </c>
      <c r="D1857" t="s">
        <v>2897</v>
      </c>
      <c r="E1857" t="s">
        <v>2906</v>
      </c>
      <c r="F1857" t="s">
        <v>2907</v>
      </c>
      <c r="G1857" t="s">
        <v>12</v>
      </c>
      <c r="H1857" t="s">
        <v>16</v>
      </c>
      <c r="I1857" t="s">
        <v>2911</v>
      </c>
      <c r="J1857">
        <v>45.851045999999997</v>
      </c>
      <c r="K1857">
        <v>-122.65637</v>
      </c>
      <c r="AB1857">
        <v>32.6</v>
      </c>
    </row>
    <row r="1858" spans="1:40" x14ac:dyDescent="0.25">
      <c r="A1858">
        <v>1857</v>
      </c>
      <c r="B1858">
        <v>1160</v>
      </c>
      <c r="C1858" t="s">
        <v>2896</v>
      </c>
      <c r="D1858" t="s">
        <v>2912</v>
      </c>
      <c r="E1858" t="s">
        <v>2913</v>
      </c>
      <c r="F1858" t="s">
        <v>2914</v>
      </c>
      <c r="G1858" t="s">
        <v>12</v>
      </c>
      <c r="H1858" t="s">
        <v>16</v>
      </c>
      <c r="I1858" t="s">
        <v>2915</v>
      </c>
      <c r="J1858">
        <v>45.979303000000002</v>
      </c>
      <c r="K1858">
        <v>-122.82737299999999</v>
      </c>
      <c r="AB1858">
        <v>26.7</v>
      </c>
    </row>
    <row r="1859" spans="1:40" x14ac:dyDescent="0.25">
      <c r="A1859">
        <v>1858</v>
      </c>
      <c r="B1859">
        <v>1200</v>
      </c>
      <c r="C1859" t="s">
        <v>2896</v>
      </c>
      <c r="D1859" t="s">
        <v>2912</v>
      </c>
      <c r="E1859" t="s">
        <v>2916</v>
      </c>
      <c r="F1859" t="s">
        <v>2917</v>
      </c>
      <c r="G1859" t="s">
        <v>12</v>
      </c>
      <c r="H1859" t="s">
        <v>16</v>
      </c>
      <c r="I1859" t="s">
        <v>2918</v>
      </c>
      <c r="J1859">
        <v>46.085377999999999</v>
      </c>
      <c r="K1859">
        <v>-122.613367</v>
      </c>
      <c r="AB1859">
        <v>87.6</v>
      </c>
      <c r="AF1859">
        <v>89.5</v>
      </c>
    </row>
    <row r="1860" spans="1:40" x14ac:dyDescent="0.25">
      <c r="A1860">
        <v>1859</v>
      </c>
      <c r="B1860">
        <v>1168</v>
      </c>
      <c r="C1860" t="s">
        <v>2896</v>
      </c>
      <c r="D1860" t="s">
        <v>2912</v>
      </c>
      <c r="E1860" t="s">
        <v>2916</v>
      </c>
      <c r="F1860" t="s">
        <v>2917</v>
      </c>
      <c r="G1860" t="s">
        <v>12</v>
      </c>
      <c r="H1860" t="s">
        <v>16</v>
      </c>
      <c r="I1860" t="s">
        <v>2919</v>
      </c>
      <c r="J1860">
        <v>46.074164000000003</v>
      </c>
      <c r="K1860">
        <v>-122.61074499999999</v>
      </c>
      <c r="AB1860">
        <v>91.3</v>
      </c>
    </row>
    <row r="1861" spans="1:40" x14ac:dyDescent="0.25">
      <c r="A1861">
        <v>1860</v>
      </c>
      <c r="B1861">
        <v>1175</v>
      </c>
      <c r="C1861" t="s">
        <v>2896</v>
      </c>
      <c r="D1861" t="s">
        <v>2912</v>
      </c>
      <c r="E1861" t="s">
        <v>2916</v>
      </c>
      <c r="F1861" t="s">
        <v>2920</v>
      </c>
      <c r="G1861" t="s">
        <v>12</v>
      </c>
      <c r="H1861" t="s">
        <v>16</v>
      </c>
      <c r="I1861" t="s">
        <v>2921</v>
      </c>
      <c r="J1861">
        <v>46.042606999999997</v>
      </c>
      <c r="K1861">
        <v>-122.53883399999999</v>
      </c>
      <c r="AB1861">
        <v>72.7</v>
      </c>
    </row>
    <row r="1862" spans="1:40" x14ac:dyDescent="0.25">
      <c r="A1862">
        <v>1861</v>
      </c>
      <c r="B1862">
        <v>1177</v>
      </c>
      <c r="C1862" t="s">
        <v>2896</v>
      </c>
      <c r="D1862" t="s">
        <v>2912</v>
      </c>
      <c r="E1862" t="s">
        <v>2922</v>
      </c>
      <c r="F1862" t="s">
        <v>2923</v>
      </c>
      <c r="G1862" t="s">
        <v>12</v>
      </c>
      <c r="H1862" t="s">
        <v>16</v>
      </c>
      <c r="I1862" t="s">
        <v>2924</v>
      </c>
      <c r="J1862">
        <v>46.140763999999997</v>
      </c>
      <c r="K1862">
        <v>-122.34976</v>
      </c>
      <c r="AB1862">
        <v>81.2</v>
      </c>
    </row>
    <row r="1863" spans="1:40" x14ac:dyDescent="0.25">
      <c r="A1863">
        <v>1862</v>
      </c>
      <c r="B1863">
        <v>1172</v>
      </c>
      <c r="C1863" t="s">
        <v>2896</v>
      </c>
      <c r="D1863" t="s">
        <v>2925</v>
      </c>
      <c r="E1863" t="s">
        <v>2926</v>
      </c>
      <c r="F1863" t="s">
        <v>2927</v>
      </c>
      <c r="G1863" t="s">
        <v>12</v>
      </c>
      <c r="H1863" t="s">
        <v>16</v>
      </c>
      <c r="I1863" t="s">
        <v>2928</v>
      </c>
      <c r="J1863">
        <v>45.945774</v>
      </c>
      <c r="K1863">
        <v>-122.30967099999999</v>
      </c>
      <c r="AB1863">
        <v>78.900000000000006</v>
      </c>
      <c r="AF1863">
        <v>79</v>
      </c>
    </row>
    <row r="1864" spans="1:40" x14ac:dyDescent="0.25">
      <c r="A1864">
        <v>1863</v>
      </c>
      <c r="B1864">
        <v>1164</v>
      </c>
      <c r="C1864" t="s">
        <v>2896</v>
      </c>
      <c r="D1864" t="s">
        <v>2925</v>
      </c>
      <c r="E1864" t="s">
        <v>2929</v>
      </c>
      <c r="F1864" t="s">
        <v>2930</v>
      </c>
      <c r="G1864" t="s">
        <v>12</v>
      </c>
      <c r="H1864" t="s">
        <v>16</v>
      </c>
      <c r="I1864" t="s">
        <v>2931</v>
      </c>
      <c r="J1864">
        <v>45.925508000000001</v>
      </c>
      <c r="K1864">
        <v>-122.499441</v>
      </c>
      <c r="AB1864">
        <v>91.7</v>
      </c>
      <c r="AF1864">
        <v>79.599999999999994</v>
      </c>
    </row>
    <row r="1865" spans="1:40" x14ac:dyDescent="0.25">
      <c r="A1865">
        <v>1864</v>
      </c>
      <c r="B1865">
        <v>2931</v>
      </c>
      <c r="C1865" t="s">
        <v>2896</v>
      </c>
      <c r="D1865" t="s">
        <v>2925</v>
      </c>
      <c r="E1865" t="s">
        <v>2929</v>
      </c>
      <c r="F1865" t="s">
        <v>2932</v>
      </c>
      <c r="G1865" t="s">
        <v>2908</v>
      </c>
      <c r="H1865" t="s">
        <v>2909</v>
      </c>
      <c r="I1865" t="s">
        <v>2933</v>
      </c>
      <c r="J1865">
        <v>45.939028</v>
      </c>
      <c r="K1865">
        <v>-122.545215</v>
      </c>
      <c r="AL1865">
        <v>69.5</v>
      </c>
    </row>
    <row r="1866" spans="1:40" x14ac:dyDescent="0.25">
      <c r="A1866">
        <v>1865</v>
      </c>
      <c r="B1866">
        <v>1205</v>
      </c>
      <c r="C1866" t="s">
        <v>2896</v>
      </c>
      <c r="D1866" t="s">
        <v>2925</v>
      </c>
      <c r="E1866" t="s">
        <v>2929</v>
      </c>
      <c r="F1866" t="s">
        <v>2934</v>
      </c>
      <c r="G1866" t="s">
        <v>12</v>
      </c>
      <c r="H1866" t="s">
        <v>16</v>
      </c>
      <c r="I1866" t="s">
        <v>2935</v>
      </c>
      <c r="J1866">
        <v>45.954625</v>
      </c>
      <c r="K1866">
        <v>-122.482158</v>
      </c>
      <c r="AB1866">
        <v>45.9</v>
      </c>
    </row>
    <row r="1867" spans="1:40" x14ac:dyDescent="0.25">
      <c r="A1867">
        <v>1866</v>
      </c>
      <c r="B1867">
        <v>1158</v>
      </c>
      <c r="C1867" t="s">
        <v>2896</v>
      </c>
      <c r="D1867" t="s">
        <v>2925</v>
      </c>
      <c r="E1867" t="s">
        <v>2936</v>
      </c>
      <c r="F1867" t="s">
        <v>2937</v>
      </c>
      <c r="G1867" t="s">
        <v>12</v>
      </c>
      <c r="H1867" t="s">
        <v>16</v>
      </c>
      <c r="I1867" t="s">
        <v>2938</v>
      </c>
      <c r="J1867">
        <v>45.998468000000003</v>
      </c>
      <c r="K1867">
        <v>-122.53706699999999</v>
      </c>
      <c r="AB1867">
        <v>82.3</v>
      </c>
      <c r="AF1867">
        <v>78</v>
      </c>
    </row>
    <row r="1868" spans="1:40" x14ac:dyDescent="0.25">
      <c r="A1868">
        <v>1867</v>
      </c>
      <c r="B1868">
        <v>1167</v>
      </c>
      <c r="C1868" t="s">
        <v>2896</v>
      </c>
      <c r="D1868" t="s">
        <v>2939</v>
      </c>
      <c r="E1868" t="s">
        <v>2940</v>
      </c>
      <c r="F1868" t="s">
        <v>2941</v>
      </c>
      <c r="G1868" t="s">
        <v>12</v>
      </c>
      <c r="H1868" t="s">
        <v>16</v>
      </c>
      <c r="I1868" t="s">
        <v>2942</v>
      </c>
      <c r="J1868">
        <v>46.045696</v>
      </c>
      <c r="K1868">
        <v>-122.207098</v>
      </c>
      <c r="AB1868">
        <v>39.9</v>
      </c>
      <c r="AF1868">
        <v>84.6</v>
      </c>
    </row>
    <row r="1869" spans="1:40" x14ac:dyDescent="0.25">
      <c r="A1869">
        <v>1868</v>
      </c>
      <c r="B1869">
        <v>3120</v>
      </c>
      <c r="C1869" t="s">
        <v>2943</v>
      </c>
      <c r="D1869" t="s">
        <v>2944</v>
      </c>
      <c r="E1869" t="s">
        <v>2945</v>
      </c>
      <c r="F1869" t="s">
        <v>2946</v>
      </c>
      <c r="G1869" t="s">
        <v>2908</v>
      </c>
      <c r="H1869" t="s">
        <v>2947</v>
      </c>
      <c r="I1869" t="s">
        <v>2948</v>
      </c>
      <c r="J1869">
        <v>45.634689999999999</v>
      </c>
      <c r="K1869">
        <v>-122.62403999999999</v>
      </c>
      <c r="AM1869">
        <v>20</v>
      </c>
      <c r="AN1869">
        <v>12.1</v>
      </c>
    </row>
    <row r="1870" spans="1:40" x14ac:dyDescent="0.25">
      <c r="A1870">
        <v>1869</v>
      </c>
      <c r="B1870">
        <v>599</v>
      </c>
      <c r="C1870" t="s">
        <v>2943</v>
      </c>
      <c r="D1870" t="s">
        <v>2944</v>
      </c>
      <c r="E1870" t="s">
        <v>2945</v>
      </c>
      <c r="F1870" t="s">
        <v>2946</v>
      </c>
      <c r="G1870" t="s">
        <v>12</v>
      </c>
      <c r="H1870" t="s">
        <v>13</v>
      </c>
      <c r="I1870" t="s">
        <v>2949</v>
      </c>
      <c r="J1870">
        <v>45.661499999999997</v>
      </c>
      <c r="K1870">
        <v>-122.67230000000001</v>
      </c>
      <c r="V1870">
        <v>30.3</v>
      </c>
    </row>
    <row r="1871" spans="1:40" x14ac:dyDescent="0.25">
      <c r="A1871">
        <v>1870</v>
      </c>
      <c r="B1871">
        <v>1159</v>
      </c>
      <c r="C1871" t="s">
        <v>2943</v>
      </c>
      <c r="D1871" t="s">
        <v>2944</v>
      </c>
      <c r="E1871" t="s">
        <v>2945</v>
      </c>
      <c r="F1871" t="s">
        <v>2946</v>
      </c>
      <c r="G1871" t="s">
        <v>12</v>
      </c>
      <c r="H1871" t="s">
        <v>16</v>
      </c>
      <c r="I1871" t="s">
        <v>2950</v>
      </c>
      <c r="J1871">
        <v>45.641725000000001</v>
      </c>
      <c r="K1871">
        <v>-122.580771</v>
      </c>
      <c r="AB1871">
        <v>26.5</v>
      </c>
    </row>
    <row r="1872" spans="1:40" x14ac:dyDescent="0.25">
      <c r="A1872">
        <v>1871</v>
      </c>
      <c r="B1872">
        <v>1161</v>
      </c>
      <c r="C1872" t="s">
        <v>2943</v>
      </c>
      <c r="D1872" t="s">
        <v>2944</v>
      </c>
      <c r="E1872" t="s">
        <v>2945</v>
      </c>
      <c r="F1872" t="s">
        <v>2951</v>
      </c>
      <c r="G1872" t="s">
        <v>12</v>
      </c>
      <c r="H1872" t="s">
        <v>16</v>
      </c>
      <c r="I1872" t="s">
        <v>2952</v>
      </c>
      <c r="J1872">
        <v>45.793698999999997</v>
      </c>
      <c r="K1872">
        <v>-122.45336</v>
      </c>
      <c r="AB1872">
        <v>78.7</v>
      </c>
    </row>
    <row r="1873" spans="1:39" x14ac:dyDescent="0.25">
      <c r="A1873">
        <v>1872</v>
      </c>
      <c r="B1873">
        <v>1198</v>
      </c>
      <c r="C1873" t="s">
        <v>2953</v>
      </c>
      <c r="D1873" t="s">
        <v>2954</v>
      </c>
      <c r="E1873" t="s">
        <v>2955</v>
      </c>
      <c r="F1873" t="s">
        <v>2956</v>
      </c>
      <c r="G1873" t="s">
        <v>12</v>
      </c>
      <c r="H1873" t="s">
        <v>16</v>
      </c>
      <c r="I1873" t="s">
        <v>2957</v>
      </c>
      <c r="J1873">
        <v>46.030253000000002</v>
      </c>
      <c r="K1873">
        <v>-121.580386</v>
      </c>
      <c r="AB1873">
        <v>90.4</v>
      </c>
      <c r="AF1873">
        <v>90.5</v>
      </c>
    </row>
    <row r="1874" spans="1:39" x14ac:dyDescent="0.25">
      <c r="A1874">
        <v>1873</v>
      </c>
      <c r="B1874">
        <v>580</v>
      </c>
      <c r="C1874" t="s">
        <v>2953</v>
      </c>
      <c r="D1874" t="s">
        <v>2958</v>
      </c>
      <c r="E1874" t="s">
        <v>2959</v>
      </c>
      <c r="F1874" t="s">
        <v>2960</v>
      </c>
      <c r="G1874" t="s">
        <v>12</v>
      </c>
      <c r="H1874" t="s">
        <v>13</v>
      </c>
      <c r="I1874" t="s">
        <v>2961</v>
      </c>
      <c r="J1874">
        <v>45.891710000000003</v>
      </c>
      <c r="K1874">
        <v>-122.01331999999999</v>
      </c>
      <c r="T1874">
        <v>71.099999999999994</v>
      </c>
      <c r="U1874">
        <v>80.5</v>
      </c>
      <c r="V1874">
        <v>89.7</v>
      </c>
      <c r="AB1874">
        <v>76.3</v>
      </c>
      <c r="AC1874">
        <v>95.2</v>
      </c>
      <c r="AD1874">
        <v>95.2</v>
      </c>
      <c r="AE1874">
        <v>94.3</v>
      </c>
      <c r="AF1874">
        <v>93.6</v>
      </c>
      <c r="AG1874">
        <v>95.1</v>
      </c>
      <c r="AH1874">
        <v>91.9</v>
      </c>
      <c r="AI1874">
        <v>89.5</v>
      </c>
      <c r="AJ1874">
        <v>84.7</v>
      </c>
      <c r="AK1874">
        <v>90.4</v>
      </c>
      <c r="AL1874">
        <v>95.3</v>
      </c>
      <c r="AM1874">
        <v>85.4</v>
      </c>
    </row>
    <row r="1875" spans="1:39" x14ac:dyDescent="0.25">
      <c r="A1875">
        <v>1874</v>
      </c>
      <c r="B1875">
        <v>1208</v>
      </c>
      <c r="C1875" t="s">
        <v>2962</v>
      </c>
      <c r="D1875" t="s">
        <v>2963</v>
      </c>
      <c r="E1875" t="s">
        <v>2964</v>
      </c>
      <c r="F1875" t="s">
        <v>2965</v>
      </c>
      <c r="G1875" t="s">
        <v>12</v>
      </c>
      <c r="H1875" t="s">
        <v>16</v>
      </c>
      <c r="I1875" t="s">
        <v>2966</v>
      </c>
      <c r="J1875">
        <v>47.186546999999997</v>
      </c>
      <c r="K1875">
        <v>-117.15967499999999</v>
      </c>
      <c r="AB1875">
        <v>26.3</v>
      </c>
    </row>
    <row r="1876" spans="1:39" x14ac:dyDescent="0.25">
      <c r="A1876">
        <v>1875</v>
      </c>
      <c r="B1876">
        <v>1215</v>
      </c>
      <c r="C1876" t="s">
        <v>2962</v>
      </c>
      <c r="D1876" t="s">
        <v>2963</v>
      </c>
      <c r="E1876" t="s">
        <v>2964</v>
      </c>
      <c r="F1876" t="s">
        <v>2967</v>
      </c>
      <c r="G1876" t="s">
        <v>12</v>
      </c>
      <c r="H1876" t="s">
        <v>16</v>
      </c>
      <c r="I1876" t="s">
        <v>2968</v>
      </c>
      <c r="J1876">
        <v>47.244982999999998</v>
      </c>
      <c r="K1876">
        <v>-117.588049</v>
      </c>
      <c r="AB1876">
        <v>0.3</v>
      </c>
      <c r="AK1876">
        <v>2.5</v>
      </c>
    </row>
    <row r="1877" spans="1:39" x14ac:dyDescent="0.25">
      <c r="A1877">
        <v>1876</v>
      </c>
      <c r="B1877">
        <v>973</v>
      </c>
      <c r="C1877" t="s">
        <v>2969</v>
      </c>
      <c r="D1877" t="s">
        <v>2970</v>
      </c>
      <c r="E1877" t="s">
        <v>2971</v>
      </c>
      <c r="F1877" t="s">
        <v>2972</v>
      </c>
      <c r="G1877" t="s">
        <v>12</v>
      </c>
      <c r="H1877" t="s">
        <v>93</v>
      </c>
      <c r="I1877" t="s">
        <v>2973</v>
      </c>
      <c r="J1877">
        <v>46.729869999999998</v>
      </c>
      <c r="K1877">
        <v>-120.87806999999999</v>
      </c>
      <c r="AB1877">
        <v>69.400000000000006</v>
      </c>
      <c r="AG1877">
        <v>44.4</v>
      </c>
      <c r="AH1877">
        <v>67.400000000000006</v>
      </c>
    </row>
    <row r="1878" spans="1:39" x14ac:dyDescent="0.25">
      <c r="A1878">
        <v>1877</v>
      </c>
      <c r="B1878">
        <v>2567</v>
      </c>
      <c r="C1878" t="s">
        <v>2969</v>
      </c>
      <c r="D1878" t="s">
        <v>2970</v>
      </c>
      <c r="E1878" t="s">
        <v>2971</v>
      </c>
      <c r="F1878" t="s">
        <v>2972</v>
      </c>
      <c r="G1878" t="s">
        <v>12</v>
      </c>
      <c r="H1878" t="s">
        <v>16</v>
      </c>
      <c r="I1878" t="s">
        <v>2974</v>
      </c>
      <c r="J1878">
        <v>46.719749999999998</v>
      </c>
      <c r="K1878">
        <v>-121.00608</v>
      </c>
      <c r="AG1878">
        <v>52.6</v>
      </c>
    </row>
    <row r="1879" spans="1:39" x14ac:dyDescent="0.25">
      <c r="A1879">
        <v>1878</v>
      </c>
      <c r="B1879">
        <v>974</v>
      </c>
      <c r="C1879" t="s">
        <v>2975</v>
      </c>
      <c r="D1879" t="s">
        <v>2976</v>
      </c>
      <c r="E1879" t="s">
        <v>2977</v>
      </c>
      <c r="F1879" t="s">
        <v>2978</v>
      </c>
      <c r="G1879" t="s">
        <v>12</v>
      </c>
      <c r="H1879" t="s">
        <v>93</v>
      </c>
      <c r="I1879" t="s">
        <v>2979</v>
      </c>
      <c r="J1879">
        <v>46.877000000000002</v>
      </c>
      <c r="K1879">
        <v>-120.575</v>
      </c>
      <c r="AB1879">
        <v>92.4</v>
      </c>
      <c r="AK1879">
        <v>86.4</v>
      </c>
    </row>
    <row r="1880" spans="1:39" x14ac:dyDescent="0.25">
      <c r="A1880">
        <v>1879</v>
      </c>
      <c r="B1880">
        <v>3247</v>
      </c>
      <c r="C1880" t="s">
        <v>2975</v>
      </c>
      <c r="D1880" t="s">
        <v>2976</v>
      </c>
      <c r="E1880" t="s">
        <v>2977</v>
      </c>
      <c r="F1880" t="s">
        <v>2978</v>
      </c>
      <c r="G1880" t="s">
        <v>12</v>
      </c>
      <c r="H1880" t="s">
        <v>51</v>
      </c>
      <c r="I1880" t="s">
        <v>2980</v>
      </c>
      <c r="J1880">
        <v>46.877380000000002</v>
      </c>
      <c r="K1880">
        <v>-120.575</v>
      </c>
      <c r="AM1880">
        <v>77.400000000000006</v>
      </c>
    </row>
    <row r="1881" spans="1:39" x14ac:dyDescent="0.25">
      <c r="A1881">
        <v>1880</v>
      </c>
      <c r="B1881">
        <v>1312</v>
      </c>
      <c r="C1881" t="s">
        <v>2975</v>
      </c>
      <c r="D1881" t="s">
        <v>2976</v>
      </c>
      <c r="E1881" t="s">
        <v>2977</v>
      </c>
      <c r="F1881" t="s">
        <v>2978</v>
      </c>
      <c r="G1881" t="s">
        <v>12</v>
      </c>
      <c r="H1881" t="s">
        <v>51</v>
      </c>
      <c r="I1881" t="s">
        <v>2981</v>
      </c>
      <c r="J1881">
        <v>46.855260999999999</v>
      </c>
      <c r="K1881">
        <v>-120.48878000000001</v>
      </c>
      <c r="AC1881">
        <v>65.2</v>
      </c>
      <c r="AD1881">
        <v>63.8</v>
      </c>
      <c r="AE1881">
        <v>60.8</v>
      </c>
      <c r="AF1881">
        <v>64.5</v>
      </c>
      <c r="AG1881">
        <v>79.599999999999994</v>
      </c>
      <c r="AH1881">
        <v>79.3</v>
      </c>
      <c r="AI1881">
        <v>68.599999999999994</v>
      </c>
      <c r="AJ1881">
        <v>63.6</v>
      </c>
      <c r="AK1881">
        <v>74.5</v>
      </c>
    </row>
    <row r="1882" spans="1:39" x14ac:dyDescent="0.25">
      <c r="A1882">
        <v>1881</v>
      </c>
      <c r="B1882">
        <v>2553</v>
      </c>
      <c r="C1882" t="s">
        <v>2975</v>
      </c>
      <c r="D1882" t="s">
        <v>2976</v>
      </c>
      <c r="E1882" t="s">
        <v>2977</v>
      </c>
      <c r="F1882" t="s">
        <v>2978</v>
      </c>
      <c r="G1882" t="s">
        <v>12</v>
      </c>
      <c r="H1882" t="s">
        <v>16</v>
      </c>
      <c r="I1882" t="s">
        <v>2982</v>
      </c>
      <c r="J1882">
        <v>46.878999999999998</v>
      </c>
      <c r="K1882">
        <v>-120.581</v>
      </c>
      <c r="AG1882">
        <v>64.099999999999994</v>
      </c>
    </row>
    <row r="1883" spans="1:39" x14ac:dyDescent="0.25">
      <c r="A1883">
        <v>1882</v>
      </c>
      <c r="B1883">
        <v>1217</v>
      </c>
      <c r="C1883" t="s">
        <v>2983</v>
      </c>
      <c r="D1883" t="s">
        <v>2984</v>
      </c>
      <c r="E1883" t="s">
        <v>2985</v>
      </c>
      <c r="F1883" t="s">
        <v>2986</v>
      </c>
      <c r="G1883" t="s">
        <v>12</v>
      </c>
      <c r="H1883" t="s">
        <v>16</v>
      </c>
      <c r="I1883" t="s">
        <v>2987</v>
      </c>
      <c r="J1883">
        <v>47.299864999999997</v>
      </c>
      <c r="K1883">
        <v>-120.09686499999999</v>
      </c>
      <c r="AB1883">
        <v>45.3</v>
      </c>
      <c r="AK1883">
        <v>65.8</v>
      </c>
    </row>
    <row r="1884" spans="1:39" x14ac:dyDescent="0.25">
      <c r="A1884">
        <v>1883</v>
      </c>
      <c r="B1884">
        <v>1216</v>
      </c>
      <c r="C1884" t="s">
        <v>2988</v>
      </c>
      <c r="D1884" t="s">
        <v>2989</v>
      </c>
      <c r="E1884" t="s">
        <v>2990</v>
      </c>
      <c r="F1884" t="s">
        <v>2991</v>
      </c>
      <c r="G1884" t="s">
        <v>12</v>
      </c>
      <c r="H1884" t="s">
        <v>16</v>
      </c>
      <c r="I1884" t="s">
        <v>2992</v>
      </c>
      <c r="J1884">
        <v>47.756608999999997</v>
      </c>
      <c r="K1884">
        <v>-119.20453500000001</v>
      </c>
      <c r="AB1884">
        <v>30.9</v>
      </c>
    </row>
    <row r="1885" spans="1:39" x14ac:dyDescent="0.25">
      <c r="A1885">
        <v>1884</v>
      </c>
      <c r="B1885">
        <v>1233</v>
      </c>
      <c r="C1885" t="s">
        <v>2993</v>
      </c>
      <c r="D1885" t="s">
        <v>2994</v>
      </c>
      <c r="E1885" t="s">
        <v>2995</v>
      </c>
      <c r="F1885" t="s">
        <v>2996</v>
      </c>
      <c r="G1885" t="s">
        <v>12</v>
      </c>
      <c r="H1885" t="s">
        <v>51</v>
      </c>
      <c r="I1885" t="s">
        <v>2997</v>
      </c>
      <c r="J1885">
        <v>47.958100000000002</v>
      </c>
      <c r="K1885">
        <v>-120.29249</v>
      </c>
      <c r="AB1885">
        <v>80.400000000000006</v>
      </c>
      <c r="AC1885">
        <v>65.3</v>
      </c>
      <c r="AD1885">
        <v>79.2</v>
      </c>
      <c r="AE1885">
        <v>84.7</v>
      </c>
      <c r="AF1885">
        <v>90.8</v>
      </c>
      <c r="AG1885">
        <v>90.4</v>
      </c>
      <c r="AH1885">
        <v>77.599999999999994</v>
      </c>
      <c r="AI1885">
        <v>68.8</v>
      </c>
      <c r="AJ1885">
        <v>79.900000000000006</v>
      </c>
      <c r="AK1885">
        <v>84.8</v>
      </c>
      <c r="AM1885">
        <v>80.8</v>
      </c>
    </row>
    <row r="1886" spans="1:39" x14ac:dyDescent="0.25">
      <c r="A1886">
        <v>1885</v>
      </c>
      <c r="B1886">
        <v>1206</v>
      </c>
      <c r="C1886" t="s">
        <v>2998</v>
      </c>
      <c r="D1886" t="s">
        <v>2999</v>
      </c>
      <c r="E1886" t="s">
        <v>3000</v>
      </c>
      <c r="F1886" t="s">
        <v>3001</v>
      </c>
      <c r="G1886" t="s">
        <v>12</v>
      </c>
      <c r="H1886" t="s">
        <v>16</v>
      </c>
      <c r="I1886" t="s">
        <v>3002</v>
      </c>
      <c r="J1886">
        <v>48.331589999999998</v>
      </c>
      <c r="K1886">
        <v>-118.78089199999999</v>
      </c>
      <c r="AB1886">
        <v>62.9</v>
      </c>
    </row>
    <row r="1887" spans="1:39" x14ac:dyDescent="0.25">
      <c r="A1887">
        <v>1886</v>
      </c>
      <c r="B1887">
        <v>1207</v>
      </c>
      <c r="C1887" t="s">
        <v>2998</v>
      </c>
      <c r="D1887" t="s">
        <v>2999</v>
      </c>
      <c r="E1887" t="s">
        <v>3000</v>
      </c>
      <c r="F1887" t="s">
        <v>3003</v>
      </c>
      <c r="G1887" t="s">
        <v>12</v>
      </c>
      <c r="H1887" t="s">
        <v>16</v>
      </c>
      <c r="I1887" t="s">
        <v>3004</v>
      </c>
      <c r="J1887">
        <v>48.302433999999998</v>
      </c>
      <c r="K1887">
        <v>-118.822568</v>
      </c>
      <c r="AB1887">
        <v>78</v>
      </c>
    </row>
    <row r="1888" spans="1:39" x14ac:dyDescent="0.25">
      <c r="A1888">
        <v>1887</v>
      </c>
      <c r="B1888">
        <v>1212</v>
      </c>
      <c r="C1888" t="s">
        <v>2998</v>
      </c>
      <c r="D1888" t="s">
        <v>3005</v>
      </c>
      <c r="E1888" t="s">
        <v>3006</v>
      </c>
      <c r="F1888" t="s">
        <v>3007</v>
      </c>
      <c r="G1888" t="s">
        <v>12</v>
      </c>
      <c r="H1888" t="s">
        <v>16</v>
      </c>
      <c r="I1888" t="s">
        <v>3008</v>
      </c>
      <c r="J1888">
        <v>48.209919999999997</v>
      </c>
      <c r="K1888">
        <v>-118.711085</v>
      </c>
      <c r="AB1888">
        <v>65.400000000000006</v>
      </c>
    </row>
    <row r="1889" spans="1:39" x14ac:dyDescent="0.25">
      <c r="A1889">
        <v>1888</v>
      </c>
      <c r="B1889">
        <v>1222</v>
      </c>
      <c r="C1889" t="s">
        <v>3009</v>
      </c>
      <c r="D1889" t="s">
        <v>3010</v>
      </c>
      <c r="E1889" t="s">
        <v>3011</v>
      </c>
      <c r="F1889" t="s">
        <v>3012</v>
      </c>
      <c r="G1889" t="s">
        <v>12</v>
      </c>
      <c r="H1889" t="s">
        <v>16</v>
      </c>
      <c r="I1889" t="s">
        <v>3013</v>
      </c>
      <c r="J1889">
        <v>47.781539000000002</v>
      </c>
      <c r="K1889">
        <v>-117.26158700000001</v>
      </c>
      <c r="AB1889">
        <v>27.7</v>
      </c>
    </row>
    <row r="1890" spans="1:39" x14ac:dyDescent="0.25">
      <c r="A1890">
        <v>1889</v>
      </c>
      <c r="B1890">
        <v>1224</v>
      </c>
      <c r="C1890" t="s">
        <v>3009</v>
      </c>
      <c r="D1890" t="s">
        <v>3010</v>
      </c>
      <c r="E1890" t="s">
        <v>3014</v>
      </c>
      <c r="F1890" t="s">
        <v>3015</v>
      </c>
      <c r="G1890" t="s">
        <v>12</v>
      </c>
      <c r="H1890" t="s">
        <v>16</v>
      </c>
      <c r="I1890" t="s">
        <v>3016</v>
      </c>
      <c r="J1890">
        <v>47.886192999999999</v>
      </c>
      <c r="K1890">
        <v>-117.384</v>
      </c>
      <c r="AB1890">
        <v>39.5</v>
      </c>
      <c r="AK1890">
        <v>53.9</v>
      </c>
    </row>
    <row r="1891" spans="1:39" x14ac:dyDescent="0.25">
      <c r="A1891">
        <v>1890</v>
      </c>
      <c r="B1891">
        <v>1218</v>
      </c>
      <c r="C1891" t="s">
        <v>3009</v>
      </c>
      <c r="D1891" t="s">
        <v>3010</v>
      </c>
      <c r="E1891" t="s">
        <v>3017</v>
      </c>
      <c r="F1891" t="s">
        <v>3018</v>
      </c>
      <c r="G1891" t="s">
        <v>12</v>
      </c>
      <c r="H1891" t="s">
        <v>16</v>
      </c>
      <c r="I1891" t="s">
        <v>3019</v>
      </c>
      <c r="J1891">
        <v>48.020273000000003</v>
      </c>
      <c r="K1891">
        <v>-117.51949399999999</v>
      </c>
      <c r="AB1891">
        <v>49.9</v>
      </c>
      <c r="AK1891">
        <v>26.7</v>
      </c>
    </row>
    <row r="1892" spans="1:39" x14ac:dyDescent="0.25">
      <c r="A1892">
        <v>1891</v>
      </c>
      <c r="B1892">
        <v>1219</v>
      </c>
      <c r="C1892" t="s">
        <v>3020</v>
      </c>
      <c r="D1892" t="s">
        <v>3021</v>
      </c>
      <c r="E1892" t="s">
        <v>3022</v>
      </c>
      <c r="F1892" t="s">
        <v>3023</v>
      </c>
      <c r="G1892" t="s">
        <v>12</v>
      </c>
      <c r="H1892" t="s">
        <v>16</v>
      </c>
      <c r="I1892" t="s">
        <v>3024</v>
      </c>
      <c r="J1892">
        <v>47.560101000000003</v>
      </c>
      <c r="K1892">
        <v>-117.18904000000001</v>
      </c>
      <c r="AB1892">
        <v>20.5</v>
      </c>
    </row>
    <row r="1893" spans="1:39" x14ac:dyDescent="0.25">
      <c r="A1893">
        <v>1892</v>
      </c>
      <c r="B1893">
        <v>1223</v>
      </c>
      <c r="C1893" t="s">
        <v>3020</v>
      </c>
      <c r="D1893" t="s">
        <v>3021</v>
      </c>
      <c r="E1893" t="s">
        <v>3025</v>
      </c>
      <c r="F1893" t="s">
        <v>3026</v>
      </c>
      <c r="G1893" t="s">
        <v>12</v>
      </c>
      <c r="H1893" t="s">
        <v>16</v>
      </c>
      <c r="I1893" t="s">
        <v>3027</v>
      </c>
      <c r="J1893">
        <v>47.429827000000003</v>
      </c>
      <c r="K1893">
        <v>-117.26402400000001</v>
      </c>
      <c r="AB1893">
        <v>53.2</v>
      </c>
    </row>
    <row r="1894" spans="1:39" x14ac:dyDescent="0.25">
      <c r="A1894">
        <v>1893</v>
      </c>
      <c r="B1894">
        <v>1209</v>
      </c>
      <c r="C1894" t="s">
        <v>3028</v>
      </c>
      <c r="D1894" t="s">
        <v>3029</v>
      </c>
      <c r="E1894" t="s">
        <v>3030</v>
      </c>
      <c r="F1894" t="s">
        <v>3031</v>
      </c>
      <c r="G1894" t="s">
        <v>12</v>
      </c>
      <c r="H1894" t="s">
        <v>16</v>
      </c>
      <c r="I1894" t="s">
        <v>3032</v>
      </c>
      <c r="J1894">
        <v>47.957892000000001</v>
      </c>
      <c r="K1894">
        <v>-117.10181300000001</v>
      </c>
      <c r="AB1894">
        <v>98.6</v>
      </c>
      <c r="AK1894">
        <v>94.1</v>
      </c>
    </row>
    <row r="1895" spans="1:39" x14ac:dyDescent="0.25">
      <c r="A1895">
        <v>1894</v>
      </c>
      <c r="B1895">
        <v>1213</v>
      </c>
      <c r="C1895" t="s">
        <v>3033</v>
      </c>
      <c r="D1895" t="s">
        <v>3034</v>
      </c>
      <c r="E1895" t="s">
        <v>3035</v>
      </c>
      <c r="F1895" t="s">
        <v>3036</v>
      </c>
      <c r="G1895" t="s">
        <v>12</v>
      </c>
      <c r="H1895" t="s">
        <v>16</v>
      </c>
      <c r="I1895" t="s">
        <v>3037</v>
      </c>
      <c r="J1895">
        <v>48.683121999999997</v>
      </c>
      <c r="K1895">
        <v>-117.76335</v>
      </c>
      <c r="AB1895">
        <v>55.4</v>
      </c>
      <c r="AK1895">
        <v>92.1</v>
      </c>
    </row>
    <row r="1896" spans="1:39" x14ac:dyDescent="0.25">
      <c r="A1896">
        <v>1895</v>
      </c>
      <c r="B1896">
        <v>1210</v>
      </c>
      <c r="C1896" t="s">
        <v>3033</v>
      </c>
      <c r="D1896" t="s">
        <v>3038</v>
      </c>
      <c r="E1896" t="s">
        <v>3039</v>
      </c>
      <c r="F1896" t="s">
        <v>3040</v>
      </c>
      <c r="G1896" t="s">
        <v>12</v>
      </c>
      <c r="H1896" t="s">
        <v>16</v>
      </c>
      <c r="I1896" t="s">
        <v>3041</v>
      </c>
      <c r="J1896">
        <v>48.505386000000001</v>
      </c>
      <c r="K1896">
        <v>-117.65044899999999</v>
      </c>
      <c r="AB1896">
        <v>62</v>
      </c>
      <c r="AK1896">
        <v>78.3</v>
      </c>
    </row>
    <row r="1897" spans="1:39" x14ac:dyDescent="0.25">
      <c r="A1897">
        <v>1896</v>
      </c>
      <c r="B1897">
        <v>1214</v>
      </c>
      <c r="C1897" t="s">
        <v>3033</v>
      </c>
      <c r="D1897" t="s">
        <v>3038</v>
      </c>
      <c r="E1897" t="s">
        <v>3042</v>
      </c>
      <c r="F1897" t="s">
        <v>3043</v>
      </c>
      <c r="G1897" t="s">
        <v>12</v>
      </c>
      <c r="H1897" t="s">
        <v>16</v>
      </c>
      <c r="I1897" t="s">
        <v>3044</v>
      </c>
      <c r="J1897">
        <v>48.357450999999998</v>
      </c>
      <c r="K1897">
        <v>-117.836978</v>
      </c>
      <c r="AB1897">
        <v>64.2</v>
      </c>
      <c r="AK1897">
        <v>81</v>
      </c>
    </row>
    <row r="1898" spans="1:39" x14ac:dyDescent="0.25">
      <c r="A1898">
        <v>1897</v>
      </c>
      <c r="B1898">
        <v>1211</v>
      </c>
      <c r="C1898" t="s">
        <v>3033</v>
      </c>
      <c r="D1898" t="s">
        <v>3045</v>
      </c>
      <c r="E1898" t="s">
        <v>3046</v>
      </c>
      <c r="F1898" t="s">
        <v>3047</v>
      </c>
      <c r="G1898" t="s">
        <v>12</v>
      </c>
      <c r="H1898" t="s">
        <v>16</v>
      </c>
      <c r="I1898" t="s">
        <v>3048</v>
      </c>
      <c r="J1898">
        <v>48.335599000000002</v>
      </c>
      <c r="K1898">
        <v>-117.62414099999999</v>
      </c>
      <c r="AB1898">
        <v>75.3</v>
      </c>
    </row>
    <row r="1899" spans="1:39" x14ac:dyDescent="0.25">
      <c r="A1899">
        <v>1898</v>
      </c>
      <c r="B1899">
        <v>976</v>
      </c>
      <c r="C1899" t="s">
        <v>3049</v>
      </c>
      <c r="D1899" t="s">
        <v>3050</v>
      </c>
      <c r="E1899" t="s">
        <v>3051</v>
      </c>
      <c r="F1899" t="s">
        <v>3052</v>
      </c>
      <c r="G1899" t="s">
        <v>12</v>
      </c>
      <c r="H1899" t="s">
        <v>93</v>
      </c>
      <c r="I1899" t="s">
        <v>3053</v>
      </c>
      <c r="J1899">
        <v>48.860779999999998</v>
      </c>
      <c r="K1899">
        <v>-117.32723</v>
      </c>
      <c r="AC1899">
        <v>77.7</v>
      </c>
    </row>
    <row r="1900" spans="1:39" x14ac:dyDescent="0.25">
      <c r="A1900">
        <v>1899</v>
      </c>
      <c r="B1900">
        <v>2633</v>
      </c>
      <c r="F1900" t="s">
        <v>3054</v>
      </c>
      <c r="G1900" t="s">
        <v>12</v>
      </c>
      <c r="H1900" t="s">
        <v>16</v>
      </c>
      <c r="I1900" t="s">
        <v>3055</v>
      </c>
      <c r="J1900">
        <v>46.19379</v>
      </c>
      <c r="K1900">
        <v>-117.279</v>
      </c>
      <c r="AH1900">
        <v>62.4</v>
      </c>
    </row>
    <row r="1901" spans="1:39" x14ac:dyDescent="0.25">
      <c r="A1901">
        <v>1900</v>
      </c>
      <c r="B1901">
        <v>2326</v>
      </c>
      <c r="F1901" t="s">
        <v>3056</v>
      </c>
      <c r="G1901" t="s">
        <v>12</v>
      </c>
      <c r="H1901" t="s">
        <v>16</v>
      </c>
      <c r="I1901" t="s">
        <v>3057</v>
      </c>
      <c r="J1901">
        <v>46.443399999999997</v>
      </c>
      <c r="K1901">
        <v>-123.664</v>
      </c>
      <c r="AF1901">
        <v>88.7</v>
      </c>
    </row>
    <row r="1902" spans="1:39" x14ac:dyDescent="0.25">
      <c r="A1902">
        <v>1901</v>
      </c>
      <c r="B1902">
        <v>2646</v>
      </c>
      <c r="F1902" t="s">
        <v>3058</v>
      </c>
      <c r="G1902" t="s">
        <v>12</v>
      </c>
      <c r="H1902" t="s">
        <v>16</v>
      </c>
      <c r="I1902" t="s">
        <v>3059</v>
      </c>
      <c r="J1902">
        <v>46.178359999999998</v>
      </c>
      <c r="K1902">
        <v>-117.279</v>
      </c>
      <c r="AH1902">
        <v>27.3</v>
      </c>
    </row>
    <row r="1903" spans="1:39" x14ac:dyDescent="0.25">
      <c r="A1903">
        <v>1902</v>
      </c>
      <c r="B1903">
        <v>3157</v>
      </c>
      <c r="F1903" t="s">
        <v>3060</v>
      </c>
      <c r="G1903" t="s">
        <v>12</v>
      </c>
      <c r="H1903" t="s">
        <v>87</v>
      </c>
      <c r="I1903" t="s">
        <v>3061</v>
      </c>
      <c r="J1903">
        <v>46.755485999999998</v>
      </c>
      <c r="K1903">
        <v>-122.23025</v>
      </c>
      <c r="AM1903">
        <v>67.2</v>
      </c>
    </row>
    <row r="1904" spans="1:39" x14ac:dyDescent="0.25">
      <c r="A1904">
        <v>1903</v>
      </c>
      <c r="B1904">
        <v>1724</v>
      </c>
      <c r="F1904" t="s">
        <v>3062</v>
      </c>
      <c r="G1904" t="s">
        <v>12</v>
      </c>
      <c r="H1904" t="s">
        <v>16</v>
      </c>
      <c r="I1904" t="s">
        <v>3063</v>
      </c>
      <c r="J1904">
        <v>48.750895</v>
      </c>
      <c r="K1904">
        <v>-119.347555</v>
      </c>
      <c r="AD1904">
        <v>37.200000000000003</v>
      </c>
      <c r="AI1904">
        <v>44.8</v>
      </c>
    </row>
    <row r="1905" spans="1:40" x14ac:dyDescent="0.25">
      <c r="A1905">
        <v>1904</v>
      </c>
      <c r="B1905">
        <v>2339</v>
      </c>
      <c r="F1905" t="s">
        <v>3064</v>
      </c>
      <c r="G1905" t="s">
        <v>12</v>
      </c>
      <c r="H1905" t="s">
        <v>16</v>
      </c>
      <c r="I1905" t="s">
        <v>3065</v>
      </c>
      <c r="J1905">
        <v>46.3048</v>
      </c>
      <c r="K1905">
        <v>-122.97799999999999</v>
      </c>
      <c r="AF1905">
        <v>87.8</v>
      </c>
    </row>
    <row r="1906" spans="1:40" x14ac:dyDescent="0.25">
      <c r="A1906">
        <v>1905</v>
      </c>
      <c r="B1906">
        <v>1310</v>
      </c>
      <c r="F1906" t="s">
        <v>3066</v>
      </c>
      <c r="G1906" t="s">
        <v>12</v>
      </c>
      <c r="H1906" t="s">
        <v>51</v>
      </c>
      <c r="I1906" t="s">
        <v>3067</v>
      </c>
      <c r="J1906">
        <v>46.259349999999998</v>
      </c>
      <c r="K1906">
        <v>-117.29913999999999</v>
      </c>
      <c r="AC1906">
        <v>87.1</v>
      </c>
      <c r="AD1906">
        <v>87</v>
      </c>
      <c r="AE1906">
        <v>72.2</v>
      </c>
      <c r="AF1906">
        <v>88.6</v>
      </c>
      <c r="AG1906">
        <v>66.5</v>
      </c>
      <c r="AH1906">
        <v>70.599999999999994</v>
      </c>
      <c r="AI1906">
        <v>84</v>
      </c>
      <c r="AJ1906">
        <v>84.6</v>
      </c>
      <c r="AK1906">
        <v>88.4</v>
      </c>
      <c r="AL1906">
        <v>83.6</v>
      </c>
    </row>
    <row r="1907" spans="1:40" x14ac:dyDescent="0.25">
      <c r="A1907">
        <v>1906</v>
      </c>
      <c r="B1907">
        <v>1878</v>
      </c>
      <c r="F1907" t="s">
        <v>3068</v>
      </c>
      <c r="G1907" t="s">
        <v>12</v>
      </c>
      <c r="H1907" t="s">
        <v>93</v>
      </c>
      <c r="I1907" t="s">
        <v>3069</v>
      </c>
      <c r="J1907">
        <v>46.215150000000001</v>
      </c>
      <c r="K1907">
        <v>-117.28578</v>
      </c>
      <c r="AD1907">
        <v>88.8</v>
      </c>
      <c r="AE1907">
        <v>94.6</v>
      </c>
      <c r="AI1907">
        <v>84.3</v>
      </c>
    </row>
    <row r="1908" spans="1:40" x14ac:dyDescent="0.25">
      <c r="A1908">
        <v>1907</v>
      </c>
      <c r="B1908">
        <v>1901</v>
      </c>
      <c r="F1908" t="s">
        <v>405</v>
      </c>
      <c r="G1908" t="s">
        <v>12</v>
      </c>
      <c r="H1908" t="s">
        <v>16</v>
      </c>
      <c r="I1908" t="s">
        <v>3070</v>
      </c>
      <c r="J1908">
        <v>48.718497999999997</v>
      </c>
      <c r="K1908">
        <v>-122.32467</v>
      </c>
      <c r="AE1908">
        <v>26.1</v>
      </c>
    </row>
    <row r="1909" spans="1:40" x14ac:dyDescent="0.25">
      <c r="A1909">
        <v>1908</v>
      </c>
      <c r="B1909">
        <v>3170</v>
      </c>
      <c r="F1909" t="s">
        <v>3071</v>
      </c>
      <c r="G1909" t="s">
        <v>12</v>
      </c>
      <c r="H1909" t="s">
        <v>87</v>
      </c>
      <c r="I1909" t="s">
        <v>3072</v>
      </c>
      <c r="J1909">
        <v>48.703800000000001</v>
      </c>
      <c r="K1909">
        <v>-122.345918</v>
      </c>
      <c r="AM1909">
        <v>95.5</v>
      </c>
    </row>
    <row r="1910" spans="1:40" x14ac:dyDescent="0.25">
      <c r="A1910">
        <v>1909</v>
      </c>
      <c r="B1910">
        <v>1425</v>
      </c>
      <c r="F1910" t="s">
        <v>3073</v>
      </c>
      <c r="G1910" t="s">
        <v>12</v>
      </c>
      <c r="H1910" t="s">
        <v>93</v>
      </c>
      <c r="I1910" t="s">
        <v>3074</v>
      </c>
      <c r="J1910">
        <v>46.077590000000001</v>
      </c>
      <c r="K1910">
        <v>-121.28797</v>
      </c>
      <c r="AC1910">
        <v>46</v>
      </c>
      <c r="AI1910">
        <v>76.099999999999994</v>
      </c>
    </row>
    <row r="1911" spans="1:40" x14ac:dyDescent="0.25">
      <c r="A1911">
        <v>1910</v>
      </c>
      <c r="B1911">
        <v>750</v>
      </c>
      <c r="F1911" t="s">
        <v>3075</v>
      </c>
      <c r="G1911" t="s">
        <v>351</v>
      </c>
      <c r="H1911" t="s">
        <v>352</v>
      </c>
      <c r="I1911" t="s">
        <v>3076</v>
      </c>
      <c r="J1911">
        <v>48.774940999999998</v>
      </c>
      <c r="K1911">
        <v>-122.491506</v>
      </c>
      <c r="T1911">
        <v>0</v>
      </c>
      <c r="U1911">
        <v>3</v>
      </c>
      <c r="AI1911">
        <v>8</v>
      </c>
      <c r="AJ1911">
        <v>5</v>
      </c>
      <c r="AK1911">
        <v>2.9</v>
      </c>
      <c r="AL1911">
        <v>0.5</v>
      </c>
    </row>
    <row r="1912" spans="1:40" x14ac:dyDescent="0.25">
      <c r="A1912">
        <v>1911</v>
      </c>
      <c r="B1912">
        <v>2696</v>
      </c>
      <c r="F1912" t="s">
        <v>3077</v>
      </c>
      <c r="G1912" t="s">
        <v>193</v>
      </c>
      <c r="H1912" t="s">
        <v>194</v>
      </c>
      <c r="I1912" t="s">
        <v>3078</v>
      </c>
      <c r="J1912">
        <v>47.163055999999997</v>
      </c>
      <c r="K1912">
        <v>-122.21673800000001</v>
      </c>
      <c r="AI1912">
        <v>15.6</v>
      </c>
      <c r="AJ1912">
        <v>23.5</v>
      </c>
      <c r="AK1912">
        <v>56.3</v>
      </c>
      <c r="AL1912">
        <v>23.2</v>
      </c>
      <c r="AM1912">
        <v>38.700000000000003</v>
      </c>
      <c r="AN1912">
        <v>19.7</v>
      </c>
    </row>
    <row r="1913" spans="1:40" x14ac:dyDescent="0.25">
      <c r="A1913">
        <v>1912</v>
      </c>
      <c r="B1913">
        <v>2208</v>
      </c>
      <c r="F1913" t="s">
        <v>3079</v>
      </c>
      <c r="G1913" t="s">
        <v>12</v>
      </c>
      <c r="H1913" t="s">
        <v>2222</v>
      </c>
      <c r="I1913" t="s">
        <v>3080</v>
      </c>
      <c r="J1913">
        <v>48.059359999999998</v>
      </c>
      <c r="K1913">
        <v>-122.26612</v>
      </c>
      <c r="AK1913">
        <v>55.9</v>
      </c>
    </row>
    <row r="1914" spans="1:40" x14ac:dyDescent="0.25">
      <c r="A1914">
        <v>1913</v>
      </c>
      <c r="B1914">
        <v>1414</v>
      </c>
      <c r="F1914" t="s">
        <v>3081</v>
      </c>
      <c r="G1914" t="s">
        <v>12</v>
      </c>
      <c r="H1914" t="s">
        <v>93</v>
      </c>
      <c r="I1914" t="s">
        <v>3082</v>
      </c>
      <c r="J1914">
        <v>46.32931</v>
      </c>
      <c r="K1914">
        <v>-123.90846999999999</v>
      </c>
      <c r="AC1914">
        <v>78</v>
      </c>
      <c r="AH1914">
        <v>88</v>
      </c>
      <c r="AJ1914">
        <v>72.5</v>
      </c>
      <c r="AL1914">
        <v>72.3</v>
      </c>
    </row>
    <row r="1915" spans="1:40" x14ac:dyDescent="0.25">
      <c r="A1915">
        <v>1914</v>
      </c>
      <c r="B1915">
        <v>2295</v>
      </c>
      <c r="F1915" t="s">
        <v>3083</v>
      </c>
      <c r="G1915" t="s">
        <v>12</v>
      </c>
      <c r="H1915" t="s">
        <v>16</v>
      </c>
      <c r="I1915" t="s">
        <v>3084</v>
      </c>
      <c r="J1915">
        <v>46.327599999999997</v>
      </c>
      <c r="K1915">
        <v>-123.938</v>
      </c>
      <c r="AF1915">
        <v>35.9</v>
      </c>
    </row>
    <row r="1916" spans="1:40" x14ac:dyDescent="0.25">
      <c r="A1916">
        <v>1915</v>
      </c>
      <c r="B1916">
        <v>1656</v>
      </c>
      <c r="F1916" t="s">
        <v>3085</v>
      </c>
      <c r="G1916" t="s">
        <v>12</v>
      </c>
      <c r="H1916" t="s">
        <v>93</v>
      </c>
      <c r="I1916" t="s">
        <v>3086</v>
      </c>
      <c r="J1916">
        <v>45.787680000000002</v>
      </c>
      <c r="K1916">
        <v>-121.80109</v>
      </c>
      <c r="AD1916">
        <v>81.7</v>
      </c>
      <c r="AF1916">
        <v>96.8</v>
      </c>
      <c r="AG1916">
        <v>92.5</v>
      </c>
      <c r="AH1916">
        <v>82.9</v>
      </c>
      <c r="AJ1916">
        <v>93.4</v>
      </c>
      <c r="AL1916">
        <v>97.1</v>
      </c>
    </row>
    <row r="1917" spans="1:40" x14ac:dyDescent="0.25">
      <c r="A1917">
        <v>1916</v>
      </c>
      <c r="B1917">
        <v>1483</v>
      </c>
      <c r="F1917" t="s">
        <v>3085</v>
      </c>
      <c r="G1917" t="s">
        <v>12</v>
      </c>
      <c r="H1917" t="s">
        <v>16</v>
      </c>
      <c r="I1917" t="s">
        <v>3087</v>
      </c>
      <c r="J1917">
        <v>47.279620000000001</v>
      </c>
      <c r="K1917">
        <v>-121.07808</v>
      </c>
      <c r="AC1917">
        <v>70.7</v>
      </c>
      <c r="AG1917">
        <v>67.900000000000006</v>
      </c>
    </row>
    <row r="1918" spans="1:40" x14ac:dyDescent="0.25">
      <c r="A1918">
        <v>1917</v>
      </c>
      <c r="B1918">
        <v>1889</v>
      </c>
      <c r="F1918" t="s">
        <v>3085</v>
      </c>
      <c r="G1918" t="s">
        <v>12</v>
      </c>
      <c r="H1918" t="s">
        <v>16</v>
      </c>
      <c r="I1918" t="s">
        <v>3088</v>
      </c>
      <c r="J1918">
        <v>47.518878999999998</v>
      </c>
      <c r="K1918">
        <v>-122.817303</v>
      </c>
      <c r="AE1918">
        <v>30.7</v>
      </c>
    </row>
    <row r="1919" spans="1:40" x14ac:dyDescent="0.25">
      <c r="A1919">
        <v>1918</v>
      </c>
      <c r="B1919">
        <v>1742</v>
      </c>
      <c r="F1919" t="s">
        <v>3085</v>
      </c>
      <c r="G1919" t="s">
        <v>12</v>
      </c>
      <c r="H1919" t="s">
        <v>16</v>
      </c>
      <c r="I1919" t="s">
        <v>3089</v>
      </c>
      <c r="J1919">
        <v>48.493439000000002</v>
      </c>
      <c r="K1919">
        <v>-120.110339</v>
      </c>
      <c r="AD1919">
        <v>81.5</v>
      </c>
      <c r="AI1919">
        <v>51.7</v>
      </c>
    </row>
    <row r="1920" spans="1:40" x14ac:dyDescent="0.25">
      <c r="A1920">
        <v>1919</v>
      </c>
      <c r="B1920">
        <v>2287</v>
      </c>
      <c r="F1920" t="s">
        <v>3090</v>
      </c>
      <c r="G1920" t="s">
        <v>12</v>
      </c>
      <c r="H1920" t="s">
        <v>16</v>
      </c>
      <c r="I1920" t="s">
        <v>3091</v>
      </c>
      <c r="J1920">
        <v>46.183199999999999</v>
      </c>
      <c r="K1920">
        <v>-122.45</v>
      </c>
      <c r="AF1920">
        <v>85.4</v>
      </c>
    </row>
    <row r="1921" spans="1:39" x14ac:dyDescent="0.25">
      <c r="A1921">
        <v>1920</v>
      </c>
      <c r="B1921">
        <v>2694</v>
      </c>
      <c r="F1921" t="s">
        <v>3092</v>
      </c>
      <c r="G1921" t="s">
        <v>63</v>
      </c>
      <c r="H1921" t="s">
        <v>64</v>
      </c>
      <c r="I1921" t="s">
        <v>3093</v>
      </c>
      <c r="J1921">
        <v>46.897857000000002</v>
      </c>
      <c r="K1921">
        <v>-123.019772</v>
      </c>
      <c r="AK1921">
        <v>64.8</v>
      </c>
      <c r="AL1921">
        <v>69.900000000000006</v>
      </c>
      <c r="AM1921">
        <v>56.1</v>
      </c>
    </row>
    <row r="1922" spans="1:39" x14ac:dyDescent="0.25">
      <c r="A1922">
        <v>1921</v>
      </c>
      <c r="B1922">
        <v>2586</v>
      </c>
      <c r="F1922" t="s">
        <v>3094</v>
      </c>
      <c r="G1922" t="s">
        <v>22</v>
      </c>
      <c r="H1922" t="s">
        <v>23</v>
      </c>
      <c r="I1922" t="s">
        <v>3095</v>
      </c>
      <c r="J1922">
        <v>48.071281999999997</v>
      </c>
      <c r="K1922">
        <v>-124.291218</v>
      </c>
      <c r="AE1922">
        <v>80.400000000000006</v>
      </c>
      <c r="AF1922">
        <v>67.5</v>
      </c>
      <c r="AJ1922">
        <v>80.400000000000006</v>
      </c>
    </row>
    <row r="1923" spans="1:39" x14ac:dyDescent="0.25">
      <c r="A1923">
        <v>1922</v>
      </c>
      <c r="B1923">
        <v>3076</v>
      </c>
      <c r="F1923" t="s">
        <v>2487</v>
      </c>
      <c r="G1923" t="s">
        <v>12</v>
      </c>
      <c r="H1923" t="s">
        <v>3096</v>
      </c>
      <c r="I1923" t="s">
        <v>3097</v>
      </c>
      <c r="J1923">
        <v>48.084457999999998</v>
      </c>
      <c r="K1923">
        <v>-123.069079</v>
      </c>
      <c r="AL1923">
        <v>29.1</v>
      </c>
    </row>
    <row r="1924" spans="1:39" x14ac:dyDescent="0.25">
      <c r="A1924">
        <v>1923</v>
      </c>
      <c r="B1924">
        <v>2350</v>
      </c>
      <c r="F1924" t="s">
        <v>3098</v>
      </c>
      <c r="G1924" t="s">
        <v>12</v>
      </c>
      <c r="H1924" t="s">
        <v>3099</v>
      </c>
      <c r="I1924" t="s">
        <v>3100</v>
      </c>
      <c r="J1924">
        <v>48.947699999999998</v>
      </c>
      <c r="K1924">
        <v>-122.52719999999999</v>
      </c>
      <c r="AF1924">
        <v>35.299999999999997</v>
      </c>
    </row>
    <row r="1925" spans="1:39" x14ac:dyDescent="0.25">
      <c r="A1925">
        <v>1924</v>
      </c>
      <c r="B1925">
        <v>2352</v>
      </c>
      <c r="F1925" t="s">
        <v>3098</v>
      </c>
      <c r="G1925" t="s">
        <v>12</v>
      </c>
      <c r="H1925" t="s">
        <v>3099</v>
      </c>
      <c r="I1925" t="s">
        <v>3101</v>
      </c>
      <c r="J1925">
        <v>48.999299999999998</v>
      </c>
      <c r="K1925">
        <v>-122.52119999999999</v>
      </c>
      <c r="AF1925">
        <v>43.7</v>
      </c>
      <c r="AG1925">
        <v>56.2</v>
      </c>
    </row>
    <row r="1926" spans="1:39" x14ac:dyDescent="0.25">
      <c r="A1926">
        <v>1925</v>
      </c>
      <c r="B1926">
        <v>2349</v>
      </c>
      <c r="F1926" t="s">
        <v>3102</v>
      </c>
      <c r="G1926" t="s">
        <v>12</v>
      </c>
      <c r="H1926" t="s">
        <v>3099</v>
      </c>
      <c r="I1926" t="s">
        <v>3103</v>
      </c>
      <c r="J1926">
        <v>48.923999999999999</v>
      </c>
      <c r="K1926">
        <v>-122.53100000000001</v>
      </c>
      <c r="AF1926">
        <v>34.9</v>
      </c>
    </row>
    <row r="1927" spans="1:39" x14ac:dyDescent="0.25">
      <c r="A1927">
        <v>1926</v>
      </c>
      <c r="B1927">
        <v>2351</v>
      </c>
      <c r="F1927" t="s">
        <v>3102</v>
      </c>
      <c r="G1927" t="s">
        <v>12</v>
      </c>
      <c r="H1927" t="s">
        <v>3099</v>
      </c>
      <c r="I1927" t="s">
        <v>3104</v>
      </c>
      <c r="J1927">
        <v>48.963999999999999</v>
      </c>
      <c r="K1927">
        <v>-122.5085</v>
      </c>
      <c r="AF1927">
        <v>27.7</v>
      </c>
      <c r="AG1927">
        <v>36.9</v>
      </c>
    </row>
    <row r="1928" spans="1:39" x14ac:dyDescent="0.25">
      <c r="A1928">
        <v>1927</v>
      </c>
      <c r="B1928">
        <v>2571</v>
      </c>
      <c r="F1928" t="s">
        <v>3102</v>
      </c>
      <c r="G1928" t="s">
        <v>12</v>
      </c>
      <c r="H1928" t="s">
        <v>3099</v>
      </c>
      <c r="I1928" t="s">
        <v>3105</v>
      </c>
      <c r="J1928">
        <v>48.933788999999997</v>
      </c>
      <c r="K1928">
        <v>-122.536638</v>
      </c>
      <c r="AG1928">
        <v>34.799999999999997</v>
      </c>
    </row>
    <row r="1929" spans="1:39" x14ac:dyDescent="0.25">
      <c r="A1929">
        <v>1928</v>
      </c>
      <c r="B1929">
        <v>2307</v>
      </c>
      <c r="F1929" t="s">
        <v>2215</v>
      </c>
      <c r="G1929" t="s">
        <v>12</v>
      </c>
      <c r="H1929" t="s">
        <v>93</v>
      </c>
      <c r="I1929" t="s">
        <v>3106</v>
      </c>
      <c r="J1929">
        <v>47.628585999999999</v>
      </c>
      <c r="K1929">
        <v>-122.792834</v>
      </c>
      <c r="AF1929">
        <v>79.5</v>
      </c>
      <c r="AG1929">
        <v>88.7</v>
      </c>
      <c r="AH1929">
        <v>79.7</v>
      </c>
      <c r="AK1929">
        <v>84</v>
      </c>
    </row>
    <row r="1930" spans="1:39" x14ac:dyDescent="0.25">
      <c r="A1930">
        <v>1929</v>
      </c>
      <c r="B1930">
        <v>1648</v>
      </c>
      <c r="F1930" t="s">
        <v>3107</v>
      </c>
      <c r="G1930" t="s">
        <v>12</v>
      </c>
      <c r="H1930" t="s">
        <v>93</v>
      </c>
      <c r="I1930" t="s">
        <v>3108</v>
      </c>
      <c r="J1930">
        <v>46.709339999999997</v>
      </c>
      <c r="K1930">
        <v>-121.87491</v>
      </c>
      <c r="AD1930">
        <v>93.7</v>
      </c>
      <c r="AG1930">
        <v>91.3</v>
      </c>
    </row>
    <row r="1931" spans="1:39" x14ac:dyDescent="0.25">
      <c r="A1931">
        <v>1930</v>
      </c>
      <c r="B1931">
        <v>3125</v>
      </c>
      <c r="F1931" t="s">
        <v>3109</v>
      </c>
      <c r="G1931" t="s">
        <v>12</v>
      </c>
      <c r="H1931" t="s">
        <v>87</v>
      </c>
      <c r="I1931" t="s">
        <v>3110</v>
      </c>
      <c r="J1931">
        <v>47.905881999999998</v>
      </c>
      <c r="K1931">
        <v>-122.30978</v>
      </c>
      <c r="AM1931">
        <v>37.6</v>
      </c>
    </row>
    <row r="1932" spans="1:39" x14ac:dyDescent="0.25">
      <c r="A1932">
        <v>1931</v>
      </c>
      <c r="B1932">
        <v>2899</v>
      </c>
      <c r="F1932" t="s">
        <v>3111</v>
      </c>
      <c r="G1932" t="s">
        <v>12</v>
      </c>
      <c r="H1932" t="s">
        <v>16</v>
      </c>
      <c r="I1932" t="s">
        <v>3112</v>
      </c>
      <c r="J1932">
        <v>48.706380000000003</v>
      </c>
      <c r="K1932">
        <v>-117.54021</v>
      </c>
      <c r="AJ1932">
        <v>64.8</v>
      </c>
    </row>
    <row r="1933" spans="1:39" x14ac:dyDescent="0.25">
      <c r="A1933">
        <v>1932</v>
      </c>
      <c r="B1933">
        <v>1725</v>
      </c>
      <c r="F1933" t="s">
        <v>3113</v>
      </c>
      <c r="G1933" t="s">
        <v>12</v>
      </c>
      <c r="H1933" t="s">
        <v>16</v>
      </c>
      <c r="I1933" t="s">
        <v>3114</v>
      </c>
      <c r="J1933">
        <v>48.953104000000003</v>
      </c>
      <c r="K1933">
        <v>-117.90610100000001</v>
      </c>
      <c r="AD1933">
        <v>18.399999999999999</v>
      </c>
      <c r="AJ1933">
        <v>40.700000000000003</v>
      </c>
    </row>
    <row r="1934" spans="1:39" x14ac:dyDescent="0.25">
      <c r="A1934">
        <v>1933</v>
      </c>
      <c r="B1934">
        <v>3180</v>
      </c>
      <c r="F1934" t="s">
        <v>1830</v>
      </c>
      <c r="G1934" t="s">
        <v>12</v>
      </c>
      <c r="H1934" t="s">
        <v>3096</v>
      </c>
      <c r="I1934" t="s">
        <v>3115</v>
      </c>
      <c r="J1934">
        <v>47.338630999999999</v>
      </c>
      <c r="K1934">
        <v>-122.13559100000001</v>
      </c>
      <c r="AM1934">
        <v>61.9</v>
      </c>
    </row>
    <row r="1935" spans="1:39" x14ac:dyDescent="0.25">
      <c r="A1935">
        <v>1934</v>
      </c>
      <c r="B1935">
        <v>2924</v>
      </c>
      <c r="F1935" t="s">
        <v>3116</v>
      </c>
      <c r="G1935" t="s">
        <v>2908</v>
      </c>
      <c r="H1935" t="s">
        <v>2909</v>
      </c>
      <c r="I1935" t="s">
        <v>3117</v>
      </c>
      <c r="J1935">
        <v>45.857073999999997</v>
      </c>
      <c r="K1935">
        <v>-122.373621</v>
      </c>
      <c r="AL1935">
        <v>82.9</v>
      </c>
    </row>
    <row r="1936" spans="1:39" x14ac:dyDescent="0.25">
      <c r="A1936">
        <v>1935</v>
      </c>
      <c r="B1936">
        <v>1432</v>
      </c>
      <c r="F1936" t="s">
        <v>3118</v>
      </c>
      <c r="G1936" t="s">
        <v>12</v>
      </c>
      <c r="H1936" t="s">
        <v>93</v>
      </c>
      <c r="I1936" t="s">
        <v>3119</v>
      </c>
      <c r="J1936">
        <v>46.081189999999999</v>
      </c>
      <c r="K1936">
        <v>-121.37972000000001</v>
      </c>
      <c r="AC1936">
        <v>63</v>
      </c>
      <c r="AF1936">
        <v>63.5</v>
      </c>
      <c r="AH1936">
        <v>84.6</v>
      </c>
    </row>
    <row r="1937" spans="1:40" x14ac:dyDescent="0.25">
      <c r="A1937">
        <v>1936</v>
      </c>
      <c r="B1937">
        <v>1650</v>
      </c>
      <c r="F1937" t="s">
        <v>3120</v>
      </c>
      <c r="G1937" t="s">
        <v>12</v>
      </c>
      <c r="H1937" t="s">
        <v>93</v>
      </c>
      <c r="I1937" t="s">
        <v>3121</v>
      </c>
      <c r="J1937">
        <v>48.049790000000002</v>
      </c>
      <c r="K1937">
        <v>-121.71737</v>
      </c>
      <c r="AD1937">
        <v>51.3</v>
      </c>
      <c r="AF1937">
        <v>60.6</v>
      </c>
      <c r="AG1937">
        <v>78.7</v>
      </c>
      <c r="AH1937">
        <v>69.7</v>
      </c>
    </row>
    <row r="1938" spans="1:40" x14ac:dyDescent="0.25">
      <c r="A1938">
        <v>1937</v>
      </c>
      <c r="B1938">
        <v>2866</v>
      </c>
      <c r="F1938" t="s">
        <v>3122</v>
      </c>
      <c r="G1938" t="s">
        <v>12</v>
      </c>
      <c r="H1938" t="s">
        <v>93</v>
      </c>
      <c r="I1938" t="s">
        <v>3123</v>
      </c>
      <c r="J1938">
        <v>47.608359999999998</v>
      </c>
      <c r="K1938">
        <v>-120.9504</v>
      </c>
      <c r="AJ1938">
        <v>76.3</v>
      </c>
      <c r="AL1938">
        <v>80.7</v>
      </c>
    </row>
    <row r="1939" spans="1:40" x14ac:dyDescent="0.25">
      <c r="A1939">
        <v>1938</v>
      </c>
      <c r="B1939">
        <v>2568</v>
      </c>
      <c r="F1939" t="s">
        <v>3124</v>
      </c>
      <c r="G1939" t="s">
        <v>12</v>
      </c>
      <c r="H1939" t="s">
        <v>16</v>
      </c>
      <c r="I1939" t="s">
        <v>3125</v>
      </c>
      <c r="J1939">
        <v>45.85519</v>
      </c>
      <c r="K1939">
        <v>-120.90401</v>
      </c>
      <c r="AG1939">
        <v>31.3</v>
      </c>
    </row>
    <row r="1940" spans="1:40" x14ac:dyDescent="0.25">
      <c r="A1940">
        <v>1939</v>
      </c>
      <c r="B1940">
        <v>2561</v>
      </c>
      <c r="F1940" t="s">
        <v>3126</v>
      </c>
      <c r="G1940" t="s">
        <v>12</v>
      </c>
      <c r="H1940" t="s">
        <v>16</v>
      </c>
      <c r="I1940" t="s">
        <v>3127</v>
      </c>
      <c r="J1940">
        <v>47.095300000000002</v>
      </c>
      <c r="K1940">
        <v>-121.307</v>
      </c>
      <c r="AG1940">
        <v>87.2</v>
      </c>
    </row>
    <row r="1941" spans="1:40" x14ac:dyDescent="0.25">
      <c r="A1941">
        <v>1940</v>
      </c>
      <c r="B1941">
        <v>3069</v>
      </c>
      <c r="F1941" t="s">
        <v>1174</v>
      </c>
      <c r="G1941" t="s">
        <v>12</v>
      </c>
      <c r="H1941" t="s">
        <v>3096</v>
      </c>
      <c r="I1941" t="s">
        <v>3128</v>
      </c>
      <c r="J1941">
        <v>47.754241999999998</v>
      </c>
      <c r="K1941">
        <v>-122.364925</v>
      </c>
      <c r="AL1941">
        <v>4.8</v>
      </c>
    </row>
    <row r="1942" spans="1:40" x14ac:dyDescent="0.25">
      <c r="A1942">
        <v>1941</v>
      </c>
      <c r="B1942">
        <v>3202</v>
      </c>
      <c r="F1942" t="s">
        <v>1174</v>
      </c>
      <c r="G1942" t="s">
        <v>12</v>
      </c>
      <c r="H1942" t="s">
        <v>3096</v>
      </c>
      <c r="I1942" t="s">
        <v>3129</v>
      </c>
      <c r="J1942">
        <v>47.753020999999997</v>
      </c>
      <c r="K1942">
        <v>-122.369063</v>
      </c>
      <c r="AM1942">
        <v>12</v>
      </c>
    </row>
    <row r="1943" spans="1:40" x14ac:dyDescent="0.25">
      <c r="A1943">
        <v>1942</v>
      </c>
      <c r="B1943">
        <v>2900</v>
      </c>
      <c r="F1943" t="s">
        <v>3130</v>
      </c>
      <c r="G1943" t="s">
        <v>2908</v>
      </c>
      <c r="H1943" t="s">
        <v>2909</v>
      </c>
      <c r="I1943" t="s">
        <v>3131</v>
      </c>
      <c r="J1943">
        <v>45.672334999999997</v>
      </c>
      <c r="K1943">
        <v>-122.330519</v>
      </c>
      <c r="AI1943">
        <v>79.8</v>
      </c>
      <c r="AN1943">
        <v>83.8</v>
      </c>
    </row>
    <row r="1944" spans="1:40" x14ac:dyDescent="0.25">
      <c r="A1944">
        <v>1943</v>
      </c>
      <c r="B1944">
        <v>1894</v>
      </c>
      <c r="F1944" t="s">
        <v>3132</v>
      </c>
      <c r="G1944" t="s">
        <v>12</v>
      </c>
      <c r="H1944" t="s">
        <v>16</v>
      </c>
      <c r="I1944" t="s">
        <v>3133</v>
      </c>
      <c r="J1944">
        <v>48.941896999999997</v>
      </c>
      <c r="K1944">
        <v>-122.20774900000001</v>
      </c>
      <c r="AE1944">
        <v>86.7</v>
      </c>
    </row>
    <row r="1945" spans="1:40" x14ac:dyDescent="0.25">
      <c r="A1945">
        <v>1944</v>
      </c>
      <c r="B1945">
        <v>2909</v>
      </c>
      <c r="F1945" t="s">
        <v>3134</v>
      </c>
      <c r="G1945" t="s">
        <v>2908</v>
      </c>
      <c r="H1945" t="s">
        <v>2909</v>
      </c>
      <c r="I1945" t="s">
        <v>3135</v>
      </c>
      <c r="J1945">
        <v>45.860402999999998</v>
      </c>
      <c r="K1945">
        <v>-122.66921499999999</v>
      </c>
      <c r="AB1945">
        <v>42</v>
      </c>
      <c r="AC1945">
        <v>64.7</v>
      </c>
      <c r="AD1945">
        <v>76.599999999999994</v>
      </c>
      <c r="AK1945">
        <v>46.7</v>
      </c>
    </row>
    <row r="1946" spans="1:40" x14ac:dyDescent="0.25">
      <c r="A1946">
        <v>1945</v>
      </c>
      <c r="B1946">
        <v>3005</v>
      </c>
      <c r="F1946" t="s">
        <v>3136</v>
      </c>
      <c r="G1946" t="s">
        <v>12</v>
      </c>
      <c r="H1946" t="s">
        <v>16</v>
      </c>
      <c r="I1946" t="s">
        <v>3137</v>
      </c>
      <c r="J1946">
        <v>47.923183999999999</v>
      </c>
      <c r="K1946">
        <v>-117.048119</v>
      </c>
      <c r="AK1946">
        <v>90.6</v>
      </c>
    </row>
    <row r="1947" spans="1:40" x14ac:dyDescent="0.25">
      <c r="A1947">
        <v>1946</v>
      </c>
      <c r="B1947">
        <v>2293</v>
      </c>
      <c r="F1947" t="s">
        <v>3138</v>
      </c>
      <c r="G1947" t="s">
        <v>12</v>
      </c>
      <c r="H1947" t="s">
        <v>16</v>
      </c>
      <c r="I1947" t="s">
        <v>3139</v>
      </c>
      <c r="J1947">
        <v>46.495699999999999</v>
      </c>
      <c r="K1947">
        <v>-122.621</v>
      </c>
      <c r="AF1947">
        <v>20.9</v>
      </c>
    </row>
    <row r="1948" spans="1:40" x14ac:dyDescent="0.25">
      <c r="A1948">
        <v>1947</v>
      </c>
      <c r="B1948">
        <v>2871</v>
      </c>
      <c r="F1948" t="s">
        <v>3140</v>
      </c>
      <c r="G1948" t="s">
        <v>12</v>
      </c>
      <c r="H1948" t="s">
        <v>93</v>
      </c>
      <c r="I1948" t="s">
        <v>3141</v>
      </c>
      <c r="J1948">
        <v>47.413539999999998</v>
      </c>
      <c r="K1948">
        <v>-123.3163</v>
      </c>
      <c r="AJ1948">
        <v>78.7</v>
      </c>
    </row>
    <row r="1949" spans="1:40" x14ac:dyDescent="0.25">
      <c r="A1949">
        <v>1948</v>
      </c>
      <c r="B1949">
        <v>1757</v>
      </c>
      <c r="F1949" t="s">
        <v>3142</v>
      </c>
      <c r="G1949" t="s">
        <v>12</v>
      </c>
      <c r="H1949" t="s">
        <v>16</v>
      </c>
      <c r="I1949" t="s">
        <v>3143</v>
      </c>
      <c r="J1949">
        <v>48.739753999999998</v>
      </c>
      <c r="K1949">
        <v>-117.92238500000001</v>
      </c>
      <c r="AD1949">
        <v>17</v>
      </c>
      <c r="AJ1949">
        <v>83.8</v>
      </c>
    </row>
    <row r="1950" spans="1:40" x14ac:dyDescent="0.25">
      <c r="A1950">
        <v>1949</v>
      </c>
      <c r="B1950">
        <v>2880</v>
      </c>
      <c r="F1950" t="s">
        <v>3142</v>
      </c>
      <c r="G1950" t="s">
        <v>12</v>
      </c>
      <c r="H1950" t="s">
        <v>16</v>
      </c>
      <c r="I1950" t="s">
        <v>3144</v>
      </c>
      <c r="J1950">
        <v>48.739750000000001</v>
      </c>
      <c r="K1950">
        <v>-117.922</v>
      </c>
      <c r="AJ1950">
        <v>78.8</v>
      </c>
    </row>
    <row r="1951" spans="1:40" x14ac:dyDescent="0.25">
      <c r="A1951">
        <v>1950</v>
      </c>
      <c r="B1951">
        <v>2298</v>
      </c>
      <c r="F1951" t="s">
        <v>3145</v>
      </c>
      <c r="G1951" t="s">
        <v>12</v>
      </c>
      <c r="H1951" t="s">
        <v>16</v>
      </c>
      <c r="I1951" t="s">
        <v>3146</v>
      </c>
      <c r="J1951">
        <v>46.490099999999998</v>
      </c>
      <c r="K1951">
        <v>-123.081</v>
      </c>
      <c r="AF1951">
        <v>21.2</v>
      </c>
    </row>
    <row r="1952" spans="1:40" x14ac:dyDescent="0.25">
      <c r="A1952">
        <v>1951</v>
      </c>
      <c r="B1952">
        <v>3002</v>
      </c>
      <c r="F1952" t="s">
        <v>3147</v>
      </c>
      <c r="G1952" t="s">
        <v>12</v>
      </c>
      <c r="H1952" t="s">
        <v>16</v>
      </c>
      <c r="I1952" t="s">
        <v>3148</v>
      </c>
      <c r="J1952">
        <v>48.149721</v>
      </c>
      <c r="K1952">
        <v>-117.67982499999999</v>
      </c>
      <c r="AK1952">
        <v>45.3</v>
      </c>
    </row>
    <row r="1953" spans="1:40" x14ac:dyDescent="0.25">
      <c r="A1953">
        <v>1952</v>
      </c>
      <c r="B1953">
        <v>1408</v>
      </c>
      <c r="F1953" t="s">
        <v>3149</v>
      </c>
      <c r="G1953" t="s">
        <v>12</v>
      </c>
      <c r="H1953" t="s">
        <v>93</v>
      </c>
      <c r="I1953" t="s">
        <v>3150</v>
      </c>
      <c r="J1953">
        <v>47.889130000000002</v>
      </c>
      <c r="K1953">
        <v>-117.13055</v>
      </c>
      <c r="AC1953">
        <v>94.5</v>
      </c>
      <c r="AF1953">
        <v>93.5</v>
      </c>
      <c r="AG1953">
        <v>97.7</v>
      </c>
      <c r="AH1953">
        <v>98.3</v>
      </c>
      <c r="AI1953">
        <v>82.4</v>
      </c>
      <c r="AK1953">
        <v>90.4</v>
      </c>
    </row>
    <row r="1954" spans="1:40" x14ac:dyDescent="0.25">
      <c r="A1954">
        <v>1953</v>
      </c>
      <c r="B1954">
        <v>3003</v>
      </c>
      <c r="F1954" t="s">
        <v>3151</v>
      </c>
      <c r="G1954" t="s">
        <v>12</v>
      </c>
      <c r="H1954" t="s">
        <v>16</v>
      </c>
      <c r="I1954" t="s">
        <v>3152</v>
      </c>
      <c r="J1954">
        <v>47.660105999999999</v>
      </c>
      <c r="K1954">
        <v>-117.043314</v>
      </c>
      <c r="AK1954">
        <v>73.3</v>
      </c>
    </row>
    <row r="1955" spans="1:40" x14ac:dyDescent="0.25">
      <c r="A1955">
        <v>1954</v>
      </c>
      <c r="B1955">
        <v>2329</v>
      </c>
      <c r="F1955" t="s">
        <v>3153</v>
      </c>
      <c r="G1955" t="s">
        <v>12</v>
      </c>
      <c r="H1955" t="s">
        <v>16</v>
      </c>
      <c r="I1955" t="s">
        <v>3154</v>
      </c>
      <c r="J1955">
        <v>47.970199999999998</v>
      </c>
      <c r="K1955">
        <v>-124.32599999999999</v>
      </c>
      <c r="AF1955">
        <v>91.4</v>
      </c>
    </row>
    <row r="1956" spans="1:40" x14ac:dyDescent="0.25">
      <c r="A1956">
        <v>1955</v>
      </c>
      <c r="B1956">
        <v>1886</v>
      </c>
      <c r="F1956" t="s">
        <v>3155</v>
      </c>
      <c r="G1956" t="s">
        <v>12</v>
      </c>
      <c r="H1956" t="s">
        <v>16</v>
      </c>
      <c r="I1956" t="s">
        <v>3156</v>
      </c>
      <c r="J1956">
        <v>48.925986999999999</v>
      </c>
      <c r="K1956">
        <v>-122.67330699999999</v>
      </c>
      <c r="AE1956">
        <v>26.9</v>
      </c>
    </row>
    <row r="1957" spans="1:40" x14ac:dyDescent="0.25">
      <c r="A1957">
        <v>1956</v>
      </c>
      <c r="B1957">
        <v>2874</v>
      </c>
      <c r="F1957" t="s">
        <v>3157</v>
      </c>
      <c r="G1957" t="s">
        <v>12</v>
      </c>
      <c r="H1957" t="s">
        <v>16</v>
      </c>
      <c r="I1957" t="s">
        <v>3158</v>
      </c>
      <c r="J1957">
        <v>48.20243</v>
      </c>
      <c r="K1957">
        <v>-117.38952</v>
      </c>
      <c r="AJ1957">
        <v>96.4</v>
      </c>
    </row>
    <row r="1958" spans="1:40" x14ac:dyDescent="0.25">
      <c r="A1958">
        <v>1957</v>
      </c>
      <c r="B1958">
        <v>3151</v>
      </c>
      <c r="F1958" t="s">
        <v>3159</v>
      </c>
      <c r="G1958" t="s">
        <v>12</v>
      </c>
      <c r="H1958" t="s">
        <v>87</v>
      </c>
      <c r="I1958" t="s">
        <v>3160</v>
      </c>
      <c r="J1958">
        <v>47.146697000000003</v>
      </c>
      <c r="K1958">
        <v>-121.702887</v>
      </c>
      <c r="AM1958">
        <v>86.9</v>
      </c>
    </row>
    <row r="1959" spans="1:40" x14ac:dyDescent="0.25">
      <c r="A1959">
        <v>1958</v>
      </c>
      <c r="B1959">
        <v>3121</v>
      </c>
      <c r="F1959" t="s">
        <v>3161</v>
      </c>
      <c r="G1959" t="s">
        <v>2908</v>
      </c>
      <c r="H1959" t="s">
        <v>2947</v>
      </c>
      <c r="I1959" t="s">
        <v>3162</v>
      </c>
      <c r="J1959">
        <v>45.57714</v>
      </c>
      <c r="K1959">
        <v>-122.31537</v>
      </c>
      <c r="AM1959">
        <v>43.6</v>
      </c>
      <c r="AN1959">
        <v>27.9</v>
      </c>
    </row>
    <row r="1960" spans="1:40" x14ac:dyDescent="0.25">
      <c r="A1960">
        <v>1959</v>
      </c>
      <c r="B1960">
        <v>3049</v>
      </c>
      <c r="F1960" t="s">
        <v>3163</v>
      </c>
      <c r="G1960" t="s">
        <v>12</v>
      </c>
      <c r="H1960" t="s">
        <v>3096</v>
      </c>
      <c r="I1960" t="s">
        <v>3164</v>
      </c>
      <c r="J1960">
        <v>48.024222000000002</v>
      </c>
      <c r="K1960">
        <v>-123.13820200000001</v>
      </c>
      <c r="AL1960">
        <v>78.3</v>
      </c>
    </row>
    <row r="1961" spans="1:40" x14ac:dyDescent="0.25">
      <c r="A1961">
        <v>1960</v>
      </c>
      <c r="B1961">
        <v>1907</v>
      </c>
      <c r="F1961" t="s">
        <v>3163</v>
      </c>
      <c r="G1961" t="s">
        <v>12</v>
      </c>
      <c r="H1961" t="s">
        <v>16</v>
      </c>
      <c r="I1961" t="s">
        <v>3165</v>
      </c>
      <c r="J1961">
        <v>48.121819000000002</v>
      </c>
      <c r="K1961">
        <v>-121.932635</v>
      </c>
      <c r="AE1961">
        <v>71.2</v>
      </c>
    </row>
    <row r="1962" spans="1:40" x14ac:dyDescent="0.25">
      <c r="A1962">
        <v>1961</v>
      </c>
      <c r="B1962">
        <v>2564</v>
      </c>
      <c r="F1962" t="s">
        <v>3166</v>
      </c>
      <c r="G1962" t="s">
        <v>12</v>
      </c>
      <c r="H1962" t="s">
        <v>16</v>
      </c>
      <c r="I1962" t="s">
        <v>3167</v>
      </c>
      <c r="J1962">
        <v>47.241900000000001</v>
      </c>
      <c r="K1962">
        <v>-120.9187</v>
      </c>
      <c r="AG1962">
        <v>31.6</v>
      </c>
    </row>
    <row r="1963" spans="1:40" x14ac:dyDescent="0.25">
      <c r="A1963">
        <v>1962</v>
      </c>
      <c r="B1963">
        <v>3167</v>
      </c>
      <c r="F1963" t="s">
        <v>3168</v>
      </c>
      <c r="G1963" t="s">
        <v>12</v>
      </c>
      <c r="H1963" t="s">
        <v>87</v>
      </c>
      <c r="I1963" t="s">
        <v>3169</v>
      </c>
      <c r="J1963">
        <v>47.391508000000002</v>
      </c>
      <c r="K1963">
        <v>-121.544201</v>
      </c>
      <c r="AM1963">
        <v>92.2</v>
      </c>
    </row>
    <row r="1964" spans="1:40" x14ac:dyDescent="0.25">
      <c r="A1964">
        <v>1963</v>
      </c>
      <c r="B1964">
        <v>3193</v>
      </c>
      <c r="F1964" t="s">
        <v>3170</v>
      </c>
      <c r="G1964" t="s">
        <v>12</v>
      </c>
      <c r="H1964" t="s">
        <v>3096</v>
      </c>
      <c r="I1964" t="s">
        <v>3171</v>
      </c>
      <c r="J1964">
        <v>47.422942999999997</v>
      </c>
      <c r="K1964">
        <v>-121.95944</v>
      </c>
      <c r="AM1964">
        <v>87.3</v>
      </c>
    </row>
    <row r="1965" spans="1:40" x14ac:dyDescent="0.25">
      <c r="A1965">
        <v>1964</v>
      </c>
      <c r="B1965">
        <v>2640</v>
      </c>
      <c r="F1965" t="s">
        <v>3172</v>
      </c>
      <c r="G1965" t="s">
        <v>12</v>
      </c>
      <c r="H1965" t="s">
        <v>16</v>
      </c>
      <c r="I1965" t="s">
        <v>3173</v>
      </c>
      <c r="J1965">
        <v>46.646659999999997</v>
      </c>
      <c r="K1965">
        <v>-117.488</v>
      </c>
      <c r="AH1965">
        <v>21.9</v>
      </c>
    </row>
    <row r="1966" spans="1:40" x14ac:dyDescent="0.25">
      <c r="A1966">
        <v>1965</v>
      </c>
      <c r="B1966">
        <v>1647</v>
      </c>
      <c r="F1966" t="s">
        <v>3174</v>
      </c>
      <c r="G1966" t="s">
        <v>12</v>
      </c>
      <c r="H1966" t="s">
        <v>93</v>
      </c>
      <c r="I1966" t="s">
        <v>3175</v>
      </c>
      <c r="J1966">
        <v>47.014332000000003</v>
      </c>
      <c r="K1966">
        <v>-121.85751999999999</v>
      </c>
      <c r="AD1966">
        <v>96.2</v>
      </c>
      <c r="AF1966">
        <v>87</v>
      </c>
      <c r="AG1966">
        <v>78.2</v>
      </c>
      <c r="AJ1966">
        <v>89.4</v>
      </c>
    </row>
    <row r="1967" spans="1:40" x14ac:dyDescent="0.25">
      <c r="A1967">
        <v>1966</v>
      </c>
      <c r="B1967">
        <v>3030</v>
      </c>
      <c r="F1967" t="s">
        <v>3176</v>
      </c>
      <c r="G1967" t="s">
        <v>909</v>
      </c>
      <c r="H1967" t="s">
        <v>910</v>
      </c>
      <c r="I1967" t="s">
        <v>3177</v>
      </c>
      <c r="J1967">
        <v>47.723953000000002</v>
      </c>
      <c r="K1967">
        <v>-122.202051</v>
      </c>
      <c r="AL1967">
        <v>11</v>
      </c>
      <c r="AM1967">
        <v>15.5</v>
      </c>
      <c r="AN1967">
        <v>15.9</v>
      </c>
    </row>
    <row r="1968" spans="1:40" x14ac:dyDescent="0.25">
      <c r="A1968">
        <v>1967</v>
      </c>
      <c r="B1968">
        <v>2925</v>
      </c>
      <c r="F1968" t="s">
        <v>3178</v>
      </c>
      <c r="G1968" t="s">
        <v>2908</v>
      </c>
      <c r="H1968" t="s">
        <v>2909</v>
      </c>
      <c r="I1968" t="s">
        <v>3179</v>
      </c>
      <c r="J1968">
        <v>45.935566999999999</v>
      </c>
      <c r="K1968">
        <v>-122.619023</v>
      </c>
      <c r="AL1968">
        <v>63.8</v>
      </c>
    </row>
    <row r="1969" spans="1:40" x14ac:dyDescent="0.25">
      <c r="A1969">
        <v>1968</v>
      </c>
      <c r="B1969">
        <v>2932</v>
      </c>
      <c r="F1969" t="s">
        <v>3178</v>
      </c>
      <c r="G1969" t="s">
        <v>2908</v>
      </c>
      <c r="H1969" t="s">
        <v>2909</v>
      </c>
      <c r="I1969" t="s">
        <v>3180</v>
      </c>
      <c r="J1969">
        <v>45.931176999999998</v>
      </c>
      <c r="K1969">
        <v>-122.528149</v>
      </c>
      <c r="AL1969">
        <v>82.3</v>
      </c>
    </row>
    <row r="1970" spans="1:40" x14ac:dyDescent="0.25">
      <c r="A1970">
        <v>1969</v>
      </c>
      <c r="B1970">
        <v>2927</v>
      </c>
      <c r="F1970" t="s">
        <v>3178</v>
      </c>
      <c r="G1970" t="s">
        <v>2908</v>
      </c>
      <c r="H1970" t="s">
        <v>2909</v>
      </c>
      <c r="I1970" t="s">
        <v>3181</v>
      </c>
      <c r="J1970">
        <v>45.910623999999999</v>
      </c>
      <c r="K1970">
        <v>-122.447562</v>
      </c>
      <c r="AL1970">
        <v>87.6</v>
      </c>
    </row>
    <row r="1971" spans="1:40" x14ac:dyDescent="0.25">
      <c r="A1971">
        <v>1970</v>
      </c>
      <c r="B1971">
        <v>1696</v>
      </c>
      <c r="F1971" t="s">
        <v>3182</v>
      </c>
      <c r="G1971" t="s">
        <v>12</v>
      </c>
      <c r="H1971" t="s">
        <v>16</v>
      </c>
      <c r="I1971" t="s">
        <v>3183</v>
      </c>
      <c r="J1971">
        <v>48.048127999999998</v>
      </c>
      <c r="K1971">
        <v>-118.020742</v>
      </c>
      <c r="AD1971">
        <v>39.4</v>
      </c>
      <c r="AJ1971">
        <v>51.7</v>
      </c>
    </row>
    <row r="1972" spans="1:40" x14ac:dyDescent="0.25">
      <c r="A1972">
        <v>1971</v>
      </c>
      <c r="B1972">
        <v>2894</v>
      </c>
      <c r="F1972" t="s">
        <v>3182</v>
      </c>
      <c r="G1972" t="s">
        <v>12</v>
      </c>
      <c r="H1972" t="s">
        <v>16</v>
      </c>
      <c r="I1972" t="s">
        <v>3184</v>
      </c>
      <c r="J1972">
        <v>48.033650000000002</v>
      </c>
      <c r="K1972">
        <v>-117.99701</v>
      </c>
      <c r="AJ1972">
        <v>68.900000000000006</v>
      </c>
    </row>
    <row r="1973" spans="1:40" x14ac:dyDescent="0.25">
      <c r="A1973">
        <v>1972</v>
      </c>
      <c r="B1973">
        <v>3089</v>
      </c>
      <c r="F1973" t="s">
        <v>3185</v>
      </c>
      <c r="G1973" t="s">
        <v>909</v>
      </c>
      <c r="H1973" t="s">
        <v>910</v>
      </c>
      <c r="I1973" t="s">
        <v>3186</v>
      </c>
      <c r="J1973">
        <v>47.701000000000001</v>
      </c>
      <c r="K1973">
        <v>-122.239</v>
      </c>
      <c r="AM1973">
        <v>13.9</v>
      </c>
      <c r="AN1973">
        <v>20.2</v>
      </c>
    </row>
    <row r="1974" spans="1:40" x14ac:dyDescent="0.25">
      <c r="A1974">
        <v>1973</v>
      </c>
      <c r="B1974">
        <v>2635</v>
      </c>
      <c r="F1974" t="s">
        <v>3187</v>
      </c>
      <c r="G1974" t="s">
        <v>12</v>
      </c>
      <c r="H1974" t="s">
        <v>16</v>
      </c>
      <c r="I1974" t="s">
        <v>3188</v>
      </c>
      <c r="J1974">
        <v>46.280529999999999</v>
      </c>
      <c r="K1974">
        <v>-117.40900000000001</v>
      </c>
      <c r="AH1974">
        <v>86.5</v>
      </c>
    </row>
    <row r="1975" spans="1:40" x14ac:dyDescent="0.25">
      <c r="A1975">
        <v>1974</v>
      </c>
      <c r="B1975">
        <v>1660</v>
      </c>
      <c r="F1975" t="s">
        <v>3189</v>
      </c>
      <c r="G1975" t="s">
        <v>12</v>
      </c>
      <c r="H1975" t="s">
        <v>93</v>
      </c>
      <c r="I1975" t="s">
        <v>3190</v>
      </c>
      <c r="J1975">
        <v>46.261380000000003</v>
      </c>
      <c r="K1975">
        <v>-117.47611000000001</v>
      </c>
      <c r="AD1975">
        <v>74</v>
      </c>
      <c r="AG1975">
        <v>91.7</v>
      </c>
      <c r="AI1975">
        <v>81.3</v>
      </c>
      <c r="AK1975">
        <v>88.1</v>
      </c>
    </row>
    <row r="1976" spans="1:40" x14ac:dyDescent="0.25">
      <c r="A1976">
        <v>1975</v>
      </c>
      <c r="B1976">
        <v>2322</v>
      </c>
      <c r="F1976" t="s">
        <v>3191</v>
      </c>
      <c r="G1976" t="s">
        <v>12</v>
      </c>
      <c r="H1976" t="s">
        <v>16</v>
      </c>
      <c r="I1976" t="s">
        <v>3192</v>
      </c>
      <c r="J1976">
        <v>46.5501</v>
      </c>
      <c r="K1976">
        <v>-123.13500000000001</v>
      </c>
      <c r="AF1976">
        <v>54.4</v>
      </c>
    </row>
    <row r="1977" spans="1:40" x14ac:dyDescent="0.25">
      <c r="A1977">
        <v>1976</v>
      </c>
      <c r="B1977">
        <v>2797</v>
      </c>
      <c r="F1977" t="s">
        <v>3193</v>
      </c>
      <c r="G1977" t="s">
        <v>2908</v>
      </c>
      <c r="H1977" t="s">
        <v>2909</v>
      </c>
      <c r="I1977" t="s">
        <v>3194</v>
      </c>
      <c r="J1977">
        <v>45.911123000000003</v>
      </c>
      <c r="K1977">
        <v>-122.446836</v>
      </c>
      <c r="AB1977">
        <v>61.6</v>
      </c>
      <c r="AC1977">
        <v>77.900000000000006</v>
      </c>
      <c r="AD1977">
        <v>87.1</v>
      </c>
      <c r="AH1977">
        <v>79.099999999999994</v>
      </c>
      <c r="AI1977">
        <v>68.400000000000006</v>
      </c>
      <c r="AJ1977">
        <v>77.599999999999994</v>
      </c>
      <c r="AK1977">
        <v>73.900000000000006</v>
      </c>
      <c r="AM1977">
        <v>68.900000000000006</v>
      </c>
      <c r="AN1977">
        <v>69</v>
      </c>
    </row>
    <row r="1978" spans="1:40" x14ac:dyDescent="0.25">
      <c r="A1978">
        <v>1977</v>
      </c>
      <c r="B1978">
        <v>3188</v>
      </c>
      <c r="F1978" t="s">
        <v>609</v>
      </c>
      <c r="G1978" t="s">
        <v>12</v>
      </c>
      <c r="H1978" t="s">
        <v>3096</v>
      </c>
      <c r="I1978" t="s">
        <v>3195</v>
      </c>
      <c r="J1978">
        <v>47.766176999999999</v>
      </c>
      <c r="K1978">
        <v>-121.878052</v>
      </c>
      <c r="AM1978">
        <v>95.6</v>
      </c>
    </row>
    <row r="1979" spans="1:40" x14ac:dyDescent="0.25">
      <c r="A1979">
        <v>1978</v>
      </c>
      <c r="B1979">
        <v>3155</v>
      </c>
      <c r="F1979" t="s">
        <v>609</v>
      </c>
      <c r="G1979" t="s">
        <v>12</v>
      </c>
      <c r="H1979" t="s">
        <v>87</v>
      </c>
      <c r="I1979" t="s">
        <v>3196</v>
      </c>
      <c r="J1979">
        <v>47.776297999999997</v>
      </c>
      <c r="K1979">
        <v>-121.861165</v>
      </c>
      <c r="AM1979">
        <v>97.1</v>
      </c>
    </row>
    <row r="1980" spans="1:40" x14ac:dyDescent="0.25">
      <c r="A1980">
        <v>1979</v>
      </c>
      <c r="B1980">
        <v>1705</v>
      </c>
      <c r="F1980" t="s">
        <v>3197</v>
      </c>
      <c r="G1980" t="s">
        <v>12</v>
      </c>
      <c r="H1980" t="s">
        <v>16</v>
      </c>
      <c r="I1980" t="s">
        <v>3198</v>
      </c>
      <c r="J1980">
        <v>48.432470000000002</v>
      </c>
      <c r="K1980">
        <v>-118.08797800000001</v>
      </c>
      <c r="AD1980">
        <v>71.099999999999994</v>
      </c>
      <c r="AJ1980">
        <v>73.599999999999994</v>
      </c>
    </row>
    <row r="1981" spans="1:40" x14ac:dyDescent="0.25">
      <c r="A1981">
        <v>1980</v>
      </c>
      <c r="B1981">
        <v>1767</v>
      </c>
      <c r="F1981" t="s">
        <v>3197</v>
      </c>
      <c r="G1981" t="s">
        <v>12</v>
      </c>
      <c r="H1981" t="s">
        <v>16</v>
      </c>
      <c r="I1981" t="s">
        <v>3199</v>
      </c>
      <c r="J1981">
        <v>48.404269999999997</v>
      </c>
      <c r="K1981">
        <v>-118.08244000000001</v>
      </c>
      <c r="AD1981">
        <v>80.2</v>
      </c>
      <c r="AJ1981">
        <v>83.8</v>
      </c>
    </row>
    <row r="1982" spans="1:40" x14ac:dyDescent="0.25">
      <c r="A1982">
        <v>1981</v>
      </c>
      <c r="B1982">
        <v>2805</v>
      </c>
      <c r="F1982" t="s">
        <v>3200</v>
      </c>
      <c r="G1982" t="s">
        <v>2908</v>
      </c>
      <c r="H1982" t="s">
        <v>2909</v>
      </c>
      <c r="I1982" t="s">
        <v>3201</v>
      </c>
      <c r="J1982">
        <v>45.678373999999998</v>
      </c>
      <c r="K1982">
        <v>-122.690699</v>
      </c>
      <c r="AJ1982">
        <v>32.9</v>
      </c>
    </row>
    <row r="1983" spans="1:40" x14ac:dyDescent="0.25">
      <c r="A1983">
        <v>1982</v>
      </c>
      <c r="B1983">
        <v>2745</v>
      </c>
      <c r="F1983" t="s">
        <v>3202</v>
      </c>
      <c r="G1983" t="s">
        <v>12</v>
      </c>
      <c r="H1983" t="s">
        <v>16</v>
      </c>
      <c r="I1983" t="s">
        <v>3203</v>
      </c>
      <c r="J1983">
        <v>48.316830000000003</v>
      </c>
      <c r="K1983">
        <v>-119.79600000000001</v>
      </c>
      <c r="AI1983">
        <v>35.5</v>
      </c>
    </row>
    <row r="1984" spans="1:40" x14ac:dyDescent="0.25">
      <c r="A1984">
        <v>1983</v>
      </c>
      <c r="B1984">
        <v>2901</v>
      </c>
      <c r="F1984" t="s">
        <v>3204</v>
      </c>
      <c r="G1984" t="s">
        <v>2908</v>
      </c>
      <c r="H1984" t="s">
        <v>2909</v>
      </c>
      <c r="I1984" t="s">
        <v>3205</v>
      </c>
      <c r="J1984">
        <v>45.692601000000003</v>
      </c>
      <c r="K1984">
        <v>-122.495364</v>
      </c>
      <c r="AI1984">
        <v>47.7</v>
      </c>
      <c r="AN1984">
        <v>33</v>
      </c>
    </row>
    <row r="1985" spans="1:39" x14ac:dyDescent="0.25">
      <c r="A1985">
        <v>1984</v>
      </c>
      <c r="B1985">
        <v>1679</v>
      </c>
      <c r="F1985" t="s">
        <v>3206</v>
      </c>
      <c r="G1985" t="s">
        <v>12</v>
      </c>
      <c r="H1985" t="s">
        <v>16</v>
      </c>
      <c r="I1985" t="s">
        <v>3207</v>
      </c>
      <c r="J1985">
        <v>48.914078000000003</v>
      </c>
      <c r="K1985">
        <v>-119.744294</v>
      </c>
      <c r="AD1985">
        <v>63.2</v>
      </c>
      <c r="AI1985">
        <v>69.5</v>
      </c>
    </row>
    <row r="1986" spans="1:39" x14ac:dyDescent="0.25">
      <c r="A1986">
        <v>1985</v>
      </c>
      <c r="B1986">
        <v>1410</v>
      </c>
      <c r="F1986" t="s">
        <v>3208</v>
      </c>
      <c r="G1986" t="s">
        <v>12</v>
      </c>
      <c r="H1986" t="s">
        <v>93</v>
      </c>
      <c r="I1986" t="s">
        <v>3209</v>
      </c>
      <c r="J1986">
        <v>47.656730000000003</v>
      </c>
      <c r="K1986">
        <v>-124.22219</v>
      </c>
      <c r="AC1986">
        <v>56.8</v>
      </c>
      <c r="AF1986">
        <v>83.6</v>
      </c>
      <c r="AH1986">
        <v>57.4</v>
      </c>
      <c r="AM1986">
        <v>83</v>
      </c>
    </row>
    <row r="1987" spans="1:39" x14ac:dyDescent="0.25">
      <c r="A1987">
        <v>1986</v>
      </c>
      <c r="B1987">
        <v>2743</v>
      </c>
      <c r="F1987" t="s">
        <v>3210</v>
      </c>
      <c r="G1987" t="s">
        <v>12</v>
      </c>
      <c r="H1987" t="s">
        <v>16</v>
      </c>
      <c r="I1987" t="s">
        <v>3211</v>
      </c>
      <c r="J1987">
        <v>47.713299999999997</v>
      </c>
      <c r="K1987">
        <v>-120.60899999999999</v>
      </c>
      <c r="AI1987">
        <v>70.400000000000006</v>
      </c>
    </row>
    <row r="1988" spans="1:39" x14ac:dyDescent="0.25">
      <c r="A1988">
        <v>1987</v>
      </c>
      <c r="B1988">
        <v>1895</v>
      </c>
      <c r="F1988" t="s">
        <v>3212</v>
      </c>
      <c r="G1988" t="s">
        <v>12</v>
      </c>
      <c r="H1988" t="s">
        <v>16</v>
      </c>
      <c r="I1988" t="s">
        <v>3213</v>
      </c>
      <c r="J1988">
        <v>48.175795999999998</v>
      </c>
      <c r="K1988">
        <v>-124.266589</v>
      </c>
      <c r="AE1988">
        <v>94</v>
      </c>
    </row>
    <row r="1989" spans="1:39" x14ac:dyDescent="0.25">
      <c r="A1989">
        <v>1988</v>
      </c>
      <c r="B1989">
        <v>3129</v>
      </c>
      <c r="F1989" t="s">
        <v>3214</v>
      </c>
      <c r="G1989" t="s">
        <v>12</v>
      </c>
      <c r="H1989" t="s">
        <v>87</v>
      </c>
      <c r="I1989" t="s">
        <v>3215</v>
      </c>
      <c r="J1989">
        <v>48.202387999999999</v>
      </c>
      <c r="K1989">
        <v>-124.257276</v>
      </c>
      <c r="AM1989">
        <v>79.900000000000006</v>
      </c>
    </row>
    <row r="1990" spans="1:39" x14ac:dyDescent="0.25">
      <c r="A1990">
        <v>1989</v>
      </c>
      <c r="B1990">
        <v>3200</v>
      </c>
      <c r="F1990" t="s">
        <v>2007</v>
      </c>
      <c r="G1990" t="s">
        <v>12</v>
      </c>
      <c r="H1990" t="s">
        <v>3096</v>
      </c>
      <c r="I1990" t="s">
        <v>3216</v>
      </c>
      <c r="J1990">
        <v>47.196223000000003</v>
      </c>
      <c r="K1990">
        <v>-122.333485</v>
      </c>
      <c r="AM1990">
        <v>15</v>
      </c>
    </row>
    <row r="1991" spans="1:39" x14ac:dyDescent="0.25">
      <c r="A1991">
        <v>1990</v>
      </c>
      <c r="B1991">
        <v>3144</v>
      </c>
      <c r="F1991" t="s">
        <v>3217</v>
      </c>
      <c r="G1991" t="s">
        <v>12</v>
      </c>
      <c r="H1991" t="s">
        <v>87</v>
      </c>
      <c r="I1991" t="s">
        <v>3218</v>
      </c>
      <c r="J1991">
        <v>47.457075000000003</v>
      </c>
      <c r="K1991">
        <v>-122.504569</v>
      </c>
      <c r="AM1991">
        <v>31.4</v>
      </c>
    </row>
    <row r="1992" spans="1:39" x14ac:dyDescent="0.25">
      <c r="A1992">
        <v>1991</v>
      </c>
      <c r="B1992">
        <v>1412</v>
      </c>
      <c r="F1992" t="s">
        <v>3219</v>
      </c>
      <c r="G1992" t="s">
        <v>12</v>
      </c>
      <c r="H1992" t="s">
        <v>93</v>
      </c>
      <c r="I1992" t="s">
        <v>3220</v>
      </c>
      <c r="J1992">
        <v>47.971080000000001</v>
      </c>
      <c r="K1992">
        <v>-124.58622200000001</v>
      </c>
      <c r="AC1992">
        <v>83.5</v>
      </c>
      <c r="AF1992">
        <v>72.900000000000006</v>
      </c>
      <c r="AH1992">
        <v>84</v>
      </c>
      <c r="AJ1992">
        <v>92</v>
      </c>
      <c r="AM1992">
        <v>87.1</v>
      </c>
    </row>
    <row r="1993" spans="1:39" x14ac:dyDescent="0.25">
      <c r="A1993">
        <v>1992</v>
      </c>
      <c r="B1993">
        <v>3046</v>
      </c>
      <c r="F1993" t="s">
        <v>3219</v>
      </c>
      <c r="G1993" t="s">
        <v>12</v>
      </c>
      <c r="H1993" t="s">
        <v>3096</v>
      </c>
      <c r="I1993" t="s">
        <v>3221</v>
      </c>
      <c r="J1993">
        <v>47.559866999999997</v>
      </c>
      <c r="K1993">
        <v>-122.170087</v>
      </c>
      <c r="AL1993">
        <v>22.3</v>
      </c>
    </row>
    <row r="1994" spans="1:39" x14ac:dyDescent="0.25">
      <c r="A1994">
        <v>1993</v>
      </c>
      <c r="B1994">
        <v>1904</v>
      </c>
      <c r="F1994" t="s">
        <v>3219</v>
      </c>
      <c r="G1994" t="s">
        <v>12</v>
      </c>
      <c r="H1994" t="s">
        <v>16</v>
      </c>
      <c r="I1994" t="s">
        <v>3222</v>
      </c>
      <c r="J1994">
        <v>47.276119000000001</v>
      </c>
      <c r="K1994">
        <v>-121.89704399999999</v>
      </c>
      <c r="AE1994">
        <v>96.1</v>
      </c>
    </row>
    <row r="1995" spans="1:39" x14ac:dyDescent="0.25">
      <c r="A1995">
        <v>1994</v>
      </c>
      <c r="B1995">
        <v>2588</v>
      </c>
      <c r="F1995" t="s">
        <v>3223</v>
      </c>
      <c r="G1995" t="s">
        <v>22</v>
      </c>
      <c r="H1995" t="s">
        <v>23</v>
      </c>
      <c r="I1995" t="s">
        <v>3224</v>
      </c>
      <c r="J1995">
        <v>47.955599999999997</v>
      </c>
      <c r="K1995">
        <v>-124.559949</v>
      </c>
      <c r="AE1995">
        <v>79.5</v>
      </c>
      <c r="AF1995">
        <v>80.5</v>
      </c>
    </row>
    <row r="1996" spans="1:39" x14ac:dyDescent="0.25">
      <c r="A1996">
        <v>1995</v>
      </c>
      <c r="B1996">
        <v>2804</v>
      </c>
      <c r="F1996" t="s">
        <v>1247</v>
      </c>
      <c r="G1996" t="s">
        <v>2908</v>
      </c>
      <c r="H1996" t="s">
        <v>2909</v>
      </c>
      <c r="I1996" t="s">
        <v>3225</v>
      </c>
      <c r="J1996">
        <v>45.661631</v>
      </c>
      <c r="K1996">
        <v>-122.668114</v>
      </c>
      <c r="AJ1996">
        <v>7.8</v>
      </c>
    </row>
    <row r="1997" spans="1:39" x14ac:dyDescent="0.25">
      <c r="A1997">
        <v>1996</v>
      </c>
      <c r="B1997">
        <v>1892</v>
      </c>
      <c r="F1997" t="s">
        <v>3226</v>
      </c>
      <c r="G1997" t="s">
        <v>12</v>
      </c>
      <c r="H1997" t="s">
        <v>16</v>
      </c>
      <c r="I1997" t="s">
        <v>3227</v>
      </c>
      <c r="J1997">
        <v>48.420569</v>
      </c>
      <c r="K1997">
        <v>-122.175337</v>
      </c>
      <c r="AE1997">
        <v>50.7</v>
      </c>
    </row>
    <row r="1998" spans="1:39" x14ac:dyDescent="0.25">
      <c r="A1998">
        <v>1997</v>
      </c>
      <c r="B1998">
        <v>1874</v>
      </c>
      <c r="F1998" t="s">
        <v>3228</v>
      </c>
      <c r="G1998" t="s">
        <v>12</v>
      </c>
      <c r="H1998" t="s">
        <v>93</v>
      </c>
      <c r="I1998" t="s">
        <v>3229</v>
      </c>
      <c r="J1998">
        <v>47.111620000000002</v>
      </c>
      <c r="K1998">
        <v>-120.39516</v>
      </c>
      <c r="AE1998">
        <v>94.7</v>
      </c>
      <c r="AH1998">
        <v>85.9</v>
      </c>
      <c r="AJ1998">
        <v>84.4</v>
      </c>
    </row>
    <row r="1999" spans="1:39" x14ac:dyDescent="0.25">
      <c r="A1999">
        <v>1998</v>
      </c>
      <c r="B1999">
        <v>3041</v>
      </c>
      <c r="F1999" t="s">
        <v>3228</v>
      </c>
      <c r="G1999" t="s">
        <v>12</v>
      </c>
      <c r="H1999" t="s">
        <v>51</v>
      </c>
      <c r="I1999" t="s">
        <v>3230</v>
      </c>
      <c r="J1999">
        <v>47.111620000000002</v>
      </c>
      <c r="K1999">
        <v>-120.39516</v>
      </c>
      <c r="AL1999">
        <v>92.2</v>
      </c>
      <c r="AM1999">
        <v>75.7</v>
      </c>
    </row>
    <row r="2000" spans="1:39" x14ac:dyDescent="0.25">
      <c r="A2000">
        <v>1999</v>
      </c>
      <c r="B2000">
        <v>2290</v>
      </c>
      <c r="F2000" t="s">
        <v>3231</v>
      </c>
      <c r="G2000" t="s">
        <v>12</v>
      </c>
      <c r="H2000" t="s">
        <v>93</v>
      </c>
      <c r="I2000" t="s">
        <v>3232</v>
      </c>
      <c r="J2000">
        <v>47.224200000000003</v>
      </c>
      <c r="K2000">
        <v>-120.349</v>
      </c>
      <c r="AF2000">
        <v>43.5</v>
      </c>
      <c r="AI2000">
        <v>64.900000000000006</v>
      </c>
      <c r="AK2000">
        <v>68.599999999999994</v>
      </c>
    </row>
    <row r="2001" spans="1:40" x14ac:dyDescent="0.25">
      <c r="A2001">
        <v>2000</v>
      </c>
      <c r="B2001">
        <v>2570</v>
      </c>
      <c r="F2001" t="s">
        <v>3231</v>
      </c>
      <c r="G2001" t="s">
        <v>12</v>
      </c>
      <c r="H2001" t="s">
        <v>16</v>
      </c>
      <c r="I2001" t="s">
        <v>3233</v>
      </c>
      <c r="J2001">
        <v>47.174599999999998</v>
      </c>
      <c r="K2001">
        <v>-120.38858999999999</v>
      </c>
      <c r="AG2001">
        <v>40.1</v>
      </c>
    </row>
    <row r="2002" spans="1:40" x14ac:dyDescent="0.25">
      <c r="A2002">
        <v>2001</v>
      </c>
      <c r="B2002">
        <v>2996</v>
      </c>
      <c r="F2002" t="s">
        <v>3234</v>
      </c>
      <c r="G2002" t="s">
        <v>12</v>
      </c>
      <c r="H2002" t="s">
        <v>16</v>
      </c>
      <c r="I2002" t="s">
        <v>3235</v>
      </c>
      <c r="J2002">
        <v>47.289389</v>
      </c>
      <c r="K2002">
        <v>-120.26868</v>
      </c>
      <c r="AK2002">
        <v>46.8</v>
      </c>
    </row>
    <row r="2003" spans="1:40" x14ac:dyDescent="0.25">
      <c r="A2003">
        <v>2002</v>
      </c>
      <c r="B2003">
        <v>2693</v>
      </c>
      <c r="F2003" t="s">
        <v>3236</v>
      </c>
      <c r="G2003" t="s">
        <v>351</v>
      </c>
      <c r="H2003" t="s">
        <v>354</v>
      </c>
      <c r="I2003" t="s">
        <v>3237</v>
      </c>
      <c r="J2003">
        <v>48.722754999999999</v>
      </c>
      <c r="K2003">
        <v>-122.477671</v>
      </c>
      <c r="AI2003">
        <v>3.4</v>
      </c>
      <c r="AJ2003">
        <v>1</v>
      </c>
      <c r="AK2003">
        <v>0</v>
      </c>
      <c r="AL2003">
        <v>0</v>
      </c>
    </row>
    <row r="2004" spans="1:40" x14ac:dyDescent="0.25">
      <c r="A2004">
        <v>2003</v>
      </c>
      <c r="B2004">
        <v>2889</v>
      </c>
      <c r="F2004" t="s">
        <v>3238</v>
      </c>
      <c r="G2004" t="s">
        <v>12</v>
      </c>
      <c r="H2004" t="s">
        <v>16</v>
      </c>
      <c r="I2004" t="s">
        <v>3239</v>
      </c>
      <c r="J2004">
        <v>48.294220000000003</v>
      </c>
      <c r="K2004">
        <v>-117.21374</v>
      </c>
      <c r="AJ2004">
        <v>23.6</v>
      </c>
    </row>
    <row r="2005" spans="1:40" x14ac:dyDescent="0.25">
      <c r="A2005">
        <v>2004</v>
      </c>
      <c r="B2005">
        <v>2405</v>
      </c>
      <c r="F2005" t="s">
        <v>3240</v>
      </c>
      <c r="G2005" t="s">
        <v>193</v>
      </c>
      <c r="H2005" t="s">
        <v>2021</v>
      </c>
      <c r="I2005" t="s">
        <v>3241</v>
      </c>
      <c r="J2005">
        <v>47.078079000000002</v>
      </c>
      <c r="K2005">
        <v>-122.16976200000001</v>
      </c>
      <c r="AG2005">
        <v>85.4</v>
      </c>
      <c r="AK2005">
        <v>86.7</v>
      </c>
    </row>
    <row r="2006" spans="1:40" x14ac:dyDescent="0.25">
      <c r="A2006">
        <v>2005</v>
      </c>
      <c r="B2006">
        <v>3190</v>
      </c>
      <c r="F2006" t="s">
        <v>1257</v>
      </c>
      <c r="G2006" t="s">
        <v>12</v>
      </c>
      <c r="H2006" t="s">
        <v>3096</v>
      </c>
      <c r="I2006" t="s">
        <v>3242</v>
      </c>
      <c r="J2006">
        <v>47.745420000000003</v>
      </c>
      <c r="K2006">
        <v>-122.09115300000001</v>
      </c>
      <c r="AM2006">
        <v>31.5</v>
      </c>
    </row>
    <row r="2007" spans="1:40" x14ac:dyDescent="0.25">
      <c r="A2007">
        <v>2006</v>
      </c>
      <c r="B2007">
        <v>2893</v>
      </c>
      <c r="F2007" t="s">
        <v>3243</v>
      </c>
      <c r="G2007" t="s">
        <v>12</v>
      </c>
      <c r="H2007" t="s">
        <v>16</v>
      </c>
      <c r="I2007" t="s">
        <v>3244</v>
      </c>
      <c r="J2007">
        <v>47.672789999999999</v>
      </c>
      <c r="K2007">
        <v>-118.23011</v>
      </c>
      <c r="AJ2007">
        <v>45.6</v>
      </c>
    </row>
    <row r="2008" spans="1:40" x14ac:dyDescent="0.25">
      <c r="A2008">
        <v>2007</v>
      </c>
      <c r="B2008">
        <v>2801</v>
      </c>
      <c r="F2008" t="s">
        <v>446</v>
      </c>
      <c r="G2008" t="s">
        <v>2908</v>
      </c>
      <c r="H2008" t="s">
        <v>2909</v>
      </c>
      <c r="I2008" t="s">
        <v>3245</v>
      </c>
      <c r="J2008">
        <v>45.706654</v>
      </c>
      <c r="K2008">
        <v>-122.682312</v>
      </c>
      <c r="AB2008">
        <v>8.9</v>
      </c>
      <c r="AC2008">
        <v>6.4</v>
      </c>
      <c r="AD2008">
        <v>8</v>
      </c>
      <c r="AH2008">
        <v>29.1</v>
      </c>
      <c r="AI2008">
        <v>8.1999999999999993</v>
      </c>
      <c r="AJ2008">
        <v>12</v>
      </c>
      <c r="AK2008">
        <v>7.4</v>
      </c>
      <c r="AM2008">
        <v>26.7</v>
      </c>
      <c r="AN2008">
        <v>19.5</v>
      </c>
    </row>
    <row r="2009" spans="1:40" x14ac:dyDescent="0.25">
      <c r="A2009">
        <v>2008</v>
      </c>
      <c r="B2009">
        <v>2910</v>
      </c>
      <c r="F2009" t="s">
        <v>3246</v>
      </c>
      <c r="G2009" t="s">
        <v>2908</v>
      </c>
      <c r="H2009" t="s">
        <v>2909</v>
      </c>
      <c r="I2009" t="s">
        <v>3247</v>
      </c>
      <c r="J2009">
        <v>45.625498999999998</v>
      </c>
      <c r="K2009">
        <v>-122.30741399999999</v>
      </c>
      <c r="AK2009">
        <v>67.3</v>
      </c>
    </row>
    <row r="2010" spans="1:40" x14ac:dyDescent="0.25">
      <c r="A2010">
        <v>2009</v>
      </c>
      <c r="B2010">
        <v>2890</v>
      </c>
      <c r="F2010" t="s">
        <v>3248</v>
      </c>
      <c r="G2010" t="s">
        <v>12</v>
      </c>
      <c r="H2010" t="s">
        <v>16</v>
      </c>
      <c r="I2010" t="s">
        <v>3249</v>
      </c>
      <c r="J2010">
        <v>47.732340000000001</v>
      </c>
      <c r="K2010">
        <v>-117.73823</v>
      </c>
      <c r="AJ2010">
        <v>36.799999999999997</v>
      </c>
    </row>
    <row r="2011" spans="1:40" x14ac:dyDescent="0.25">
      <c r="A2011">
        <v>2010</v>
      </c>
      <c r="B2011">
        <v>2529</v>
      </c>
      <c r="F2011" t="s">
        <v>3250</v>
      </c>
      <c r="G2011" t="s">
        <v>12</v>
      </c>
      <c r="H2011" t="s">
        <v>93</v>
      </c>
      <c r="I2011" t="s">
        <v>3251</v>
      </c>
      <c r="J2011">
        <v>46.195399999999999</v>
      </c>
      <c r="K2011">
        <v>-116.992</v>
      </c>
      <c r="AG2011">
        <v>48.7</v>
      </c>
      <c r="AI2011">
        <v>35.200000000000003</v>
      </c>
      <c r="AK2011">
        <v>56.4</v>
      </c>
      <c r="AM2011">
        <v>58.8</v>
      </c>
    </row>
    <row r="2012" spans="1:40" x14ac:dyDescent="0.25">
      <c r="A2012">
        <v>2011</v>
      </c>
      <c r="B2012">
        <v>2536</v>
      </c>
      <c r="F2012" t="s">
        <v>3252</v>
      </c>
      <c r="G2012" t="s">
        <v>12</v>
      </c>
      <c r="H2012" t="s">
        <v>93</v>
      </c>
      <c r="I2012" t="s">
        <v>3253</v>
      </c>
      <c r="J2012">
        <v>46.660899999999998</v>
      </c>
      <c r="K2012">
        <v>-120.764</v>
      </c>
      <c r="AG2012">
        <v>65.099999999999994</v>
      </c>
      <c r="AM2012">
        <v>59.2</v>
      </c>
    </row>
    <row r="2013" spans="1:40" x14ac:dyDescent="0.25">
      <c r="A2013">
        <v>2012</v>
      </c>
      <c r="B2013">
        <v>2558</v>
      </c>
      <c r="F2013" t="s">
        <v>3254</v>
      </c>
      <c r="G2013" t="s">
        <v>12</v>
      </c>
      <c r="H2013" t="s">
        <v>16</v>
      </c>
      <c r="I2013" t="s">
        <v>3255</v>
      </c>
      <c r="J2013">
        <v>46.583500000000001</v>
      </c>
      <c r="K2013">
        <v>-120.986</v>
      </c>
      <c r="AG2013">
        <v>95.4</v>
      </c>
    </row>
    <row r="2014" spans="1:40" x14ac:dyDescent="0.25">
      <c r="A2014">
        <v>2013</v>
      </c>
      <c r="B2014">
        <v>2559</v>
      </c>
      <c r="F2014" t="s">
        <v>3254</v>
      </c>
      <c r="G2014" t="s">
        <v>12</v>
      </c>
      <c r="H2014" t="s">
        <v>16</v>
      </c>
      <c r="I2014" t="s">
        <v>3256</v>
      </c>
      <c r="J2014">
        <v>46.565399999999997</v>
      </c>
      <c r="K2014">
        <v>-121.087</v>
      </c>
      <c r="AG2014">
        <v>90.9</v>
      </c>
    </row>
    <row r="2015" spans="1:40" x14ac:dyDescent="0.25">
      <c r="A2015">
        <v>2014</v>
      </c>
      <c r="B2015">
        <v>2733</v>
      </c>
      <c r="F2015" t="s">
        <v>3257</v>
      </c>
      <c r="G2015" t="s">
        <v>12</v>
      </c>
      <c r="H2015" t="s">
        <v>16</v>
      </c>
      <c r="I2015" t="s">
        <v>3258</v>
      </c>
      <c r="J2015">
        <v>48.677970000000002</v>
      </c>
      <c r="K2015">
        <v>-119.803</v>
      </c>
      <c r="AI2015">
        <v>57.6</v>
      </c>
    </row>
    <row r="2016" spans="1:40" x14ac:dyDescent="0.25">
      <c r="A2016">
        <v>2015</v>
      </c>
      <c r="B2016">
        <v>1873</v>
      </c>
      <c r="F2016" t="s">
        <v>3259</v>
      </c>
      <c r="G2016" t="s">
        <v>12</v>
      </c>
      <c r="H2016" t="s">
        <v>93</v>
      </c>
      <c r="I2016" t="s">
        <v>3260</v>
      </c>
      <c r="J2016">
        <v>47.297449999999998</v>
      </c>
      <c r="K2016">
        <v>-118.24742999999999</v>
      </c>
      <c r="AE2016">
        <v>33.5</v>
      </c>
      <c r="AH2016">
        <v>48.7</v>
      </c>
      <c r="AJ2016">
        <v>49.1</v>
      </c>
      <c r="AL2016">
        <v>38.200000000000003</v>
      </c>
    </row>
    <row r="2017" spans="1:40" x14ac:dyDescent="0.25">
      <c r="A2017">
        <v>2016</v>
      </c>
      <c r="B2017">
        <v>3134</v>
      </c>
      <c r="F2017" t="s">
        <v>3261</v>
      </c>
      <c r="G2017" t="s">
        <v>12</v>
      </c>
      <c r="H2017" t="s">
        <v>87</v>
      </c>
      <c r="I2017" t="s">
        <v>3262</v>
      </c>
      <c r="J2017">
        <v>48.328522</v>
      </c>
      <c r="K2017">
        <v>-122.099249</v>
      </c>
      <c r="AM2017">
        <v>65.8</v>
      </c>
    </row>
    <row r="2018" spans="1:40" x14ac:dyDescent="0.25">
      <c r="A2018">
        <v>2017</v>
      </c>
      <c r="B2018">
        <v>3126</v>
      </c>
      <c r="F2018" t="s">
        <v>3263</v>
      </c>
      <c r="G2018" t="s">
        <v>12</v>
      </c>
      <c r="H2018" t="s">
        <v>87</v>
      </c>
      <c r="I2018" t="s">
        <v>3264</v>
      </c>
      <c r="J2018">
        <v>48.389451999999999</v>
      </c>
      <c r="K2018">
        <v>-122.162103</v>
      </c>
      <c r="AM2018">
        <v>87</v>
      </c>
    </row>
    <row r="2019" spans="1:40" x14ac:dyDescent="0.25">
      <c r="A2019">
        <v>2018</v>
      </c>
      <c r="B2019">
        <v>1877</v>
      </c>
      <c r="F2019" t="s">
        <v>3265</v>
      </c>
      <c r="G2019" t="s">
        <v>12</v>
      </c>
      <c r="H2019" t="s">
        <v>93</v>
      </c>
      <c r="I2019" t="s">
        <v>3266</v>
      </c>
      <c r="J2019">
        <v>46.332979999999999</v>
      </c>
      <c r="K2019">
        <v>-117.67058</v>
      </c>
      <c r="AD2019">
        <v>75.599999999999994</v>
      </c>
      <c r="AE2019">
        <v>69.099999999999994</v>
      </c>
    </row>
    <row r="2020" spans="1:40" x14ac:dyDescent="0.25">
      <c r="A2020">
        <v>2019</v>
      </c>
      <c r="B2020">
        <v>2283</v>
      </c>
      <c r="F2020" t="s">
        <v>3265</v>
      </c>
      <c r="G2020" t="s">
        <v>12</v>
      </c>
      <c r="H2020" t="s">
        <v>51</v>
      </c>
      <c r="I2020" t="s">
        <v>3267</v>
      </c>
      <c r="J2020">
        <v>46.333030000000001</v>
      </c>
      <c r="K2020">
        <v>-117.67067</v>
      </c>
      <c r="AF2020">
        <v>95.3</v>
      </c>
      <c r="AG2020">
        <v>83.4</v>
      </c>
      <c r="AH2020">
        <v>69.099999999999994</v>
      </c>
      <c r="AI2020">
        <v>88.3</v>
      </c>
      <c r="AJ2020">
        <v>69.400000000000006</v>
      </c>
      <c r="AK2020">
        <v>88.8</v>
      </c>
      <c r="AM2020">
        <v>67.2</v>
      </c>
    </row>
    <row r="2021" spans="1:40" x14ac:dyDescent="0.25">
      <c r="A2021">
        <v>2020</v>
      </c>
      <c r="B2021">
        <v>2887</v>
      </c>
      <c r="F2021" t="s">
        <v>3268</v>
      </c>
      <c r="G2021" t="s">
        <v>12</v>
      </c>
      <c r="H2021" t="s">
        <v>16</v>
      </c>
      <c r="I2021" t="s">
        <v>3269</v>
      </c>
      <c r="J2021">
        <v>48.780340000000002</v>
      </c>
      <c r="K2021">
        <v>-118.67195</v>
      </c>
      <c r="AJ2021">
        <v>73</v>
      </c>
    </row>
    <row r="2022" spans="1:40" x14ac:dyDescent="0.25">
      <c r="A2022">
        <v>2021</v>
      </c>
      <c r="B2022">
        <v>2799</v>
      </c>
      <c r="F2022" t="s">
        <v>3270</v>
      </c>
      <c r="G2022" t="s">
        <v>2908</v>
      </c>
      <c r="H2022" t="s">
        <v>2909</v>
      </c>
      <c r="I2022" t="s">
        <v>3271</v>
      </c>
      <c r="J2022">
        <v>45.722575999999997</v>
      </c>
      <c r="K2022">
        <v>-122.591133</v>
      </c>
      <c r="AB2022">
        <v>33.6</v>
      </c>
      <c r="AC2022">
        <v>29.2</v>
      </c>
      <c r="AD2022">
        <v>31.4</v>
      </c>
      <c r="AH2022">
        <v>12</v>
      </c>
      <c r="AI2022">
        <v>19</v>
      </c>
      <c r="AJ2022">
        <v>23.7</v>
      </c>
      <c r="AK2022">
        <v>22.6</v>
      </c>
      <c r="AM2022">
        <v>28.5</v>
      </c>
      <c r="AN2022">
        <v>31.9</v>
      </c>
    </row>
    <row r="2023" spans="1:40" x14ac:dyDescent="0.25">
      <c r="A2023">
        <v>2022</v>
      </c>
      <c r="B2023">
        <v>1495</v>
      </c>
      <c r="F2023" t="s">
        <v>3272</v>
      </c>
      <c r="G2023" t="s">
        <v>12</v>
      </c>
      <c r="H2023" t="s">
        <v>16</v>
      </c>
      <c r="I2023" t="s">
        <v>3273</v>
      </c>
      <c r="J2023">
        <v>45.947260999999997</v>
      </c>
      <c r="K2023">
        <v>-120.499702</v>
      </c>
      <c r="AC2023">
        <v>40.6</v>
      </c>
    </row>
    <row r="2024" spans="1:40" x14ac:dyDescent="0.25">
      <c r="A2024">
        <v>2023</v>
      </c>
      <c r="B2024">
        <v>1413</v>
      </c>
      <c r="F2024" t="s">
        <v>3274</v>
      </c>
      <c r="G2024" t="s">
        <v>12</v>
      </c>
      <c r="H2024" t="s">
        <v>93</v>
      </c>
      <c r="I2024" t="s">
        <v>3275</v>
      </c>
      <c r="J2024">
        <v>47.075310000000002</v>
      </c>
      <c r="K2024">
        <v>-123.94112</v>
      </c>
      <c r="AC2024">
        <v>91.7</v>
      </c>
      <c r="AF2024">
        <v>94.6</v>
      </c>
      <c r="AG2024">
        <v>90.8</v>
      </c>
      <c r="AI2024">
        <v>96.1</v>
      </c>
      <c r="AK2024">
        <v>93.7</v>
      </c>
    </row>
    <row r="2025" spans="1:40" x14ac:dyDescent="0.25">
      <c r="A2025">
        <v>2024</v>
      </c>
      <c r="B2025">
        <v>3166</v>
      </c>
      <c r="F2025" t="s">
        <v>3276</v>
      </c>
      <c r="G2025" t="s">
        <v>12</v>
      </c>
      <c r="H2025" t="s">
        <v>87</v>
      </c>
      <c r="I2025" t="s">
        <v>3277</v>
      </c>
      <c r="J2025">
        <v>48.459609</v>
      </c>
      <c r="K2025">
        <v>-122.036338</v>
      </c>
      <c r="AM2025">
        <v>54.8</v>
      </c>
    </row>
    <row r="2026" spans="1:40" x14ac:dyDescent="0.25">
      <c r="A2026">
        <v>2025</v>
      </c>
      <c r="B2026">
        <v>1667</v>
      </c>
      <c r="F2026" t="s">
        <v>3278</v>
      </c>
      <c r="G2026" t="s">
        <v>12</v>
      </c>
      <c r="H2026" t="s">
        <v>51</v>
      </c>
      <c r="I2026" t="s">
        <v>3279</v>
      </c>
      <c r="J2026">
        <v>48.655940000000001</v>
      </c>
      <c r="K2026">
        <v>-118.29989999999999</v>
      </c>
      <c r="AD2026">
        <v>58.4</v>
      </c>
      <c r="AE2026">
        <v>71.8</v>
      </c>
      <c r="AF2026">
        <v>88.5</v>
      </c>
      <c r="AG2026">
        <v>90.4</v>
      </c>
      <c r="AH2026">
        <v>63.2</v>
      </c>
      <c r="AI2026">
        <v>74.8</v>
      </c>
      <c r="AJ2026">
        <v>80.5</v>
      </c>
      <c r="AK2026">
        <v>68.3</v>
      </c>
      <c r="AL2026">
        <v>83.9</v>
      </c>
      <c r="AM2026">
        <v>86.5</v>
      </c>
    </row>
    <row r="2027" spans="1:40" x14ac:dyDescent="0.25">
      <c r="A2027">
        <v>2026</v>
      </c>
      <c r="B2027">
        <v>2998</v>
      </c>
      <c r="F2027" t="s">
        <v>3278</v>
      </c>
      <c r="G2027" t="s">
        <v>12</v>
      </c>
      <c r="H2027" t="s">
        <v>16</v>
      </c>
      <c r="I2027" t="s">
        <v>3280</v>
      </c>
      <c r="J2027">
        <v>47.910983999999999</v>
      </c>
      <c r="K2027">
        <v>-117.10810600000001</v>
      </c>
      <c r="AK2027">
        <v>57</v>
      </c>
    </row>
    <row r="2028" spans="1:40" x14ac:dyDescent="0.25">
      <c r="A2028">
        <v>2027</v>
      </c>
      <c r="B2028">
        <v>2342</v>
      </c>
      <c r="F2028" t="s">
        <v>3281</v>
      </c>
      <c r="G2028" t="s">
        <v>12</v>
      </c>
      <c r="H2028" t="s">
        <v>16</v>
      </c>
      <c r="I2028" t="s">
        <v>3282</v>
      </c>
      <c r="J2028">
        <v>47.633699999999997</v>
      </c>
      <c r="K2028">
        <v>-124.15</v>
      </c>
      <c r="AF2028">
        <v>23.8</v>
      </c>
    </row>
    <row r="2029" spans="1:40" x14ac:dyDescent="0.25">
      <c r="A2029">
        <v>2028</v>
      </c>
      <c r="B2029">
        <v>1737</v>
      </c>
      <c r="F2029" t="s">
        <v>3283</v>
      </c>
      <c r="G2029" t="s">
        <v>12</v>
      </c>
      <c r="H2029" t="s">
        <v>16</v>
      </c>
      <c r="I2029" t="s">
        <v>3284</v>
      </c>
      <c r="J2029">
        <v>48.972575999999997</v>
      </c>
      <c r="K2029">
        <v>-118.10946199999999</v>
      </c>
      <c r="AD2029">
        <v>75</v>
      </c>
      <c r="AJ2029">
        <v>98.4</v>
      </c>
    </row>
    <row r="2030" spans="1:40" x14ac:dyDescent="0.25">
      <c r="A2030">
        <v>2029</v>
      </c>
      <c r="B2030">
        <v>2093</v>
      </c>
      <c r="F2030" t="s">
        <v>3285</v>
      </c>
      <c r="G2030" t="s">
        <v>22</v>
      </c>
      <c r="H2030" t="s">
        <v>125</v>
      </c>
      <c r="I2030" t="s">
        <v>3286</v>
      </c>
      <c r="J2030">
        <v>48.163471999999999</v>
      </c>
      <c r="K2030">
        <v>-124.031778</v>
      </c>
      <c r="V2030">
        <v>74.900000000000006</v>
      </c>
    </row>
    <row r="2031" spans="1:40" x14ac:dyDescent="0.25">
      <c r="A2031">
        <v>2030</v>
      </c>
      <c r="B2031">
        <v>2532</v>
      </c>
      <c r="F2031" t="s">
        <v>2885</v>
      </c>
      <c r="G2031" t="s">
        <v>12</v>
      </c>
      <c r="H2031" t="s">
        <v>93</v>
      </c>
      <c r="I2031" t="s">
        <v>3287</v>
      </c>
      <c r="J2031">
        <v>46.284660000000002</v>
      </c>
      <c r="K2031">
        <v>-122.46299999999999</v>
      </c>
      <c r="AG2031">
        <v>97.5</v>
      </c>
    </row>
    <row r="2032" spans="1:40" x14ac:dyDescent="0.25">
      <c r="A2032">
        <v>2031</v>
      </c>
      <c r="B2032">
        <v>3090</v>
      </c>
      <c r="F2032" t="s">
        <v>926</v>
      </c>
      <c r="G2032" t="s">
        <v>909</v>
      </c>
      <c r="H2032" t="s">
        <v>910</v>
      </c>
      <c r="I2032" t="s">
        <v>3288</v>
      </c>
      <c r="J2032">
        <v>47.712000000000003</v>
      </c>
      <c r="K2032">
        <v>-122.244</v>
      </c>
      <c r="AM2032">
        <v>36.299999999999997</v>
      </c>
      <c r="AN2032">
        <v>41.2</v>
      </c>
    </row>
    <row r="2033" spans="1:39" x14ac:dyDescent="0.25">
      <c r="A2033">
        <v>2032</v>
      </c>
      <c r="B2033">
        <v>1692</v>
      </c>
      <c r="F2033" t="s">
        <v>3289</v>
      </c>
      <c r="G2033" t="s">
        <v>12</v>
      </c>
      <c r="H2033" t="s">
        <v>16</v>
      </c>
      <c r="I2033" t="s">
        <v>3290</v>
      </c>
      <c r="J2033">
        <v>48.406283999999999</v>
      </c>
      <c r="K2033">
        <v>-119.79834099999999</v>
      </c>
      <c r="AD2033">
        <v>60.3</v>
      </c>
      <c r="AI2033">
        <v>47.2</v>
      </c>
    </row>
    <row r="2034" spans="1:39" x14ac:dyDescent="0.25">
      <c r="A2034">
        <v>2033</v>
      </c>
      <c r="B2034">
        <v>3079</v>
      </c>
      <c r="F2034" t="s">
        <v>1876</v>
      </c>
      <c r="G2034" t="s">
        <v>12</v>
      </c>
      <c r="H2034" t="s">
        <v>3096</v>
      </c>
      <c r="I2034" t="s">
        <v>3291</v>
      </c>
      <c r="J2034">
        <v>47.410355000000003</v>
      </c>
      <c r="K2034">
        <v>-122.324411</v>
      </c>
      <c r="AL2034">
        <v>12.8</v>
      </c>
    </row>
    <row r="2035" spans="1:39" x14ac:dyDescent="0.25">
      <c r="A2035">
        <v>2034</v>
      </c>
      <c r="B2035">
        <v>2291</v>
      </c>
      <c r="F2035" t="s">
        <v>3292</v>
      </c>
      <c r="G2035" t="s">
        <v>12</v>
      </c>
      <c r="H2035" t="s">
        <v>93</v>
      </c>
      <c r="I2035" t="s">
        <v>3293</v>
      </c>
      <c r="J2035">
        <v>47.469059999999999</v>
      </c>
      <c r="K2035">
        <v>-123.02571</v>
      </c>
      <c r="AF2035">
        <v>74.400000000000006</v>
      </c>
      <c r="AG2035">
        <v>94.6</v>
      </c>
      <c r="AI2035">
        <v>90.2</v>
      </c>
      <c r="AK2035">
        <v>93.1</v>
      </c>
      <c r="AM2035">
        <v>88.3</v>
      </c>
    </row>
    <row r="2036" spans="1:39" x14ac:dyDescent="0.25">
      <c r="A2036">
        <v>2035</v>
      </c>
      <c r="B2036">
        <v>2289</v>
      </c>
      <c r="F2036" t="s">
        <v>3294</v>
      </c>
      <c r="G2036" t="s">
        <v>12</v>
      </c>
      <c r="H2036" t="s">
        <v>93</v>
      </c>
      <c r="I2036" t="s">
        <v>3295</v>
      </c>
      <c r="J2036">
        <v>46.464799999999997</v>
      </c>
      <c r="K2036">
        <v>-121.197</v>
      </c>
      <c r="AF2036">
        <v>80.7</v>
      </c>
      <c r="AH2036">
        <v>83.8</v>
      </c>
      <c r="AJ2036">
        <v>84.5</v>
      </c>
    </row>
    <row r="2037" spans="1:39" x14ac:dyDescent="0.25">
      <c r="A2037">
        <v>2036</v>
      </c>
      <c r="B2037">
        <v>1497</v>
      </c>
      <c r="F2037" t="s">
        <v>3294</v>
      </c>
      <c r="G2037" t="s">
        <v>12</v>
      </c>
      <c r="H2037" t="s">
        <v>16</v>
      </c>
      <c r="I2037" t="s">
        <v>3296</v>
      </c>
      <c r="J2037">
        <v>46.464829999999999</v>
      </c>
      <c r="K2037">
        <v>-121.19739</v>
      </c>
      <c r="AC2037">
        <v>81.3</v>
      </c>
      <c r="AG2037">
        <v>71.400000000000006</v>
      </c>
    </row>
    <row r="2038" spans="1:39" x14ac:dyDescent="0.25">
      <c r="A2038">
        <v>2037</v>
      </c>
      <c r="B2038">
        <v>2315</v>
      </c>
      <c r="F2038" t="s">
        <v>3297</v>
      </c>
      <c r="G2038" t="s">
        <v>12</v>
      </c>
      <c r="H2038" t="s">
        <v>16</v>
      </c>
      <c r="I2038" t="s">
        <v>3298</v>
      </c>
      <c r="J2038">
        <v>48.070799999999998</v>
      </c>
      <c r="K2038">
        <v>-124.414</v>
      </c>
      <c r="AF2038">
        <v>79.599999999999994</v>
      </c>
    </row>
    <row r="2039" spans="1:39" x14ac:dyDescent="0.25">
      <c r="A2039">
        <v>2038</v>
      </c>
      <c r="B2039">
        <v>1778</v>
      </c>
      <c r="F2039" t="s">
        <v>3299</v>
      </c>
      <c r="G2039" t="s">
        <v>12</v>
      </c>
      <c r="H2039" t="s">
        <v>16</v>
      </c>
      <c r="I2039" t="s">
        <v>3300</v>
      </c>
      <c r="J2039">
        <v>48.949328999999999</v>
      </c>
      <c r="K2039">
        <v>-119.807768</v>
      </c>
      <c r="AD2039">
        <v>74.599999999999994</v>
      </c>
      <c r="AI2039">
        <v>82</v>
      </c>
    </row>
    <row r="2040" spans="1:39" x14ac:dyDescent="0.25">
      <c r="A2040">
        <v>2039</v>
      </c>
      <c r="B2040">
        <v>1688</v>
      </c>
      <c r="F2040" t="s">
        <v>3301</v>
      </c>
      <c r="G2040" t="s">
        <v>12</v>
      </c>
      <c r="H2040" t="s">
        <v>16</v>
      </c>
      <c r="I2040" t="s">
        <v>3302</v>
      </c>
      <c r="J2040">
        <v>48.276676000000002</v>
      </c>
      <c r="K2040">
        <v>-117.376251</v>
      </c>
      <c r="AD2040">
        <v>90.5</v>
      </c>
      <c r="AJ2040">
        <v>97.3</v>
      </c>
    </row>
    <row r="2041" spans="1:39" x14ac:dyDescent="0.25">
      <c r="A2041">
        <v>2040</v>
      </c>
      <c r="B2041">
        <v>2715</v>
      </c>
      <c r="F2041" t="s">
        <v>436</v>
      </c>
      <c r="G2041" t="s">
        <v>12</v>
      </c>
      <c r="H2041" t="s">
        <v>93</v>
      </c>
      <c r="I2041" t="s">
        <v>3303</v>
      </c>
      <c r="J2041">
        <v>47.467579999999998</v>
      </c>
      <c r="K2041">
        <v>-119.87560000000001</v>
      </c>
      <c r="AI2041">
        <v>25.2</v>
      </c>
      <c r="AK2041">
        <v>22.3</v>
      </c>
    </row>
    <row r="2042" spans="1:39" x14ac:dyDescent="0.25">
      <c r="A2042">
        <v>2041</v>
      </c>
      <c r="B2042">
        <v>376</v>
      </c>
      <c r="F2042" t="s">
        <v>436</v>
      </c>
      <c r="G2042" t="s">
        <v>272</v>
      </c>
      <c r="H2042" t="s">
        <v>13</v>
      </c>
      <c r="I2042" t="s">
        <v>3304</v>
      </c>
      <c r="J2042">
        <v>47.891719999999999</v>
      </c>
      <c r="K2042">
        <v>-122.322103</v>
      </c>
      <c r="W2042">
        <v>15.3</v>
      </c>
      <c r="AD2042">
        <v>1.6</v>
      </c>
    </row>
    <row r="2043" spans="1:39" x14ac:dyDescent="0.25">
      <c r="A2043">
        <v>2042</v>
      </c>
      <c r="B2043">
        <v>2438</v>
      </c>
      <c r="F2043" t="s">
        <v>3305</v>
      </c>
      <c r="G2043" t="s">
        <v>12</v>
      </c>
      <c r="H2043" t="s">
        <v>78</v>
      </c>
      <c r="I2043" t="s">
        <v>3306</v>
      </c>
      <c r="J2043">
        <v>47.418367000000003</v>
      </c>
      <c r="K2043">
        <v>-123.195894</v>
      </c>
      <c r="AG2043">
        <v>89.1</v>
      </c>
    </row>
    <row r="2044" spans="1:39" x14ac:dyDescent="0.25">
      <c r="A2044">
        <v>2043</v>
      </c>
      <c r="B2044">
        <v>3006</v>
      </c>
      <c r="F2044" t="s">
        <v>3307</v>
      </c>
      <c r="G2044" t="s">
        <v>12</v>
      </c>
      <c r="H2044" t="s">
        <v>16</v>
      </c>
      <c r="I2044" t="s">
        <v>3308</v>
      </c>
      <c r="J2044">
        <v>48.013990999999997</v>
      </c>
      <c r="K2044">
        <v>-117.516085</v>
      </c>
      <c r="AK2044">
        <v>42.3</v>
      </c>
    </row>
    <row r="2045" spans="1:39" x14ac:dyDescent="0.25">
      <c r="A2045">
        <v>2044</v>
      </c>
      <c r="B2045">
        <v>1876</v>
      </c>
      <c r="F2045" t="s">
        <v>2542</v>
      </c>
      <c r="G2045" t="s">
        <v>12</v>
      </c>
      <c r="H2045" t="s">
        <v>93</v>
      </c>
      <c r="I2045" t="s">
        <v>3309</v>
      </c>
      <c r="J2045">
        <v>46.505740000000003</v>
      </c>
      <c r="K2045">
        <v>-119.68445</v>
      </c>
      <c r="AE2045">
        <v>11.2</v>
      </c>
    </row>
    <row r="2046" spans="1:39" x14ac:dyDescent="0.25">
      <c r="A2046">
        <v>2045</v>
      </c>
      <c r="B2046">
        <v>2626</v>
      </c>
      <c r="F2046" t="s">
        <v>2542</v>
      </c>
      <c r="G2046" t="s">
        <v>12</v>
      </c>
      <c r="H2046" t="s">
        <v>16</v>
      </c>
      <c r="I2046" t="s">
        <v>3310</v>
      </c>
      <c r="J2046">
        <v>46.120379999999997</v>
      </c>
      <c r="K2046">
        <v>-118.218</v>
      </c>
      <c r="AH2046">
        <v>66.599999999999994</v>
      </c>
    </row>
    <row r="2047" spans="1:39" x14ac:dyDescent="0.25">
      <c r="A2047">
        <v>2046</v>
      </c>
      <c r="B2047">
        <v>2557</v>
      </c>
      <c r="F2047" t="s">
        <v>2542</v>
      </c>
      <c r="G2047" t="s">
        <v>12</v>
      </c>
      <c r="H2047" t="s">
        <v>16</v>
      </c>
      <c r="I2047" t="s">
        <v>3311</v>
      </c>
      <c r="J2047">
        <v>46.067999999999998</v>
      </c>
      <c r="K2047">
        <v>-121.306</v>
      </c>
      <c r="AG2047">
        <v>72.599999999999994</v>
      </c>
    </row>
    <row r="2048" spans="1:39" x14ac:dyDescent="0.25">
      <c r="A2048">
        <v>2047</v>
      </c>
      <c r="B2048">
        <v>2729</v>
      </c>
      <c r="F2048" t="s">
        <v>2542</v>
      </c>
      <c r="G2048" t="s">
        <v>12</v>
      </c>
      <c r="H2048" t="s">
        <v>16</v>
      </c>
      <c r="I2048" t="s">
        <v>3312</v>
      </c>
      <c r="J2048">
        <v>47.728250000000003</v>
      </c>
      <c r="K2048">
        <v>-120.571</v>
      </c>
      <c r="AI2048">
        <v>30.1</v>
      </c>
    </row>
    <row r="2049" spans="1:40" x14ac:dyDescent="0.25">
      <c r="A2049">
        <v>2048</v>
      </c>
      <c r="B2049">
        <v>2647</v>
      </c>
      <c r="F2049" t="s">
        <v>2542</v>
      </c>
      <c r="G2049" t="s">
        <v>12</v>
      </c>
      <c r="H2049" t="s">
        <v>16</v>
      </c>
      <c r="I2049" t="s">
        <v>3313</v>
      </c>
      <c r="J2049">
        <v>46.087029999999999</v>
      </c>
      <c r="K2049">
        <v>-118.072</v>
      </c>
      <c r="AH2049">
        <v>26.4</v>
      </c>
    </row>
    <row r="2050" spans="1:40" x14ac:dyDescent="0.25">
      <c r="A2050">
        <v>2049</v>
      </c>
      <c r="B2050">
        <v>2316</v>
      </c>
      <c r="F2050" t="s">
        <v>3314</v>
      </c>
      <c r="G2050" t="s">
        <v>12</v>
      </c>
      <c r="H2050" t="s">
        <v>16</v>
      </c>
      <c r="I2050" t="s">
        <v>3315</v>
      </c>
      <c r="J2050">
        <v>46.678899999999999</v>
      </c>
      <c r="K2050">
        <v>-123.27200000000001</v>
      </c>
      <c r="AF2050">
        <v>90.5</v>
      </c>
    </row>
    <row r="2051" spans="1:40" x14ac:dyDescent="0.25">
      <c r="A2051">
        <v>2050</v>
      </c>
      <c r="B2051">
        <v>3232</v>
      </c>
      <c r="F2051" t="s">
        <v>3316</v>
      </c>
      <c r="G2051" t="s">
        <v>2908</v>
      </c>
      <c r="H2051" t="s">
        <v>2947</v>
      </c>
      <c r="I2051" t="s">
        <v>3317</v>
      </c>
      <c r="J2051">
        <v>45.632505999999999</v>
      </c>
      <c r="K2051">
        <v>-122.461533</v>
      </c>
      <c r="AN2051">
        <v>51.6</v>
      </c>
    </row>
    <row r="2052" spans="1:40" x14ac:dyDescent="0.25">
      <c r="A2052">
        <v>2051</v>
      </c>
      <c r="B2052">
        <v>2234</v>
      </c>
      <c r="F2052" t="s">
        <v>3318</v>
      </c>
      <c r="G2052" t="s">
        <v>63</v>
      </c>
      <c r="H2052" t="s">
        <v>64</v>
      </c>
      <c r="I2052" t="s">
        <v>3319</v>
      </c>
      <c r="J2052">
        <v>47.049166999999997</v>
      </c>
      <c r="K2052">
        <v>-122.72750000000001</v>
      </c>
      <c r="AA2052">
        <v>58.6</v>
      </c>
      <c r="AC2052">
        <v>23.8</v>
      </c>
      <c r="AD2052">
        <v>57.6</v>
      </c>
      <c r="AL2052">
        <v>45.9</v>
      </c>
    </row>
    <row r="2053" spans="1:40" x14ac:dyDescent="0.25">
      <c r="A2053">
        <v>2052</v>
      </c>
      <c r="B2053">
        <v>2308</v>
      </c>
      <c r="F2053" t="s">
        <v>3320</v>
      </c>
      <c r="G2053" t="s">
        <v>12</v>
      </c>
      <c r="H2053" t="s">
        <v>16</v>
      </c>
      <c r="I2053" t="s">
        <v>3321</v>
      </c>
      <c r="J2053">
        <v>46.953899999999997</v>
      </c>
      <c r="K2053">
        <v>-123.54</v>
      </c>
      <c r="AF2053">
        <v>24.8</v>
      </c>
    </row>
    <row r="2054" spans="1:40" x14ac:dyDescent="0.25">
      <c r="A2054">
        <v>2053</v>
      </c>
      <c r="B2054">
        <v>1424</v>
      </c>
      <c r="F2054" t="s">
        <v>2663</v>
      </c>
      <c r="G2054" t="s">
        <v>12</v>
      </c>
      <c r="H2054" t="s">
        <v>93</v>
      </c>
      <c r="I2054" t="s">
        <v>3322</v>
      </c>
      <c r="J2054">
        <v>46.053800000000003</v>
      </c>
      <c r="K2054">
        <v>-121.19844999999999</v>
      </c>
      <c r="AC2054">
        <v>44.8</v>
      </c>
    </row>
    <row r="2055" spans="1:40" x14ac:dyDescent="0.25">
      <c r="A2055">
        <v>2054</v>
      </c>
      <c r="B2055">
        <v>2716</v>
      </c>
      <c r="F2055" t="s">
        <v>3323</v>
      </c>
      <c r="G2055" t="s">
        <v>12</v>
      </c>
      <c r="H2055" t="s">
        <v>93</v>
      </c>
      <c r="I2055" t="s">
        <v>3324</v>
      </c>
      <c r="J2055">
        <v>46.32067</v>
      </c>
      <c r="K2055">
        <v>-123.2604</v>
      </c>
      <c r="AI2055">
        <v>78.5</v>
      </c>
      <c r="AK2055">
        <v>83.4</v>
      </c>
    </row>
    <row r="2056" spans="1:40" x14ac:dyDescent="0.25">
      <c r="A2056">
        <v>2055</v>
      </c>
      <c r="B2056">
        <v>3154</v>
      </c>
      <c r="F2056" t="s">
        <v>3325</v>
      </c>
      <c r="G2056" t="s">
        <v>12</v>
      </c>
      <c r="H2056" t="s">
        <v>87</v>
      </c>
      <c r="I2056" t="s">
        <v>3326</v>
      </c>
      <c r="J2056">
        <v>48.084235</v>
      </c>
      <c r="K2056">
        <v>-123.531847</v>
      </c>
      <c r="AM2056">
        <v>53.9</v>
      </c>
    </row>
    <row r="2057" spans="1:40" x14ac:dyDescent="0.25">
      <c r="A2057">
        <v>2056</v>
      </c>
      <c r="B2057">
        <v>3148</v>
      </c>
      <c r="F2057" t="s">
        <v>603</v>
      </c>
      <c r="G2057" t="s">
        <v>12</v>
      </c>
      <c r="H2057" t="s">
        <v>87</v>
      </c>
      <c r="I2057" t="s">
        <v>3327</v>
      </c>
      <c r="J2057">
        <v>47.791730999999999</v>
      </c>
      <c r="K2057">
        <v>-121.85263500000001</v>
      </c>
      <c r="AM2057">
        <v>83.6</v>
      </c>
    </row>
    <row r="2058" spans="1:40" x14ac:dyDescent="0.25">
      <c r="A2058">
        <v>2057</v>
      </c>
      <c r="B2058">
        <v>2575</v>
      </c>
      <c r="F2058" t="s">
        <v>3328</v>
      </c>
      <c r="G2058" t="s">
        <v>615</v>
      </c>
      <c r="H2058" t="s">
        <v>987</v>
      </c>
      <c r="I2058" t="s">
        <v>3329</v>
      </c>
      <c r="J2058">
        <v>47.678006000000003</v>
      </c>
      <c r="K2058">
        <v>-122.079954</v>
      </c>
      <c r="AH2058">
        <v>22.7</v>
      </c>
      <c r="AJ2058">
        <v>53.8</v>
      </c>
      <c r="AK2058">
        <v>31.7</v>
      </c>
    </row>
    <row r="2059" spans="1:40" x14ac:dyDescent="0.25">
      <c r="A2059">
        <v>2058</v>
      </c>
      <c r="B2059">
        <v>3183</v>
      </c>
      <c r="F2059" t="s">
        <v>2014</v>
      </c>
      <c r="G2059" t="s">
        <v>12</v>
      </c>
      <c r="H2059" t="s">
        <v>3096</v>
      </c>
      <c r="I2059" t="s">
        <v>3330</v>
      </c>
      <c r="J2059">
        <v>47.164859</v>
      </c>
      <c r="K2059">
        <v>-122.182001</v>
      </c>
      <c r="AM2059">
        <v>38.299999999999997</v>
      </c>
    </row>
    <row r="2060" spans="1:40" x14ac:dyDescent="0.25">
      <c r="A2060">
        <v>2059</v>
      </c>
      <c r="B2060">
        <v>1770</v>
      </c>
      <c r="F2060" t="s">
        <v>3331</v>
      </c>
      <c r="G2060" t="s">
        <v>12</v>
      </c>
      <c r="H2060" t="s">
        <v>16</v>
      </c>
      <c r="I2060" t="s">
        <v>3332</v>
      </c>
      <c r="J2060">
        <v>48.843660999999997</v>
      </c>
      <c r="K2060">
        <v>-118.057552</v>
      </c>
      <c r="AD2060">
        <v>46.8</v>
      </c>
      <c r="AJ2060">
        <v>40.200000000000003</v>
      </c>
    </row>
    <row r="2061" spans="1:40" x14ac:dyDescent="0.25">
      <c r="A2061">
        <v>2060</v>
      </c>
      <c r="B2061">
        <v>2902</v>
      </c>
      <c r="F2061" t="s">
        <v>3333</v>
      </c>
      <c r="G2061" t="s">
        <v>2908</v>
      </c>
      <c r="H2061" t="s">
        <v>2909</v>
      </c>
      <c r="I2061" t="s">
        <v>3334</v>
      </c>
      <c r="J2061">
        <v>45.672165999999997</v>
      </c>
      <c r="K2061">
        <v>-122.494614</v>
      </c>
      <c r="AI2061">
        <v>58.7</v>
      </c>
      <c r="AN2061">
        <v>50.4</v>
      </c>
    </row>
    <row r="2062" spans="1:40" x14ac:dyDescent="0.25">
      <c r="A2062">
        <v>2061</v>
      </c>
      <c r="B2062">
        <v>2903</v>
      </c>
      <c r="F2062" t="s">
        <v>3333</v>
      </c>
      <c r="G2062" t="s">
        <v>2908</v>
      </c>
      <c r="H2062" t="s">
        <v>2909</v>
      </c>
      <c r="I2062" t="s">
        <v>3335</v>
      </c>
      <c r="J2062">
        <v>45.700011000000003</v>
      </c>
      <c r="K2062">
        <v>-122.471861</v>
      </c>
      <c r="AI2062">
        <v>45.4</v>
      </c>
      <c r="AN2062">
        <v>69.7</v>
      </c>
    </row>
    <row r="2063" spans="1:40" x14ac:dyDescent="0.25">
      <c r="A2063">
        <v>2062</v>
      </c>
      <c r="B2063">
        <v>2872</v>
      </c>
      <c r="F2063" t="s">
        <v>3336</v>
      </c>
      <c r="G2063" t="s">
        <v>12</v>
      </c>
      <c r="H2063" t="s">
        <v>93</v>
      </c>
      <c r="I2063" t="s">
        <v>3337</v>
      </c>
      <c r="J2063">
        <v>48.457030000000003</v>
      </c>
      <c r="K2063">
        <v>-121.70820000000001</v>
      </c>
      <c r="AJ2063">
        <v>57.3</v>
      </c>
    </row>
    <row r="2064" spans="1:40" x14ac:dyDescent="0.25">
      <c r="A2064">
        <v>2063</v>
      </c>
      <c r="B2064">
        <v>1430</v>
      </c>
      <c r="F2064" t="s">
        <v>3338</v>
      </c>
      <c r="G2064" t="s">
        <v>12</v>
      </c>
      <c r="H2064" t="s">
        <v>93</v>
      </c>
      <c r="I2064" t="s">
        <v>3339</v>
      </c>
      <c r="J2064">
        <v>47.219380000000001</v>
      </c>
      <c r="K2064">
        <v>-120.60433</v>
      </c>
      <c r="AC2064">
        <v>83.2</v>
      </c>
      <c r="AF2064">
        <v>90.5</v>
      </c>
      <c r="AM2064">
        <v>80.400000000000006</v>
      </c>
    </row>
    <row r="2065" spans="1:40" x14ac:dyDescent="0.25">
      <c r="A2065">
        <v>2064</v>
      </c>
      <c r="B2065">
        <v>3186</v>
      </c>
      <c r="F2065" t="s">
        <v>3340</v>
      </c>
      <c r="G2065" t="s">
        <v>12</v>
      </c>
      <c r="H2065" t="s">
        <v>3096</v>
      </c>
      <c r="I2065" t="s">
        <v>3341</v>
      </c>
      <c r="J2065">
        <v>47.530800999999997</v>
      </c>
      <c r="K2065">
        <v>-121.843476</v>
      </c>
      <c r="AM2065">
        <v>88.9</v>
      </c>
    </row>
    <row r="2066" spans="1:40" x14ac:dyDescent="0.25">
      <c r="A2066">
        <v>2065</v>
      </c>
      <c r="B2066">
        <v>2980</v>
      </c>
      <c r="F2066" t="s">
        <v>3342</v>
      </c>
      <c r="G2066" t="s">
        <v>12</v>
      </c>
      <c r="H2066" t="s">
        <v>16</v>
      </c>
      <c r="I2066" t="s">
        <v>3343</v>
      </c>
      <c r="J2066">
        <v>48.531362000000001</v>
      </c>
      <c r="K2066">
        <v>-117.50899800000001</v>
      </c>
      <c r="AK2066">
        <v>32.1</v>
      </c>
    </row>
    <row r="2067" spans="1:40" x14ac:dyDescent="0.25">
      <c r="A2067">
        <v>2066</v>
      </c>
      <c r="B2067">
        <v>2928</v>
      </c>
      <c r="F2067" t="s">
        <v>3344</v>
      </c>
      <c r="G2067" t="s">
        <v>2908</v>
      </c>
      <c r="H2067" t="s">
        <v>2909</v>
      </c>
      <c r="I2067" t="s">
        <v>3345</v>
      </c>
      <c r="J2067">
        <v>45.939684</v>
      </c>
      <c r="K2067">
        <v>-122.31605</v>
      </c>
      <c r="AL2067">
        <v>84.4</v>
      </c>
    </row>
    <row r="2068" spans="1:40" x14ac:dyDescent="0.25">
      <c r="A2068">
        <v>2067</v>
      </c>
      <c r="B2068">
        <v>2842</v>
      </c>
      <c r="F2068" t="s">
        <v>3346</v>
      </c>
      <c r="G2068" t="s">
        <v>272</v>
      </c>
      <c r="H2068" t="s">
        <v>589</v>
      </c>
      <c r="I2068" t="s">
        <v>3347</v>
      </c>
      <c r="J2068">
        <v>47.918576000000002</v>
      </c>
      <c r="K2068">
        <v>-121.98969</v>
      </c>
      <c r="AJ2068">
        <v>96.8</v>
      </c>
    </row>
    <row r="2069" spans="1:40" x14ac:dyDescent="0.25">
      <c r="A2069">
        <v>2068</v>
      </c>
      <c r="B2069">
        <v>1897</v>
      </c>
      <c r="F2069" t="s">
        <v>3346</v>
      </c>
      <c r="G2069" t="s">
        <v>12</v>
      </c>
      <c r="H2069" t="s">
        <v>16</v>
      </c>
      <c r="I2069" t="s">
        <v>3348</v>
      </c>
      <c r="J2069">
        <v>47.898823999999998</v>
      </c>
      <c r="K2069">
        <v>-122.06005999999999</v>
      </c>
      <c r="AE2069">
        <v>20.9</v>
      </c>
    </row>
    <row r="2070" spans="1:40" x14ac:dyDescent="0.25">
      <c r="A2070">
        <v>2069</v>
      </c>
      <c r="B2070">
        <v>2798</v>
      </c>
      <c r="F2070" t="s">
        <v>3349</v>
      </c>
      <c r="G2070" t="s">
        <v>2908</v>
      </c>
      <c r="H2070" t="s">
        <v>2909</v>
      </c>
      <c r="I2070" t="s">
        <v>3350</v>
      </c>
      <c r="J2070">
        <v>45.817177000000001</v>
      </c>
      <c r="K2070">
        <v>-122.737684</v>
      </c>
      <c r="AD2070">
        <v>39.799999999999997</v>
      </c>
      <c r="AH2070">
        <v>29</v>
      </c>
      <c r="AI2070">
        <v>44.7</v>
      </c>
      <c r="AJ2070">
        <v>49.9</v>
      </c>
      <c r="AK2070">
        <v>43.8</v>
      </c>
      <c r="AM2070">
        <v>54.5</v>
      </c>
      <c r="AN2070">
        <v>42.8</v>
      </c>
    </row>
    <row r="2071" spans="1:40" x14ac:dyDescent="0.25">
      <c r="A2071">
        <v>2070</v>
      </c>
      <c r="B2071">
        <v>2941</v>
      </c>
      <c r="F2071" t="s">
        <v>3349</v>
      </c>
      <c r="G2071" t="s">
        <v>2908</v>
      </c>
      <c r="H2071" t="s">
        <v>2909</v>
      </c>
      <c r="I2071" t="s">
        <v>3351</v>
      </c>
      <c r="J2071">
        <v>45.799321999999997</v>
      </c>
      <c r="K2071">
        <v>-122.70667400000001</v>
      </c>
      <c r="AB2071">
        <v>46.4</v>
      </c>
      <c r="AC2071">
        <v>56.9</v>
      </c>
      <c r="AD2071">
        <v>70.5</v>
      </c>
      <c r="AM2071">
        <v>40.299999999999997</v>
      </c>
    </row>
    <row r="2072" spans="1:40" x14ac:dyDescent="0.25">
      <c r="A2072">
        <v>2071</v>
      </c>
      <c r="B2072">
        <v>2929</v>
      </c>
      <c r="F2072" t="s">
        <v>3349</v>
      </c>
      <c r="G2072" t="s">
        <v>2908</v>
      </c>
      <c r="H2072" t="s">
        <v>2909</v>
      </c>
      <c r="I2072" t="s">
        <v>3352</v>
      </c>
      <c r="J2072">
        <v>45.791392999999999</v>
      </c>
      <c r="K2072">
        <v>-122.676652</v>
      </c>
      <c r="AD2072">
        <v>42.7</v>
      </c>
      <c r="AM2072">
        <v>27.2</v>
      </c>
    </row>
    <row r="2073" spans="1:40" x14ac:dyDescent="0.25">
      <c r="A2073">
        <v>2072</v>
      </c>
      <c r="B2073">
        <v>2913</v>
      </c>
      <c r="F2073" t="s">
        <v>3353</v>
      </c>
      <c r="G2073" t="s">
        <v>2908</v>
      </c>
      <c r="H2073" t="s">
        <v>2909</v>
      </c>
      <c r="I2073" t="s">
        <v>3354</v>
      </c>
      <c r="J2073">
        <v>45.574629000000002</v>
      </c>
      <c r="K2073">
        <v>-122.315515</v>
      </c>
      <c r="AK2073">
        <v>83.7</v>
      </c>
    </row>
    <row r="2074" spans="1:40" x14ac:dyDescent="0.25">
      <c r="A2074">
        <v>2073</v>
      </c>
      <c r="B2074">
        <v>3013</v>
      </c>
      <c r="F2074" t="s">
        <v>549</v>
      </c>
      <c r="G2074" t="s">
        <v>12</v>
      </c>
      <c r="H2074" t="s">
        <v>2222</v>
      </c>
      <c r="I2074" t="s">
        <v>550</v>
      </c>
      <c r="J2074">
        <v>47.940192000000003</v>
      </c>
      <c r="K2074">
        <v>-122.364543</v>
      </c>
      <c r="AK2074">
        <v>44</v>
      </c>
    </row>
    <row r="2075" spans="1:40" x14ac:dyDescent="0.25">
      <c r="A2075">
        <v>2074</v>
      </c>
      <c r="B2075">
        <v>3196</v>
      </c>
      <c r="F2075" t="s">
        <v>3355</v>
      </c>
      <c r="G2075" t="s">
        <v>12</v>
      </c>
      <c r="H2075" t="s">
        <v>3096</v>
      </c>
      <c r="I2075" t="s">
        <v>3356</v>
      </c>
      <c r="J2075">
        <v>47.933315999999998</v>
      </c>
      <c r="K2075">
        <v>-123.063621</v>
      </c>
      <c r="AM2075">
        <v>86.5</v>
      </c>
    </row>
    <row r="2076" spans="1:40" x14ac:dyDescent="0.25">
      <c r="A2076">
        <v>2075</v>
      </c>
      <c r="B2076">
        <v>2717</v>
      </c>
      <c r="F2076" t="s">
        <v>3357</v>
      </c>
      <c r="G2076" t="s">
        <v>12</v>
      </c>
      <c r="H2076" t="s">
        <v>93</v>
      </c>
      <c r="I2076" t="s">
        <v>3358</v>
      </c>
      <c r="J2076">
        <v>48.158009999999997</v>
      </c>
      <c r="K2076">
        <v>-120.1465</v>
      </c>
      <c r="AI2076">
        <v>48.2</v>
      </c>
      <c r="AK2076">
        <v>86</v>
      </c>
      <c r="AM2076">
        <v>86.7</v>
      </c>
    </row>
    <row r="2077" spans="1:40" x14ac:dyDescent="0.25">
      <c r="A2077">
        <v>2076</v>
      </c>
      <c r="B2077">
        <v>3143</v>
      </c>
      <c r="F2077" t="s">
        <v>3359</v>
      </c>
      <c r="G2077" t="s">
        <v>12</v>
      </c>
      <c r="H2077" t="s">
        <v>87</v>
      </c>
      <c r="I2077" t="s">
        <v>3360</v>
      </c>
      <c r="J2077">
        <v>47.222641000000003</v>
      </c>
      <c r="K2077">
        <v>-123.177632</v>
      </c>
      <c r="AM2077">
        <v>84</v>
      </c>
    </row>
    <row r="2078" spans="1:40" x14ac:dyDescent="0.25">
      <c r="A2078">
        <v>2077</v>
      </c>
      <c r="B2078">
        <v>3176</v>
      </c>
      <c r="F2078" t="s">
        <v>1934</v>
      </c>
      <c r="G2078" t="s">
        <v>12</v>
      </c>
      <c r="H2078" t="s">
        <v>3096</v>
      </c>
      <c r="I2078" t="s">
        <v>3361</v>
      </c>
      <c r="J2078">
        <v>47.455002</v>
      </c>
      <c r="K2078">
        <v>-122.448019</v>
      </c>
      <c r="AM2078">
        <v>43.2</v>
      </c>
    </row>
    <row r="2079" spans="1:40" x14ac:dyDescent="0.25">
      <c r="A2079">
        <v>2078</v>
      </c>
      <c r="B2079">
        <v>2865</v>
      </c>
      <c r="F2079" t="s">
        <v>3362</v>
      </c>
      <c r="G2079" t="s">
        <v>12</v>
      </c>
      <c r="H2079" t="s">
        <v>93</v>
      </c>
      <c r="I2079" t="s">
        <v>3363</v>
      </c>
      <c r="J2079">
        <v>47.494129999999998</v>
      </c>
      <c r="K2079">
        <v>-121.64060000000001</v>
      </c>
      <c r="AJ2079">
        <v>87</v>
      </c>
      <c r="AL2079">
        <v>72.3</v>
      </c>
    </row>
    <row r="2080" spans="1:40" x14ac:dyDescent="0.25">
      <c r="A2080">
        <v>2079</v>
      </c>
      <c r="B2080">
        <v>1888</v>
      </c>
      <c r="F2080" t="s">
        <v>3362</v>
      </c>
      <c r="G2080" t="s">
        <v>12</v>
      </c>
      <c r="H2080" t="s">
        <v>16</v>
      </c>
      <c r="I2080" t="s">
        <v>3364</v>
      </c>
      <c r="J2080">
        <v>47.478684999999999</v>
      </c>
      <c r="K2080">
        <v>-121.62788</v>
      </c>
      <c r="AE2080">
        <v>82.6</v>
      </c>
    </row>
    <row r="2081" spans="1:39" x14ac:dyDescent="0.25">
      <c r="A2081">
        <v>2080</v>
      </c>
      <c r="B2081">
        <v>3165</v>
      </c>
      <c r="F2081" t="s">
        <v>3365</v>
      </c>
      <c r="G2081" t="s">
        <v>12</v>
      </c>
      <c r="H2081" t="s">
        <v>87</v>
      </c>
      <c r="I2081" t="s">
        <v>3366</v>
      </c>
      <c r="J2081">
        <v>47.223323000000001</v>
      </c>
      <c r="K2081">
        <v>-121.761385</v>
      </c>
      <c r="AM2081">
        <v>79.8</v>
      </c>
    </row>
    <row r="2082" spans="1:39" x14ac:dyDescent="0.25">
      <c r="A2082">
        <v>2081</v>
      </c>
      <c r="B2082">
        <v>3009</v>
      </c>
      <c r="F2082" t="s">
        <v>3026</v>
      </c>
      <c r="G2082" t="s">
        <v>12</v>
      </c>
      <c r="H2082" t="s">
        <v>16</v>
      </c>
      <c r="I2082" t="s">
        <v>3367</v>
      </c>
      <c r="J2082">
        <v>47.402168000000003</v>
      </c>
      <c r="K2082">
        <v>-117.25578</v>
      </c>
      <c r="AK2082">
        <v>39.799999999999997</v>
      </c>
    </row>
    <row r="2083" spans="1:39" x14ac:dyDescent="0.25">
      <c r="A2083">
        <v>2082</v>
      </c>
      <c r="B2083">
        <v>2977</v>
      </c>
      <c r="F2083" t="s">
        <v>3368</v>
      </c>
      <c r="G2083" t="s">
        <v>12</v>
      </c>
      <c r="H2083" t="s">
        <v>16</v>
      </c>
      <c r="I2083" t="s">
        <v>3369</v>
      </c>
      <c r="J2083">
        <v>47.584947</v>
      </c>
      <c r="K2083">
        <v>-117.33305900000001</v>
      </c>
      <c r="AK2083">
        <v>8.1999999999999993</v>
      </c>
    </row>
    <row r="2084" spans="1:39" x14ac:dyDescent="0.25">
      <c r="A2084">
        <v>2083</v>
      </c>
      <c r="B2084">
        <v>2877</v>
      </c>
      <c r="F2084" t="s">
        <v>3370</v>
      </c>
      <c r="G2084" t="s">
        <v>12</v>
      </c>
      <c r="H2084" t="s">
        <v>16</v>
      </c>
      <c r="I2084" t="s">
        <v>3371</v>
      </c>
      <c r="J2084">
        <v>48.786949999999997</v>
      </c>
      <c r="K2084">
        <v>-117.718</v>
      </c>
      <c r="AJ2084">
        <v>56.2</v>
      </c>
    </row>
    <row r="2085" spans="1:39" x14ac:dyDescent="0.25">
      <c r="A2085">
        <v>2084</v>
      </c>
      <c r="B2085">
        <v>2876</v>
      </c>
      <c r="F2085" t="s">
        <v>3372</v>
      </c>
      <c r="G2085" t="s">
        <v>12</v>
      </c>
      <c r="H2085" t="s">
        <v>16</v>
      </c>
      <c r="I2085" t="s">
        <v>3373</v>
      </c>
      <c r="J2085">
        <v>48.782240000000002</v>
      </c>
      <c r="K2085">
        <v>-117.73099999999999</v>
      </c>
      <c r="AJ2085">
        <v>57.9</v>
      </c>
    </row>
    <row r="2086" spans="1:39" x14ac:dyDescent="0.25">
      <c r="A2086">
        <v>2085</v>
      </c>
      <c r="B2086">
        <v>2883</v>
      </c>
      <c r="F2086" t="s">
        <v>454</v>
      </c>
      <c r="G2086" t="s">
        <v>12</v>
      </c>
      <c r="H2086" t="s">
        <v>16</v>
      </c>
      <c r="I2086" t="s">
        <v>3374</v>
      </c>
      <c r="J2086">
        <v>48.70438</v>
      </c>
      <c r="K2086">
        <v>-117.17892000000001</v>
      </c>
      <c r="AJ2086">
        <v>81.099999999999994</v>
      </c>
    </row>
    <row r="2087" spans="1:39" x14ac:dyDescent="0.25">
      <c r="A2087">
        <v>2086</v>
      </c>
      <c r="B2087">
        <v>2728</v>
      </c>
      <c r="F2087" t="s">
        <v>3375</v>
      </c>
      <c r="G2087" t="s">
        <v>12</v>
      </c>
      <c r="H2087" t="s">
        <v>16</v>
      </c>
      <c r="I2087" t="s">
        <v>3376</v>
      </c>
      <c r="J2087">
        <v>47.669400000000003</v>
      </c>
      <c r="K2087">
        <v>-120.758</v>
      </c>
      <c r="AI2087">
        <v>83.6</v>
      </c>
    </row>
    <row r="2088" spans="1:39" x14ac:dyDescent="0.25">
      <c r="A2088">
        <v>2087</v>
      </c>
      <c r="B2088">
        <v>1678</v>
      </c>
      <c r="F2088" t="s">
        <v>3377</v>
      </c>
      <c r="G2088" t="s">
        <v>12</v>
      </c>
      <c r="H2088" t="s">
        <v>16</v>
      </c>
      <c r="I2088" t="s">
        <v>3378</v>
      </c>
      <c r="J2088">
        <v>47.805225</v>
      </c>
      <c r="K2088">
        <v>-118.303467</v>
      </c>
      <c r="AD2088">
        <v>46.3</v>
      </c>
      <c r="AJ2088">
        <v>34.4</v>
      </c>
    </row>
    <row r="2089" spans="1:39" x14ac:dyDescent="0.25">
      <c r="A2089">
        <v>2088</v>
      </c>
      <c r="B2089">
        <v>2735</v>
      </c>
      <c r="F2089" t="s">
        <v>3379</v>
      </c>
      <c r="G2089" t="s">
        <v>12</v>
      </c>
      <c r="H2089" t="s">
        <v>16</v>
      </c>
      <c r="I2089" t="s">
        <v>3380</v>
      </c>
      <c r="J2089">
        <v>48.732559999999999</v>
      </c>
      <c r="K2089">
        <v>-119.096</v>
      </c>
      <c r="AI2089">
        <v>74.5</v>
      </c>
    </row>
    <row r="2090" spans="1:39" x14ac:dyDescent="0.25">
      <c r="A2090">
        <v>2089</v>
      </c>
      <c r="B2090">
        <v>2896</v>
      </c>
      <c r="F2090" t="s">
        <v>3381</v>
      </c>
      <c r="G2090" t="s">
        <v>12</v>
      </c>
      <c r="H2090" t="s">
        <v>16</v>
      </c>
      <c r="I2090" t="s">
        <v>3382</v>
      </c>
      <c r="J2090">
        <v>48.69388</v>
      </c>
      <c r="K2090">
        <v>-118.63012999999999</v>
      </c>
      <c r="AJ2090">
        <v>17.399999999999999</v>
      </c>
    </row>
    <row r="2091" spans="1:39" x14ac:dyDescent="0.25">
      <c r="A2091">
        <v>2090</v>
      </c>
      <c r="B2091">
        <v>1875</v>
      </c>
      <c r="F2091" t="s">
        <v>3383</v>
      </c>
      <c r="G2091" t="s">
        <v>12</v>
      </c>
      <c r="H2091" t="s">
        <v>93</v>
      </c>
      <c r="I2091" t="s">
        <v>3384</v>
      </c>
      <c r="J2091">
        <v>47.367939999999997</v>
      </c>
      <c r="K2091">
        <v>-117.81031</v>
      </c>
      <c r="AE2091">
        <v>26.4</v>
      </c>
      <c r="AF2091">
        <v>27.2</v>
      </c>
      <c r="AG2091">
        <v>34.200000000000003</v>
      </c>
      <c r="AK2091">
        <v>30.8</v>
      </c>
      <c r="AM2091">
        <v>23.6</v>
      </c>
    </row>
    <row r="2092" spans="1:39" x14ac:dyDescent="0.25">
      <c r="A2092">
        <v>2091</v>
      </c>
      <c r="B2092">
        <v>2319</v>
      </c>
      <c r="F2092" t="s">
        <v>3385</v>
      </c>
      <c r="G2092" t="s">
        <v>12</v>
      </c>
      <c r="H2092" t="s">
        <v>16</v>
      </c>
      <c r="I2092" t="s">
        <v>3386</v>
      </c>
      <c r="J2092">
        <v>47.805599999999998</v>
      </c>
      <c r="K2092">
        <v>-124.07899999999999</v>
      </c>
      <c r="AF2092">
        <v>77.900000000000006</v>
      </c>
    </row>
    <row r="2093" spans="1:39" x14ac:dyDescent="0.25">
      <c r="A2093">
        <v>2092</v>
      </c>
      <c r="B2093">
        <v>1867</v>
      </c>
      <c r="F2093" t="s">
        <v>1388</v>
      </c>
      <c r="G2093" t="s">
        <v>12</v>
      </c>
      <c r="H2093" t="s">
        <v>93</v>
      </c>
      <c r="I2093" t="s">
        <v>3387</v>
      </c>
      <c r="J2093">
        <v>47.434310000000004</v>
      </c>
      <c r="K2093">
        <v>-121.96807</v>
      </c>
      <c r="AE2093">
        <v>63.1</v>
      </c>
      <c r="AH2093">
        <v>92.9</v>
      </c>
      <c r="AL2093">
        <v>45</v>
      </c>
    </row>
    <row r="2094" spans="1:39" x14ac:dyDescent="0.25">
      <c r="A2094">
        <v>2093</v>
      </c>
      <c r="B2094">
        <v>2552</v>
      </c>
      <c r="F2094" t="s">
        <v>3388</v>
      </c>
      <c r="G2094" t="s">
        <v>12</v>
      </c>
      <c r="H2094" t="s">
        <v>16</v>
      </c>
      <c r="I2094" t="s">
        <v>3389</v>
      </c>
      <c r="J2094">
        <v>45.942300000000003</v>
      </c>
      <c r="K2094">
        <v>-121.351</v>
      </c>
      <c r="AG2094">
        <v>36.299999999999997</v>
      </c>
    </row>
    <row r="2095" spans="1:39" x14ac:dyDescent="0.25">
      <c r="A2095">
        <v>2094</v>
      </c>
      <c r="B2095">
        <v>3078</v>
      </c>
      <c r="F2095" t="s">
        <v>3390</v>
      </c>
      <c r="G2095" t="s">
        <v>12</v>
      </c>
      <c r="H2095" t="s">
        <v>3096</v>
      </c>
      <c r="I2095" t="s">
        <v>3391</v>
      </c>
      <c r="J2095">
        <v>47.513373000000001</v>
      </c>
      <c r="K2095">
        <v>-122.179238</v>
      </c>
      <c r="AL2095">
        <v>23.6</v>
      </c>
    </row>
    <row r="2096" spans="1:39" x14ac:dyDescent="0.25">
      <c r="A2096">
        <v>2095</v>
      </c>
      <c r="B2096">
        <v>3192</v>
      </c>
      <c r="F2096" t="s">
        <v>3390</v>
      </c>
      <c r="G2096" t="s">
        <v>12</v>
      </c>
      <c r="H2096" t="s">
        <v>3096</v>
      </c>
      <c r="I2096" t="s">
        <v>3392</v>
      </c>
      <c r="J2096">
        <v>47.506337000000002</v>
      </c>
      <c r="K2096">
        <v>-122.169983</v>
      </c>
      <c r="AM2096">
        <v>3.9</v>
      </c>
    </row>
    <row r="2097" spans="1:40" x14ac:dyDescent="0.25">
      <c r="A2097">
        <v>2096</v>
      </c>
      <c r="B2097">
        <v>2492</v>
      </c>
      <c r="F2097" t="s">
        <v>3390</v>
      </c>
      <c r="G2097" t="s">
        <v>12</v>
      </c>
      <c r="H2097" t="s">
        <v>78</v>
      </c>
      <c r="I2097" t="s">
        <v>3393</v>
      </c>
      <c r="J2097">
        <v>47.513373000000001</v>
      </c>
      <c r="K2097">
        <v>-122.179238</v>
      </c>
      <c r="AG2097">
        <v>14.5</v>
      </c>
    </row>
    <row r="2098" spans="1:40" x14ac:dyDescent="0.25">
      <c r="A2098">
        <v>2097</v>
      </c>
      <c r="B2098">
        <v>3137</v>
      </c>
      <c r="F2098" t="s">
        <v>3394</v>
      </c>
      <c r="G2098" t="s">
        <v>12</v>
      </c>
      <c r="H2098" t="s">
        <v>87</v>
      </c>
      <c r="I2098" t="s">
        <v>3395</v>
      </c>
      <c r="J2098">
        <v>47.400103999999999</v>
      </c>
      <c r="K2098">
        <v>-122.886016</v>
      </c>
      <c r="AM2098">
        <v>81.400000000000006</v>
      </c>
    </row>
    <row r="2099" spans="1:40" x14ac:dyDescent="0.25">
      <c r="A2099">
        <v>2098</v>
      </c>
      <c r="B2099">
        <v>3229</v>
      </c>
      <c r="F2099" t="s">
        <v>1564</v>
      </c>
      <c r="G2099" t="s">
        <v>1484</v>
      </c>
      <c r="H2099" t="s">
        <v>1485</v>
      </c>
      <c r="I2099" t="s">
        <v>3396</v>
      </c>
      <c r="J2099">
        <v>47.757986000000002</v>
      </c>
      <c r="K2099">
        <v>-122.20971900000001</v>
      </c>
      <c r="AN2099">
        <v>6.5</v>
      </c>
    </row>
    <row r="2100" spans="1:40" x14ac:dyDescent="0.25">
      <c r="A2100">
        <v>2099</v>
      </c>
      <c r="B2100">
        <v>1659</v>
      </c>
      <c r="F2100" t="s">
        <v>3397</v>
      </c>
      <c r="G2100" t="s">
        <v>12</v>
      </c>
      <c r="H2100" t="s">
        <v>93</v>
      </c>
      <c r="I2100" t="s">
        <v>3398</v>
      </c>
      <c r="J2100">
        <v>47.008589999999998</v>
      </c>
      <c r="K2100">
        <v>-121.61735</v>
      </c>
      <c r="AD2100">
        <v>80.599999999999994</v>
      </c>
      <c r="AF2100">
        <v>89.1</v>
      </c>
      <c r="AG2100">
        <v>84</v>
      </c>
      <c r="AI2100">
        <v>78</v>
      </c>
      <c r="AK2100">
        <v>86.6</v>
      </c>
    </row>
    <row r="2101" spans="1:40" x14ac:dyDescent="0.25">
      <c r="A2101">
        <v>2100</v>
      </c>
      <c r="B2101">
        <v>2556</v>
      </c>
      <c r="F2101" t="s">
        <v>3399</v>
      </c>
      <c r="G2101" t="s">
        <v>12</v>
      </c>
      <c r="H2101" t="s">
        <v>16</v>
      </c>
      <c r="I2101" t="s">
        <v>3400</v>
      </c>
      <c r="J2101">
        <v>46.957700000000003</v>
      </c>
      <c r="K2101">
        <v>-120.854</v>
      </c>
      <c r="AG2101">
        <v>85.6</v>
      </c>
    </row>
    <row r="2102" spans="1:40" x14ac:dyDescent="0.25">
      <c r="A2102">
        <v>2101</v>
      </c>
      <c r="B2102">
        <v>2560</v>
      </c>
      <c r="F2102" t="s">
        <v>3399</v>
      </c>
      <c r="G2102" t="s">
        <v>12</v>
      </c>
      <c r="H2102" t="s">
        <v>16</v>
      </c>
      <c r="I2102" t="s">
        <v>3401</v>
      </c>
      <c r="J2102">
        <v>46.9465</v>
      </c>
      <c r="K2102">
        <v>-120.84099999999999</v>
      </c>
      <c r="AG2102">
        <v>82</v>
      </c>
    </row>
    <row r="2103" spans="1:40" x14ac:dyDescent="0.25">
      <c r="A2103">
        <v>2102</v>
      </c>
      <c r="B2103">
        <v>2972</v>
      </c>
      <c r="F2103" t="s">
        <v>3402</v>
      </c>
      <c r="G2103" t="s">
        <v>12</v>
      </c>
      <c r="H2103" t="s">
        <v>93</v>
      </c>
      <c r="I2103" t="s">
        <v>3403</v>
      </c>
      <c r="J2103">
        <v>48.130890000000001</v>
      </c>
      <c r="K2103">
        <v>-118.05025000000001</v>
      </c>
      <c r="AK2103">
        <v>90.7</v>
      </c>
      <c r="AM2103">
        <v>91.6</v>
      </c>
    </row>
    <row r="2104" spans="1:40" x14ac:dyDescent="0.25">
      <c r="A2104">
        <v>2103</v>
      </c>
      <c r="B2104">
        <v>1749</v>
      </c>
      <c r="F2104" t="s">
        <v>3404</v>
      </c>
      <c r="G2104" t="s">
        <v>12</v>
      </c>
      <c r="H2104" t="s">
        <v>16</v>
      </c>
      <c r="I2104" t="s">
        <v>3405</v>
      </c>
      <c r="J2104">
        <v>48.131656999999997</v>
      </c>
      <c r="K2104">
        <v>-118.04878100000001</v>
      </c>
      <c r="AD2104">
        <v>93.3</v>
      </c>
      <c r="AJ2104">
        <v>83.1</v>
      </c>
    </row>
    <row r="2105" spans="1:40" x14ac:dyDescent="0.25">
      <c r="A2105">
        <v>2104</v>
      </c>
      <c r="B2105">
        <v>1409</v>
      </c>
      <c r="F2105" t="s">
        <v>3406</v>
      </c>
      <c r="G2105" t="s">
        <v>12</v>
      </c>
      <c r="H2105" t="s">
        <v>93</v>
      </c>
      <c r="I2105" t="s">
        <v>3407</v>
      </c>
      <c r="J2105">
        <v>47.962150000000001</v>
      </c>
      <c r="K2105">
        <v>-124.25596</v>
      </c>
      <c r="AC2105">
        <v>84.4</v>
      </c>
      <c r="AF2105">
        <v>84.7</v>
      </c>
    </row>
    <row r="2106" spans="1:40" x14ac:dyDescent="0.25">
      <c r="A2106">
        <v>2105</v>
      </c>
      <c r="B2106">
        <v>3001</v>
      </c>
      <c r="F2106" t="s">
        <v>3408</v>
      </c>
      <c r="G2106" t="s">
        <v>12</v>
      </c>
      <c r="H2106" t="s">
        <v>16</v>
      </c>
      <c r="I2106" t="s">
        <v>3409</v>
      </c>
      <c r="J2106">
        <v>47.110916000000003</v>
      </c>
      <c r="K2106">
        <v>-117.891102</v>
      </c>
      <c r="AK2106">
        <v>29</v>
      </c>
    </row>
    <row r="2107" spans="1:40" x14ac:dyDescent="0.25">
      <c r="A2107">
        <v>2106</v>
      </c>
      <c r="B2107">
        <v>3174</v>
      </c>
      <c r="F2107" t="s">
        <v>1748</v>
      </c>
      <c r="G2107" t="s">
        <v>12</v>
      </c>
      <c r="H2107" t="s">
        <v>3096</v>
      </c>
      <c r="I2107" t="s">
        <v>3410</v>
      </c>
      <c r="J2107">
        <v>47.338985000000001</v>
      </c>
      <c r="K2107">
        <v>-122.13023099999999</v>
      </c>
      <c r="AM2107">
        <v>79.599999999999994</v>
      </c>
    </row>
    <row r="2108" spans="1:40" x14ac:dyDescent="0.25">
      <c r="A2108">
        <v>2107</v>
      </c>
      <c r="B2108">
        <v>2920</v>
      </c>
      <c r="F2108" t="s">
        <v>3411</v>
      </c>
      <c r="G2108" t="s">
        <v>2908</v>
      </c>
      <c r="H2108" t="s">
        <v>2909</v>
      </c>
      <c r="I2108" t="s">
        <v>3412</v>
      </c>
      <c r="J2108">
        <v>45.873193999999998</v>
      </c>
      <c r="K2108">
        <v>-122.69574900000001</v>
      </c>
      <c r="AK2108">
        <v>76.400000000000006</v>
      </c>
    </row>
    <row r="2109" spans="1:40" x14ac:dyDescent="0.25">
      <c r="A2109">
        <v>2108</v>
      </c>
      <c r="B2109">
        <v>3197</v>
      </c>
      <c r="F2109" t="s">
        <v>3413</v>
      </c>
      <c r="G2109" t="s">
        <v>12</v>
      </c>
      <c r="H2109" t="s">
        <v>3096</v>
      </c>
      <c r="I2109" t="s">
        <v>3414</v>
      </c>
      <c r="J2109">
        <v>47.985849999999999</v>
      </c>
      <c r="K2109">
        <v>-123.029194</v>
      </c>
      <c r="AM2109">
        <v>90.1</v>
      </c>
    </row>
    <row r="2110" spans="1:40" x14ac:dyDescent="0.25">
      <c r="A2110">
        <v>2109</v>
      </c>
      <c r="B2110">
        <v>2873</v>
      </c>
      <c r="F2110" t="s">
        <v>3415</v>
      </c>
      <c r="G2110" t="s">
        <v>12</v>
      </c>
      <c r="H2110" t="s">
        <v>93</v>
      </c>
      <c r="I2110" t="s">
        <v>3416</v>
      </c>
      <c r="J2110">
        <v>46.518189999999997</v>
      </c>
      <c r="K2110">
        <v>-121.5994</v>
      </c>
      <c r="AJ2110">
        <v>78.099999999999994</v>
      </c>
      <c r="AL2110">
        <v>66.3</v>
      </c>
    </row>
    <row r="2111" spans="1:40" x14ac:dyDescent="0.25">
      <c r="A2111">
        <v>2110</v>
      </c>
      <c r="B2111">
        <v>2459</v>
      </c>
      <c r="F2111" t="s">
        <v>3415</v>
      </c>
      <c r="G2111" t="s">
        <v>12</v>
      </c>
      <c r="H2111" t="s">
        <v>78</v>
      </c>
      <c r="I2111" t="s">
        <v>3417</v>
      </c>
      <c r="J2111">
        <v>48.996864000000002</v>
      </c>
      <c r="K2111">
        <v>-122.264225</v>
      </c>
      <c r="AG2111">
        <v>5.4</v>
      </c>
    </row>
    <row r="2112" spans="1:40" x14ac:dyDescent="0.25">
      <c r="A2112">
        <v>2111</v>
      </c>
      <c r="B2112">
        <v>2489</v>
      </c>
      <c r="F2112" t="s">
        <v>3415</v>
      </c>
      <c r="G2112" t="s">
        <v>12</v>
      </c>
      <c r="H2112" t="s">
        <v>78</v>
      </c>
      <c r="I2112" t="s">
        <v>3418</v>
      </c>
      <c r="J2112">
        <v>48.991317000000002</v>
      </c>
      <c r="K2112">
        <v>-122.26696200000001</v>
      </c>
      <c r="AG2112">
        <v>31.6</v>
      </c>
    </row>
    <row r="2113" spans="1:40" x14ac:dyDescent="0.25">
      <c r="A2113">
        <v>2112</v>
      </c>
      <c r="B2113">
        <v>2331</v>
      </c>
      <c r="F2113" t="s">
        <v>3415</v>
      </c>
      <c r="G2113" t="s">
        <v>12</v>
      </c>
      <c r="H2113" t="s">
        <v>16</v>
      </c>
      <c r="I2113" t="s">
        <v>3419</v>
      </c>
      <c r="J2113">
        <v>46.3093</v>
      </c>
      <c r="K2113">
        <v>-122.634</v>
      </c>
      <c r="AF2113">
        <v>94.7</v>
      </c>
    </row>
    <row r="2114" spans="1:40" x14ac:dyDescent="0.25">
      <c r="A2114">
        <v>2113</v>
      </c>
      <c r="B2114">
        <v>2796</v>
      </c>
      <c r="F2114" t="s">
        <v>3420</v>
      </c>
      <c r="G2114" t="s">
        <v>2908</v>
      </c>
      <c r="H2114" t="s">
        <v>2909</v>
      </c>
      <c r="I2114" t="s">
        <v>3421</v>
      </c>
      <c r="J2114">
        <v>45.681404999999998</v>
      </c>
      <c r="K2114">
        <v>-122.301941</v>
      </c>
      <c r="AB2114">
        <v>86.2</v>
      </c>
      <c r="AC2114">
        <v>85.8</v>
      </c>
      <c r="AD2114">
        <v>93.4</v>
      </c>
      <c r="AH2114">
        <v>89.5</v>
      </c>
      <c r="AI2114">
        <v>90.2</v>
      </c>
      <c r="AJ2114">
        <v>90.1</v>
      </c>
      <c r="AK2114">
        <v>93.6</v>
      </c>
      <c r="AM2114">
        <v>92.5</v>
      </c>
      <c r="AN2114">
        <v>94.4</v>
      </c>
    </row>
    <row r="2115" spans="1:40" x14ac:dyDescent="0.25">
      <c r="A2115">
        <v>2114</v>
      </c>
      <c r="B2115">
        <v>2454</v>
      </c>
      <c r="F2115" t="s">
        <v>3422</v>
      </c>
      <c r="G2115" t="s">
        <v>12</v>
      </c>
      <c r="H2115" t="s">
        <v>78</v>
      </c>
      <c r="I2115" t="s">
        <v>3423</v>
      </c>
      <c r="J2115">
        <v>48.144542000000001</v>
      </c>
      <c r="K2115">
        <v>-122.02541600000001</v>
      </c>
      <c r="AG2115">
        <v>60.9</v>
      </c>
    </row>
    <row r="2116" spans="1:40" x14ac:dyDescent="0.25">
      <c r="A2116">
        <v>2115</v>
      </c>
      <c r="B2116">
        <v>2727</v>
      </c>
      <c r="F2116" t="s">
        <v>3424</v>
      </c>
      <c r="G2116" t="s">
        <v>12</v>
      </c>
      <c r="H2116" t="s">
        <v>16</v>
      </c>
      <c r="I2116" t="s">
        <v>3425</v>
      </c>
      <c r="J2116">
        <v>47.990490000000001</v>
      </c>
      <c r="K2116">
        <v>-119.556</v>
      </c>
      <c r="AI2116">
        <v>25.5</v>
      </c>
    </row>
    <row r="2117" spans="1:40" x14ac:dyDescent="0.25">
      <c r="A2117">
        <v>2116</v>
      </c>
      <c r="B2117">
        <v>1661</v>
      </c>
      <c r="F2117" t="s">
        <v>3426</v>
      </c>
      <c r="G2117" t="s">
        <v>12</v>
      </c>
      <c r="H2117" t="s">
        <v>93</v>
      </c>
      <c r="I2117" t="s">
        <v>3427</v>
      </c>
      <c r="J2117">
        <v>46.027569999999997</v>
      </c>
      <c r="K2117">
        <v>-117.01822</v>
      </c>
      <c r="AD2117">
        <v>60.2</v>
      </c>
      <c r="AG2117">
        <v>40.799999999999997</v>
      </c>
      <c r="AI2117">
        <v>52.7</v>
      </c>
    </row>
    <row r="2118" spans="1:40" x14ac:dyDescent="0.25">
      <c r="A2118">
        <v>2117</v>
      </c>
      <c r="B2118">
        <v>3037</v>
      </c>
      <c r="F2118" t="s">
        <v>1483</v>
      </c>
      <c r="G2118" t="s">
        <v>1484</v>
      </c>
      <c r="H2118" t="s">
        <v>1485</v>
      </c>
      <c r="I2118" t="s">
        <v>3428</v>
      </c>
      <c r="J2118">
        <v>47.795264000000003</v>
      </c>
      <c r="K2118">
        <v>-122.19706100000001</v>
      </c>
      <c r="AL2118">
        <v>50</v>
      </c>
    </row>
    <row r="2119" spans="1:40" x14ac:dyDescent="0.25">
      <c r="A2119">
        <v>2118</v>
      </c>
      <c r="B2119">
        <v>2212</v>
      </c>
      <c r="F2119" t="s">
        <v>3429</v>
      </c>
      <c r="G2119" t="s">
        <v>272</v>
      </c>
      <c r="H2119" t="s">
        <v>13</v>
      </c>
      <c r="I2119" t="s">
        <v>3430</v>
      </c>
      <c r="J2119">
        <v>48.215870000000002</v>
      </c>
      <c r="K2119">
        <v>-122.15416999999999</v>
      </c>
      <c r="AF2119">
        <v>78.8</v>
      </c>
    </row>
    <row r="2120" spans="1:40" x14ac:dyDescent="0.25">
      <c r="A2120">
        <v>2119</v>
      </c>
      <c r="B2120">
        <v>2757</v>
      </c>
      <c r="F2120" t="s">
        <v>3431</v>
      </c>
      <c r="G2120" t="s">
        <v>12</v>
      </c>
      <c r="H2120" t="s">
        <v>3432</v>
      </c>
      <c r="I2120" t="s">
        <v>3433</v>
      </c>
      <c r="J2120">
        <v>47.13438</v>
      </c>
      <c r="K2120">
        <v>-117.69159000000001</v>
      </c>
      <c r="AI2120">
        <v>16.899999999999999</v>
      </c>
    </row>
    <row r="2121" spans="1:40" x14ac:dyDescent="0.25">
      <c r="A2121">
        <v>2120</v>
      </c>
      <c r="B2121">
        <v>2930</v>
      </c>
      <c r="F2121" t="s">
        <v>3434</v>
      </c>
      <c r="G2121" t="s">
        <v>2908</v>
      </c>
      <c r="H2121" t="s">
        <v>2909</v>
      </c>
      <c r="I2121" t="s">
        <v>3435</v>
      </c>
      <c r="J2121">
        <v>45.782971000000003</v>
      </c>
      <c r="K2121">
        <v>-122.25894</v>
      </c>
      <c r="AL2121">
        <v>91.3</v>
      </c>
    </row>
    <row r="2122" spans="1:40" x14ac:dyDescent="0.25">
      <c r="A2122">
        <v>2121</v>
      </c>
      <c r="B2122">
        <v>3162</v>
      </c>
      <c r="F2122" t="s">
        <v>3436</v>
      </c>
      <c r="G2122" t="s">
        <v>12</v>
      </c>
      <c r="H2122" t="s">
        <v>87</v>
      </c>
      <c r="I2122" t="s">
        <v>3437</v>
      </c>
      <c r="J2122">
        <v>47.010308000000002</v>
      </c>
      <c r="K2122">
        <v>-122.14069499999999</v>
      </c>
      <c r="AM2122">
        <v>36.700000000000003</v>
      </c>
    </row>
    <row r="2123" spans="1:40" x14ac:dyDescent="0.25">
      <c r="A2123">
        <v>2122</v>
      </c>
      <c r="B2123">
        <v>2904</v>
      </c>
      <c r="F2123" t="s">
        <v>3438</v>
      </c>
      <c r="G2123" t="s">
        <v>2908</v>
      </c>
      <c r="H2123" t="s">
        <v>2909</v>
      </c>
      <c r="I2123" t="s">
        <v>3439</v>
      </c>
      <c r="J2123">
        <v>45.638841999999997</v>
      </c>
      <c r="K2123">
        <v>-122.456993</v>
      </c>
      <c r="AI2123">
        <v>36.1</v>
      </c>
      <c r="AN2123">
        <v>40.5</v>
      </c>
    </row>
    <row r="2124" spans="1:40" x14ac:dyDescent="0.25">
      <c r="A2124">
        <v>2123</v>
      </c>
      <c r="B2124">
        <v>2921</v>
      </c>
      <c r="F2124" t="s">
        <v>3438</v>
      </c>
      <c r="G2124" t="s">
        <v>2908</v>
      </c>
      <c r="H2124" t="s">
        <v>2909</v>
      </c>
      <c r="I2124" t="s">
        <v>3440</v>
      </c>
      <c r="J2124">
        <v>45.672642000000003</v>
      </c>
      <c r="K2124">
        <v>-122.449881</v>
      </c>
      <c r="AI2124">
        <v>70.400000000000006</v>
      </c>
      <c r="AN2124">
        <v>81.900000000000006</v>
      </c>
    </row>
    <row r="2125" spans="1:40" x14ac:dyDescent="0.25">
      <c r="A2125">
        <v>2124</v>
      </c>
      <c r="B2125">
        <v>2140</v>
      </c>
      <c r="F2125" t="s">
        <v>3441</v>
      </c>
      <c r="G2125" t="s">
        <v>22</v>
      </c>
      <c r="H2125" t="s">
        <v>96</v>
      </c>
      <c r="I2125" t="s">
        <v>3442</v>
      </c>
      <c r="J2125">
        <v>48.102738000000002</v>
      </c>
      <c r="K2125">
        <v>-124.288608</v>
      </c>
      <c r="R2125">
        <v>83</v>
      </c>
      <c r="S2125">
        <v>79</v>
      </c>
      <c r="T2125">
        <v>91.7</v>
      </c>
    </row>
    <row r="2126" spans="1:40" x14ac:dyDescent="0.25">
      <c r="A2126">
        <v>2125</v>
      </c>
      <c r="B2126">
        <v>3153</v>
      </c>
      <c r="F2126" t="s">
        <v>3443</v>
      </c>
      <c r="G2126" t="s">
        <v>12</v>
      </c>
      <c r="H2126" t="s">
        <v>87</v>
      </c>
      <c r="I2126" t="s">
        <v>3444</v>
      </c>
      <c r="J2126">
        <v>48.574644999999997</v>
      </c>
      <c r="K2126">
        <v>-121.71172900000001</v>
      </c>
      <c r="AM2126">
        <v>89.1</v>
      </c>
    </row>
    <row r="2127" spans="1:40" x14ac:dyDescent="0.25">
      <c r="A2127">
        <v>2126</v>
      </c>
      <c r="B2127">
        <v>2314</v>
      </c>
      <c r="F2127" t="s">
        <v>3445</v>
      </c>
      <c r="G2127" t="s">
        <v>12</v>
      </c>
      <c r="H2127" t="s">
        <v>16</v>
      </c>
      <c r="I2127" t="s">
        <v>3446</v>
      </c>
      <c r="J2127">
        <v>46.430999999999997</v>
      </c>
      <c r="K2127">
        <v>-122.199</v>
      </c>
      <c r="AF2127">
        <v>94.2</v>
      </c>
    </row>
    <row r="2128" spans="1:40" x14ac:dyDescent="0.25">
      <c r="A2128">
        <v>2127</v>
      </c>
      <c r="B2128">
        <v>2915</v>
      </c>
      <c r="F2128" t="s">
        <v>3447</v>
      </c>
      <c r="G2128" t="s">
        <v>2908</v>
      </c>
      <c r="H2128" t="s">
        <v>2909</v>
      </c>
      <c r="I2128" t="s">
        <v>3448</v>
      </c>
      <c r="J2128">
        <v>45.562582999999997</v>
      </c>
      <c r="K2128">
        <v>-122.26609000000001</v>
      </c>
      <c r="AK2128">
        <v>58.4</v>
      </c>
    </row>
    <row r="2129" spans="1:39" x14ac:dyDescent="0.25">
      <c r="A2129">
        <v>2128</v>
      </c>
      <c r="B2129">
        <v>1693</v>
      </c>
      <c r="F2129" t="s">
        <v>3449</v>
      </c>
      <c r="G2129" t="s">
        <v>12</v>
      </c>
      <c r="H2129" t="s">
        <v>16</v>
      </c>
      <c r="I2129" t="s">
        <v>3450</v>
      </c>
      <c r="J2129">
        <v>48.521538999999997</v>
      </c>
      <c r="K2129">
        <v>-117.27199299999999</v>
      </c>
      <c r="AD2129">
        <v>27.4</v>
      </c>
      <c r="AJ2129">
        <v>43.5</v>
      </c>
    </row>
    <row r="2130" spans="1:39" x14ac:dyDescent="0.25">
      <c r="A2130">
        <v>2129</v>
      </c>
      <c r="B2130">
        <v>2875</v>
      </c>
      <c r="F2130" t="s">
        <v>3451</v>
      </c>
      <c r="G2130" t="s">
        <v>12</v>
      </c>
      <c r="H2130" t="s">
        <v>16</v>
      </c>
      <c r="I2130" t="s">
        <v>3452</v>
      </c>
      <c r="J2130">
        <v>48.583779999999997</v>
      </c>
      <c r="K2130">
        <v>-117.295</v>
      </c>
      <c r="AJ2130">
        <v>72.599999999999994</v>
      </c>
    </row>
    <row r="2131" spans="1:39" x14ac:dyDescent="0.25">
      <c r="A2131">
        <v>2130</v>
      </c>
      <c r="B2131">
        <v>2827</v>
      </c>
      <c r="F2131" t="s">
        <v>2551</v>
      </c>
      <c r="G2131" t="s">
        <v>22</v>
      </c>
      <c r="H2131" t="s">
        <v>96</v>
      </c>
      <c r="I2131" t="s">
        <v>3453</v>
      </c>
      <c r="J2131">
        <v>48.105057000000002</v>
      </c>
      <c r="K2131">
        <v>-123.383124</v>
      </c>
      <c r="AJ2131">
        <v>69.900000000000006</v>
      </c>
    </row>
    <row r="2132" spans="1:39" x14ac:dyDescent="0.25">
      <c r="A2132">
        <v>2131</v>
      </c>
      <c r="B2132">
        <v>2826</v>
      </c>
      <c r="F2132" t="s">
        <v>3454</v>
      </c>
      <c r="G2132" t="s">
        <v>22</v>
      </c>
      <c r="H2132" t="s">
        <v>96</v>
      </c>
      <c r="I2132" t="s">
        <v>3455</v>
      </c>
      <c r="J2132">
        <v>48.096713000000001</v>
      </c>
      <c r="K2132">
        <v>-123.37555500000001</v>
      </c>
      <c r="AJ2132">
        <v>52</v>
      </c>
    </row>
    <row r="2133" spans="1:39" x14ac:dyDescent="0.25">
      <c r="A2133">
        <v>2132</v>
      </c>
      <c r="B2133">
        <v>2332</v>
      </c>
      <c r="F2133" t="s">
        <v>3456</v>
      </c>
      <c r="G2133" t="s">
        <v>12</v>
      </c>
      <c r="H2133" t="s">
        <v>16</v>
      </c>
      <c r="I2133" t="s">
        <v>3457</v>
      </c>
      <c r="J2133">
        <v>45.928400000000003</v>
      </c>
      <c r="K2133">
        <v>-122.67100000000001</v>
      </c>
      <c r="AF2133">
        <v>29.9</v>
      </c>
    </row>
    <row r="2134" spans="1:39" x14ac:dyDescent="0.25">
      <c r="A2134">
        <v>2133</v>
      </c>
      <c r="B2134">
        <v>2723</v>
      </c>
      <c r="F2134" t="s">
        <v>3458</v>
      </c>
      <c r="G2134" t="s">
        <v>12</v>
      </c>
      <c r="H2134" t="s">
        <v>16</v>
      </c>
      <c r="I2134" t="s">
        <v>3459</v>
      </c>
      <c r="J2134">
        <v>48.233600000000003</v>
      </c>
      <c r="K2134">
        <v>-120.125</v>
      </c>
      <c r="AI2134">
        <v>64.8</v>
      </c>
    </row>
    <row r="2135" spans="1:39" x14ac:dyDescent="0.25">
      <c r="A2135">
        <v>2134</v>
      </c>
      <c r="B2135">
        <v>2643</v>
      </c>
      <c r="F2135" t="s">
        <v>3460</v>
      </c>
      <c r="G2135" t="s">
        <v>12</v>
      </c>
      <c r="H2135" t="s">
        <v>16</v>
      </c>
      <c r="I2135" t="s">
        <v>3461</v>
      </c>
      <c r="J2135">
        <v>46.259599999999999</v>
      </c>
      <c r="K2135">
        <v>-117.367</v>
      </c>
      <c r="AH2135">
        <v>30.9</v>
      </c>
    </row>
    <row r="2136" spans="1:39" x14ac:dyDescent="0.25">
      <c r="A2136">
        <v>2135</v>
      </c>
      <c r="B2136">
        <v>2690</v>
      </c>
      <c r="F2136" t="s">
        <v>3462</v>
      </c>
      <c r="G2136" t="s">
        <v>351</v>
      </c>
      <c r="H2136" t="s">
        <v>354</v>
      </c>
      <c r="I2136" t="s">
        <v>3463</v>
      </c>
      <c r="J2136">
        <v>48.751745</v>
      </c>
      <c r="K2136">
        <v>-122.458437</v>
      </c>
      <c r="AI2136">
        <v>10</v>
      </c>
      <c r="AJ2136">
        <v>11.7</v>
      </c>
      <c r="AK2136">
        <v>14.2</v>
      </c>
      <c r="AL2136">
        <v>13.8</v>
      </c>
    </row>
    <row r="2137" spans="1:39" x14ac:dyDescent="0.25">
      <c r="A2137">
        <v>2136</v>
      </c>
      <c r="B2137">
        <v>2738</v>
      </c>
      <c r="F2137" t="s">
        <v>3464</v>
      </c>
      <c r="G2137" t="s">
        <v>12</v>
      </c>
      <c r="H2137" t="s">
        <v>16</v>
      </c>
      <c r="I2137" t="s">
        <v>3465</v>
      </c>
      <c r="J2137">
        <v>48.39817</v>
      </c>
      <c r="K2137">
        <v>-119.72</v>
      </c>
      <c r="AI2137">
        <v>67.599999999999994</v>
      </c>
    </row>
    <row r="2138" spans="1:39" x14ac:dyDescent="0.25">
      <c r="A2138">
        <v>2137</v>
      </c>
      <c r="B2138">
        <v>3168</v>
      </c>
      <c r="F2138" t="s">
        <v>3466</v>
      </c>
      <c r="G2138" t="s">
        <v>12</v>
      </c>
      <c r="H2138" t="s">
        <v>87</v>
      </c>
      <c r="I2138" t="s">
        <v>3467</v>
      </c>
      <c r="J2138">
        <v>46.814321</v>
      </c>
      <c r="K2138">
        <v>-122.153415</v>
      </c>
      <c r="AM2138">
        <v>56.3</v>
      </c>
    </row>
    <row r="2139" spans="1:39" x14ac:dyDescent="0.25">
      <c r="A2139">
        <v>2138</v>
      </c>
      <c r="B2139">
        <v>2639</v>
      </c>
      <c r="F2139" t="s">
        <v>3468</v>
      </c>
      <c r="G2139" t="s">
        <v>12</v>
      </c>
      <c r="H2139" t="s">
        <v>16</v>
      </c>
      <c r="I2139" t="s">
        <v>3469</v>
      </c>
      <c r="J2139">
        <v>46.762410000000003</v>
      </c>
      <c r="K2139">
        <v>-117.56</v>
      </c>
      <c r="AH2139">
        <v>38.6</v>
      </c>
    </row>
    <row r="2140" spans="1:39" x14ac:dyDescent="0.25">
      <c r="A2140">
        <v>2139</v>
      </c>
      <c r="B2140">
        <v>2563</v>
      </c>
      <c r="F2140" t="s">
        <v>3470</v>
      </c>
      <c r="G2140" t="s">
        <v>12</v>
      </c>
      <c r="H2140" t="s">
        <v>16</v>
      </c>
      <c r="I2140" t="s">
        <v>3471</v>
      </c>
      <c r="J2140">
        <v>46.775700000000001</v>
      </c>
      <c r="K2140">
        <v>-120.98979</v>
      </c>
      <c r="AG2140">
        <v>93.5</v>
      </c>
    </row>
    <row r="2141" spans="1:39" x14ac:dyDescent="0.25">
      <c r="A2141">
        <v>2140</v>
      </c>
      <c r="B2141">
        <v>2882</v>
      </c>
      <c r="F2141" t="s">
        <v>3472</v>
      </c>
      <c r="G2141" t="s">
        <v>12</v>
      </c>
      <c r="H2141" t="s">
        <v>16</v>
      </c>
      <c r="I2141" t="s">
        <v>3473</v>
      </c>
      <c r="J2141">
        <v>48.382210000000001</v>
      </c>
      <c r="K2141">
        <v>-117.14694</v>
      </c>
      <c r="AJ2141">
        <v>76</v>
      </c>
    </row>
    <row r="2142" spans="1:39" x14ac:dyDescent="0.25">
      <c r="A2142">
        <v>2141</v>
      </c>
      <c r="B2142">
        <v>3061</v>
      </c>
      <c r="F2142" t="s">
        <v>1834</v>
      </c>
      <c r="G2142" t="s">
        <v>12</v>
      </c>
      <c r="H2142" t="s">
        <v>3096</v>
      </c>
      <c r="I2142" t="s">
        <v>3474</v>
      </c>
      <c r="J2142">
        <v>47.357900000000001</v>
      </c>
      <c r="K2142">
        <v>-122.12576</v>
      </c>
      <c r="AL2142">
        <v>59.8</v>
      </c>
    </row>
    <row r="2143" spans="1:39" x14ac:dyDescent="0.25">
      <c r="A2143">
        <v>2142</v>
      </c>
      <c r="B2143">
        <v>3008</v>
      </c>
      <c r="F2143" t="s">
        <v>3475</v>
      </c>
      <c r="G2143" t="s">
        <v>12</v>
      </c>
      <c r="H2143" t="s">
        <v>16</v>
      </c>
      <c r="I2143" t="s">
        <v>3476</v>
      </c>
      <c r="J2143">
        <v>47.773629</v>
      </c>
      <c r="K2143">
        <v>-117.42902599999999</v>
      </c>
      <c r="AK2143">
        <v>54.8</v>
      </c>
    </row>
    <row r="2144" spans="1:39" x14ac:dyDescent="0.25">
      <c r="A2144">
        <v>2143</v>
      </c>
      <c r="B2144">
        <v>2978</v>
      </c>
      <c r="F2144" t="s">
        <v>3477</v>
      </c>
      <c r="G2144" t="s">
        <v>12</v>
      </c>
      <c r="H2144" t="s">
        <v>16</v>
      </c>
      <c r="I2144" t="s">
        <v>3478</v>
      </c>
      <c r="J2144">
        <v>48.091301999999999</v>
      </c>
      <c r="K2144">
        <v>-117.17458600000001</v>
      </c>
      <c r="AK2144">
        <v>59.5</v>
      </c>
    </row>
    <row r="2145" spans="1:40" x14ac:dyDescent="0.25">
      <c r="A2145">
        <v>2144</v>
      </c>
      <c r="B2145">
        <v>2794</v>
      </c>
      <c r="F2145" t="s">
        <v>3479</v>
      </c>
      <c r="G2145" t="s">
        <v>351</v>
      </c>
      <c r="H2145" t="s">
        <v>354</v>
      </c>
      <c r="I2145" t="s">
        <v>3480</v>
      </c>
      <c r="J2145">
        <v>48.764952999999998</v>
      </c>
      <c r="K2145">
        <v>-122.517205</v>
      </c>
      <c r="AJ2145">
        <v>2</v>
      </c>
      <c r="AK2145">
        <v>2.9</v>
      </c>
      <c r="AL2145">
        <v>12.8</v>
      </c>
    </row>
    <row r="2146" spans="1:40" x14ac:dyDescent="0.25">
      <c r="A2146">
        <v>2145</v>
      </c>
      <c r="B2146">
        <v>2970</v>
      </c>
      <c r="F2146" t="s">
        <v>3481</v>
      </c>
      <c r="G2146" t="s">
        <v>1221</v>
      </c>
      <c r="H2146" t="s">
        <v>1222</v>
      </c>
      <c r="I2146">
        <v>5303305</v>
      </c>
      <c r="J2146">
        <v>47.766800000000003</v>
      </c>
      <c r="K2146">
        <v>-122.23573</v>
      </c>
      <c r="AK2146">
        <v>36.299999999999997</v>
      </c>
      <c r="AM2146">
        <v>14.4</v>
      </c>
      <c r="AN2146">
        <v>20.399999999999999</v>
      </c>
    </row>
    <row r="2147" spans="1:40" x14ac:dyDescent="0.25">
      <c r="A2147">
        <v>2146</v>
      </c>
      <c r="B2147">
        <v>2905</v>
      </c>
      <c r="F2147" t="s">
        <v>3482</v>
      </c>
      <c r="G2147" t="s">
        <v>2908</v>
      </c>
      <c r="H2147" t="s">
        <v>2909</v>
      </c>
      <c r="I2147" t="s">
        <v>3483</v>
      </c>
      <c r="J2147">
        <v>45.609057</v>
      </c>
      <c r="K2147">
        <v>-122.352542</v>
      </c>
      <c r="AI2147">
        <v>73.5</v>
      </c>
      <c r="AN2147">
        <v>69.599999999999994</v>
      </c>
    </row>
    <row r="2148" spans="1:40" x14ac:dyDescent="0.25">
      <c r="A2148">
        <v>2147</v>
      </c>
      <c r="B2148">
        <v>2708</v>
      </c>
      <c r="F2148" t="s">
        <v>2347</v>
      </c>
      <c r="G2148" t="s">
        <v>31</v>
      </c>
      <c r="H2148" t="s">
        <v>373</v>
      </c>
      <c r="I2148" t="s">
        <v>3484</v>
      </c>
      <c r="J2148">
        <v>47.587552000000002</v>
      </c>
      <c r="K2148">
        <v>-122.734523</v>
      </c>
      <c r="AI2148">
        <v>81.3</v>
      </c>
      <c r="AJ2148">
        <v>87.2</v>
      </c>
    </row>
    <row r="2149" spans="1:40" x14ac:dyDescent="0.25">
      <c r="A2149">
        <v>2148</v>
      </c>
      <c r="B2149">
        <v>1418</v>
      </c>
      <c r="F2149" t="s">
        <v>3485</v>
      </c>
      <c r="G2149" t="s">
        <v>12</v>
      </c>
      <c r="H2149" t="s">
        <v>93</v>
      </c>
      <c r="I2149" t="s">
        <v>3486</v>
      </c>
      <c r="J2149">
        <v>48.64396</v>
      </c>
      <c r="K2149">
        <v>-117.43631999999999</v>
      </c>
      <c r="AC2149">
        <v>85.9</v>
      </c>
      <c r="AF2149">
        <v>96.6</v>
      </c>
      <c r="AH2149">
        <v>97.6</v>
      </c>
      <c r="AI2149">
        <v>97.1</v>
      </c>
      <c r="AK2149">
        <v>69.400000000000006</v>
      </c>
      <c r="AM2149">
        <v>83.8</v>
      </c>
    </row>
    <row r="2150" spans="1:40" x14ac:dyDescent="0.25">
      <c r="A2150">
        <v>2149</v>
      </c>
      <c r="B2150">
        <v>2297</v>
      </c>
      <c r="F2150" t="s">
        <v>3487</v>
      </c>
      <c r="G2150" t="s">
        <v>12</v>
      </c>
      <c r="H2150" t="s">
        <v>16</v>
      </c>
      <c r="I2150" t="s">
        <v>3488</v>
      </c>
      <c r="J2150">
        <v>46.648099999999999</v>
      </c>
      <c r="K2150">
        <v>-122.658</v>
      </c>
      <c r="AF2150">
        <v>41.7</v>
      </c>
    </row>
    <row r="2151" spans="1:40" x14ac:dyDescent="0.25">
      <c r="A2151">
        <v>2150</v>
      </c>
      <c r="B2151">
        <v>2554</v>
      </c>
      <c r="F2151" t="s">
        <v>3489</v>
      </c>
      <c r="G2151" t="s">
        <v>12</v>
      </c>
      <c r="H2151" t="s">
        <v>16</v>
      </c>
      <c r="I2151" t="s">
        <v>3490</v>
      </c>
      <c r="J2151">
        <v>47.008400000000002</v>
      </c>
      <c r="K2151">
        <v>-120.803</v>
      </c>
      <c r="AG2151">
        <v>90.6</v>
      </c>
    </row>
    <row r="2152" spans="1:40" x14ac:dyDescent="0.25">
      <c r="A2152">
        <v>2151</v>
      </c>
      <c r="B2152">
        <v>2555</v>
      </c>
      <c r="F2152" t="s">
        <v>3489</v>
      </c>
      <c r="G2152" t="s">
        <v>12</v>
      </c>
      <c r="H2152" t="s">
        <v>16</v>
      </c>
      <c r="I2152" t="s">
        <v>3491</v>
      </c>
      <c r="J2152">
        <v>46.991</v>
      </c>
      <c r="K2152">
        <v>-120.786</v>
      </c>
      <c r="AG2152">
        <v>86.5</v>
      </c>
    </row>
    <row r="2153" spans="1:40" x14ac:dyDescent="0.25">
      <c r="A2153">
        <v>2152</v>
      </c>
      <c r="B2153">
        <v>2968</v>
      </c>
      <c r="F2153" t="s">
        <v>3492</v>
      </c>
      <c r="G2153" t="s">
        <v>2908</v>
      </c>
      <c r="H2153" t="s">
        <v>2909</v>
      </c>
      <c r="I2153" t="s">
        <v>3493</v>
      </c>
      <c r="J2153">
        <v>45.81071</v>
      </c>
      <c r="K2153">
        <v>-122.60370500000001</v>
      </c>
      <c r="AK2153">
        <v>46.8</v>
      </c>
    </row>
    <row r="2154" spans="1:40" x14ac:dyDescent="0.25">
      <c r="A2154">
        <v>2153</v>
      </c>
      <c r="B2154">
        <v>1669</v>
      </c>
      <c r="F2154" t="s">
        <v>3036</v>
      </c>
      <c r="G2154" t="s">
        <v>12</v>
      </c>
      <c r="H2154" t="s">
        <v>51</v>
      </c>
      <c r="I2154" t="s">
        <v>3494</v>
      </c>
      <c r="J2154">
        <v>47.916870000000003</v>
      </c>
      <c r="K2154">
        <v>-120.71187999999999</v>
      </c>
      <c r="AD2154">
        <v>92.9</v>
      </c>
      <c r="AE2154">
        <v>95.8</v>
      </c>
      <c r="AF2154">
        <v>93.9</v>
      </c>
      <c r="AG2154">
        <v>95.7</v>
      </c>
      <c r="AH2154">
        <v>96.1</v>
      </c>
      <c r="AI2154">
        <v>91.9</v>
      </c>
      <c r="AJ2154">
        <v>97</v>
      </c>
      <c r="AK2154">
        <v>95.1</v>
      </c>
      <c r="AM2154">
        <v>92.3</v>
      </c>
    </row>
    <row r="2155" spans="1:40" x14ac:dyDescent="0.25">
      <c r="A2155">
        <v>2154</v>
      </c>
      <c r="B2155">
        <v>2450</v>
      </c>
      <c r="F2155" t="s">
        <v>3495</v>
      </c>
      <c r="G2155" t="s">
        <v>12</v>
      </c>
      <c r="H2155" t="s">
        <v>78</v>
      </c>
      <c r="I2155" t="s">
        <v>3496</v>
      </c>
      <c r="J2155">
        <v>48.195948999999999</v>
      </c>
      <c r="K2155">
        <v>-122.153566</v>
      </c>
      <c r="AG2155">
        <v>35</v>
      </c>
    </row>
    <row r="2156" spans="1:40" x14ac:dyDescent="0.25">
      <c r="A2156">
        <v>2155</v>
      </c>
      <c r="B2156">
        <v>3007</v>
      </c>
      <c r="F2156" t="s">
        <v>3497</v>
      </c>
      <c r="G2156" t="s">
        <v>12</v>
      </c>
      <c r="H2156" t="s">
        <v>16</v>
      </c>
      <c r="I2156" t="s">
        <v>3498</v>
      </c>
      <c r="J2156">
        <v>47.593542999999997</v>
      </c>
      <c r="K2156">
        <v>-117.44989099999999</v>
      </c>
      <c r="AK2156">
        <v>17.600000000000001</v>
      </c>
    </row>
    <row r="2157" spans="1:40" x14ac:dyDescent="0.25">
      <c r="A2157">
        <v>2156</v>
      </c>
      <c r="B2157">
        <v>2918</v>
      </c>
      <c r="F2157" t="s">
        <v>3499</v>
      </c>
      <c r="G2157" t="s">
        <v>2908</v>
      </c>
      <c r="H2157" t="s">
        <v>2909</v>
      </c>
      <c r="I2157" t="s">
        <v>3500</v>
      </c>
      <c r="J2157">
        <v>45.833398000000003</v>
      </c>
      <c r="K2157">
        <v>-122.62524000000001</v>
      </c>
      <c r="AK2157">
        <v>41.4</v>
      </c>
    </row>
    <row r="2158" spans="1:40" x14ac:dyDescent="0.25">
      <c r="A2158">
        <v>2157</v>
      </c>
      <c r="B2158">
        <v>2795</v>
      </c>
      <c r="F2158" t="s">
        <v>3501</v>
      </c>
      <c r="G2158" t="s">
        <v>2908</v>
      </c>
      <c r="H2158" t="s">
        <v>2909</v>
      </c>
      <c r="I2158" t="s">
        <v>3502</v>
      </c>
      <c r="J2158">
        <v>45.670976000000003</v>
      </c>
      <c r="K2158">
        <v>-122.43916900000001</v>
      </c>
      <c r="AB2158">
        <v>64.3</v>
      </c>
      <c r="AC2158">
        <v>70.400000000000006</v>
      </c>
      <c r="AD2158">
        <v>60.8</v>
      </c>
      <c r="AH2158">
        <v>55.8</v>
      </c>
      <c r="AI2158">
        <v>75.599999999999994</v>
      </c>
      <c r="AJ2158">
        <v>75.900000000000006</v>
      </c>
      <c r="AK2158">
        <v>72</v>
      </c>
      <c r="AM2158">
        <v>85.2</v>
      </c>
      <c r="AN2158">
        <v>60.1</v>
      </c>
    </row>
    <row r="2159" spans="1:40" x14ac:dyDescent="0.25">
      <c r="A2159">
        <v>2158</v>
      </c>
      <c r="B2159">
        <v>3130</v>
      </c>
      <c r="F2159" t="s">
        <v>2508</v>
      </c>
      <c r="G2159" t="s">
        <v>12</v>
      </c>
      <c r="H2159" t="s">
        <v>87</v>
      </c>
      <c r="I2159" t="s">
        <v>3503</v>
      </c>
      <c r="J2159">
        <v>48.082397</v>
      </c>
      <c r="K2159">
        <v>-123.17858</v>
      </c>
      <c r="AM2159">
        <v>20.100000000000001</v>
      </c>
    </row>
    <row r="2160" spans="1:40" x14ac:dyDescent="0.25">
      <c r="A2160">
        <v>2159</v>
      </c>
      <c r="B2160">
        <v>3236</v>
      </c>
      <c r="F2160" t="s">
        <v>3504</v>
      </c>
      <c r="G2160" t="s">
        <v>3505</v>
      </c>
      <c r="H2160" t="s">
        <v>3506</v>
      </c>
      <c r="I2160" t="s">
        <v>3507</v>
      </c>
      <c r="J2160">
        <v>47.991199999999999</v>
      </c>
      <c r="K2160">
        <v>-122.4174</v>
      </c>
      <c r="AN2160">
        <v>35</v>
      </c>
    </row>
    <row r="2161" spans="1:39" x14ac:dyDescent="0.25">
      <c r="A2161">
        <v>2160</v>
      </c>
      <c r="B2161">
        <v>2233</v>
      </c>
      <c r="F2161" t="s">
        <v>3508</v>
      </c>
      <c r="G2161" t="s">
        <v>63</v>
      </c>
      <c r="H2161" t="s">
        <v>64</v>
      </c>
      <c r="I2161" t="s">
        <v>3509</v>
      </c>
      <c r="J2161">
        <v>47.049166999999997</v>
      </c>
      <c r="K2161">
        <v>-122.72750000000001</v>
      </c>
      <c r="AA2161">
        <v>33.9</v>
      </c>
      <c r="AC2161">
        <v>43.9</v>
      </c>
    </row>
    <row r="2162" spans="1:39" x14ac:dyDescent="0.25">
      <c r="A2162">
        <v>2161</v>
      </c>
      <c r="B2162">
        <v>2917</v>
      </c>
      <c r="F2162" t="s">
        <v>3510</v>
      </c>
      <c r="G2162" t="s">
        <v>2908</v>
      </c>
      <c r="H2162" t="s">
        <v>2909</v>
      </c>
      <c r="I2162" t="s">
        <v>3511</v>
      </c>
      <c r="J2162">
        <v>45.851706</v>
      </c>
      <c r="K2162">
        <v>-122.691946</v>
      </c>
      <c r="AK2162">
        <v>58</v>
      </c>
    </row>
    <row r="2163" spans="1:39" x14ac:dyDescent="0.25">
      <c r="A2163">
        <v>2162</v>
      </c>
      <c r="B2163">
        <v>3172</v>
      </c>
      <c r="F2163" t="s">
        <v>3512</v>
      </c>
      <c r="G2163" t="s">
        <v>12</v>
      </c>
      <c r="H2163" t="s">
        <v>3096</v>
      </c>
      <c r="I2163" t="s">
        <v>3513</v>
      </c>
      <c r="J2163">
        <v>48.021374999999999</v>
      </c>
      <c r="K2163">
        <v>-123.213634</v>
      </c>
      <c r="AM2163">
        <v>69.2</v>
      </c>
    </row>
    <row r="2164" spans="1:39" x14ac:dyDescent="0.25">
      <c r="A2164">
        <v>2163</v>
      </c>
      <c r="B2164">
        <v>3047</v>
      </c>
      <c r="F2164" t="s">
        <v>3514</v>
      </c>
      <c r="G2164" t="s">
        <v>12</v>
      </c>
      <c r="H2164" t="s">
        <v>3096</v>
      </c>
      <c r="I2164" t="s">
        <v>3515</v>
      </c>
      <c r="J2164">
        <v>47.375259</v>
      </c>
      <c r="K2164">
        <v>-122.315089</v>
      </c>
      <c r="AL2164">
        <v>25.7</v>
      </c>
    </row>
    <row r="2165" spans="1:39" x14ac:dyDescent="0.25">
      <c r="A2165">
        <v>2164</v>
      </c>
      <c r="B2165">
        <v>2415</v>
      </c>
      <c r="F2165" t="s">
        <v>3514</v>
      </c>
      <c r="G2165" t="s">
        <v>12</v>
      </c>
      <c r="H2165" t="s">
        <v>78</v>
      </c>
      <c r="I2165" t="s">
        <v>3516</v>
      </c>
      <c r="J2165">
        <v>47.375259</v>
      </c>
      <c r="K2165">
        <v>-122.315089</v>
      </c>
      <c r="AG2165">
        <v>42.5</v>
      </c>
    </row>
    <row r="2166" spans="1:39" x14ac:dyDescent="0.25">
      <c r="A2166">
        <v>2165</v>
      </c>
      <c r="B2166">
        <v>2641</v>
      </c>
      <c r="F2166" t="s">
        <v>3517</v>
      </c>
      <c r="G2166" t="s">
        <v>12</v>
      </c>
      <c r="H2166" t="s">
        <v>16</v>
      </c>
      <c r="I2166" t="s">
        <v>3518</v>
      </c>
      <c r="J2166">
        <v>46.542180000000002</v>
      </c>
      <c r="K2166">
        <v>-117.57899999999999</v>
      </c>
      <c r="AH2166">
        <v>29</v>
      </c>
    </row>
    <row r="2167" spans="1:39" x14ac:dyDescent="0.25">
      <c r="A2167">
        <v>2166</v>
      </c>
      <c r="B2167">
        <v>2526</v>
      </c>
      <c r="F2167" t="s">
        <v>3519</v>
      </c>
      <c r="G2167" t="s">
        <v>347</v>
      </c>
      <c r="H2167" t="s">
        <v>348</v>
      </c>
      <c r="I2167" t="s">
        <v>3520</v>
      </c>
      <c r="J2167">
        <v>47.183109999999999</v>
      </c>
      <c r="K2167">
        <v>-122.3103</v>
      </c>
      <c r="AG2167">
        <v>20.3</v>
      </c>
    </row>
    <row r="2168" spans="1:39" x14ac:dyDescent="0.25">
      <c r="A2168">
        <v>2167</v>
      </c>
      <c r="B2168">
        <v>3132</v>
      </c>
      <c r="F2168" t="s">
        <v>3521</v>
      </c>
      <c r="G2168" t="s">
        <v>12</v>
      </c>
      <c r="H2168" t="s">
        <v>87</v>
      </c>
      <c r="I2168" t="s">
        <v>3522</v>
      </c>
      <c r="J2168">
        <v>47.495347000000002</v>
      </c>
      <c r="K2168">
        <v>-123.119424</v>
      </c>
      <c r="AM2168">
        <v>88</v>
      </c>
    </row>
    <row r="2169" spans="1:39" x14ac:dyDescent="0.25">
      <c r="A2169">
        <v>2168</v>
      </c>
      <c r="B2169">
        <v>1662</v>
      </c>
      <c r="F2169" t="s">
        <v>3523</v>
      </c>
      <c r="G2169" t="s">
        <v>12</v>
      </c>
      <c r="H2169" t="s">
        <v>93</v>
      </c>
      <c r="I2169" t="s">
        <v>3524</v>
      </c>
      <c r="J2169">
        <v>46.012140000000002</v>
      </c>
      <c r="K2169">
        <v>-117.36668</v>
      </c>
      <c r="AD2169">
        <v>88.9</v>
      </c>
      <c r="AH2169">
        <v>72.3</v>
      </c>
      <c r="AK2169">
        <v>81.5</v>
      </c>
      <c r="AM2169">
        <v>69.8</v>
      </c>
    </row>
    <row r="2170" spans="1:39" x14ac:dyDescent="0.25">
      <c r="A2170">
        <v>2169</v>
      </c>
      <c r="B2170">
        <v>2566</v>
      </c>
      <c r="F2170" t="s">
        <v>3525</v>
      </c>
      <c r="G2170" t="s">
        <v>12</v>
      </c>
      <c r="H2170" t="s">
        <v>16</v>
      </c>
      <c r="I2170" t="s">
        <v>3526</v>
      </c>
      <c r="J2170">
        <v>47.014189999999999</v>
      </c>
      <c r="K2170">
        <v>-120.54268</v>
      </c>
      <c r="AG2170">
        <v>44.8</v>
      </c>
    </row>
    <row r="2171" spans="1:39" x14ac:dyDescent="0.25">
      <c r="A2171">
        <v>2170</v>
      </c>
      <c r="B2171">
        <v>1751</v>
      </c>
      <c r="F2171" t="s">
        <v>1487</v>
      </c>
      <c r="G2171" t="s">
        <v>12</v>
      </c>
      <c r="H2171" t="s">
        <v>16</v>
      </c>
      <c r="I2171" t="s">
        <v>3527</v>
      </c>
      <c r="J2171">
        <v>48.541784</v>
      </c>
      <c r="K2171">
        <v>-117.218553</v>
      </c>
      <c r="AD2171">
        <v>49.6</v>
      </c>
      <c r="AJ2171">
        <v>94.8</v>
      </c>
    </row>
    <row r="2172" spans="1:39" x14ac:dyDescent="0.25">
      <c r="A2172">
        <v>2171</v>
      </c>
      <c r="B2172">
        <v>2981</v>
      </c>
      <c r="F2172" t="s">
        <v>3528</v>
      </c>
      <c r="G2172" t="s">
        <v>12</v>
      </c>
      <c r="H2172" t="s">
        <v>16</v>
      </c>
      <c r="I2172" t="s">
        <v>3529</v>
      </c>
      <c r="J2172">
        <v>47.268912999999998</v>
      </c>
      <c r="K2172">
        <v>-120.366585</v>
      </c>
      <c r="AK2172">
        <v>26.3</v>
      </c>
    </row>
    <row r="2173" spans="1:39" x14ac:dyDescent="0.25">
      <c r="A2173">
        <v>2172</v>
      </c>
      <c r="B2173">
        <v>2979</v>
      </c>
      <c r="F2173" t="s">
        <v>3528</v>
      </c>
      <c r="G2173" t="s">
        <v>12</v>
      </c>
      <c r="H2173" t="s">
        <v>16</v>
      </c>
      <c r="I2173" t="s">
        <v>3530</v>
      </c>
      <c r="J2173">
        <v>47.286999999999999</v>
      </c>
      <c r="K2173">
        <v>-120.344551</v>
      </c>
      <c r="AK2173">
        <v>39.200000000000003</v>
      </c>
    </row>
    <row r="2174" spans="1:39" x14ac:dyDescent="0.25">
      <c r="A2174">
        <v>2173</v>
      </c>
      <c r="B2174">
        <v>1419</v>
      </c>
      <c r="F2174" t="s">
        <v>3531</v>
      </c>
      <c r="G2174" t="s">
        <v>12</v>
      </c>
      <c r="H2174" t="s">
        <v>93</v>
      </c>
      <c r="I2174" t="s">
        <v>3532</v>
      </c>
      <c r="J2174">
        <v>48.902810000000002</v>
      </c>
      <c r="K2174">
        <v>-117.3856</v>
      </c>
      <c r="AC2174">
        <v>61.3</v>
      </c>
      <c r="AF2174">
        <v>90.3</v>
      </c>
      <c r="AG2174">
        <v>95</v>
      </c>
      <c r="AI2174">
        <v>49.6</v>
      </c>
      <c r="AK2174">
        <v>94.2</v>
      </c>
    </row>
    <row r="2175" spans="1:39" x14ac:dyDescent="0.25">
      <c r="A2175">
        <v>2174</v>
      </c>
      <c r="B2175">
        <v>1420</v>
      </c>
      <c r="F2175" t="s">
        <v>3533</v>
      </c>
      <c r="G2175" t="s">
        <v>12</v>
      </c>
      <c r="H2175" t="s">
        <v>93</v>
      </c>
      <c r="I2175" t="s">
        <v>3534</v>
      </c>
      <c r="J2175">
        <v>48.651090000000003</v>
      </c>
      <c r="K2175">
        <v>-117.68245</v>
      </c>
      <c r="AC2175">
        <v>60.3</v>
      </c>
      <c r="AF2175">
        <v>49.2</v>
      </c>
    </row>
    <row r="2176" spans="1:39" x14ac:dyDescent="0.25">
      <c r="A2176">
        <v>2175</v>
      </c>
      <c r="B2176">
        <v>3088</v>
      </c>
      <c r="F2176" t="s">
        <v>3535</v>
      </c>
      <c r="G2176" t="s">
        <v>12</v>
      </c>
      <c r="H2176" t="s">
        <v>51</v>
      </c>
      <c r="I2176" t="s">
        <v>3536</v>
      </c>
      <c r="J2176">
        <v>47.300159999999998</v>
      </c>
      <c r="K2176">
        <v>-120.96243</v>
      </c>
      <c r="AL2176">
        <v>68.099999999999994</v>
      </c>
      <c r="AM2176">
        <v>87.3</v>
      </c>
    </row>
    <row r="2177" spans="1:40" x14ac:dyDescent="0.25">
      <c r="A2177">
        <v>2176</v>
      </c>
      <c r="B2177">
        <v>1899</v>
      </c>
      <c r="F2177" t="s">
        <v>2067</v>
      </c>
      <c r="G2177" t="s">
        <v>12</v>
      </c>
      <c r="H2177" t="s">
        <v>16</v>
      </c>
      <c r="I2177" t="s">
        <v>3537</v>
      </c>
      <c r="J2177">
        <v>46.846719</v>
      </c>
      <c r="K2177">
        <v>-122.24628</v>
      </c>
      <c r="AE2177">
        <v>71</v>
      </c>
    </row>
    <row r="2178" spans="1:40" x14ac:dyDescent="0.25">
      <c r="A2178">
        <v>2177</v>
      </c>
      <c r="B2178">
        <v>3199</v>
      </c>
      <c r="F2178" t="s">
        <v>3538</v>
      </c>
      <c r="G2178" t="s">
        <v>12</v>
      </c>
      <c r="H2178" t="s">
        <v>3096</v>
      </c>
      <c r="I2178" t="s">
        <v>3539</v>
      </c>
      <c r="J2178">
        <v>47.331682999999998</v>
      </c>
      <c r="K2178">
        <v>-122.240925</v>
      </c>
      <c r="AM2178">
        <v>16.8</v>
      </c>
    </row>
    <row r="2179" spans="1:40" x14ac:dyDescent="0.25">
      <c r="A2179">
        <v>2178</v>
      </c>
      <c r="B2179">
        <v>2440</v>
      </c>
      <c r="F2179" t="s">
        <v>3538</v>
      </c>
      <c r="G2179" t="s">
        <v>12</v>
      </c>
      <c r="H2179" t="s">
        <v>78</v>
      </c>
      <c r="I2179" t="s">
        <v>3540</v>
      </c>
      <c r="J2179">
        <v>47.183278000000001</v>
      </c>
      <c r="K2179">
        <v>-123.02348000000001</v>
      </c>
      <c r="AG2179">
        <v>68</v>
      </c>
    </row>
    <row r="2180" spans="1:40" x14ac:dyDescent="0.25">
      <c r="A2180">
        <v>2179</v>
      </c>
      <c r="B2180">
        <v>2630</v>
      </c>
      <c r="F2180" t="s">
        <v>3538</v>
      </c>
      <c r="G2180" t="s">
        <v>12</v>
      </c>
      <c r="H2180" t="s">
        <v>16</v>
      </c>
      <c r="I2180" t="s">
        <v>3541</v>
      </c>
      <c r="J2180">
        <v>46.069459999999999</v>
      </c>
      <c r="K2180">
        <v>-118.322</v>
      </c>
      <c r="AH2180">
        <v>34.200000000000003</v>
      </c>
    </row>
    <row r="2181" spans="1:40" x14ac:dyDescent="0.25">
      <c r="A2181">
        <v>2180</v>
      </c>
      <c r="B2181">
        <v>2631</v>
      </c>
      <c r="F2181" t="s">
        <v>3538</v>
      </c>
      <c r="G2181" t="s">
        <v>12</v>
      </c>
      <c r="H2181" t="s">
        <v>16</v>
      </c>
      <c r="I2181" t="s">
        <v>3542</v>
      </c>
      <c r="J2181">
        <v>46.044710000000002</v>
      </c>
      <c r="K2181">
        <v>-118.464</v>
      </c>
      <c r="AH2181">
        <v>36.200000000000003</v>
      </c>
    </row>
    <row r="2182" spans="1:40" x14ac:dyDescent="0.25">
      <c r="A2182">
        <v>2181</v>
      </c>
      <c r="B2182">
        <v>2800</v>
      </c>
      <c r="F2182" t="s">
        <v>3543</v>
      </c>
      <c r="G2182" t="s">
        <v>2908</v>
      </c>
      <c r="H2182" t="s">
        <v>2909</v>
      </c>
      <c r="I2182" t="s">
        <v>3544</v>
      </c>
      <c r="J2182">
        <v>45.731110999999999</v>
      </c>
      <c r="K2182">
        <v>-122.62753499999999</v>
      </c>
      <c r="AB2182">
        <v>43.5</v>
      </c>
      <c r="AC2182">
        <v>44</v>
      </c>
      <c r="AD2182">
        <v>46.7</v>
      </c>
      <c r="AH2182">
        <v>42.4</v>
      </c>
      <c r="AI2182">
        <v>41.2</v>
      </c>
      <c r="AJ2182">
        <v>55.7</v>
      </c>
      <c r="AK2182">
        <v>49.4</v>
      </c>
      <c r="AM2182">
        <v>58.3</v>
      </c>
      <c r="AN2182">
        <v>55.9</v>
      </c>
    </row>
    <row r="2183" spans="1:40" x14ac:dyDescent="0.25">
      <c r="A2183">
        <v>2182</v>
      </c>
      <c r="B2183">
        <v>3204</v>
      </c>
      <c r="F2183" t="s">
        <v>1908</v>
      </c>
      <c r="G2183" t="s">
        <v>12</v>
      </c>
      <c r="H2183" t="s">
        <v>3096</v>
      </c>
      <c r="I2183" t="s">
        <v>3545</v>
      </c>
      <c r="J2183">
        <v>47.456144999999999</v>
      </c>
      <c r="K2183">
        <v>-122.337346</v>
      </c>
      <c r="AM2183">
        <v>20.8</v>
      </c>
    </row>
    <row r="2184" spans="1:40" x14ac:dyDescent="0.25">
      <c r="A2184">
        <v>2183</v>
      </c>
      <c r="B2184">
        <v>3160</v>
      </c>
      <c r="F2184" t="s">
        <v>1908</v>
      </c>
      <c r="G2184" t="s">
        <v>12</v>
      </c>
      <c r="H2184" t="s">
        <v>87</v>
      </c>
      <c r="I2184" t="s">
        <v>3546</v>
      </c>
      <c r="J2184">
        <v>48.000121999999998</v>
      </c>
      <c r="K2184">
        <v>-121.77854600000001</v>
      </c>
      <c r="AM2184">
        <v>64.099999999999994</v>
      </c>
    </row>
    <row r="2185" spans="1:40" x14ac:dyDescent="0.25">
      <c r="A2185">
        <v>2184</v>
      </c>
      <c r="B2185">
        <v>2982</v>
      </c>
      <c r="F2185" t="s">
        <v>3547</v>
      </c>
      <c r="G2185" t="s">
        <v>12</v>
      </c>
      <c r="H2185" t="s">
        <v>16</v>
      </c>
      <c r="I2185" t="s">
        <v>3548</v>
      </c>
      <c r="J2185">
        <v>47.315212000000002</v>
      </c>
      <c r="K2185">
        <v>-120.39685900000001</v>
      </c>
      <c r="AK2185">
        <v>53.1</v>
      </c>
    </row>
    <row r="2186" spans="1:40" x14ac:dyDescent="0.25">
      <c r="A2186">
        <v>2185</v>
      </c>
      <c r="B2186">
        <v>2923</v>
      </c>
      <c r="F2186" t="s">
        <v>3549</v>
      </c>
      <c r="G2186" t="s">
        <v>2908</v>
      </c>
      <c r="H2186" t="s">
        <v>2909</v>
      </c>
      <c r="I2186" t="s">
        <v>3550</v>
      </c>
      <c r="J2186">
        <v>45.756968000000001</v>
      </c>
      <c r="K2186">
        <v>-122.725937</v>
      </c>
      <c r="AF2186">
        <v>50</v>
      </c>
      <c r="AG2186">
        <v>53.6</v>
      </c>
      <c r="AH2186">
        <v>45.4</v>
      </c>
      <c r="AI2186">
        <v>50.2</v>
      </c>
    </row>
    <row r="2187" spans="1:40" x14ac:dyDescent="0.25">
      <c r="A2187">
        <v>2186</v>
      </c>
      <c r="B2187">
        <v>3203</v>
      </c>
      <c r="F2187" t="s">
        <v>2114</v>
      </c>
      <c r="G2187" t="s">
        <v>12</v>
      </c>
      <c r="H2187" t="s">
        <v>3096</v>
      </c>
      <c r="I2187" t="s">
        <v>3551</v>
      </c>
      <c r="J2187">
        <v>47.461421000000001</v>
      </c>
      <c r="K2187">
        <v>-122.867885</v>
      </c>
      <c r="AM2187">
        <v>85.7</v>
      </c>
    </row>
    <row r="2188" spans="1:40" x14ac:dyDescent="0.25">
      <c r="A2188">
        <v>2187</v>
      </c>
      <c r="B2188">
        <v>2313</v>
      </c>
      <c r="F2188" t="s">
        <v>3552</v>
      </c>
      <c r="G2188" t="s">
        <v>12</v>
      </c>
      <c r="H2188" t="s">
        <v>16</v>
      </c>
      <c r="I2188" t="s">
        <v>3553</v>
      </c>
      <c r="J2188">
        <v>46.945799999999998</v>
      </c>
      <c r="K2188">
        <v>-123.172</v>
      </c>
      <c r="AF2188">
        <v>78.8</v>
      </c>
    </row>
    <row r="2189" spans="1:40" x14ac:dyDescent="0.25">
      <c r="A2189">
        <v>2188</v>
      </c>
      <c r="B2189">
        <v>2403</v>
      </c>
      <c r="F2189" t="s">
        <v>3554</v>
      </c>
      <c r="G2189" t="s">
        <v>193</v>
      </c>
      <c r="H2189" t="s">
        <v>2021</v>
      </c>
      <c r="I2189" t="s">
        <v>3555</v>
      </c>
      <c r="J2189">
        <v>47.130699</v>
      </c>
      <c r="K2189">
        <v>-122.465937</v>
      </c>
      <c r="AG2189">
        <v>27.7</v>
      </c>
    </row>
    <row r="2190" spans="1:40" x14ac:dyDescent="0.25">
      <c r="A2190">
        <v>2189</v>
      </c>
      <c r="B2190">
        <v>3123</v>
      </c>
      <c r="F2190" t="s">
        <v>3556</v>
      </c>
      <c r="G2190" t="s">
        <v>2908</v>
      </c>
      <c r="H2190" t="s">
        <v>2947</v>
      </c>
      <c r="I2190" t="s">
        <v>3557</v>
      </c>
      <c r="J2190">
        <v>45.757390000000001</v>
      </c>
      <c r="K2190">
        <v>-122.50696000000001</v>
      </c>
      <c r="AM2190">
        <v>57.6</v>
      </c>
    </row>
    <row r="2191" spans="1:40" x14ac:dyDescent="0.25">
      <c r="A2191">
        <v>2190</v>
      </c>
      <c r="B2191">
        <v>2810</v>
      </c>
      <c r="F2191" t="s">
        <v>3556</v>
      </c>
      <c r="G2191" t="s">
        <v>2908</v>
      </c>
      <c r="H2191" t="s">
        <v>2909</v>
      </c>
      <c r="I2191" t="s">
        <v>3558</v>
      </c>
      <c r="J2191">
        <v>45.757292</v>
      </c>
      <c r="K2191">
        <v>-122.505781</v>
      </c>
      <c r="AJ2191">
        <v>49.3</v>
      </c>
    </row>
    <row r="2192" spans="1:40" x14ac:dyDescent="0.25">
      <c r="A2192">
        <v>2191</v>
      </c>
      <c r="B2192">
        <v>1431</v>
      </c>
      <c r="F2192" t="s">
        <v>3559</v>
      </c>
      <c r="G2192" t="s">
        <v>12</v>
      </c>
      <c r="H2192" t="s">
        <v>93</v>
      </c>
      <c r="I2192" t="s">
        <v>3560</v>
      </c>
      <c r="J2192">
        <v>46.075580000000002</v>
      </c>
      <c r="K2192">
        <v>-121.53379</v>
      </c>
      <c r="AC2192">
        <v>76.2</v>
      </c>
      <c r="AF2192">
        <v>86.7</v>
      </c>
    </row>
    <row r="2193" spans="1:40" x14ac:dyDescent="0.25">
      <c r="A2193">
        <v>2192</v>
      </c>
      <c r="B2193">
        <v>2301</v>
      </c>
      <c r="F2193" t="s">
        <v>2676</v>
      </c>
      <c r="G2193" t="s">
        <v>12</v>
      </c>
      <c r="H2193" t="s">
        <v>16</v>
      </c>
      <c r="I2193" t="s">
        <v>3561</v>
      </c>
      <c r="J2193">
        <v>47.800600000000003</v>
      </c>
      <c r="K2193">
        <v>-124.401</v>
      </c>
      <c r="AF2193">
        <v>42.4</v>
      </c>
    </row>
    <row r="2194" spans="1:40" x14ac:dyDescent="0.25">
      <c r="A2194">
        <v>2193</v>
      </c>
      <c r="B2194">
        <v>2975</v>
      </c>
      <c r="F2194" t="s">
        <v>3562</v>
      </c>
      <c r="G2194" t="s">
        <v>12</v>
      </c>
      <c r="H2194" t="s">
        <v>93</v>
      </c>
      <c r="I2194" t="s">
        <v>3563</v>
      </c>
      <c r="J2194">
        <v>47.526879999999998</v>
      </c>
      <c r="K2194">
        <v>-120.82205</v>
      </c>
      <c r="AK2194">
        <v>86</v>
      </c>
    </row>
    <row r="2195" spans="1:40" x14ac:dyDescent="0.25">
      <c r="A2195">
        <v>2194</v>
      </c>
      <c r="B2195">
        <v>2650</v>
      </c>
      <c r="F2195" t="s">
        <v>3564</v>
      </c>
      <c r="G2195" t="s">
        <v>12</v>
      </c>
      <c r="H2195" t="s">
        <v>16</v>
      </c>
      <c r="I2195" t="s">
        <v>3565</v>
      </c>
      <c r="J2195">
        <v>46.120170000000002</v>
      </c>
      <c r="K2195">
        <v>-118.077</v>
      </c>
      <c r="AH2195">
        <v>26.2</v>
      </c>
    </row>
    <row r="2196" spans="1:40" x14ac:dyDescent="0.25">
      <c r="A2196">
        <v>2195</v>
      </c>
      <c r="B2196">
        <v>2637</v>
      </c>
      <c r="F2196" t="s">
        <v>3566</v>
      </c>
      <c r="G2196" t="s">
        <v>12</v>
      </c>
      <c r="H2196" t="s">
        <v>16</v>
      </c>
      <c r="I2196" t="s">
        <v>3567</v>
      </c>
      <c r="J2196">
        <v>46.688319999999997</v>
      </c>
      <c r="K2196">
        <v>-117.895</v>
      </c>
      <c r="AH2196">
        <v>22.3</v>
      </c>
    </row>
    <row r="2197" spans="1:40" x14ac:dyDescent="0.25">
      <c r="A2197">
        <v>2196</v>
      </c>
      <c r="B2197">
        <v>2469</v>
      </c>
      <c r="F2197" t="s">
        <v>3568</v>
      </c>
      <c r="G2197" t="s">
        <v>12</v>
      </c>
      <c r="H2197" t="s">
        <v>78</v>
      </c>
      <c r="I2197" t="s">
        <v>3569</v>
      </c>
      <c r="J2197">
        <v>48.057884000000001</v>
      </c>
      <c r="K2197">
        <v>-122.13360900000001</v>
      </c>
      <c r="AG2197">
        <v>22.9</v>
      </c>
    </row>
    <row r="2198" spans="1:40" x14ac:dyDescent="0.25">
      <c r="A2198">
        <v>2197</v>
      </c>
      <c r="B2198">
        <v>2870</v>
      </c>
      <c r="F2198" t="s">
        <v>3570</v>
      </c>
      <c r="G2198" t="s">
        <v>12</v>
      </c>
      <c r="H2198" t="s">
        <v>93</v>
      </c>
      <c r="I2198" t="s">
        <v>3571</v>
      </c>
      <c r="J2198">
        <v>47.273789999999998</v>
      </c>
      <c r="K2198">
        <v>-120.5394</v>
      </c>
      <c r="AJ2198">
        <v>79.400000000000006</v>
      </c>
    </row>
    <row r="2199" spans="1:40" x14ac:dyDescent="0.25">
      <c r="A2199">
        <v>2198</v>
      </c>
      <c r="B2199">
        <v>2294</v>
      </c>
      <c r="F2199" t="s">
        <v>3572</v>
      </c>
      <c r="G2199" t="s">
        <v>12</v>
      </c>
      <c r="H2199" t="s">
        <v>16</v>
      </c>
      <c r="I2199" t="s">
        <v>3573</v>
      </c>
      <c r="J2199">
        <v>46.4602</v>
      </c>
      <c r="K2199">
        <v>-123.633</v>
      </c>
      <c r="AF2199">
        <v>77.3</v>
      </c>
    </row>
    <row r="2200" spans="1:40" x14ac:dyDescent="0.25">
      <c r="A2200">
        <v>2199</v>
      </c>
      <c r="B2200">
        <v>2310</v>
      </c>
      <c r="F2200" t="s">
        <v>3574</v>
      </c>
      <c r="G2200" t="s">
        <v>12</v>
      </c>
      <c r="H2200" t="s">
        <v>16</v>
      </c>
      <c r="I2200" t="s">
        <v>3575</v>
      </c>
      <c r="J2200">
        <v>46.244500000000002</v>
      </c>
      <c r="K2200">
        <v>-123.35899999999999</v>
      </c>
      <c r="AF2200">
        <v>49.7</v>
      </c>
    </row>
    <row r="2201" spans="1:40" x14ac:dyDescent="0.25">
      <c r="A2201">
        <v>2200</v>
      </c>
      <c r="B2201">
        <v>2252</v>
      </c>
      <c r="F2201" t="s">
        <v>3576</v>
      </c>
      <c r="G2201" t="s">
        <v>31</v>
      </c>
      <c r="H2201" t="s">
        <v>32</v>
      </c>
      <c r="I2201" t="s">
        <v>3577</v>
      </c>
      <c r="J2201">
        <v>47.231765000000003</v>
      </c>
      <c r="K2201">
        <v>-121.962825</v>
      </c>
      <c r="N2201">
        <v>61.7</v>
      </c>
    </row>
    <row r="2202" spans="1:40" x14ac:dyDescent="0.25">
      <c r="A2202">
        <v>2201</v>
      </c>
      <c r="B2202">
        <v>2317</v>
      </c>
      <c r="F2202" t="s">
        <v>3578</v>
      </c>
      <c r="G2202" t="s">
        <v>12</v>
      </c>
      <c r="H2202" t="s">
        <v>16</v>
      </c>
      <c r="I2202" t="s">
        <v>3579</v>
      </c>
      <c r="J2202">
        <v>46.608499999999999</v>
      </c>
      <c r="K2202">
        <v>-122.831</v>
      </c>
      <c r="AF2202">
        <v>60.1</v>
      </c>
    </row>
    <row r="2203" spans="1:40" x14ac:dyDescent="0.25">
      <c r="A2203">
        <v>2202</v>
      </c>
      <c r="B2203">
        <v>3206</v>
      </c>
      <c r="F2203" t="s">
        <v>3580</v>
      </c>
      <c r="G2203" t="s">
        <v>12</v>
      </c>
      <c r="H2203" t="s">
        <v>87</v>
      </c>
      <c r="I2203" t="s">
        <v>3581</v>
      </c>
      <c r="J2203">
        <v>46.746076000000002</v>
      </c>
      <c r="K2203">
        <v>-121.951691</v>
      </c>
      <c r="AM2203">
        <v>47.2</v>
      </c>
    </row>
    <row r="2204" spans="1:40" x14ac:dyDescent="0.25">
      <c r="A2204">
        <v>2203</v>
      </c>
      <c r="B2204">
        <v>3152</v>
      </c>
      <c r="F2204" t="s">
        <v>174</v>
      </c>
      <c r="G2204" t="s">
        <v>12</v>
      </c>
      <c r="H2204" t="s">
        <v>87</v>
      </c>
      <c r="I2204" t="s">
        <v>3582</v>
      </c>
      <c r="J2204">
        <v>48.896881</v>
      </c>
      <c r="K2204">
        <v>-122.332843</v>
      </c>
      <c r="AM2204">
        <v>45.8</v>
      </c>
    </row>
    <row r="2205" spans="1:40" x14ac:dyDescent="0.25">
      <c r="A2205">
        <v>2204</v>
      </c>
      <c r="B2205">
        <v>3127</v>
      </c>
      <c r="F2205" t="s">
        <v>3583</v>
      </c>
      <c r="G2205" t="s">
        <v>12</v>
      </c>
      <c r="H2205" t="s">
        <v>87</v>
      </c>
      <c r="I2205" t="s">
        <v>3584</v>
      </c>
      <c r="J2205">
        <v>48.608846</v>
      </c>
      <c r="K2205">
        <v>-121.903665</v>
      </c>
      <c r="AM2205">
        <v>74.5</v>
      </c>
    </row>
    <row r="2206" spans="1:40" x14ac:dyDescent="0.25">
      <c r="A2206">
        <v>2205</v>
      </c>
      <c r="B2206">
        <v>2531</v>
      </c>
      <c r="F2206" t="s">
        <v>3585</v>
      </c>
      <c r="G2206" t="s">
        <v>272</v>
      </c>
      <c r="H2206" t="s">
        <v>13</v>
      </c>
      <c r="I2206" t="s">
        <v>3586</v>
      </c>
      <c r="J2206">
        <v>47.864899999999999</v>
      </c>
      <c r="K2206">
        <v>-122.330793</v>
      </c>
      <c r="AG2206">
        <v>18</v>
      </c>
      <c r="AH2206">
        <v>19.600000000000001</v>
      </c>
    </row>
    <row r="2207" spans="1:40" x14ac:dyDescent="0.25">
      <c r="A2207">
        <v>2206</v>
      </c>
      <c r="B2207">
        <v>3040</v>
      </c>
      <c r="F2207" t="s">
        <v>1489</v>
      </c>
      <c r="G2207" t="s">
        <v>1484</v>
      </c>
      <c r="H2207" t="s">
        <v>1485</v>
      </c>
      <c r="I2207" t="s">
        <v>3587</v>
      </c>
      <c r="J2207">
        <v>47.780558999999997</v>
      </c>
      <c r="K2207">
        <v>-122.189571</v>
      </c>
      <c r="AL2207">
        <v>22.8</v>
      </c>
    </row>
    <row r="2208" spans="1:40" x14ac:dyDescent="0.25">
      <c r="A2208">
        <v>2207</v>
      </c>
      <c r="B2208">
        <v>3224</v>
      </c>
      <c r="F2208" t="s">
        <v>1489</v>
      </c>
      <c r="G2208" t="s">
        <v>1484</v>
      </c>
      <c r="H2208" t="s">
        <v>1485</v>
      </c>
      <c r="I2208" t="s">
        <v>3588</v>
      </c>
      <c r="J2208">
        <v>47.782380000000003</v>
      </c>
      <c r="K2208">
        <v>-122.19041900000001</v>
      </c>
      <c r="AN2208">
        <v>14.6</v>
      </c>
    </row>
    <row r="2209" spans="1:40" x14ac:dyDescent="0.25">
      <c r="A2209">
        <v>2208</v>
      </c>
      <c r="B2209">
        <v>3038</v>
      </c>
      <c r="F2209" t="s">
        <v>1489</v>
      </c>
      <c r="G2209" t="s">
        <v>1484</v>
      </c>
      <c r="H2209" t="s">
        <v>1485</v>
      </c>
      <c r="I2209" t="s">
        <v>3589</v>
      </c>
      <c r="J2209">
        <v>47.786518999999998</v>
      </c>
      <c r="K2209">
        <v>-122.192122</v>
      </c>
      <c r="AL2209">
        <v>31.8</v>
      </c>
      <c r="AN2209">
        <v>24.2</v>
      </c>
    </row>
    <row r="2210" spans="1:40" x14ac:dyDescent="0.25">
      <c r="A2210">
        <v>2209</v>
      </c>
      <c r="B2210">
        <v>2849</v>
      </c>
      <c r="F2210" t="s">
        <v>1489</v>
      </c>
      <c r="G2210" t="s">
        <v>272</v>
      </c>
      <c r="H2210" t="s">
        <v>589</v>
      </c>
      <c r="I2210" t="s">
        <v>3590</v>
      </c>
      <c r="J2210">
        <v>47.821368999999997</v>
      </c>
      <c r="K2210">
        <v>-122.21626000000001</v>
      </c>
      <c r="AJ2210">
        <v>49</v>
      </c>
    </row>
    <row r="2211" spans="1:40" x14ac:dyDescent="0.25">
      <c r="A2211">
        <v>2210</v>
      </c>
      <c r="B2211">
        <v>3050</v>
      </c>
      <c r="F2211" t="s">
        <v>1489</v>
      </c>
      <c r="G2211" t="s">
        <v>12</v>
      </c>
      <c r="H2211" t="s">
        <v>3096</v>
      </c>
      <c r="I2211" t="s">
        <v>3591</v>
      </c>
      <c r="J2211">
        <v>47.77975</v>
      </c>
      <c r="K2211">
        <v>-122.18798099999999</v>
      </c>
      <c r="AL2211">
        <v>28.2</v>
      </c>
    </row>
    <row r="2212" spans="1:40" x14ac:dyDescent="0.25">
      <c r="A2212">
        <v>2211</v>
      </c>
      <c r="B2212">
        <v>3173</v>
      </c>
      <c r="F2212" t="s">
        <v>1489</v>
      </c>
      <c r="G2212" t="s">
        <v>12</v>
      </c>
      <c r="H2212" t="s">
        <v>3096</v>
      </c>
      <c r="I2212" t="s">
        <v>3592</v>
      </c>
      <c r="J2212">
        <v>47.854215000000003</v>
      </c>
      <c r="K2212">
        <v>-122.222735</v>
      </c>
      <c r="AM2212">
        <v>82.7</v>
      </c>
    </row>
    <row r="2213" spans="1:40" x14ac:dyDescent="0.25">
      <c r="A2213">
        <v>2212</v>
      </c>
      <c r="B2213">
        <v>1885</v>
      </c>
      <c r="F2213" t="s">
        <v>1489</v>
      </c>
      <c r="G2213" t="s">
        <v>12</v>
      </c>
      <c r="H2213" t="s">
        <v>16</v>
      </c>
      <c r="I2213" t="s">
        <v>3593</v>
      </c>
      <c r="J2213">
        <v>47.780422000000002</v>
      </c>
      <c r="K2213">
        <v>-122.18943</v>
      </c>
      <c r="AE2213">
        <v>22.6</v>
      </c>
    </row>
    <row r="2214" spans="1:40" x14ac:dyDescent="0.25">
      <c r="A2214">
        <v>2213</v>
      </c>
      <c r="B2214">
        <v>1422</v>
      </c>
      <c r="F2214" t="s">
        <v>3594</v>
      </c>
      <c r="G2214" t="s">
        <v>12</v>
      </c>
      <c r="H2214" t="s">
        <v>93</v>
      </c>
      <c r="I2214" t="s">
        <v>3595</v>
      </c>
      <c r="J2214">
        <v>48.699399999999997</v>
      </c>
      <c r="K2214">
        <v>-118.33253999999999</v>
      </c>
      <c r="AC2214">
        <v>96.3</v>
      </c>
      <c r="AJ2214">
        <v>99.3</v>
      </c>
    </row>
    <row r="2215" spans="1:40" x14ac:dyDescent="0.25">
      <c r="A2215">
        <v>2214</v>
      </c>
      <c r="B2215">
        <v>2288</v>
      </c>
      <c r="F2215" t="s">
        <v>3596</v>
      </c>
      <c r="G2215" t="s">
        <v>12</v>
      </c>
      <c r="H2215" t="s">
        <v>93</v>
      </c>
      <c r="I2215" t="s">
        <v>3597</v>
      </c>
      <c r="J2215">
        <v>46.537500000000001</v>
      </c>
      <c r="K2215">
        <v>-121.051</v>
      </c>
      <c r="AF2215">
        <v>99.6</v>
      </c>
      <c r="AH2215">
        <v>96.4</v>
      </c>
      <c r="AL2215">
        <v>95.7</v>
      </c>
    </row>
    <row r="2216" spans="1:40" x14ac:dyDescent="0.25">
      <c r="A2216">
        <v>2215</v>
      </c>
      <c r="B2216">
        <v>1416</v>
      </c>
      <c r="F2216" t="s">
        <v>3598</v>
      </c>
      <c r="G2216" t="s">
        <v>12</v>
      </c>
      <c r="H2216" t="s">
        <v>93</v>
      </c>
      <c r="I2216" t="s">
        <v>3599</v>
      </c>
      <c r="J2216">
        <v>48.425109999999997</v>
      </c>
      <c r="K2216">
        <v>-117.06071</v>
      </c>
      <c r="AC2216">
        <v>79.900000000000006</v>
      </c>
      <c r="AF2216">
        <v>88.9</v>
      </c>
      <c r="AH2216">
        <v>91.2</v>
      </c>
      <c r="AJ2216">
        <v>98.6</v>
      </c>
    </row>
    <row r="2217" spans="1:40" x14ac:dyDescent="0.25">
      <c r="A2217">
        <v>2216</v>
      </c>
      <c r="B2217">
        <v>3201</v>
      </c>
      <c r="F2217" t="s">
        <v>3600</v>
      </c>
      <c r="G2217" t="s">
        <v>12</v>
      </c>
      <c r="H2217" t="s">
        <v>3096</v>
      </c>
      <c r="I2217" t="s">
        <v>3601</v>
      </c>
      <c r="J2217">
        <v>47.5471</v>
      </c>
      <c r="K2217">
        <v>-122.028809</v>
      </c>
      <c r="AM2217">
        <v>79.400000000000006</v>
      </c>
    </row>
    <row r="2218" spans="1:40" x14ac:dyDescent="0.25">
      <c r="A2218">
        <v>2217</v>
      </c>
      <c r="B2218">
        <v>1427</v>
      </c>
      <c r="F2218" t="s">
        <v>3602</v>
      </c>
      <c r="G2218" t="s">
        <v>12</v>
      </c>
      <c r="H2218" t="s">
        <v>93</v>
      </c>
      <c r="I2218" t="s">
        <v>3603</v>
      </c>
      <c r="J2218">
        <v>47.114579999999997</v>
      </c>
      <c r="K2218">
        <v>-120.95882</v>
      </c>
      <c r="AC2218">
        <v>86.9</v>
      </c>
      <c r="AF2218">
        <v>91.4</v>
      </c>
      <c r="AG2218">
        <v>88.6</v>
      </c>
      <c r="AJ2218">
        <v>97.6</v>
      </c>
      <c r="AL2218">
        <v>81.099999999999994</v>
      </c>
    </row>
    <row r="2219" spans="1:40" x14ac:dyDescent="0.25">
      <c r="A2219">
        <v>2218</v>
      </c>
      <c r="B2219">
        <v>2533</v>
      </c>
      <c r="F2219" t="s">
        <v>2972</v>
      </c>
      <c r="G2219" t="s">
        <v>12</v>
      </c>
      <c r="H2219" t="s">
        <v>93</v>
      </c>
      <c r="I2219" t="s">
        <v>3604</v>
      </c>
      <c r="J2219">
        <v>46.728200000000001</v>
      </c>
      <c r="K2219">
        <v>-120.84969</v>
      </c>
      <c r="AE2219">
        <v>64.5</v>
      </c>
      <c r="AF2219">
        <v>69.400000000000006</v>
      </c>
      <c r="AG2219">
        <v>58.8</v>
      </c>
    </row>
    <row r="2220" spans="1:40" x14ac:dyDescent="0.25">
      <c r="A2220">
        <v>2219</v>
      </c>
      <c r="B2220">
        <v>1887</v>
      </c>
      <c r="F2220" t="s">
        <v>3605</v>
      </c>
      <c r="G2220" t="s">
        <v>12</v>
      </c>
      <c r="H2220" t="s">
        <v>16</v>
      </c>
      <c r="I2220" t="s">
        <v>3606</v>
      </c>
      <c r="J2220">
        <v>46.957433000000002</v>
      </c>
      <c r="K2220">
        <v>-122.146</v>
      </c>
      <c r="AE2220">
        <v>89.4</v>
      </c>
    </row>
    <row r="2221" spans="1:40" x14ac:dyDescent="0.25">
      <c r="A2221">
        <v>2220</v>
      </c>
      <c r="B2221">
        <v>1890</v>
      </c>
      <c r="F2221" t="s">
        <v>3607</v>
      </c>
      <c r="G2221" t="s">
        <v>12</v>
      </c>
      <c r="H2221" t="s">
        <v>16</v>
      </c>
      <c r="I2221" t="s">
        <v>3608</v>
      </c>
      <c r="J2221">
        <v>46.91178</v>
      </c>
      <c r="K2221">
        <v>-122.23306599999999</v>
      </c>
      <c r="AE2221">
        <v>24.7</v>
      </c>
    </row>
    <row r="2222" spans="1:40" x14ac:dyDescent="0.25">
      <c r="A2222">
        <v>2221</v>
      </c>
      <c r="B2222">
        <v>1891</v>
      </c>
      <c r="F2222" t="s">
        <v>3609</v>
      </c>
      <c r="G2222" t="s">
        <v>12</v>
      </c>
      <c r="H2222" t="s">
        <v>16</v>
      </c>
      <c r="I2222" t="s">
        <v>3610</v>
      </c>
      <c r="J2222">
        <v>47.939503999999999</v>
      </c>
      <c r="K2222">
        <v>-121.724278</v>
      </c>
      <c r="AE2222">
        <v>85.8</v>
      </c>
    </row>
    <row r="2223" spans="1:40" x14ac:dyDescent="0.25">
      <c r="A2223">
        <v>2222</v>
      </c>
      <c r="B2223">
        <v>3140</v>
      </c>
      <c r="F2223" t="s">
        <v>3611</v>
      </c>
      <c r="G2223" t="s">
        <v>12</v>
      </c>
      <c r="H2223" t="s">
        <v>87</v>
      </c>
      <c r="I2223" t="s">
        <v>3612</v>
      </c>
      <c r="J2223">
        <v>48.764093000000003</v>
      </c>
      <c r="K2223">
        <v>-122.32905700000001</v>
      </c>
      <c r="AM2223">
        <v>84.1</v>
      </c>
    </row>
    <row r="2224" spans="1:40" x14ac:dyDescent="0.25">
      <c r="A2224">
        <v>2223</v>
      </c>
      <c r="B2224">
        <v>1677</v>
      </c>
      <c r="F2224" t="s">
        <v>3613</v>
      </c>
      <c r="G2224" t="s">
        <v>12</v>
      </c>
      <c r="H2224" t="s">
        <v>16</v>
      </c>
      <c r="I2224" t="s">
        <v>3614</v>
      </c>
      <c r="J2224">
        <v>48.743203999999999</v>
      </c>
      <c r="K2224">
        <v>-117.764416</v>
      </c>
      <c r="AD2224">
        <v>55.9</v>
      </c>
      <c r="AJ2224">
        <v>75.599999999999994</v>
      </c>
    </row>
    <row r="2225" spans="1:40" x14ac:dyDescent="0.25">
      <c r="A2225">
        <v>2224</v>
      </c>
      <c r="B2225">
        <v>1732</v>
      </c>
      <c r="F2225" t="s">
        <v>3613</v>
      </c>
      <c r="G2225" t="s">
        <v>12</v>
      </c>
      <c r="H2225" t="s">
        <v>16</v>
      </c>
      <c r="I2225" t="s">
        <v>3615</v>
      </c>
      <c r="J2225">
        <v>48.781162000000002</v>
      </c>
      <c r="K2225">
        <v>-117.786304</v>
      </c>
      <c r="AD2225">
        <v>74.400000000000006</v>
      </c>
      <c r="AJ2225">
        <v>84.4</v>
      </c>
    </row>
    <row r="2226" spans="1:40" x14ac:dyDescent="0.25">
      <c r="A2226">
        <v>2225</v>
      </c>
      <c r="B2226">
        <v>3131</v>
      </c>
      <c r="F2226" t="s">
        <v>3616</v>
      </c>
      <c r="G2226" t="s">
        <v>12</v>
      </c>
      <c r="H2226" t="s">
        <v>87</v>
      </c>
      <c r="I2226" t="s">
        <v>3617</v>
      </c>
      <c r="J2226">
        <v>48.716312000000002</v>
      </c>
      <c r="K2226">
        <v>-122.02970500000001</v>
      </c>
      <c r="AM2226">
        <v>70.900000000000006</v>
      </c>
    </row>
    <row r="2227" spans="1:40" x14ac:dyDescent="0.25">
      <c r="A2227">
        <v>2226</v>
      </c>
      <c r="B2227">
        <v>2285</v>
      </c>
      <c r="F2227" t="s">
        <v>3618</v>
      </c>
      <c r="G2227" t="s">
        <v>12</v>
      </c>
      <c r="H2227" t="s">
        <v>16</v>
      </c>
      <c r="I2227" t="s">
        <v>3619</v>
      </c>
      <c r="J2227">
        <v>46.396700000000003</v>
      </c>
      <c r="K2227">
        <v>-123.229</v>
      </c>
      <c r="AF2227">
        <v>59.6</v>
      </c>
    </row>
    <row r="2228" spans="1:40" x14ac:dyDescent="0.25">
      <c r="A2228">
        <v>2227</v>
      </c>
      <c r="B2228">
        <v>2312</v>
      </c>
      <c r="F2228" t="s">
        <v>3620</v>
      </c>
      <c r="G2228" t="s">
        <v>12</v>
      </c>
      <c r="H2228" t="s">
        <v>16</v>
      </c>
      <c r="I2228" t="s">
        <v>3621</v>
      </c>
      <c r="J2228">
        <v>47.206899999999997</v>
      </c>
      <c r="K2228">
        <v>-123.367</v>
      </c>
      <c r="AF2228">
        <v>53.9</v>
      </c>
    </row>
    <row r="2229" spans="1:40" x14ac:dyDescent="0.25">
      <c r="A2229">
        <v>2228</v>
      </c>
      <c r="B2229">
        <v>2718</v>
      </c>
      <c r="F2229" t="s">
        <v>409</v>
      </c>
      <c r="G2229" t="s">
        <v>12</v>
      </c>
      <c r="H2229" t="s">
        <v>93</v>
      </c>
      <c r="I2229" t="s">
        <v>3622</v>
      </c>
      <c r="J2229">
        <v>48.618679999999998</v>
      </c>
      <c r="K2229">
        <v>-122.4395</v>
      </c>
      <c r="AI2229">
        <v>97.2</v>
      </c>
      <c r="AK2229">
        <v>88.5</v>
      </c>
    </row>
    <row r="2230" spans="1:40" x14ac:dyDescent="0.25">
      <c r="A2230">
        <v>2229</v>
      </c>
      <c r="B2230">
        <v>2906</v>
      </c>
      <c r="F2230" t="s">
        <v>3623</v>
      </c>
      <c r="G2230" t="s">
        <v>2908</v>
      </c>
      <c r="H2230" t="s">
        <v>2909</v>
      </c>
      <c r="I2230" t="s">
        <v>3624</v>
      </c>
      <c r="J2230">
        <v>45.750236000000001</v>
      </c>
      <c r="K2230">
        <v>-122.711263</v>
      </c>
      <c r="AD2230">
        <v>20.399999999999999</v>
      </c>
      <c r="AF2230">
        <v>19.2</v>
      </c>
      <c r="AG2230">
        <v>32.299999999999997</v>
      </c>
      <c r="AH2230">
        <v>25</v>
      </c>
      <c r="AI2230">
        <v>22.3</v>
      </c>
      <c r="AM2230">
        <v>44.6</v>
      </c>
    </row>
    <row r="2231" spans="1:40" x14ac:dyDescent="0.25">
      <c r="A2231">
        <v>2230</v>
      </c>
      <c r="B2231">
        <v>3077</v>
      </c>
      <c r="F2231" t="s">
        <v>384</v>
      </c>
      <c r="G2231" t="s">
        <v>12</v>
      </c>
      <c r="H2231" t="s">
        <v>3096</v>
      </c>
      <c r="I2231" t="s">
        <v>3625</v>
      </c>
      <c r="J2231">
        <v>48.715266999999997</v>
      </c>
      <c r="K2231">
        <v>-122.481712</v>
      </c>
      <c r="AL2231">
        <v>25.4</v>
      </c>
    </row>
    <row r="2232" spans="1:40" x14ac:dyDescent="0.25">
      <c r="A2232">
        <v>2231</v>
      </c>
      <c r="B2232">
        <v>3223</v>
      </c>
      <c r="F2232" t="s">
        <v>3626</v>
      </c>
      <c r="G2232" t="s">
        <v>1484</v>
      </c>
      <c r="H2232" t="s">
        <v>1485</v>
      </c>
      <c r="I2232" t="s">
        <v>3627</v>
      </c>
      <c r="J2232">
        <v>47.795881000000001</v>
      </c>
      <c r="K2232">
        <v>-122.188603</v>
      </c>
      <c r="AN2232">
        <v>37.200000000000003</v>
      </c>
    </row>
    <row r="2233" spans="1:40" x14ac:dyDescent="0.25">
      <c r="A2233">
        <v>2232</v>
      </c>
      <c r="B2233">
        <v>3230</v>
      </c>
      <c r="F2233" t="s">
        <v>3626</v>
      </c>
      <c r="G2233" t="s">
        <v>1484</v>
      </c>
      <c r="H2233" t="s">
        <v>1485</v>
      </c>
      <c r="I2233" t="s">
        <v>3628</v>
      </c>
      <c r="J2233">
        <v>47.790725999999999</v>
      </c>
      <c r="K2233">
        <v>-122.19395400000001</v>
      </c>
      <c r="AN2233">
        <v>42.8</v>
      </c>
    </row>
    <row r="2234" spans="1:40" x14ac:dyDescent="0.25">
      <c r="A2234">
        <v>2233</v>
      </c>
      <c r="B2234">
        <v>2309</v>
      </c>
      <c r="F2234" t="s">
        <v>3629</v>
      </c>
      <c r="G2234" t="s">
        <v>12</v>
      </c>
      <c r="H2234" t="s">
        <v>16</v>
      </c>
      <c r="I2234" t="s">
        <v>3630</v>
      </c>
      <c r="J2234">
        <v>46.093000000000004</v>
      </c>
      <c r="K2234">
        <v>-122.304</v>
      </c>
      <c r="AF2234">
        <v>65.7</v>
      </c>
    </row>
    <row r="2235" spans="1:40" x14ac:dyDescent="0.25">
      <c r="A2235">
        <v>2234</v>
      </c>
      <c r="B2235">
        <v>2306</v>
      </c>
      <c r="F2235" t="s">
        <v>3631</v>
      </c>
      <c r="G2235" t="s">
        <v>12</v>
      </c>
      <c r="H2235" t="s">
        <v>93</v>
      </c>
      <c r="I2235" t="s">
        <v>3632</v>
      </c>
      <c r="J2235">
        <v>46.176430000000003</v>
      </c>
      <c r="K2235">
        <v>-117.71862</v>
      </c>
      <c r="AF2235">
        <v>91.6</v>
      </c>
    </row>
    <row r="2236" spans="1:40" x14ac:dyDescent="0.25">
      <c r="A2236">
        <v>2235</v>
      </c>
      <c r="B2236">
        <v>1309</v>
      </c>
      <c r="F2236" t="s">
        <v>3631</v>
      </c>
      <c r="G2236" t="s">
        <v>12</v>
      </c>
      <c r="H2236" t="s">
        <v>51</v>
      </c>
      <c r="I2236" t="s">
        <v>3633</v>
      </c>
      <c r="J2236">
        <v>46.176430000000003</v>
      </c>
      <c r="K2236">
        <v>-117.71862</v>
      </c>
      <c r="AC2236">
        <v>90.3</v>
      </c>
      <c r="AD2236">
        <v>93.9</v>
      </c>
      <c r="AE2236">
        <v>98.4</v>
      </c>
    </row>
    <row r="2237" spans="1:40" x14ac:dyDescent="0.25">
      <c r="A2237">
        <v>2236</v>
      </c>
      <c r="B2237">
        <v>2956</v>
      </c>
      <c r="F2237" t="s">
        <v>3634</v>
      </c>
      <c r="G2237" t="s">
        <v>1484</v>
      </c>
      <c r="H2237" t="s">
        <v>1485</v>
      </c>
      <c r="I2237" t="s">
        <v>3635</v>
      </c>
      <c r="J2237">
        <v>47.767187</v>
      </c>
      <c r="K2237">
        <v>-122.18282499999999</v>
      </c>
      <c r="AK2237">
        <v>15.6</v>
      </c>
    </row>
    <row r="2238" spans="1:40" x14ac:dyDescent="0.25">
      <c r="A2238">
        <v>2237</v>
      </c>
      <c r="B2238">
        <v>2628</v>
      </c>
      <c r="F2238" t="s">
        <v>3636</v>
      </c>
      <c r="G2238" t="s">
        <v>12</v>
      </c>
      <c r="H2238" t="s">
        <v>16</v>
      </c>
      <c r="I2238" t="s">
        <v>3637</v>
      </c>
      <c r="J2238">
        <v>46.473619999999997</v>
      </c>
      <c r="K2238">
        <v>-117.55</v>
      </c>
      <c r="AH2238">
        <v>46.2</v>
      </c>
    </row>
    <row r="2239" spans="1:40" x14ac:dyDescent="0.25">
      <c r="A2239">
        <v>2238</v>
      </c>
      <c r="B2239">
        <v>3057</v>
      </c>
      <c r="F2239" t="s">
        <v>3638</v>
      </c>
      <c r="G2239" t="s">
        <v>12</v>
      </c>
      <c r="H2239" t="s">
        <v>3096</v>
      </c>
      <c r="I2239" t="s">
        <v>3639</v>
      </c>
      <c r="J2239">
        <v>48.058275999999999</v>
      </c>
      <c r="K2239">
        <v>-123.26155199999999</v>
      </c>
      <c r="AL2239">
        <v>76.900000000000006</v>
      </c>
    </row>
    <row r="2240" spans="1:40" x14ac:dyDescent="0.25">
      <c r="A2240">
        <v>2239</v>
      </c>
      <c r="B2240">
        <v>2456</v>
      </c>
      <c r="F2240" t="s">
        <v>3638</v>
      </c>
      <c r="G2240" t="s">
        <v>12</v>
      </c>
      <c r="H2240" t="s">
        <v>78</v>
      </c>
      <c r="I2240" t="s">
        <v>3640</v>
      </c>
      <c r="J2240">
        <v>48.058275999999999</v>
      </c>
      <c r="K2240">
        <v>-123.26155199999999</v>
      </c>
      <c r="AG2240">
        <v>29.5</v>
      </c>
    </row>
    <row r="2241" spans="1:40" x14ac:dyDescent="0.25">
      <c r="A2241">
        <v>2240</v>
      </c>
      <c r="B2241">
        <v>2881</v>
      </c>
      <c r="F2241" t="s">
        <v>185</v>
      </c>
      <c r="G2241" t="s">
        <v>12</v>
      </c>
      <c r="H2241" t="s">
        <v>16</v>
      </c>
      <c r="I2241" t="s">
        <v>3641</v>
      </c>
      <c r="J2241">
        <v>48.253270000000001</v>
      </c>
      <c r="K2241">
        <v>-117.23508</v>
      </c>
      <c r="AJ2241">
        <v>28.9</v>
      </c>
    </row>
    <row r="2242" spans="1:40" x14ac:dyDescent="0.25">
      <c r="A2242">
        <v>2241</v>
      </c>
      <c r="B2242">
        <v>3194</v>
      </c>
      <c r="F2242" t="s">
        <v>3642</v>
      </c>
      <c r="G2242" t="s">
        <v>12</v>
      </c>
      <c r="H2242" t="s">
        <v>3096</v>
      </c>
      <c r="I2242" t="s">
        <v>3643</v>
      </c>
      <c r="J2242">
        <v>47.858724000000002</v>
      </c>
      <c r="K2242">
        <v>-122.205003</v>
      </c>
      <c r="AM2242">
        <v>13.7</v>
      </c>
    </row>
    <row r="2243" spans="1:40" x14ac:dyDescent="0.25">
      <c r="A2243">
        <v>2242</v>
      </c>
      <c r="B2243">
        <v>3184</v>
      </c>
      <c r="F2243" t="s">
        <v>3644</v>
      </c>
      <c r="G2243" t="s">
        <v>12</v>
      </c>
      <c r="H2243" t="s">
        <v>3096</v>
      </c>
      <c r="I2243" t="s">
        <v>3645</v>
      </c>
      <c r="J2243">
        <v>48.942906000000001</v>
      </c>
      <c r="K2243">
        <v>-122.473203</v>
      </c>
      <c r="AM2243">
        <v>13.3</v>
      </c>
    </row>
    <row r="2244" spans="1:40" x14ac:dyDescent="0.25">
      <c r="A2244">
        <v>2243</v>
      </c>
      <c r="B2244">
        <v>3175</v>
      </c>
      <c r="F2244" t="s">
        <v>2128</v>
      </c>
      <c r="G2244" t="s">
        <v>12</v>
      </c>
      <c r="H2244" t="s">
        <v>3096</v>
      </c>
      <c r="I2244" t="s">
        <v>3646</v>
      </c>
      <c r="J2244">
        <v>47.027839999999998</v>
      </c>
      <c r="K2244">
        <v>-122.927774</v>
      </c>
      <c r="AM2244">
        <v>33.200000000000003</v>
      </c>
    </row>
    <row r="2245" spans="1:40" x14ac:dyDescent="0.25">
      <c r="A2245">
        <v>2244</v>
      </c>
      <c r="B2245">
        <v>1773</v>
      </c>
      <c r="F2245" t="s">
        <v>3647</v>
      </c>
      <c r="G2245" t="s">
        <v>12</v>
      </c>
      <c r="H2245" t="s">
        <v>16</v>
      </c>
      <c r="I2245" t="s">
        <v>3648</v>
      </c>
      <c r="J2245">
        <v>47.556759999999997</v>
      </c>
      <c r="K2245">
        <v>-120.58429599999999</v>
      </c>
      <c r="AD2245">
        <v>59.6</v>
      </c>
      <c r="AI2245">
        <v>82.8</v>
      </c>
    </row>
    <row r="2246" spans="1:40" x14ac:dyDescent="0.25">
      <c r="A2246">
        <v>2245</v>
      </c>
      <c r="B2246">
        <v>3073</v>
      </c>
      <c r="F2246" t="s">
        <v>1567</v>
      </c>
      <c r="G2246" t="s">
        <v>12</v>
      </c>
      <c r="H2246" t="s">
        <v>3096</v>
      </c>
      <c r="I2246" t="s">
        <v>3649</v>
      </c>
      <c r="J2246">
        <v>47.683</v>
      </c>
      <c r="K2246">
        <v>-122.14100000000001</v>
      </c>
      <c r="AL2246">
        <v>15</v>
      </c>
    </row>
    <row r="2247" spans="1:40" x14ac:dyDescent="0.25">
      <c r="A2247">
        <v>2246</v>
      </c>
      <c r="B2247">
        <v>1698</v>
      </c>
      <c r="F2247" t="s">
        <v>3650</v>
      </c>
      <c r="G2247" t="s">
        <v>12</v>
      </c>
      <c r="H2247" t="s">
        <v>16</v>
      </c>
      <c r="I2247" t="s">
        <v>3651</v>
      </c>
      <c r="J2247">
        <v>48.758130999999999</v>
      </c>
      <c r="K2247">
        <v>-119.08187100000001</v>
      </c>
      <c r="AD2247">
        <v>90.1</v>
      </c>
      <c r="AI2247">
        <v>87.5</v>
      </c>
    </row>
    <row r="2248" spans="1:40" x14ac:dyDescent="0.25">
      <c r="A2248">
        <v>2247</v>
      </c>
      <c r="B2248">
        <v>2719</v>
      </c>
      <c r="F2248" t="s">
        <v>3652</v>
      </c>
      <c r="G2248" t="s">
        <v>12</v>
      </c>
      <c r="H2248" t="s">
        <v>93</v>
      </c>
      <c r="I2248" t="s">
        <v>3653</v>
      </c>
      <c r="J2248">
        <v>48.758130000000001</v>
      </c>
      <c r="K2248">
        <v>-119.08199999999999</v>
      </c>
      <c r="AI2248">
        <v>84.2</v>
      </c>
    </row>
    <row r="2249" spans="1:40" x14ac:dyDescent="0.25">
      <c r="A2249">
        <v>2248</v>
      </c>
      <c r="B2249">
        <v>3149</v>
      </c>
      <c r="F2249" t="s">
        <v>3654</v>
      </c>
      <c r="G2249" t="s">
        <v>12</v>
      </c>
      <c r="H2249" t="s">
        <v>87</v>
      </c>
      <c r="I2249" t="s">
        <v>3655</v>
      </c>
      <c r="J2249">
        <v>47.961350000000003</v>
      </c>
      <c r="K2249">
        <v>-122.068647</v>
      </c>
      <c r="AM2249">
        <v>66.599999999999994</v>
      </c>
    </row>
    <row r="2250" spans="1:40" x14ac:dyDescent="0.25">
      <c r="A2250">
        <v>2249</v>
      </c>
      <c r="B2250">
        <v>2891</v>
      </c>
      <c r="F2250" t="s">
        <v>3656</v>
      </c>
      <c r="G2250" t="s">
        <v>12</v>
      </c>
      <c r="H2250" t="s">
        <v>16</v>
      </c>
      <c r="I2250" t="s">
        <v>3657</v>
      </c>
      <c r="J2250">
        <v>48.651090000000003</v>
      </c>
      <c r="K2250">
        <v>-118.04758</v>
      </c>
      <c r="AJ2250">
        <v>67.599999999999994</v>
      </c>
    </row>
    <row r="2251" spans="1:40" x14ac:dyDescent="0.25">
      <c r="A2251">
        <v>2250</v>
      </c>
      <c r="B2251">
        <v>1670</v>
      </c>
      <c r="F2251" t="s">
        <v>3658</v>
      </c>
      <c r="G2251" t="s">
        <v>12</v>
      </c>
      <c r="H2251" t="s">
        <v>51</v>
      </c>
      <c r="I2251" t="s">
        <v>3659</v>
      </c>
      <c r="J2251">
        <v>48.344369999999998</v>
      </c>
      <c r="K2251">
        <v>-120.21799</v>
      </c>
      <c r="AD2251">
        <v>98.8</v>
      </c>
      <c r="AE2251">
        <v>89.4</v>
      </c>
      <c r="AF2251">
        <v>86.6</v>
      </c>
      <c r="AG2251">
        <v>95</v>
      </c>
      <c r="AH2251">
        <v>86.8</v>
      </c>
      <c r="AI2251">
        <v>88.9</v>
      </c>
      <c r="AJ2251">
        <v>73.900000000000006</v>
      </c>
      <c r="AK2251">
        <v>87.9</v>
      </c>
      <c r="AM2251">
        <v>92</v>
      </c>
    </row>
    <row r="2252" spans="1:40" x14ac:dyDescent="0.25">
      <c r="A2252">
        <v>2251</v>
      </c>
      <c r="B2252">
        <v>2720</v>
      </c>
      <c r="F2252" t="s">
        <v>2788</v>
      </c>
      <c r="G2252" t="s">
        <v>12</v>
      </c>
      <c r="H2252" t="s">
        <v>93</v>
      </c>
      <c r="I2252" t="s">
        <v>3660</v>
      </c>
      <c r="J2252">
        <v>46.980080000000001</v>
      </c>
      <c r="K2252">
        <v>-123.25</v>
      </c>
      <c r="AI2252">
        <v>81.2</v>
      </c>
    </row>
    <row r="2253" spans="1:40" x14ac:dyDescent="0.25">
      <c r="A2253">
        <v>2252</v>
      </c>
      <c r="B2253">
        <v>1652</v>
      </c>
      <c r="F2253" t="s">
        <v>3661</v>
      </c>
      <c r="G2253" t="s">
        <v>12</v>
      </c>
      <c r="H2253" t="s">
        <v>93</v>
      </c>
      <c r="I2253" t="s">
        <v>3662</v>
      </c>
      <c r="J2253">
        <v>47.926270000000002</v>
      </c>
      <c r="K2253">
        <v>-121.27933</v>
      </c>
      <c r="AD2253">
        <v>79.8</v>
      </c>
      <c r="AG2253">
        <v>80.099999999999994</v>
      </c>
    </row>
    <row r="2254" spans="1:40" x14ac:dyDescent="0.25">
      <c r="A2254">
        <v>2253</v>
      </c>
      <c r="B2254">
        <v>3222</v>
      </c>
      <c r="F2254" t="s">
        <v>1525</v>
      </c>
      <c r="G2254" t="s">
        <v>1484</v>
      </c>
      <c r="H2254" t="s">
        <v>1485</v>
      </c>
      <c r="I2254" t="s">
        <v>3663</v>
      </c>
      <c r="J2254">
        <v>47.797772000000002</v>
      </c>
      <c r="K2254">
        <v>-122.22615399999999</v>
      </c>
      <c r="AN2254">
        <v>14.3</v>
      </c>
    </row>
    <row r="2255" spans="1:40" x14ac:dyDescent="0.25">
      <c r="A2255">
        <v>2254</v>
      </c>
      <c r="B2255">
        <v>3225</v>
      </c>
      <c r="F2255" t="s">
        <v>1525</v>
      </c>
      <c r="G2255" t="s">
        <v>1484</v>
      </c>
      <c r="H2255" t="s">
        <v>1485</v>
      </c>
      <c r="I2255" t="s">
        <v>3664</v>
      </c>
      <c r="J2255">
        <v>47.797772000000002</v>
      </c>
      <c r="K2255">
        <v>-122.22615399999999</v>
      </c>
      <c r="AN2255">
        <v>17.399999999999999</v>
      </c>
    </row>
    <row r="2256" spans="1:40" x14ac:dyDescent="0.25">
      <c r="A2256">
        <v>2255</v>
      </c>
      <c r="B2256">
        <v>3161</v>
      </c>
      <c r="F2256" t="s">
        <v>338</v>
      </c>
      <c r="G2256" t="s">
        <v>12</v>
      </c>
      <c r="H2256" t="s">
        <v>87</v>
      </c>
      <c r="I2256" t="s">
        <v>3665</v>
      </c>
      <c r="J2256">
        <v>48.879792999999999</v>
      </c>
      <c r="K2256">
        <v>-122.12634</v>
      </c>
      <c r="AM2256">
        <v>78.599999999999994</v>
      </c>
    </row>
    <row r="2257" spans="1:39" x14ac:dyDescent="0.25">
      <c r="A2257">
        <v>2256</v>
      </c>
      <c r="B2257">
        <v>3158</v>
      </c>
      <c r="F2257" t="s">
        <v>3666</v>
      </c>
      <c r="G2257" t="s">
        <v>12</v>
      </c>
      <c r="H2257" t="s">
        <v>87</v>
      </c>
      <c r="I2257" t="s">
        <v>3667</v>
      </c>
      <c r="J2257">
        <v>47.466822000000001</v>
      </c>
      <c r="K2257">
        <v>-121.833839</v>
      </c>
      <c r="AM2257">
        <v>77.900000000000006</v>
      </c>
    </row>
    <row r="2258" spans="1:39" x14ac:dyDescent="0.25">
      <c r="A2258">
        <v>2257</v>
      </c>
      <c r="B2258">
        <v>2520</v>
      </c>
      <c r="F2258" t="s">
        <v>3668</v>
      </c>
      <c r="G2258" t="s">
        <v>12</v>
      </c>
      <c r="H2258" t="s">
        <v>3669</v>
      </c>
      <c r="I2258" t="s">
        <v>3670</v>
      </c>
      <c r="J2258">
        <v>48.190800000000003</v>
      </c>
      <c r="K2258">
        <v>-120.70359999999999</v>
      </c>
      <c r="AG2258">
        <v>44.8</v>
      </c>
      <c r="AJ2258">
        <v>72.599999999999994</v>
      </c>
      <c r="AK2258">
        <v>82.6</v>
      </c>
      <c r="AM2258">
        <v>68.3</v>
      </c>
    </row>
    <row r="2259" spans="1:39" x14ac:dyDescent="0.25">
      <c r="A2259">
        <v>2258</v>
      </c>
      <c r="B2259">
        <v>2519</v>
      </c>
      <c r="F2259" t="s">
        <v>3668</v>
      </c>
      <c r="G2259" t="s">
        <v>12</v>
      </c>
      <c r="H2259" t="s">
        <v>3669</v>
      </c>
      <c r="I2259" t="s">
        <v>3671</v>
      </c>
      <c r="J2259">
        <v>48.196170000000002</v>
      </c>
      <c r="K2259">
        <v>-120.75315999999999</v>
      </c>
      <c r="AG2259">
        <v>31</v>
      </c>
      <c r="AJ2259">
        <v>74.400000000000006</v>
      </c>
      <c r="AK2259">
        <v>74.599999999999994</v>
      </c>
      <c r="AM2259">
        <v>77.099999999999994</v>
      </c>
    </row>
    <row r="2260" spans="1:39" x14ac:dyDescent="0.25">
      <c r="A2260">
        <v>2259</v>
      </c>
      <c r="B2260">
        <v>2985</v>
      </c>
      <c r="F2260" t="s">
        <v>3668</v>
      </c>
      <c r="G2260" t="s">
        <v>12</v>
      </c>
      <c r="H2260" t="s">
        <v>3669</v>
      </c>
      <c r="I2260" t="s">
        <v>3672</v>
      </c>
      <c r="J2260">
        <v>48.1952</v>
      </c>
      <c r="K2260">
        <v>-120.75698</v>
      </c>
      <c r="AK2260">
        <v>82.7</v>
      </c>
      <c r="AM2260">
        <v>77.599999999999994</v>
      </c>
    </row>
    <row r="2261" spans="1:39" x14ac:dyDescent="0.25">
      <c r="A2261">
        <v>2260</v>
      </c>
      <c r="B2261">
        <v>2522</v>
      </c>
      <c r="F2261" t="s">
        <v>3668</v>
      </c>
      <c r="G2261" t="s">
        <v>12</v>
      </c>
      <c r="H2261" t="s">
        <v>3669</v>
      </c>
      <c r="I2261" t="s">
        <v>3673</v>
      </c>
      <c r="J2261">
        <v>48.198248</v>
      </c>
      <c r="K2261">
        <v>-120.762721</v>
      </c>
      <c r="AG2261">
        <v>40.700000000000003</v>
      </c>
      <c r="AJ2261">
        <v>60.9</v>
      </c>
      <c r="AK2261">
        <v>75.3</v>
      </c>
      <c r="AM2261">
        <v>73.3</v>
      </c>
    </row>
    <row r="2262" spans="1:39" x14ac:dyDescent="0.25">
      <c r="A2262">
        <v>2261</v>
      </c>
      <c r="B2262">
        <v>2822</v>
      </c>
      <c r="F2262" t="s">
        <v>3668</v>
      </c>
      <c r="G2262" t="s">
        <v>12</v>
      </c>
      <c r="H2262" t="s">
        <v>3669</v>
      </c>
      <c r="I2262" t="s">
        <v>3674</v>
      </c>
      <c r="J2262">
        <v>48.198599999999999</v>
      </c>
      <c r="K2262">
        <v>-120.76484000000001</v>
      </c>
      <c r="AJ2262">
        <v>76.2</v>
      </c>
      <c r="AK2262">
        <v>77.2</v>
      </c>
      <c r="AM2262">
        <v>80.900000000000006</v>
      </c>
    </row>
    <row r="2263" spans="1:39" x14ac:dyDescent="0.25">
      <c r="A2263">
        <v>2262</v>
      </c>
      <c r="B2263">
        <v>2986</v>
      </c>
      <c r="F2263" t="s">
        <v>3668</v>
      </c>
      <c r="G2263" t="s">
        <v>12</v>
      </c>
      <c r="H2263" t="s">
        <v>3669</v>
      </c>
      <c r="I2263" t="s">
        <v>3675</v>
      </c>
      <c r="J2263">
        <v>48.198720000000002</v>
      </c>
      <c r="K2263">
        <v>-120.76893</v>
      </c>
      <c r="AK2263">
        <v>85.8</v>
      </c>
      <c r="AM2263">
        <v>67.900000000000006</v>
      </c>
    </row>
    <row r="2264" spans="1:39" x14ac:dyDescent="0.25">
      <c r="A2264">
        <v>2263</v>
      </c>
      <c r="B2264">
        <v>2523</v>
      </c>
      <c r="F2264" t="s">
        <v>3668</v>
      </c>
      <c r="G2264" t="s">
        <v>12</v>
      </c>
      <c r="H2264" t="s">
        <v>3669</v>
      </c>
      <c r="I2264" t="s">
        <v>3676</v>
      </c>
      <c r="J2264">
        <v>48.198480000000004</v>
      </c>
      <c r="K2264">
        <v>-120.77556</v>
      </c>
      <c r="AG2264">
        <v>83.4</v>
      </c>
      <c r="AJ2264">
        <v>74.2</v>
      </c>
      <c r="AK2264">
        <v>89.7</v>
      </c>
      <c r="AM2264">
        <v>83</v>
      </c>
    </row>
    <row r="2265" spans="1:39" x14ac:dyDescent="0.25">
      <c r="A2265">
        <v>2264</v>
      </c>
      <c r="B2265">
        <v>2521</v>
      </c>
      <c r="F2265" t="s">
        <v>3668</v>
      </c>
      <c r="G2265" t="s">
        <v>12</v>
      </c>
      <c r="H2265" t="s">
        <v>3669</v>
      </c>
      <c r="I2265" t="s">
        <v>3677</v>
      </c>
      <c r="J2265">
        <v>48.199379999999998</v>
      </c>
      <c r="K2265">
        <v>-120.7894</v>
      </c>
      <c r="AG2265">
        <v>94.9</v>
      </c>
      <c r="AJ2265">
        <v>85</v>
      </c>
      <c r="AK2265">
        <v>90.6</v>
      </c>
      <c r="AM2265">
        <v>78.5</v>
      </c>
    </row>
    <row r="2266" spans="1:39" x14ac:dyDescent="0.25">
      <c r="A2266">
        <v>2265</v>
      </c>
      <c r="B2266">
        <v>2518</v>
      </c>
      <c r="F2266" t="s">
        <v>3668</v>
      </c>
      <c r="G2266" t="s">
        <v>12</v>
      </c>
      <c r="H2266" t="s">
        <v>3669</v>
      </c>
      <c r="I2266" t="s">
        <v>3678</v>
      </c>
      <c r="J2266">
        <v>48.200299999999999</v>
      </c>
      <c r="K2266">
        <v>-120.79304999999999</v>
      </c>
      <c r="AG2266">
        <v>88.6</v>
      </c>
      <c r="AJ2266">
        <v>85.8</v>
      </c>
      <c r="AK2266">
        <v>91.6</v>
      </c>
      <c r="AM2266">
        <v>77.2</v>
      </c>
    </row>
    <row r="2267" spans="1:39" x14ac:dyDescent="0.25">
      <c r="A2267">
        <v>2266</v>
      </c>
      <c r="B2267">
        <v>2299</v>
      </c>
      <c r="F2267" t="s">
        <v>3679</v>
      </c>
      <c r="G2267" t="s">
        <v>12</v>
      </c>
      <c r="H2267" t="s">
        <v>16</v>
      </c>
      <c r="I2267" t="s">
        <v>3680</v>
      </c>
      <c r="J2267">
        <v>46.027799999999999</v>
      </c>
      <c r="K2267">
        <v>-122.14</v>
      </c>
      <c r="AF2267">
        <v>81.900000000000006</v>
      </c>
    </row>
    <row r="2268" spans="1:39" x14ac:dyDescent="0.25">
      <c r="A2268">
        <v>2267</v>
      </c>
      <c r="B2268">
        <v>2338</v>
      </c>
      <c r="F2268" t="s">
        <v>3681</v>
      </c>
      <c r="G2268" t="s">
        <v>12</v>
      </c>
      <c r="H2268" t="s">
        <v>16</v>
      </c>
      <c r="I2268" t="s">
        <v>3682</v>
      </c>
      <c r="J2268">
        <v>45.796999999999997</v>
      </c>
      <c r="K2268">
        <v>-121.483</v>
      </c>
      <c r="AF2268">
        <v>57.7</v>
      </c>
    </row>
    <row r="2269" spans="1:39" x14ac:dyDescent="0.25">
      <c r="A2269">
        <v>2268</v>
      </c>
      <c r="B2269">
        <v>2340</v>
      </c>
      <c r="F2269" t="s">
        <v>3681</v>
      </c>
      <c r="G2269" t="s">
        <v>12</v>
      </c>
      <c r="H2269" t="s">
        <v>16</v>
      </c>
      <c r="I2269" t="s">
        <v>3683</v>
      </c>
      <c r="J2269">
        <v>45.8902</v>
      </c>
      <c r="K2269">
        <v>-121.30800000000001</v>
      </c>
      <c r="AF2269">
        <v>64.8</v>
      </c>
    </row>
    <row r="2270" spans="1:39" x14ac:dyDescent="0.25">
      <c r="A2270">
        <v>2269</v>
      </c>
      <c r="B2270">
        <v>2644</v>
      </c>
      <c r="F2270" t="s">
        <v>3681</v>
      </c>
      <c r="G2270" t="s">
        <v>12</v>
      </c>
      <c r="H2270" t="s">
        <v>16</v>
      </c>
      <c r="I2270" t="s">
        <v>3684</v>
      </c>
      <c r="J2270">
        <v>46.051400000000001</v>
      </c>
      <c r="K2270">
        <v>-117.24</v>
      </c>
      <c r="AH2270">
        <v>79.3</v>
      </c>
    </row>
    <row r="2271" spans="1:39" x14ac:dyDescent="0.25">
      <c r="A2271">
        <v>2270</v>
      </c>
      <c r="B2271">
        <v>2562</v>
      </c>
      <c r="F2271" t="s">
        <v>3685</v>
      </c>
      <c r="G2271" t="s">
        <v>12</v>
      </c>
      <c r="H2271" t="s">
        <v>16</v>
      </c>
      <c r="I2271" t="s">
        <v>3686</v>
      </c>
      <c r="J2271">
        <v>46.616300000000003</v>
      </c>
      <c r="K2271">
        <v>-121.033</v>
      </c>
      <c r="AG2271">
        <v>88</v>
      </c>
    </row>
    <row r="2272" spans="1:39" x14ac:dyDescent="0.25">
      <c r="A2272">
        <v>2271</v>
      </c>
      <c r="B2272">
        <v>2736</v>
      </c>
      <c r="F2272" t="s">
        <v>3687</v>
      </c>
      <c r="G2272" t="s">
        <v>12</v>
      </c>
      <c r="H2272" t="s">
        <v>16</v>
      </c>
      <c r="I2272" t="s">
        <v>3688</v>
      </c>
      <c r="J2272">
        <v>47.686109999999999</v>
      </c>
      <c r="K2272">
        <v>-120.342</v>
      </c>
      <c r="AI2272">
        <v>80.599999999999994</v>
      </c>
    </row>
    <row r="2273" spans="1:40" x14ac:dyDescent="0.25">
      <c r="A2273">
        <v>2272</v>
      </c>
      <c r="B2273">
        <v>2737</v>
      </c>
      <c r="F2273" t="s">
        <v>3689</v>
      </c>
      <c r="G2273" t="s">
        <v>12</v>
      </c>
      <c r="H2273" t="s">
        <v>16</v>
      </c>
      <c r="I2273" t="s">
        <v>3690</v>
      </c>
      <c r="J2273">
        <v>47.752160000000003</v>
      </c>
      <c r="K2273">
        <v>-120.842</v>
      </c>
      <c r="AI2273">
        <v>83.1</v>
      </c>
    </row>
    <row r="2274" spans="1:40" x14ac:dyDescent="0.25">
      <c r="A2274">
        <v>2273</v>
      </c>
      <c r="B2274">
        <v>2535</v>
      </c>
      <c r="F2274" t="s">
        <v>3691</v>
      </c>
      <c r="G2274" t="s">
        <v>12</v>
      </c>
      <c r="H2274" t="s">
        <v>93</v>
      </c>
      <c r="I2274" t="s">
        <v>3692</v>
      </c>
      <c r="J2274">
        <v>48.6616</v>
      </c>
      <c r="K2274">
        <v>-120.541</v>
      </c>
      <c r="AG2274">
        <v>71.8</v>
      </c>
      <c r="AJ2274">
        <v>71.7</v>
      </c>
    </row>
    <row r="2275" spans="1:40" x14ac:dyDescent="0.25">
      <c r="A2275">
        <v>2274</v>
      </c>
      <c r="B2275">
        <v>2973</v>
      </c>
      <c r="F2275" t="s">
        <v>3693</v>
      </c>
      <c r="G2275" t="s">
        <v>12</v>
      </c>
      <c r="H2275" t="s">
        <v>93</v>
      </c>
      <c r="I2275" t="s">
        <v>3694</v>
      </c>
      <c r="J2275">
        <v>46.207509999999999</v>
      </c>
      <c r="K2275">
        <v>-117.89944</v>
      </c>
      <c r="AK2275">
        <v>85.6</v>
      </c>
      <c r="AM2275">
        <v>79.400000000000006</v>
      </c>
    </row>
    <row r="2276" spans="1:40" x14ac:dyDescent="0.25">
      <c r="A2276">
        <v>2275</v>
      </c>
      <c r="B2276">
        <v>3124</v>
      </c>
      <c r="F2276" t="s">
        <v>3695</v>
      </c>
      <c r="G2276" t="s">
        <v>12</v>
      </c>
      <c r="H2276" t="s">
        <v>93</v>
      </c>
      <c r="I2276" t="s">
        <v>3696</v>
      </c>
      <c r="J2276">
        <v>47.41433</v>
      </c>
      <c r="K2276">
        <v>-121.88808</v>
      </c>
      <c r="AM2276">
        <v>84.6</v>
      </c>
    </row>
    <row r="2277" spans="1:40" x14ac:dyDescent="0.25">
      <c r="A2277">
        <v>2276</v>
      </c>
      <c r="B2277">
        <v>1426</v>
      </c>
      <c r="F2277" t="s">
        <v>3695</v>
      </c>
      <c r="G2277" t="s">
        <v>12</v>
      </c>
      <c r="H2277" t="s">
        <v>93</v>
      </c>
      <c r="I2277" t="s">
        <v>3697</v>
      </c>
      <c r="J2277">
        <v>45.918959999999998</v>
      </c>
      <c r="K2277">
        <v>-120.6271</v>
      </c>
      <c r="AC2277">
        <v>37.299999999999997</v>
      </c>
    </row>
    <row r="2278" spans="1:40" x14ac:dyDescent="0.25">
      <c r="A2278">
        <v>2277</v>
      </c>
      <c r="B2278">
        <v>1872</v>
      </c>
      <c r="F2278" t="s">
        <v>3695</v>
      </c>
      <c r="G2278" t="s">
        <v>12</v>
      </c>
      <c r="H2278" t="s">
        <v>93</v>
      </c>
      <c r="I2278" t="s">
        <v>3698</v>
      </c>
      <c r="J2278">
        <v>47.003210000000003</v>
      </c>
      <c r="K2278">
        <v>-117.94565</v>
      </c>
      <c r="AE2278">
        <v>45.2</v>
      </c>
      <c r="AH2278">
        <v>56.5</v>
      </c>
      <c r="AJ2278">
        <v>36.5</v>
      </c>
      <c r="AL2278">
        <v>39.9</v>
      </c>
    </row>
    <row r="2279" spans="1:40" x14ac:dyDescent="0.25">
      <c r="A2279">
        <v>2278</v>
      </c>
      <c r="B2279">
        <v>2323</v>
      </c>
      <c r="F2279" t="s">
        <v>3695</v>
      </c>
      <c r="G2279" t="s">
        <v>12</v>
      </c>
      <c r="H2279" t="s">
        <v>16</v>
      </c>
      <c r="I2279" t="s">
        <v>3699</v>
      </c>
      <c r="J2279">
        <v>46.871099999999998</v>
      </c>
      <c r="K2279">
        <v>-123.32899999999999</v>
      </c>
      <c r="AF2279">
        <v>57.2</v>
      </c>
    </row>
    <row r="2280" spans="1:40" x14ac:dyDescent="0.25">
      <c r="A2280">
        <v>2279</v>
      </c>
      <c r="B2280">
        <v>2341</v>
      </c>
      <c r="F2280" t="s">
        <v>3695</v>
      </c>
      <c r="G2280" t="s">
        <v>12</v>
      </c>
      <c r="H2280" t="s">
        <v>16</v>
      </c>
      <c r="I2280" t="s">
        <v>3700</v>
      </c>
      <c r="J2280">
        <v>45.7483</v>
      </c>
      <c r="K2280">
        <v>-121.982</v>
      </c>
      <c r="AF2280">
        <v>80.5</v>
      </c>
    </row>
    <row r="2281" spans="1:40" x14ac:dyDescent="0.25">
      <c r="A2281">
        <v>2280</v>
      </c>
      <c r="B2281">
        <v>2811</v>
      </c>
      <c r="F2281" t="s">
        <v>3701</v>
      </c>
      <c r="G2281" t="s">
        <v>2908</v>
      </c>
      <c r="H2281" t="s">
        <v>2909</v>
      </c>
      <c r="I2281" t="s">
        <v>3702</v>
      </c>
      <c r="J2281">
        <v>45.776037000000002</v>
      </c>
      <c r="K2281">
        <v>-122.44628400000001</v>
      </c>
      <c r="AJ2281">
        <v>76.8</v>
      </c>
    </row>
    <row r="2282" spans="1:40" x14ac:dyDescent="0.25">
      <c r="A2282">
        <v>2281</v>
      </c>
      <c r="B2282">
        <v>2803</v>
      </c>
      <c r="F2282" t="s">
        <v>3703</v>
      </c>
      <c r="G2282" t="s">
        <v>2908</v>
      </c>
      <c r="H2282" t="s">
        <v>2909</v>
      </c>
      <c r="I2282" t="s">
        <v>3704</v>
      </c>
      <c r="J2282">
        <v>45.853321000000001</v>
      </c>
      <c r="K2282">
        <v>-122.52071599999999</v>
      </c>
      <c r="AH2282">
        <v>76.5</v>
      </c>
      <c r="AJ2282">
        <v>79.3</v>
      </c>
      <c r="AK2282">
        <v>75.3</v>
      </c>
      <c r="AL2282">
        <v>59.8</v>
      </c>
      <c r="AM2282">
        <v>72.8</v>
      </c>
      <c r="AN2282">
        <v>71</v>
      </c>
    </row>
    <row r="2283" spans="1:40" x14ac:dyDescent="0.25">
      <c r="A2283">
        <v>2282</v>
      </c>
      <c r="B2283">
        <v>2942</v>
      </c>
      <c r="F2283" t="s">
        <v>3703</v>
      </c>
      <c r="G2283" t="s">
        <v>2908</v>
      </c>
      <c r="H2283" t="s">
        <v>2909</v>
      </c>
      <c r="I2283" t="s">
        <v>3705</v>
      </c>
      <c r="J2283">
        <v>45.866112000000001</v>
      </c>
      <c r="K2283">
        <v>-122.51936000000001</v>
      </c>
      <c r="AB2283">
        <v>75.400000000000006</v>
      </c>
      <c r="AC2283">
        <v>86.1</v>
      </c>
      <c r="AD2283">
        <v>81</v>
      </c>
    </row>
    <row r="2284" spans="1:40" x14ac:dyDescent="0.25">
      <c r="A2284">
        <v>2283</v>
      </c>
      <c r="B2284">
        <v>2934</v>
      </c>
      <c r="F2284" t="s">
        <v>3706</v>
      </c>
      <c r="G2284" t="s">
        <v>2908</v>
      </c>
      <c r="H2284" t="s">
        <v>2909</v>
      </c>
      <c r="I2284" t="s">
        <v>3707</v>
      </c>
      <c r="J2284">
        <v>45.775525999999999</v>
      </c>
      <c r="K2284">
        <v>-122.337794</v>
      </c>
      <c r="AL2284">
        <v>89.3</v>
      </c>
    </row>
    <row r="2285" spans="1:40" x14ac:dyDescent="0.25">
      <c r="A2285">
        <v>2284</v>
      </c>
      <c r="B2285">
        <v>3141</v>
      </c>
      <c r="F2285" t="s">
        <v>3708</v>
      </c>
      <c r="G2285" t="s">
        <v>12</v>
      </c>
      <c r="H2285" t="s">
        <v>87</v>
      </c>
      <c r="I2285" t="s">
        <v>3709</v>
      </c>
      <c r="J2285">
        <v>48.303193</v>
      </c>
      <c r="K2285">
        <v>-122.096281</v>
      </c>
      <c r="AM2285">
        <v>74.3</v>
      </c>
    </row>
    <row r="2286" spans="1:40" x14ac:dyDescent="0.25">
      <c r="A2286">
        <v>2285</v>
      </c>
      <c r="B2286">
        <v>1726</v>
      </c>
      <c r="F2286" t="s">
        <v>3710</v>
      </c>
      <c r="G2286" t="s">
        <v>12</v>
      </c>
      <c r="H2286" t="s">
        <v>16</v>
      </c>
      <c r="I2286" t="s">
        <v>3711</v>
      </c>
      <c r="J2286">
        <v>48.421401000000003</v>
      </c>
      <c r="K2286">
        <v>-119.789175</v>
      </c>
      <c r="AD2286">
        <v>87.1</v>
      </c>
      <c r="AI2286">
        <v>1.6</v>
      </c>
    </row>
    <row r="2287" spans="1:40" x14ac:dyDescent="0.25">
      <c r="A2287">
        <v>2286</v>
      </c>
      <c r="B2287">
        <v>1729</v>
      </c>
      <c r="F2287" t="s">
        <v>3712</v>
      </c>
      <c r="G2287" t="s">
        <v>12</v>
      </c>
      <c r="H2287" t="s">
        <v>16</v>
      </c>
      <c r="I2287" t="s">
        <v>3713</v>
      </c>
      <c r="J2287">
        <v>47.527743999999998</v>
      </c>
      <c r="K2287">
        <v>-120.13546599999999</v>
      </c>
      <c r="AD2287">
        <v>35.1</v>
      </c>
      <c r="AI2287">
        <v>56.1</v>
      </c>
    </row>
    <row r="2288" spans="1:40" x14ac:dyDescent="0.25">
      <c r="A2288">
        <v>2287</v>
      </c>
      <c r="B2288">
        <v>2274</v>
      </c>
      <c r="F2288" t="s">
        <v>3714</v>
      </c>
      <c r="G2288" t="s">
        <v>272</v>
      </c>
      <c r="H2288" t="s">
        <v>13</v>
      </c>
      <c r="I2288" t="s">
        <v>3715</v>
      </c>
      <c r="J2288">
        <v>47.777299999999997</v>
      </c>
      <c r="K2288">
        <v>-122.158801</v>
      </c>
      <c r="AF2288">
        <v>74.5</v>
      </c>
      <c r="AG2288">
        <v>67.5</v>
      </c>
    </row>
    <row r="2289" spans="1:40" x14ac:dyDescent="0.25">
      <c r="A2289">
        <v>2288</v>
      </c>
      <c r="B2289">
        <v>3221</v>
      </c>
      <c r="F2289" t="s">
        <v>3716</v>
      </c>
      <c r="G2289" t="s">
        <v>1484</v>
      </c>
      <c r="H2289" t="s">
        <v>1485</v>
      </c>
      <c r="I2289" t="s">
        <v>3717</v>
      </c>
      <c r="J2289">
        <v>47.803755000000002</v>
      </c>
      <c r="K2289">
        <v>-122.216543</v>
      </c>
      <c r="AN2289">
        <v>32.799999999999997</v>
      </c>
    </row>
    <row r="2290" spans="1:40" x14ac:dyDescent="0.25">
      <c r="A2290">
        <v>2289</v>
      </c>
      <c r="B2290">
        <v>3146</v>
      </c>
      <c r="F2290" t="s">
        <v>3718</v>
      </c>
      <c r="G2290" t="s">
        <v>12</v>
      </c>
      <c r="H2290" t="s">
        <v>87</v>
      </c>
      <c r="I2290" t="s">
        <v>3719</v>
      </c>
      <c r="J2290">
        <v>48.719537000000003</v>
      </c>
      <c r="K2290">
        <v>-122.355328</v>
      </c>
      <c r="AM2290">
        <v>85.4</v>
      </c>
    </row>
    <row r="2291" spans="1:40" x14ac:dyDescent="0.25">
      <c r="A2291">
        <v>2290</v>
      </c>
      <c r="B2291">
        <v>1657</v>
      </c>
      <c r="F2291" t="s">
        <v>3720</v>
      </c>
      <c r="G2291" t="s">
        <v>12</v>
      </c>
      <c r="H2291" t="s">
        <v>93</v>
      </c>
      <c r="I2291" t="s">
        <v>3721</v>
      </c>
      <c r="J2291">
        <v>46.042969999999997</v>
      </c>
      <c r="K2291">
        <v>-121.85934</v>
      </c>
      <c r="AD2291">
        <v>95.9</v>
      </c>
      <c r="AG2291">
        <v>90.5</v>
      </c>
      <c r="AH2291">
        <v>84.6</v>
      </c>
      <c r="AJ2291">
        <v>92.6</v>
      </c>
      <c r="AM2291">
        <v>83</v>
      </c>
    </row>
    <row r="2292" spans="1:40" x14ac:dyDescent="0.25">
      <c r="A2292">
        <v>2291</v>
      </c>
      <c r="B2292">
        <v>2645</v>
      </c>
      <c r="F2292" t="s">
        <v>3722</v>
      </c>
      <c r="G2292" t="s">
        <v>12</v>
      </c>
      <c r="H2292" t="s">
        <v>16</v>
      </c>
      <c r="I2292" t="s">
        <v>3723</v>
      </c>
      <c r="J2292">
        <v>46.039529999999999</v>
      </c>
      <c r="K2292">
        <v>-118.20699999999999</v>
      </c>
      <c r="AH2292">
        <v>16.600000000000001</v>
      </c>
    </row>
    <row r="2293" spans="1:40" x14ac:dyDescent="0.25">
      <c r="A2293">
        <v>2292</v>
      </c>
      <c r="B2293">
        <v>3128</v>
      </c>
      <c r="F2293" t="s">
        <v>3724</v>
      </c>
      <c r="G2293" t="s">
        <v>12</v>
      </c>
      <c r="H2293" t="s">
        <v>87</v>
      </c>
      <c r="I2293" t="s">
        <v>3725</v>
      </c>
      <c r="J2293">
        <v>48.917278000000003</v>
      </c>
      <c r="K2293">
        <v>-122.19372799999999</v>
      </c>
      <c r="AM2293">
        <v>68</v>
      </c>
    </row>
    <row r="2294" spans="1:40" x14ac:dyDescent="0.25">
      <c r="A2294">
        <v>2293</v>
      </c>
      <c r="B2294">
        <v>2481</v>
      </c>
      <c r="F2294" t="s">
        <v>3726</v>
      </c>
      <c r="G2294" t="s">
        <v>12</v>
      </c>
      <c r="H2294" t="s">
        <v>78</v>
      </c>
      <c r="I2294" t="s">
        <v>3727</v>
      </c>
      <c r="J2294">
        <v>47.494843000000003</v>
      </c>
      <c r="K2294">
        <v>-122.353478</v>
      </c>
      <c r="AG2294">
        <v>59.8</v>
      </c>
    </row>
    <row r="2295" spans="1:40" x14ac:dyDescent="0.25">
      <c r="A2295">
        <v>2294</v>
      </c>
      <c r="B2295">
        <v>2813</v>
      </c>
      <c r="F2295" t="s">
        <v>3728</v>
      </c>
      <c r="G2295" t="s">
        <v>2908</v>
      </c>
      <c r="H2295" t="s">
        <v>2909</v>
      </c>
      <c r="I2295" t="s">
        <v>3729</v>
      </c>
      <c r="J2295">
        <v>45.713039000000002</v>
      </c>
      <c r="K2295">
        <v>-122.679689</v>
      </c>
      <c r="AJ2295">
        <v>51.1</v>
      </c>
    </row>
    <row r="2296" spans="1:40" x14ac:dyDescent="0.25">
      <c r="A2296">
        <v>2295</v>
      </c>
      <c r="B2296">
        <v>2806</v>
      </c>
      <c r="F2296" t="s">
        <v>3728</v>
      </c>
      <c r="G2296" t="s">
        <v>2908</v>
      </c>
      <c r="H2296" t="s">
        <v>2909</v>
      </c>
      <c r="I2296" t="s">
        <v>3730</v>
      </c>
      <c r="J2296">
        <v>45.706896999999998</v>
      </c>
      <c r="K2296">
        <v>-122.65800299999999</v>
      </c>
      <c r="AJ2296">
        <v>51.8</v>
      </c>
    </row>
    <row r="2297" spans="1:40" x14ac:dyDescent="0.25">
      <c r="A2297">
        <v>2296</v>
      </c>
      <c r="B2297">
        <v>2814</v>
      </c>
      <c r="F2297" t="s">
        <v>3728</v>
      </c>
      <c r="G2297" t="s">
        <v>2908</v>
      </c>
      <c r="H2297" t="s">
        <v>2909</v>
      </c>
      <c r="I2297" t="s">
        <v>3731</v>
      </c>
      <c r="J2297">
        <v>45.727406999999999</v>
      </c>
      <c r="K2297">
        <v>-122.628766</v>
      </c>
      <c r="AJ2297">
        <v>60.9</v>
      </c>
    </row>
    <row r="2298" spans="1:40" x14ac:dyDescent="0.25">
      <c r="A2298">
        <v>2297</v>
      </c>
      <c r="B2298">
        <v>2807</v>
      </c>
      <c r="F2298" t="s">
        <v>3728</v>
      </c>
      <c r="G2298" t="s">
        <v>2908</v>
      </c>
      <c r="H2298" t="s">
        <v>2909</v>
      </c>
      <c r="I2298" t="s">
        <v>3732</v>
      </c>
      <c r="J2298">
        <v>45.728783999999997</v>
      </c>
      <c r="K2298">
        <v>-122.619124</v>
      </c>
      <c r="AJ2298">
        <v>69.3</v>
      </c>
    </row>
    <row r="2299" spans="1:40" x14ac:dyDescent="0.25">
      <c r="A2299">
        <v>2298</v>
      </c>
      <c r="B2299">
        <v>2808</v>
      </c>
      <c r="F2299" t="s">
        <v>3728</v>
      </c>
      <c r="G2299" t="s">
        <v>2908</v>
      </c>
      <c r="H2299" t="s">
        <v>2909</v>
      </c>
      <c r="I2299" t="s">
        <v>3733</v>
      </c>
      <c r="J2299">
        <v>45.741819</v>
      </c>
      <c r="K2299">
        <v>-122.54675400000001</v>
      </c>
      <c r="AJ2299">
        <v>47.1</v>
      </c>
    </row>
    <row r="2300" spans="1:40" x14ac:dyDescent="0.25">
      <c r="A2300">
        <v>2299</v>
      </c>
      <c r="B2300">
        <v>2812</v>
      </c>
      <c r="F2300" t="s">
        <v>3728</v>
      </c>
      <c r="G2300" t="s">
        <v>2908</v>
      </c>
      <c r="H2300" t="s">
        <v>2909</v>
      </c>
      <c r="I2300" t="s">
        <v>3734</v>
      </c>
      <c r="J2300">
        <v>45.766351999999998</v>
      </c>
      <c r="K2300">
        <v>-122.43132799999999</v>
      </c>
      <c r="AJ2300">
        <v>58</v>
      </c>
    </row>
    <row r="2301" spans="1:40" x14ac:dyDescent="0.25">
      <c r="A2301">
        <v>2300</v>
      </c>
      <c r="B2301">
        <v>3164</v>
      </c>
      <c r="F2301" t="s">
        <v>3735</v>
      </c>
      <c r="G2301" t="s">
        <v>12</v>
      </c>
      <c r="H2301" t="s">
        <v>87</v>
      </c>
      <c r="I2301" t="s">
        <v>3736</v>
      </c>
      <c r="J2301">
        <v>47.702553999999999</v>
      </c>
      <c r="K2301">
        <v>-122.118973</v>
      </c>
      <c r="AM2301">
        <v>11.6</v>
      </c>
    </row>
    <row r="2302" spans="1:40" x14ac:dyDescent="0.25">
      <c r="A2302">
        <v>2301</v>
      </c>
      <c r="B2302">
        <v>3135</v>
      </c>
      <c r="F2302" t="s">
        <v>3737</v>
      </c>
      <c r="G2302" t="s">
        <v>12</v>
      </c>
      <c r="H2302" t="s">
        <v>87</v>
      </c>
      <c r="I2302" t="s">
        <v>3738</v>
      </c>
      <c r="J2302">
        <v>47.210825999999997</v>
      </c>
      <c r="K2302">
        <v>-121.83774699999999</v>
      </c>
      <c r="AM2302">
        <v>91.7</v>
      </c>
    </row>
    <row r="2303" spans="1:40" x14ac:dyDescent="0.25">
      <c r="A2303">
        <v>2302</v>
      </c>
      <c r="B2303">
        <v>2303</v>
      </c>
      <c r="F2303" t="s">
        <v>2764</v>
      </c>
      <c r="G2303" t="s">
        <v>12</v>
      </c>
      <c r="H2303" t="s">
        <v>93</v>
      </c>
      <c r="I2303" t="s">
        <v>3739</v>
      </c>
      <c r="J2303">
        <v>47.211481999999997</v>
      </c>
      <c r="K2303">
        <v>-123.616148</v>
      </c>
      <c r="AF2303">
        <v>95.1</v>
      </c>
      <c r="AG2303">
        <v>92.2</v>
      </c>
      <c r="AH2303">
        <v>80.900000000000006</v>
      </c>
      <c r="AL2303">
        <v>99.6</v>
      </c>
    </row>
    <row r="2304" spans="1:40" x14ac:dyDescent="0.25">
      <c r="A2304">
        <v>2303</v>
      </c>
      <c r="B2304">
        <v>1699</v>
      </c>
      <c r="F2304" t="s">
        <v>3740</v>
      </c>
      <c r="G2304" t="s">
        <v>12</v>
      </c>
      <c r="H2304" t="s">
        <v>16</v>
      </c>
      <c r="I2304" t="s">
        <v>3741</v>
      </c>
      <c r="J2304">
        <v>48.514547999999998</v>
      </c>
      <c r="K2304">
        <v>-119.669483</v>
      </c>
      <c r="AD2304">
        <v>34.5</v>
      </c>
      <c r="AI2304">
        <v>48</v>
      </c>
    </row>
    <row r="2305" spans="1:40" x14ac:dyDescent="0.25">
      <c r="A2305">
        <v>2304</v>
      </c>
      <c r="B2305">
        <v>2343</v>
      </c>
      <c r="F2305" t="s">
        <v>3742</v>
      </c>
      <c r="G2305" t="s">
        <v>12</v>
      </c>
      <c r="H2305" t="s">
        <v>16</v>
      </c>
      <c r="I2305" t="s">
        <v>3743</v>
      </c>
      <c r="J2305">
        <v>47.877400000000002</v>
      </c>
      <c r="K2305">
        <v>-124.55</v>
      </c>
      <c r="AF2305">
        <v>45.5</v>
      </c>
    </row>
    <row r="2306" spans="1:40" x14ac:dyDescent="0.25">
      <c r="A2306">
        <v>2305</v>
      </c>
      <c r="B2306">
        <v>2856</v>
      </c>
      <c r="F2306" t="s">
        <v>3742</v>
      </c>
      <c r="G2306" t="s">
        <v>272</v>
      </c>
      <c r="H2306" t="s">
        <v>589</v>
      </c>
      <c r="I2306" t="s">
        <v>3744</v>
      </c>
      <c r="J2306">
        <v>47.946764999999999</v>
      </c>
      <c r="K2306">
        <v>-122.068279</v>
      </c>
      <c r="AJ2306">
        <v>94.3</v>
      </c>
    </row>
    <row r="2307" spans="1:40" x14ac:dyDescent="0.25">
      <c r="A2307">
        <v>2306</v>
      </c>
      <c r="B2307">
        <v>3103</v>
      </c>
      <c r="F2307" t="s">
        <v>3745</v>
      </c>
      <c r="G2307" t="s">
        <v>886</v>
      </c>
      <c r="H2307" t="s">
        <v>887</v>
      </c>
      <c r="I2307" t="s">
        <v>3746</v>
      </c>
      <c r="J2307">
        <v>47.627099999999999</v>
      </c>
      <c r="K2307">
        <v>-122.14778</v>
      </c>
      <c r="AM2307">
        <v>0</v>
      </c>
      <c r="AN2307">
        <v>1.4</v>
      </c>
    </row>
    <row r="2308" spans="1:40" x14ac:dyDescent="0.25">
      <c r="A2308">
        <v>2307</v>
      </c>
      <c r="B2308">
        <v>3133</v>
      </c>
      <c r="F2308" t="s">
        <v>3747</v>
      </c>
      <c r="G2308" t="s">
        <v>12</v>
      </c>
      <c r="H2308" t="s">
        <v>87</v>
      </c>
      <c r="I2308" t="s">
        <v>3748</v>
      </c>
      <c r="J2308">
        <v>48.736212999999999</v>
      </c>
      <c r="K2308">
        <v>-122.007891</v>
      </c>
      <c r="AM2308">
        <v>71.099999999999994</v>
      </c>
    </row>
    <row r="2309" spans="1:40" x14ac:dyDescent="0.25">
      <c r="A2309">
        <v>2308</v>
      </c>
      <c r="B2309">
        <v>1429</v>
      </c>
      <c r="F2309" t="s">
        <v>3749</v>
      </c>
      <c r="G2309" t="s">
        <v>12</v>
      </c>
      <c r="H2309" t="s">
        <v>93</v>
      </c>
      <c r="I2309" t="s">
        <v>3750</v>
      </c>
      <c r="J2309">
        <v>47.09901</v>
      </c>
      <c r="K2309">
        <v>-120.87235</v>
      </c>
      <c r="AC2309">
        <v>71.099999999999994</v>
      </c>
      <c r="AF2309">
        <v>73.5</v>
      </c>
      <c r="AG2309">
        <v>86</v>
      </c>
      <c r="AH2309">
        <v>87.5</v>
      </c>
      <c r="AK2309">
        <v>35.700000000000003</v>
      </c>
    </row>
    <row r="2310" spans="1:40" x14ac:dyDescent="0.25">
      <c r="A2310">
        <v>2309</v>
      </c>
      <c r="B2310">
        <v>2919</v>
      </c>
      <c r="F2310" t="s">
        <v>3751</v>
      </c>
      <c r="G2310" t="s">
        <v>2908</v>
      </c>
      <c r="H2310" t="s">
        <v>2909</v>
      </c>
      <c r="I2310" t="s">
        <v>3752</v>
      </c>
      <c r="J2310">
        <v>45.686821999999999</v>
      </c>
      <c r="K2310">
        <v>-122.465687</v>
      </c>
      <c r="AI2310">
        <v>78.8</v>
      </c>
      <c r="AN2310">
        <v>40.200000000000003</v>
      </c>
    </row>
    <row r="2311" spans="1:40" x14ac:dyDescent="0.25">
      <c r="A2311">
        <v>2310</v>
      </c>
      <c r="B2311">
        <v>2997</v>
      </c>
      <c r="F2311" t="s">
        <v>3753</v>
      </c>
      <c r="G2311" t="s">
        <v>12</v>
      </c>
      <c r="H2311" t="s">
        <v>16</v>
      </c>
      <c r="I2311" t="s">
        <v>3754</v>
      </c>
      <c r="J2311">
        <v>48.076298000000001</v>
      </c>
      <c r="K2311">
        <v>-117.67676</v>
      </c>
      <c r="AK2311">
        <v>44.1</v>
      </c>
    </row>
    <row r="2312" spans="1:40" x14ac:dyDescent="0.25">
      <c r="A2312">
        <v>2311</v>
      </c>
      <c r="B2312">
        <v>3179</v>
      </c>
      <c r="F2312" t="s">
        <v>3755</v>
      </c>
      <c r="G2312" t="s">
        <v>12</v>
      </c>
      <c r="H2312" t="s">
        <v>3096</v>
      </c>
      <c r="I2312" t="s">
        <v>3756</v>
      </c>
      <c r="J2312">
        <v>47.219349000000001</v>
      </c>
      <c r="K2312">
        <v>-123.10924300000001</v>
      </c>
      <c r="AM2312">
        <v>80.400000000000006</v>
      </c>
    </row>
    <row r="2313" spans="1:40" x14ac:dyDescent="0.25">
      <c r="A2313">
        <v>2312</v>
      </c>
      <c r="B2313">
        <v>2884</v>
      </c>
      <c r="F2313" t="s">
        <v>3757</v>
      </c>
      <c r="G2313" t="s">
        <v>12</v>
      </c>
      <c r="H2313" t="s">
        <v>16</v>
      </c>
      <c r="I2313" t="s">
        <v>3758</v>
      </c>
      <c r="J2313">
        <v>48.58643</v>
      </c>
      <c r="K2313">
        <v>-118.19370000000001</v>
      </c>
      <c r="AJ2313">
        <v>68.8</v>
      </c>
    </row>
    <row r="2314" spans="1:40" x14ac:dyDescent="0.25">
      <c r="A2314">
        <v>2313</v>
      </c>
      <c r="B2314">
        <v>2897</v>
      </c>
      <c r="F2314" t="s">
        <v>3759</v>
      </c>
      <c r="G2314" t="s">
        <v>12</v>
      </c>
      <c r="H2314" t="s">
        <v>16</v>
      </c>
      <c r="I2314" t="s">
        <v>3760</v>
      </c>
      <c r="J2314">
        <v>48.576979999999999</v>
      </c>
      <c r="K2314">
        <v>-118.29577999999999</v>
      </c>
      <c r="AJ2314">
        <v>86</v>
      </c>
    </row>
    <row r="2315" spans="1:40" x14ac:dyDescent="0.25">
      <c r="A2315">
        <v>2314</v>
      </c>
      <c r="B2315">
        <v>3139</v>
      </c>
      <c r="F2315" t="s">
        <v>2595</v>
      </c>
      <c r="G2315" t="s">
        <v>12</v>
      </c>
      <c r="H2315" t="s">
        <v>87</v>
      </c>
      <c r="I2315" t="s">
        <v>3761</v>
      </c>
      <c r="J2315">
        <v>48.070273999999998</v>
      </c>
      <c r="K2315">
        <v>-123.285833</v>
      </c>
      <c r="AM2315">
        <v>80.7</v>
      </c>
    </row>
    <row r="2316" spans="1:40" x14ac:dyDescent="0.25">
      <c r="A2316">
        <v>2315</v>
      </c>
      <c r="B2316">
        <v>3171</v>
      </c>
      <c r="F2316" t="s">
        <v>1527</v>
      </c>
      <c r="G2316" t="s">
        <v>12</v>
      </c>
      <c r="H2316" t="s">
        <v>3096</v>
      </c>
      <c r="I2316" t="s">
        <v>3762</v>
      </c>
      <c r="J2316">
        <v>48.620857000000001</v>
      </c>
      <c r="K2316">
        <v>-122.332345</v>
      </c>
      <c r="AM2316">
        <v>82.2</v>
      </c>
    </row>
    <row r="2317" spans="1:40" x14ac:dyDescent="0.25">
      <c r="A2317">
        <v>2316</v>
      </c>
      <c r="B2317">
        <v>2624</v>
      </c>
      <c r="F2317" t="s">
        <v>3763</v>
      </c>
      <c r="G2317" t="s">
        <v>12</v>
      </c>
      <c r="H2317" t="s">
        <v>93</v>
      </c>
      <c r="I2317" t="s">
        <v>3764</v>
      </c>
      <c r="J2317">
        <v>48.697809999999997</v>
      </c>
      <c r="K2317">
        <v>-119.77200000000001</v>
      </c>
      <c r="AH2317">
        <v>93.2</v>
      </c>
      <c r="AJ2317">
        <v>94</v>
      </c>
    </row>
    <row r="2318" spans="1:40" x14ac:dyDescent="0.25">
      <c r="A2318">
        <v>2317</v>
      </c>
      <c r="B2318">
        <v>1731</v>
      </c>
      <c r="F2318" t="s">
        <v>3763</v>
      </c>
      <c r="G2318" t="s">
        <v>12</v>
      </c>
      <c r="H2318" t="s">
        <v>16</v>
      </c>
      <c r="I2318" t="s">
        <v>3765</v>
      </c>
      <c r="J2318">
        <v>48.708311000000002</v>
      </c>
      <c r="K2318">
        <v>-119.80130699999999</v>
      </c>
      <c r="AD2318">
        <v>75.400000000000006</v>
      </c>
      <c r="AI2318">
        <v>85.9</v>
      </c>
    </row>
    <row r="2319" spans="1:40" x14ac:dyDescent="0.25">
      <c r="A2319">
        <v>2318</v>
      </c>
      <c r="B2319">
        <v>2744</v>
      </c>
      <c r="F2319" t="s">
        <v>3766</v>
      </c>
      <c r="G2319" t="s">
        <v>12</v>
      </c>
      <c r="H2319" t="s">
        <v>16</v>
      </c>
      <c r="I2319" t="s">
        <v>3767</v>
      </c>
      <c r="J2319">
        <v>48.715269999999997</v>
      </c>
      <c r="K2319">
        <v>-119.39</v>
      </c>
      <c r="AI2319">
        <v>19.899999999999999</v>
      </c>
    </row>
    <row r="2320" spans="1:40" x14ac:dyDescent="0.25">
      <c r="A2320">
        <v>2319</v>
      </c>
      <c r="B2320">
        <v>2424</v>
      </c>
      <c r="F2320" t="s">
        <v>3768</v>
      </c>
      <c r="G2320" t="s">
        <v>12</v>
      </c>
      <c r="H2320" t="s">
        <v>78</v>
      </c>
      <c r="I2320" t="s">
        <v>3769</v>
      </c>
      <c r="J2320">
        <v>47.123144000000003</v>
      </c>
      <c r="K2320">
        <v>-123.09686000000001</v>
      </c>
      <c r="AG2320">
        <v>36.700000000000003</v>
      </c>
    </row>
    <row r="2321" spans="1:39" x14ac:dyDescent="0.25">
      <c r="A2321">
        <v>2320</v>
      </c>
      <c r="B2321">
        <v>1686</v>
      </c>
      <c r="F2321" t="s">
        <v>3770</v>
      </c>
      <c r="G2321" t="s">
        <v>12</v>
      </c>
      <c r="H2321" t="s">
        <v>16</v>
      </c>
      <c r="I2321" t="s">
        <v>3771</v>
      </c>
      <c r="J2321">
        <v>48.360455000000002</v>
      </c>
      <c r="K2321">
        <v>-117.20056099999999</v>
      </c>
      <c r="AD2321">
        <v>77.5</v>
      </c>
      <c r="AJ2321">
        <v>73.8</v>
      </c>
    </row>
    <row r="2322" spans="1:39" x14ac:dyDescent="0.25">
      <c r="A2322">
        <v>2321</v>
      </c>
      <c r="B2322">
        <v>1653</v>
      </c>
      <c r="F2322" t="s">
        <v>3772</v>
      </c>
      <c r="G2322" t="s">
        <v>12</v>
      </c>
      <c r="H2322" t="s">
        <v>93</v>
      </c>
      <c r="I2322" t="s">
        <v>3773</v>
      </c>
      <c r="J2322">
        <v>48.118561</v>
      </c>
      <c r="K2322">
        <v>-121.40119300000001</v>
      </c>
      <c r="AD2322">
        <v>87.8</v>
      </c>
      <c r="AG2322">
        <v>72.099999999999994</v>
      </c>
      <c r="AI2322">
        <v>90.4</v>
      </c>
      <c r="AM2322">
        <v>89.4</v>
      </c>
    </row>
    <row r="2323" spans="1:39" x14ac:dyDescent="0.25">
      <c r="A2323">
        <v>2322</v>
      </c>
      <c r="B2323">
        <v>1684</v>
      </c>
      <c r="F2323" t="s">
        <v>3774</v>
      </c>
      <c r="G2323" t="s">
        <v>12</v>
      </c>
      <c r="H2323" t="s">
        <v>16</v>
      </c>
      <c r="I2323" t="s">
        <v>3775</v>
      </c>
      <c r="J2323">
        <v>48.313848</v>
      </c>
      <c r="K2323">
        <v>-117.03676</v>
      </c>
      <c r="AD2323">
        <v>44.3</v>
      </c>
      <c r="AJ2323">
        <v>74.5</v>
      </c>
    </row>
    <row r="2324" spans="1:39" x14ac:dyDescent="0.25">
      <c r="A2324">
        <v>2323</v>
      </c>
      <c r="B2324">
        <v>1680</v>
      </c>
      <c r="F2324" t="s">
        <v>3776</v>
      </c>
      <c r="G2324" t="s">
        <v>12</v>
      </c>
      <c r="H2324" t="s">
        <v>16</v>
      </c>
      <c r="I2324" t="s">
        <v>3777</v>
      </c>
      <c r="J2324">
        <v>48.323315000000001</v>
      </c>
      <c r="K2324">
        <v>-117.323089</v>
      </c>
      <c r="AD2324">
        <v>27.2</v>
      </c>
      <c r="AJ2324">
        <v>10.5</v>
      </c>
    </row>
    <row r="2325" spans="1:39" x14ac:dyDescent="0.25">
      <c r="A2325">
        <v>2324</v>
      </c>
      <c r="B2325">
        <v>2648</v>
      </c>
      <c r="F2325" t="s">
        <v>3778</v>
      </c>
      <c r="G2325" t="s">
        <v>12</v>
      </c>
      <c r="H2325" t="s">
        <v>16</v>
      </c>
      <c r="I2325" t="s">
        <v>3779</v>
      </c>
      <c r="J2325">
        <v>46.449269999999999</v>
      </c>
      <c r="K2325">
        <v>-117.134</v>
      </c>
      <c r="AH2325">
        <v>23</v>
      </c>
    </row>
    <row r="2326" spans="1:39" x14ac:dyDescent="0.25">
      <c r="A2326">
        <v>2325</v>
      </c>
      <c r="B2326">
        <v>3187</v>
      </c>
      <c r="F2326" t="s">
        <v>2614</v>
      </c>
      <c r="G2326" t="s">
        <v>12</v>
      </c>
      <c r="H2326" t="s">
        <v>3096</v>
      </c>
      <c r="I2326" t="s">
        <v>3780</v>
      </c>
      <c r="J2326">
        <v>47.935035999999997</v>
      </c>
      <c r="K2326">
        <v>-122.98262800000001</v>
      </c>
      <c r="AM2326">
        <v>87.8</v>
      </c>
    </row>
    <row r="2327" spans="1:39" x14ac:dyDescent="0.25">
      <c r="A2327">
        <v>2326</v>
      </c>
      <c r="B2327">
        <v>3178</v>
      </c>
      <c r="F2327" t="s">
        <v>1864</v>
      </c>
      <c r="G2327" t="s">
        <v>12</v>
      </c>
      <c r="H2327" t="s">
        <v>3096</v>
      </c>
      <c r="I2327" t="s">
        <v>3781</v>
      </c>
      <c r="J2327">
        <v>47.323512000000001</v>
      </c>
      <c r="K2327">
        <v>-122.15866800000001</v>
      </c>
      <c r="AM2327">
        <v>81.5</v>
      </c>
    </row>
    <row r="2328" spans="1:39" x14ac:dyDescent="0.25">
      <c r="A2328">
        <v>2327</v>
      </c>
      <c r="B2328">
        <v>2636</v>
      </c>
      <c r="F2328" t="s">
        <v>3782</v>
      </c>
      <c r="G2328" t="s">
        <v>12</v>
      </c>
      <c r="H2328" t="s">
        <v>16</v>
      </c>
      <c r="I2328" t="s">
        <v>3783</v>
      </c>
      <c r="J2328">
        <v>46.253129999999999</v>
      </c>
      <c r="K2328">
        <v>-117.291</v>
      </c>
      <c r="AH2328">
        <v>72.099999999999994</v>
      </c>
    </row>
    <row r="2329" spans="1:39" x14ac:dyDescent="0.25">
      <c r="A2329">
        <v>2328</v>
      </c>
      <c r="B2329">
        <v>2629</v>
      </c>
      <c r="F2329" t="s">
        <v>3784</v>
      </c>
      <c r="G2329" t="s">
        <v>12</v>
      </c>
      <c r="H2329" t="s">
        <v>16</v>
      </c>
      <c r="I2329" t="s">
        <v>3785</v>
      </c>
      <c r="J2329">
        <v>46.511150000000001</v>
      </c>
      <c r="K2329">
        <v>-117.413</v>
      </c>
      <c r="AH2329">
        <v>37.299999999999997</v>
      </c>
    </row>
    <row r="2330" spans="1:39" x14ac:dyDescent="0.25">
      <c r="A2330">
        <v>2329</v>
      </c>
      <c r="B2330">
        <v>3036</v>
      </c>
      <c r="F2330" t="s">
        <v>3786</v>
      </c>
      <c r="G2330" t="s">
        <v>1484</v>
      </c>
      <c r="H2330" t="s">
        <v>1485</v>
      </c>
      <c r="I2330" t="s">
        <v>3787</v>
      </c>
      <c r="J2330">
        <v>47.792526000000002</v>
      </c>
      <c r="K2330">
        <v>-122.20725400000001</v>
      </c>
      <c r="AL2330">
        <v>10.7</v>
      </c>
    </row>
    <row r="2331" spans="1:39" x14ac:dyDescent="0.25">
      <c r="A2331">
        <v>2330</v>
      </c>
      <c r="B2331">
        <v>2869</v>
      </c>
      <c r="F2331" t="s">
        <v>3788</v>
      </c>
      <c r="G2331" t="s">
        <v>12</v>
      </c>
      <c r="H2331" t="s">
        <v>93</v>
      </c>
      <c r="I2331" t="s">
        <v>3789</v>
      </c>
      <c r="J2331">
        <v>48.551650000000002</v>
      </c>
      <c r="K2331">
        <v>-118.4171</v>
      </c>
      <c r="AJ2331">
        <v>96.8</v>
      </c>
      <c r="AL2331">
        <v>93.7</v>
      </c>
    </row>
    <row r="2332" spans="1:39" x14ac:dyDescent="0.25">
      <c r="A2332">
        <v>2331</v>
      </c>
      <c r="B2332">
        <v>1428</v>
      </c>
      <c r="F2332" t="s">
        <v>3790</v>
      </c>
      <c r="G2332" t="s">
        <v>12</v>
      </c>
      <c r="H2332" t="s">
        <v>93</v>
      </c>
      <c r="I2332" t="s">
        <v>3791</v>
      </c>
      <c r="J2332">
        <v>47.093940000000003</v>
      </c>
      <c r="K2332">
        <v>-120.9969</v>
      </c>
      <c r="AC2332">
        <v>88.5</v>
      </c>
      <c r="AF2332">
        <v>91.1</v>
      </c>
      <c r="AG2332">
        <v>97.1</v>
      </c>
      <c r="AK2332">
        <v>92.3</v>
      </c>
    </row>
    <row r="2333" spans="1:39" x14ac:dyDescent="0.25">
      <c r="A2333">
        <v>2332</v>
      </c>
      <c r="B2333">
        <v>3150</v>
      </c>
      <c r="F2333" t="s">
        <v>3792</v>
      </c>
      <c r="G2333" t="s">
        <v>12</v>
      </c>
      <c r="H2333" t="s">
        <v>87</v>
      </c>
      <c r="I2333" t="s">
        <v>3793</v>
      </c>
      <c r="J2333">
        <v>47.080886</v>
      </c>
      <c r="K2333">
        <v>-121.905107</v>
      </c>
      <c r="AM2333">
        <v>93.4</v>
      </c>
    </row>
    <row r="2334" spans="1:39" x14ac:dyDescent="0.25">
      <c r="A2334">
        <v>2333</v>
      </c>
      <c r="B2334">
        <v>1666</v>
      </c>
      <c r="F2334" t="s">
        <v>3794</v>
      </c>
      <c r="G2334" t="s">
        <v>12</v>
      </c>
      <c r="H2334" t="s">
        <v>93</v>
      </c>
      <c r="I2334" t="s">
        <v>3795</v>
      </c>
      <c r="J2334">
        <v>46.148119999999999</v>
      </c>
      <c r="K2334">
        <v>-117.80359</v>
      </c>
      <c r="AD2334">
        <v>92.8</v>
      </c>
      <c r="AG2334">
        <v>80.400000000000006</v>
      </c>
      <c r="AH2334">
        <v>87.8</v>
      </c>
      <c r="AJ2334">
        <v>89.7</v>
      </c>
    </row>
    <row r="2335" spans="1:39" x14ac:dyDescent="0.25">
      <c r="A2335">
        <v>2334</v>
      </c>
      <c r="B2335">
        <v>2330</v>
      </c>
      <c r="F2335" t="s">
        <v>3796</v>
      </c>
      <c r="G2335" t="s">
        <v>12</v>
      </c>
      <c r="H2335" t="s">
        <v>16</v>
      </c>
      <c r="I2335" t="s">
        <v>3797</v>
      </c>
      <c r="J2335">
        <v>46.0169</v>
      </c>
      <c r="K2335">
        <v>-122.36499999999999</v>
      </c>
      <c r="AF2335">
        <v>76.3</v>
      </c>
    </row>
    <row r="2336" spans="1:39" x14ac:dyDescent="0.25">
      <c r="A2336">
        <v>2335</v>
      </c>
      <c r="B2336">
        <v>2565</v>
      </c>
      <c r="F2336" t="s">
        <v>3798</v>
      </c>
      <c r="G2336" t="s">
        <v>12</v>
      </c>
      <c r="H2336" t="s">
        <v>16</v>
      </c>
      <c r="I2336" t="s">
        <v>3799</v>
      </c>
      <c r="J2336">
        <v>47.143300000000004</v>
      </c>
      <c r="K2336">
        <v>-121.03597000000001</v>
      </c>
      <c r="AG2336">
        <v>91.6</v>
      </c>
    </row>
    <row r="2337" spans="1:40" x14ac:dyDescent="0.25">
      <c r="A2337">
        <v>2336</v>
      </c>
      <c r="B2337">
        <v>2731</v>
      </c>
      <c r="F2337" t="s">
        <v>3800</v>
      </c>
      <c r="G2337" t="s">
        <v>12</v>
      </c>
      <c r="H2337" t="s">
        <v>16</v>
      </c>
      <c r="I2337" t="s">
        <v>3801</v>
      </c>
      <c r="J2337">
        <v>48.617609999999999</v>
      </c>
      <c r="K2337">
        <v>-119.736</v>
      </c>
      <c r="AI2337">
        <v>66.2</v>
      </c>
    </row>
    <row r="2338" spans="1:40" x14ac:dyDescent="0.25">
      <c r="A2338">
        <v>2337</v>
      </c>
      <c r="B2338">
        <v>2898</v>
      </c>
      <c r="F2338" t="s">
        <v>3802</v>
      </c>
      <c r="G2338" t="s">
        <v>12</v>
      </c>
      <c r="H2338" t="s">
        <v>16</v>
      </c>
      <c r="I2338" t="s">
        <v>3803</v>
      </c>
      <c r="J2338">
        <v>47.777189999999997</v>
      </c>
      <c r="K2338">
        <v>-117.95341999999999</v>
      </c>
      <c r="AJ2338">
        <v>71.400000000000006</v>
      </c>
    </row>
    <row r="2339" spans="1:40" x14ac:dyDescent="0.25">
      <c r="A2339">
        <v>2338</v>
      </c>
      <c r="B2339">
        <v>3060</v>
      </c>
      <c r="F2339" t="s">
        <v>2351</v>
      </c>
      <c r="G2339" t="s">
        <v>12</v>
      </c>
      <c r="H2339" t="s">
        <v>3096</v>
      </c>
      <c r="I2339" t="s">
        <v>3804</v>
      </c>
      <c r="J2339">
        <v>47.650827</v>
      </c>
      <c r="K2339">
        <v>-122.63237700000001</v>
      </c>
      <c r="AL2339">
        <v>42.9</v>
      </c>
    </row>
    <row r="2340" spans="1:40" x14ac:dyDescent="0.25">
      <c r="A2340">
        <v>2339</v>
      </c>
      <c r="B2340">
        <v>3054</v>
      </c>
      <c r="F2340" t="s">
        <v>2204</v>
      </c>
      <c r="G2340" t="s">
        <v>12</v>
      </c>
      <c r="H2340" t="s">
        <v>3096</v>
      </c>
      <c r="I2340" t="s">
        <v>3805</v>
      </c>
      <c r="J2340">
        <v>47.423735000000001</v>
      </c>
      <c r="K2340">
        <v>-122.91399699999999</v>
      </c>
      <c r="AL2340">
        <v>80.8</v>
      </c>
    </row>
    <row r="2341" spans="1:40" x14ac:dyDescent="0.25">
      <c r="A2341">
        <v>2340</v>
      </c>
      <c r="B2341">
        <v>2632</v>
      </c>
      <c r="F2341" t="s">
        <v>3806</v>
      </c>
      <c r="G2341" t="s">
        <v>12</v>
      </c>
      <c r="H2341" t="s">
        <v>16</v>
      </c>
      <c r="I2341" t="s">
        <v>3807</v>
      </c>
      <c r="J2341">
        <v>46.04354</v>
      </c>
      <c r="K2341">
        <v>-118.349</v>
      </c>
      <c r="AH2341">
        <v>32.4</v>
      </c>
    </row>
    <row r="2342" spans="1:40" x14ac:dyDescent="0.25">
      <c r="A2342">
        <v>2341</v>
      </c>
      <c r="B2342">
        <v>2634</v>
      </c>
      <c r="F2342" t="s">
        <v>3806</v>
      </c>
      <c r="G2342" t="s">
        <v>12</v>
      </c>
      <c r="H2342" t="s">
        <v>16</v>
      </c>
      <c r="I2342" t="s">
        <v>3808</v>
      </c>
      <c r="J2342">
        <v>46.033760000000001</v>
      </c>
      <c r="K2342">
        <v>-118.387</v>
      </c>
      <c r="AH2342">
        <v>43.1</v>
      </c>
    </row>
    <row r="2343" spans="1:40" x14ac:dyDescent="0.25">
      <c r="A2343">
        <v>2342</v>
      </c>
      <c r="B2343">
        <v>2742</v>
      </c>
      <c r="F2343" t="s">
        <v>3809</v>
      </c>
      <c r="G2343" t="s">
        <v>12</v>
      </c>
      <c r="H2343" t="s">
        <v>16</v>
      </c>
      <c r="I2343" t="s">
        <v>3810</v>
      </c>
      <c r="J2343">
        <v>48.392740000000003</v>
      </c>
      <c r="K2343">
        <v>-120.042</v>
      </c>
      <c r="AI2343">
        <v>21.2</v>
      </c>
    </row>
    <row r="2344" spans="1:40" x14ac:dyDescent="0.25">
      <c r="A2344">
        <v>2343</v>
      </c>
      <c r="B2344">
        <v>3056</v>
      </c>
      <c r="F2344" t="s">
        <v>734</v>
      </c>
      <c r="G2344" t="s">
        <v>12</v>
      </c>
      <c r="H2344" t="s">
        <v>3096</v>
      </c>
      <c r="I2344" t="s">
        <v>3811</v>
      </c>
      <c r="J2344">
        <v>47.729177</v>
      </c>
      <c r="K2344">
        <v>-121.85173899999999</v>
      </c>
      <c r="AL2344">
        <v>56.4</v>
      </c>
    </row>
    <row r="2345" spans="1:40" x14ac:dyDescent="0.25">
      <c r="A2345">
        <v>2344</v>
      </c>
      <c r="B2345">
        <v>1651</v>
      </c>
      <c r="F2345" t="s">
        <v>3812</v>
      </c>
      <c r="G2345" t="s">
        <v>12</v>
      </c>
      <c r="H2345" t="s">
        <v>93</v>
      </c>
      <c r="I2345" t="s">
        <v>3813</v>
      </c>
      <c r="J2345">
        <v>48.262729999999998</v>
      </c>
      <c r="K2345">
        <v>-121.40356</v>
      </c>
      <c r="AD2345">
        <v>57.8</v>
      </c>
      <c r="AG2345">
        <v>54.7</v>
      </c>
      <c r="AJ2345">
        <v>56.8</v>
      </c>
      <c r="AL2345">
        <v>61.1</v>
      </c>
    </row>
    <row r="2346" spans="1:40" x14ac:dyDescent="0.25">
      <c r="A2346">
        <v>2345</v>
      </c>
      <c r="B2346">
        <v>3185</v>
      </c>
      <c r="F2346" t="s">
        <v>1305</v>
      </c>
      <c r="G2346" t="s">
        <v>12</v>
      </c>
      <c r="H2346" t="s">
        <v>3096</v>
      </c>
      <c r="I2346" t="s">
        <v>3814</v>
      </c>
      <c r="J2346">
        <v>47.733144000000003</v>
      </c>
      <c r="K2346">
        <v>-122.064863</v>
      </c>
      <c r="AM2346">
        <v>90.4</v>
      </c>
    </row>
    <row r="2347" spans="1:40" x14ac:dyDescent="0.25">
      <c r="A2347">
        <v>2346</v>
      </c>
      <c r="B2347">
        <v>3110</v>
      </c>
      <c r="F2347" t="s">
        <v>3815</v>
      </c>
      <c r="G2347" t="s">
        <v>886</v>
      </c>
      <c r="H2347" t="s">
        <v>887</v>
      </c>
      <c r="I2347" t="s">
        <v>3816</v>
      </c>
      <c r="J2347">
        <v>47.601759999999999</v>
      </c>
      <c r="K2347">
        <v>-122.18656</v>
      </c>
      <c r="AM2347">
        <v>2.5</v>
      </c>
      <c r="AN2347">
        <v>0</v>
      </c>
    </row>
    <row r="2348" spans="1:40" x14ac:dyDescent="0.25">
      <c r="A2348">
        <v>2347</v>
      </c>
      <c r="B2348">
        <v>2937</v>
      </c>
      <c r="F2348" t="s">
        <v>3817</v>
      </c>
      <c r="G2348" t="s">
        <v>2908</v>
      </c>
      <c r="H2348" t="s">
        <v>2909</v>
      </c>
      <c r="I2348" t="s">
        <v>3818</v>
      </c>
      <c r="J2348">
        <v>45.709547000000001</v>
      </c>
      <c r="K2348">
        <v>-122.670013</v>
      </c>
      <c r="AI2348">
        <v>27.3</v>
      </c>
      <c r="AN2348">
        <v>24.9</v>
      </c>
    </row>
    <row r="2349" spans="1:40" x14ac:dyDescent="0.25">
      <c r="A2349">
        <v>2348</v>
      </c>
      <c r="B2349">
        <v>2939</v>
      </c>
      <c r="F2349" t="s">
        <v>3819</v>
      </c>
      <c r="G2349" t="s">
        <v>12</v>
      </c>
      <c r="H2349" t="s">
        <v>93</v>
      </c>
      <c r="I2349" t="s">
        <v>3820</v>
      </c>
      <c r="J2349">
        <v>48.86054</v>
      </c>
      <c r="K2349">
        <v>-117.32692</v>
      </c>
      <c r="AB2349">
        <v>74</v>
      </c>
    </row>
    <row r="2350" spans="1:40" x14ac:dyDescent="0.25">
      <c r="A2350">
        <v>2349</v>
      </c>
      <c r="B2350">
        <v>1668</v>
      </c>
      <c r="F2350" t="s">
        <v>3819</v>
      </c>
      <c r="G2350" t="s">
        <v>12</v>
      </c>
      <c r="H2350" t="s">
        <v>51</v>
      </c>
      <c r="I2350" t="s">
        <v>3821</v>
      </c>
      <c r="J2350">
        <v>48.860979999999998</v>
      </c>
      <c r="K2350">
        <v>-117.32599999999999</v>
      </c>
      <c r="AD2350">
        <v>85.3</v>
      </c>
      <c r="AE2350">
        <v>71.099999999999994</v>
      </c>
      <c r="AF2350">
        <v>81.2</v>
      </c>
      <c r="AG2350">
        <v>74.8</v>
      </c>
      <c r="AH2350">
        <v>87.4</v>
      </c>
      <c r="AI2350">
        <v>80.3</v>
      </c>
      <c r="AJ2350">
        <v>63.8</v>
      </c>
      <c r="AK2350">
        <v>79.599999999999994</v>
      </c>
      <c r="AM2350">
        <v>69</v>
      </c>
    </row>
    <row r="2351" spans="1:40" x14ac:dyDescent="0.25">
      <c r="A2351">
        <v>2350</v>
      </c>
      <c r="B2351">
        <v>2397</v>
      </c>
      <c r="F2351" t="s">
        <v>3822</v>
      </c>
      <c r="G2351" t="s">
        <v>193</v>
      </c>
      <c r="H2351" t="s">
        <v>2021</v>
      </c>
      <c r="I2351" t="s">
        <v>3823</v>
      </c>
      <c r="J2351">
        <v>47.285645000000002</v>
      </c>
      <c r="K2351">
        <v>-122.58149</v>
      </c>
      <c r="AG2351">
        <v>47.8</v>
      </c>
    </row>
    <row r="2352" spans="1:40" x14ac:dyDescent="0.25">
      <c r="A2352">
        <v>2351</v>
      </c>
      <c r="B2352">
        <v>3070</v>
      </c>
      <c r="F2352" t="s">
        <v>3822</v>
      </c>
      <c r="G2352" t="s">
        <v>12</v>
      </c>
      <c r="H2352" t="s">
        <v>3096</v>
      </c>
      <c r="I2352" t="s">
        <v>3824</v>
      </c>
      <c r="J2352">
        <v>47.285674999999998</v>
      </c>
      <c r="K2352">
        <v>-122.58147200000001</v>
      </c>
      <c r="AL2352">
        <v>40.4</v>
      </c>
    </row>
    <row r="2353" spans="1:39" x14ac:dyDescent="0.25">
      <c r="A2353">
        <v>2352</v>
      </c>
      <c r="B2353">
        <v>3163</v>
      </c>
      <c r="F2353" t="s">
        <v>3825</v>
      </c>
      <c r="G2353" t="s">
        <v>12</v>
      </c>
      <c r="H2353" t="s">
        <v>87</v>
      </c>
      <c r="I2353" t="s">
        <v>3826</v>
      </c>
      <c r="J2353">
        <v>47.943845000000003</v>
      </c>
      <c r="K2353">
        <v>-121.632705</v>
      </c>
      <c r="AM2353">
        <v>68.5</v>
      </c>
    </row>
    <row r="2354" spans="1:39" x14ac:dyDescent="0.25">
      <c r="A2354">
        <v>2353</v>
      </c>
      <c r="B2354">
        <v>1658</v>
      </c>
      <c r="F2354" t="s">
        <v>3827</v>
      </c>
      <c r="G2354" t="s">
        <v>12</v>
      </c>
      <c r="H2354" t="s">
        <v>93</v>
      </c>
      <c r="I2354" t="s">
        <v>3828</v>
      </c>
      <c r="J2354">
        <v>46.702800000000003</v>
      </c>
      <c r="K2354">
        <v>-121.48187</v>
      </c>
      <c r="AD2354">
        <v>84.8</v>
      </c>
      <c r="AG2354">
        <v>64.599999999999994</v>
      </c>
      <c r="AI2354">
        <v>82.7</v>
      </c>
      <c r="AK2354">
        <v>91.3</v>
      </c>
    </row>
    <row r="2355" spans="1:39" x14ac:dyDescent="0.25">
      <c r="A2355">
        <v>2354</v>
      </c>
      <c r="B2355">
        <v>1900</v>
      </c>
      <c r="F2355" t="s">
        <v>1872</v>
      </c>
      <c r="G2355" t="s">
        <v>12</v>
      </c>
      <c r="H2355" t="s">
        <v>16</v>
      </c>
      <c r="I2355" t="s">
        <v>3829</v>
      </c>
      <c r="J2355">
        <v>47.253568000000001</v>
      </c>
      <c r="K2355">
        <v>-121.383189</v>
      </c>
      <c r="AE2355">
        <v>93</v>
      </c>
    </row>
    <row r="2356" spans="1:39" x14ac:dyDescent="0.25">
      <c r="A2356">
        <v>2355</v>
      </c>
      <c r="B2356">
        <v>3053</v>
      </c>
      <c r="F2356" t="s">
        <v>1625</v>
      </c>
      <c r="G2356" t="s">
        <v>12</v>
      </c>
      <c r="H2356" t="s">
        <v>3096</v>
      </c>
      <c r="I2356" t="s">
        <v>3830</v>
      </c>
      <c r="J2356">
        <v>47.825566999999999</v>
      </c>
      <c r="K2356">
        <v>-122.25525500000001</v>
      </c>
      <c r="AL2356">
        <v>38.799999999999997</v>
      </c>
    </row>
    <row r="2357" spans="1:39" x14ac:dyDescent="0.25">
      <c r="A2357">
        <v>2356</v>
      </c>
      <c r="B2357">
        <v>3177</v>
      </c>
      <c r="F2357" t="s">
        <v>1625</v>
      </c>
      <c r="G2357" t="s">
        <v>12</v>
      </c>
      <c r="H2357" t="s">
        <v>3096</v>
      </c>
      <c r="I2357" t="s">
        <v>3831</v>
      </c>
      <c r="J2357">
        <v>47.794409999999999</v>
      </c>
      <c r="K2357">
        <v>-122.254941</v>
      </c>
      <c r="AM2357">
        <v>69.400000000000006</v>
      </c>
    </row>
    <row r="2358" spans="1:39" x14ac:dyDescent="0.25">
      <c r="A2358">
        <v>2357</v>
      </c>
      <c r="B2358">
        <v>2305</v>
      </c>
      <c r="F2358" t="s">
        <v>3832</v>
      </c>
      <c r="G2358" t="s">
        <v>12</v>
      </c>
      <c r="H2358" t="s">
        <v>93</v>
      </c>
      <c r="I2358" t="s">
        <v>3833</v>
      </c>
      <c r="J2358">
        <v>48.824345999999998</v>
      </c>
      <c r="K2358">
        <v>-117.40983199999999</v>
      </c>
      <c r="AF2358">
        <v>83.5</v>
      </c>
      <c r="AH2358">
        <v>84.9</v>
      </c>
      <c r="AJ2358">
        <v>96.8</v>
      </c>
    </row>
    <row r="2359" spans="1:39" x14ac:dyDescent="0.25">
      <c r="A2359">
        <v>2358</v>
      </c>
      <c r="B2359">
        <v>2311</v>
      </c>
      <c r="F2359" t="s">
        <v>3834</v>
      </c>
      <c r="G2359" t="s">
        <v>12</v>
      </c>
      <c r="H2359" t="s">
        <v>16</v>
      </c>
      <c r="I2359" t="s">
        <v>3835</v>
      </c>
      <c r="J2359">
        <v>47.0274</v>
      </c>
      <c r="K2359">
        <v>-123.601</v>
      </c>
      <c r="AF2359">
        <v>39.799999999999997</v>
      </c>
    </row>
    <row r="2360" spans="1:39" x14ac:dyDescent="0.25">
      <c r="A2360">
        <v>2359</v>
      </c>
      <c r="B2360">
        <v>1906</v>
      </c>
      <c r="F2360" t="s">
        <v>3836</v>
      </c>
      <c r="G2360" t="s">
        <v>12</v>
      </c>
      <c r="H2360" t="s">
        <v>16</v>
      </c>
      <c r="I2360" t="s">
        <v>3837</v>
      </c>
      <c r="J2360">
        <v>47.365881999999999</v>
      </c>
      <c r="K2360">
        <v>-121.825576</v>
      </c>
      <c r="AE2360">
        <v>87.7</v>
      </c>
    </row>
    <row r="2361" spans="1:39" x14ac:dyDescent="0.25">
      <c r="A2361">
        <v>2360</v>
      </c>
      <c r="B2361">
        <v>1879</v>
      </c>
      <c r="F2361" t="s">
        <v>3838</v>
      </c>
      <c r="G2361" t="s">
        <v>12</v>
      </c>
      <c r="H2361" t="s">
        <v>51</v>
      </c>
      <c r="I2361" t="s">
        <v>3839</v>
      </c>
      <c r="J2361">
        <v>47.300960000000003</v>
      </c>
      <c r="K2361">
        <v>-120.96194</v>
      </c>
      <c r="AE2361">
        <v>75.2</v>
      </c>
      <c r="AF2361">
        <v>82.5</v>
      </c>
      <c r="AG2361">
        <v>81.7</v>
      </c>
      <c r="AH2361">
        <v>64.8</v>
      </c>
      <c r="AI2361">
        <v>79.400000000000006</v>
      </c>
      <c r="AJ2361">
        <v>78.3</v>
      </c>
      <c r="AK2361">
        <v>90.6</v>
      </c>
    </row>
    <row r="2362" spans="1:39" x14ac:dyDescent="0.25">
      <c r="A2362">
        <v>2361</v>
      </c>
      <c r="B2362">
        <v>2983</v>
      </c>
      <c r="F2362" t="s">
        <v>3840</v>
      </c>
      <c r="G2362" t="s">
        <v>12</v>
      </c>
      <c r="H2362" t="s">
        <v>16</v>
      </c>
      <c r="I2362" t="s">
        <v>3841</v>
      </c>
      <c r="J2362">
        <v>47.872813999999998</v>
      </c>
      <c r="K2362">
        <v>-117.079662</v>
      </c>
      <c r="AK2362">
        <v>78.099999999999994</v>
      </c>
    </row>
    <row r="2363" spans="1:39" x14ac:dyDescent="0.25">
      <c r="A2363">
        <v>2362</v>
      </c>
      <c r="B2363">
        <v>2758</v>
      </c>
      <c r="F2363" t="s">
        <v>3842</v>
      </c>
      <c r="G2363" t="s">
        <v>12</v>
      </c>
      <c r="H2363" t="s">
        <v>3432</v>
      </c>
      <c r="I2363" t="s">
        <v>3843</v>
      </c>
      <c r="J2363">
        <v>47.188479000000001</v>
      </c>
      <c r="K2363">
        <v>-117.53141599999999</v>
      </c>
      <c r="AI2363">
        <v>25.6</v>
      </c>
    </row>
    <row r="2364" spans="1:39" x14ac:dyDescent="0.25">
      <c r="A2364">
        <v>2363</v>
      </c>
      <c r="B2364">
        <v>3145</v>
      </c>
      <c r="F2364" t="s">
        <v>3844</v>
      </c>
      <c r="G2364" t="s">
        <v>12</v>
      </c>
      <c r="H2364" t="s">
        <v>87</v>
      </c>
      <c r="I2364" t="s">
        <v>3845</v>
      </c>
      <c r="J2364">
        <v>47.824820000000003</v>
      </c>
      <c r="K2364">
        <v>-122.740347</v>
      </c>
      <c r="AM2364">
        <v>71.599999999999994</v>
      </c>
    </row>
    <row r="2365" spans="1:39" x14ac:dyDescent="0.25">
      <c r="A2365">
        <v>2364</v>
      </c>
      <c r="B2365">
        <v>2302</v>
      </c>
      <c r="F2365" t="s">
        <v>3846</v>
      </c>
      <c r="G2365" t="s">
        <v>12</v>
      </c>
      <c r="H2365" t="s">
        <v>16</v>
      </c>
      <c r="I2365" t="s">
        <v>3847</v>
      </c>
      <c r="J2365">
        <v>46.5642</v>
      </c>
      <c r="K2365">
        <v>-122.393</v>
      </c>
      <c r="AF2365">
        <v>86.4</v>
      </c>
    </row>
    <row r="2366" spans="1:39" x14ac:dyDescent="0.25">
      <c r="A2366">
        <v>2365</v>
      </c>
      <c r="B2366">
        <v>2730</v>
      </c>
      <c r="F2366" t="s">
        <v>3848</v>
      </c>
      <c r="G2366" t="s">
        <v>12</v>
      </c>
      <c r="H2366" t="s">
        <v>16</v>
      </c>
      <c r="I2366" t="s">
        <v>3849</v>
      </c>
      <c r="J2366">
        <v>48.74015</v>
      </c>
      <c r="K2366">
        <v>-119.864</v>
      </c>
      <c r="AI2366">
        <v>65.8</v>
      </c>
    </row>
    <row r="2367" spans="1:39" x14ac:dyDescent="0.25">
      <c r="A2367">
        <v>2366</v>
      </c>
      <c r="B2367">
        <v>3156</v>
      </c>
      <c r="F2367" t="s">
        <v>3850</v>
      </c>
      <c r="G2367" t="s">
        <v>12</v>
      </c>
      <c r="H2367" t="s">
        <v>87</v>
      </c>
      <c r="I2367" t="s">
        <v>3851</v>
      </c>
      <c r="J2367">
        <v>48.762396000000003</v>
      </c>
      <c r="K2367">
        <v>-122.160804</v>
      </c>
      <c r="AM2367">
        <v>91</v>
      </c>
    </row>
    <row r="2368" spans="1:39" x14ac:dyDescent="0.25">
      <c r="A2368">
        <v>2367</v>
      </c>
      <c r="B2368">
        <v>2638</v>
      </c>
      <c r="F2368" t="s">
        <v>3852</v>
      </c>
      <c r="G2368" t="s">
        <v>12</v>
      </c>
      <c r="H2368" t="s">
        <v>16</v>
      </c>
      <c r="I2368" t="s">
        <v>3853</v>
      </c>
      <c r="J2368">
        <v>46.079880000000003</v>
      </c>
      <c r="K2368">
        <v>-118.273</v>
      </c>
      <c r="AH2368">
        <v>40.1</v>
      </c>
    </row>
    <row r="2369" spans="1:39" x14ac:dyDescent="0.25">
      <c r="A2369">
        <v>2368</v>
      </c>
      <c r="B2369">
        <v>1755</v>
      </c>
      <c r="F2369" t="s">
        <v>3854</v>
      </c>
      <c r="G2369" t="s">
        <v>12</v>
      </c>
      <c r="H2369" t="s">
        <v>16</v>
      </c>
      <c r="I2369" t="s">
        <v>3855</v>
      </c>
      <c r="J2369">
        <v>48.841529999999999</v>
      </c>
      <c r="K2369">
        <v>-119.79006699999999</v>
      </c>
      <c r="AD2369">
        <v>78.599999999999994</v>
      </c>
      <c r="AI2369">
        <v>81.8</v>
      </c>
    </row>
    <row r="2370" spans="1:39" x14ac:dyDescent="0.25">
      <c r="A2370">
        <v>2369</v>
      </c>
      <c r="B2370">
        <v>1748</v>
      </c>
      <c r="F2370" t="s">
        <v>3856</v>
      </c>
      <c r="G2370" t="s">
        <v>12</v>
      </c>
      <c r="H2370" t="s">
        <v>16</v>
      </c>
      <c r="I2370" t="s">
        <v>3857</v>
      </c>
      <c r="J2370">
        <v>48.830314999999999</v>
      </c>
      <c r="K2370">
        <v>-119.797031</v>
      </c>
      <c r="AD2370">
        <v>50.2</v>
      </c>
      <c r="AI2370">
        <v>42.6</v>
      </c>
    </row>
    <row r="2371" spans="1:39" x14ac:dyDescent="0.25">
      <c r="A2371">
        <v>2370</v>
      </c>
      <c r="B2371">
        <v>1423</v>
      </c>
      <c r="F2371" t="s">
        <v>3858</v>
      </c>
      <c r="G2371" t="s">
        <v>12</v>
      </c>
      <c r="H2371" t="s">
        <v>93</v>
      </c>
      <c r="I2371" t="s">
        <v>3859</v>
      </c>
      <c r="J2371">
        <v>48.869450000000001</v>
      </c>
      <c r="K2371">
        <v>-118.76824000000001</v>
      </c>
      <c r="AC2371">
        <v>93.2</v>
      </c>
      <c r="AF2371">
        <v>79.900000000000006</v>
      </c>
      <c r="AH2371">
        <v>95.5</v>
      </c>
      <c r="AK2371">
        <v>91.6</v>
      </c>
      <c r="AM2371">
        <v>83</v>
      </c>
    </row>
    <row r="2372" spans="1:39" x14ac:dyDescent="0.25">
      <c r="A2372">
        <v>2371</v>
      </c>
      <c r="B2372">
        <v>2879</v>
      </c>
      <c r="F2372" t="s">
        <v>3860</v>
      </c>
      <c r="G2372" t="s">
        <v>12</v>
      </c>
      <c r="H2372" t="s">
        <v>16</v>
      </c>
      <c r="I2372" t="s">
        <v>3861</v>
      </c>
      <c r="J2372">
        <v>48.788449999999997</v>
      </c>
      <c r="K2372">
        <v>-118.90600000000001</v>
      </c>
      <c r="AJ2372">
        <v>72.099999999999994</v>
      </c>
    </row>
    <row r="2373" spans="1:39" x14ac:dyDescent="0.25">
      <c r="A2373">
        <v>2372</v>
      </c>
      <c r="B2373">
        <v>2333</v>
      </c>
      <c r="F2373" t="s">
        <v>3862</v>
      </c>
      <c r="G2373" t="s">
        <v>12</v>
      </c>
      <c r="H2373" t="s">
        <v>16</v>
      </c>
      <c r="I2373" t="s">
        <v>3863</v>
      </c>
      <c r="J2373">
        <v>46.368499999999997</v>
      </c>
      <c r="K2373">
        <v>-122.584</v>
      </c>
      <c r="AF2373">
        <v>29</v>
      </c>
    </row>
    <row r="2374" spans="1:39" x14ac:dyDescent="0.25">
      <c r="A2374">
        <v>2373</v>
      </c>
      <c r="B2374">
        <v>2334</v>
      </c>
      <c r="F2374" t="s">
        <v>3862</v>
      </c>
      <c r="G2374" t="s">
        <v>12</v>
      </c>
      <c r="H2374" t="s">
        <v>16</v>
      </c>
      <c r="I2374" t="s">
        <v>3864</v>
      </c>
      <c r="J2374">
        <v>46.336300000000001</v>
      </c>
      <c r="K2374">
        <v>-122.527</v>
      </c>
      <c r="AF2374">
        <v>14.4</v>
      </c>
    </row>
    <row r="2375" spans="1:39" x14ac:dyDescent="0.25">
      <c r="A2375">
        <v>2374</v>
      </c>
      <c r="B2375">
        <v>2336</v>
      </c>
      <c r="F2375" t="s">
        <v>3865</v>
      </c>
      <c r="G2375" t="s">
        <v>12</v>
      </c>
      <c r="H2375" t="s">
        <v>16</v>
      </c>
      <c r="I2375" t="s">
        <v>3866</v>
      </c>
      <c r="J2375">
        <v>46.227699999999999</v>
      </c>
      <c r="K2375">
        <v>-122.401</v>
      </c>
      <c r="AF2375">
        <v>69.099999999999994</v>
      </c>
    </row>
    <row r="2376" spans="1:39" x14ac:dyDescent="0.25">
      <c r="A2376">
        <v>2375</v>
      </c>
      <c r="B2376">
        <v>2337</v>
      </c>
      <c r="F2376" t="s">
        <v>3865</v>
      </c>
      <c r="G2376" t="s">
        <v>12</v>
      </c>
      <c r="H2376" t="s">
        <v>16</v>
      </c>
      <c r="I2376" t="s">
        <v>3867</v>
      </c>
      <c r="J2376">
        <v>46.240400000000001</v>
      </c>
      <c r="K2376">
        <v>-122.514</v>
      </c>
      <c r="AF2376">
        <v>81.8</v>
      </c>
    </row>
    <row r="2377" spans="1:39" x14ac:dyDescent="0.25">
      <c r="A2377">
        <v>2376</v>
      </c>
      <c r="B2377">
        <v>2862</v>
      </c>
      <c r="F2377" t="s">
        <v>3868</v>
      </c>
      <c r="G2377" t="s">
        <v>272</v>
      </c>
      <c r="H2377" t="s">
        <v>589</v>
      </c>
      <c r="I2377" t="s">
        <v>3869</v>
      </c>
      <c r="J2377">
        <v>48.242091000000002</v>
      </c>
      <c r="K2377">
        <v>-122.06440499999999</v>
      </c>
      <c r="AJ2377">
        <v>41.6</v>
      </c>
    </row>
    <row r="2378" spans="1:39" x14ac:dyDescent="0.25">
      <c r="A2378">
        <v>2377</v>
      </c>
      <c r="B2378">
        <v>3063</v>
      </c>
      <c r="F2378" t="s">
        <v>3870</v>
      </c>
      <c r="G2378" t="s">
        <v>12</v>
      </c>
      <c r="H2378" t="s">
        <v>3096</v>
      </c>
      <c r="I2378" t="s">
        <v>3871</v>
      </c>
      <c r="J2378">
        <v>47.322384</v>
      </c>
      <c r="K2378">
        <v>-122.36547299999999</v>
      </c>
      <c r="AL2378">
        <v>23.1</v>
      </c>
    </row>
    <row r="2379" spans="1:39" x14ac:dyDescent="0.25">
      <c r="A2379">
        <v>2378</v>
      </c>
      <c r="B2379">
        <v>3064</v>
      </c>
      <c r="F2379" t="s">
        <v>3870</v>
      </c>
      <c r="G2379" t="s">
        <v>12</v>
      </c>
      <c r="H2379" t="s">
        <v>3096</v>
      </c>
      <c r="I2379" t="s">
        <v>3872</v>
      </c>
      <c r="J2379">
        <v>47.803505000000001</v>
      </c>
      <c r="K2379">
        <v>-122.26312799999999</v>
      </c>
      <c r="AL2379">
        <v>9.6</v>
      </c>
    </row>
    <row r="2380" spans="1:39" x14ac:dyDescent="0.25">
      <c r="A2380">
        <v>2379</v>
      </c>
      <c r="B2380">
        <v>3065</v>
      </c>
      <c r="F2380" t="s">
        <v>3870</v>
      </c>
      <c r="G2380" t="s">
        <v>12</v>
      </c>
      <c r="H2380" t="s">
        <v>3096</v>
      </c>
      <c r="I2380" t="s">
        <v>3873</v>
      </c>
      <c r="J2380">
        <v>47.940925</v>
      </c>
      <c r="K2380">
        <v>-122.27478600000001</v>
      </c>
      <c r="AL2380">
        <v>29.7</v>
      </c>
    </row>
    <row r="2381" spans="1:39" x14ac:dyDescent="0.25">
      <c r="A2381">
        <v>2380</v>
      </c>
      <c r="B2381">
        <v>3068</v>
      </c>
      <c r="F2381" t="s">
        <v>3870</v>
      </c>
      <c r="G2381" t="s">
        <v>12</v>
      </c>
      <c r="H2381" t="s">
        <v>3096</v>
      </c>
      <c r="I2381" t="s">
        <v>3874</v>
      </c>
      <c r="J2381">
        <v>47.885793</v>
      </c>
      <c r="K2381">
        <v>-121.987861</v>
      </c>
      <c r="AL2381">
        <v>74.2</v>
      </c>
    </row>
    <row r="2382" spans="1:39" x14ac:dyDescent="0.25">
      <c r="A2382">
        <v>2381</v>
      </c>
      <c r="B2382">
        <v>3075</v>
      </c>
      <c r="F2382" t="s">
        <v>3870</v>
      </c>
      <c r="G2382" t="s">
        <v>12</v>
      </c>
      <c r="H2382" t="s">
        <v>3096</v>
      </c>
      <c r="I2382" t="s">
        <v>3875</v>
      </c>
      <c r="J2382">
        <v>47.949871999999999</v>
      </c>
      <c r="K2382">
        <v>-122.293291</v>
      </c>
      <c r="AL2382">
        <v>28.2</v>
      </c>
    </row>
    <row r="2383" spans="1:39" x14ac:dyDescent="0.25">
      <c r="A2383">
        <v>2382</v>
      </c>
      <c r="B2383">
        <v>3058</v>
      </c>
      <c r="F2383" t="s">
        <v>3876</v>
      </c>
      <c r="G2383" t="s">
        <v>12</v>
      </c>
      <c r="H2383" t="s">
        <v>3096</v>
      </c>
      <c r="I2383" t="s">
        <v>3877</v>
      </c>
      <c r="J2383">
        <v>47.389609</v>
      </c>
      <c r="K2383">
        <v>-122.68137299999999</v>
      </c>
      <c r="AL2383">
        <v>65.400000000000006</v>
      </c>
    </row>
    <row r="2384" spans="1:39" x14ac:dyDescent="0.25">
      <c r="A2384">
        <v>2383</v>
      </c>
      <c r="B2384">
        <v>3048</v>
      </c>
      <c r="F2384" t="s">
        <v>3878</v>
      </c>
      <c r="G2384" t="s">
        <v>12</v>
      </c>
      <c r="H2384" t="s">
        <v>3096</v>
      </c>
      <c r="I2384" t="s">
        <v>3879</v>
      </c>
      <c r="J2384">
        <v>47.242882000000002</v>
      </c>
      <c r="K2384">
        <v>-121.937742</v>
      </c>
      <c r="AL2384">
        <v>73</v>
      </c>
    </row>
    <row r="2385" spans="1:39" x14ac:dyDescent="0.25">
      <c r="A2385">
        <v>2384</v>
      </c>
      <c r="B2385">
        <v>3074</v>
      </c>
      <c r="F2385" t="s">
        <v>3880</v>
      </c>
      <c r="G2385" t="s">
        <v>12</v>
      </c>
      <c r="H2385" t="s">
        <v>3096</v>
      </c>
      <c r="I2385" t="s">
        <v>3881</v>
      </c>
      <c r="J2385">
        <v>47.884081999999999</v>
      </c>
      <c r="K2385">
        <v>-122.298991</v>
      </c>
      <c r="AL2385">
        <v>46.3</v>
      </c>
    </row>
    <row r="2386" spans="1:39" x14ac:dyDescent="0.25">
      <c r="A2386">
        <v>2385</v>
      </c>
      <c r="B2386">
        <v>3071</v>
      </c>
      <c r="F2386" t="s">
        <v>3882</v>
      </c>
      <c r="G2386" t="s">
        <v>12</v>
      </c>
      <c r="H2386" t="s">
        <v>3096</v>
      </c>
      <c r="I2386" t="s">
        <v>3883</v>
      </c>
      <c r="J2386">
        <v>48.178060000000002</v>
      </c>
      <c r="K2386">
        <v>-122.1314</v>
      </c>
      <c r="AL2386">
        <v>71.099999999999994</v>
      </c>
    </row>
    <row r="2387" spans="1:39" x14ac:dyDescent="0.25">
      <c r="A2387">
        <v>2386</v>
      </c>
      <c r="B2387">
        <v>3072</v>
      </c>
      <c r="F2387" t="s">
        <v>3884</v>
      </c>
      <c r="G2387" t="s">
        <v>12</v>
      </c>
      <c r="H2387" t="s">
        <v>3096</v>
      </c>
      <c r="I2387" t="s">
        <v>3885</v>
      </c>
      <c r="J2387">
        <v>47.686</v>
      </c>
      <c r="K2387">
        <v>-122.157</v>
      </c>
      <c r="AL2387">
        <v>50.5</v>
      </c>
    </row>
    <row r="2388" spans="1:39" x14ac:dyDescent="0.25">
      <c r="A2388">
        <v>2387</v>
      </c>
      <c r="B2388">
        <v>2292</v>
      </c>
      <c r="F2388" t="s">
        <v>3886</v>
      </c>
      <c r="G2388" t="s">
        <v>12</v>
      </c>
      <c r="H2388" t="s">
        <v>16</v>
      </c>
      <c r="I2388" t="s">
        <v>3887</v>
      </c>
      <c r="J2388">
        <v>46.651600000000002</v>
      </c>
      <c r="K2388">
        <v>-122.178</v>
      </c>
      <c r="AF2388">
        <v>46.4</v>
      </c>
    </row>
    <row r="2389" spans="1:39" x14ac:dyDescent="0.25">
      <c r="A2389">
        <v>2388</v>
      </c>
      <c r="B2389">
        <v>2958</v>
      </c>
      <c r="F2389" t="s">
        <v>3888</v>
      </c>
      <c r="G2389" t="s">
        <v>1484</v>
      </c>
      <c r="H2389" t="s">
        <v>1485</v>
      </c>
      <c r="I2389" t="s">
        <v>3889</v>
      </c>
      <c r="J2389">
        <v>47.743763000000001</v>
      </c>
      <c r="K2389">
        <v>-122.20407899999999</v>
      </c>
      <c r="AK2389">
        <v>29.8</v>
      </c>
    </row>
    <row r="2390" spans="1:39" x14ac:dyDescent="0.25">
      <c r="A2390">
        <v>2389</v>
      </c>
      <c r="B2390">
        <v>2966</v>
      </c>
      <c r="F2390" t="s">
        <v>3888</v>
      </c>
      <c r="G2390" t="s">
        <v>1484</v>
      </c>
      <c r="H2390" t="s">
        <v>1485</v>
      </c>
      <c r="I2390" t="s">
        <v>3890</v>
      </c>
      <c r="J2390">
        <v>47.739139999999999</v>
      </c>
      <c r="K2390">
        <v>-122.209928</v>
      </c>
      <c r="AK2390">
        <v>0.5</v>
      </c>
    </row>
    <row r="2391" spans="1:39" x14ac:dyDescent="0.25">
      <c r="A2391">
        <v>2390</v>
      </c>
      <c r="B2391">
        <v>2965</v>
      </c>
      <c r="F2391" t="s">
        <v>3888</v>
      </c>
      <c r="G2391" t="s">
        <v>1484</v>
      </c>
      <c r="H2391" t="s">
        <v>1485</v>
      </c>
      <c r="I2391" t="s">
        <v>3891</v>
      </c>
      <c r="J2391">
        <v>47.735869000000001</v>
      </c>
      <c r="K2391">
        <v>-122.209208</v>
      </c>
      <c r="AK2391">
        <v>8.4</v>
      </c>
    </row>
    <row r="2392" spans="1:39" x14ac:dyDescent="0.25">
      <c r="A2392">
        <v>2391</v>
      </c>
      <c r="B2392">
        <v>2895</v>
      </c>
      <c r="F2392" t="s">
        <v>3892</v>
      </c>
      <c r="G2392" t="s">
        <v>12</v>
      </c>
      <c r="H2392" t="s">
        <v>16</v>
      </c>
      <c r="I2392" t="s">
        <v>3893</v>
      </c>
      <c r="J2392">
        <v>48.754130000000004</v>
      </c>
      <c r="K2392">
        <v>-118.77329</v>
      </c>
      <c r="AJ2392">
        <v>81.5</v>
      </c>
    </row>
    <row r="2393" spans="1:39" x14ac:dyDescent="0.25">
      <c r="A2393">
        <v>2392</v>
      </c>
      <c r="B2393">
        <v>2345</v>
      </c>
      <c r="F2393" t="s">
        <v>3894</v>
      </c>
      <c r="G2393" t="s">
        <v>12</v>
      </c>
      <c r="H2393" t="s">
        <v>2222</v>
      </c>
      <c r="I2393" t="s">
        <v>3895</v>
      </c>
      <c r="J2393">
        <v>48.074300000000001</v>
      </c>
      <c r="K2393">
        <v>-122.285</v>
      </c>
      <c r="AK2393">
        <v>68.900000000000006</v>
      </c>
    </row>
    <row r="2394" spans="1:39" x14ac:dyDescent="0.25">
      <c r="A2394">
        <v>2393</v>
      </c>
      <c r="B2394">
        <v>3052</v>
      </c>
      <c r="F2394" t="s">
        <v>2563</v>
      </c>
      <c r="G2394" t="s">
        <v>12</v>
      </c>
      <c r="H2394" t="s">
        <v>3096</v>
      </c>
      <c r="I2394" t="s">
        <v>3896</v>
      </c>
      <c r="J2394">
        <v>48.090743000000003</v>
      </c>
      <c r="K2394">
        <v>-123.47264699999999</v>
      </c>
      <c r="AL2394">
        <v>94.5</v>
      </c>
    </row>
    <row r="2395" spans="1:39" x14ac:dyDescent="0.25">
      <c r="A2395">
        <v>2394</v>
      </c>
      <c r="B2395">
        <v>2829</v>
      </c>
      <c r="F2395" t="s">
        <v>2563</v>
      </c>
      <c r="G2395" t="s">
        <v>22</v>
      </c>
      <c r="H2395" t="s">
        <v>96</v>
      </c>
      <c r="I2395" t="s">
        <v>3897</v>
      </c>
      <c r="J2395">
        <v>48.106332999999999</v>
      </c>
      <c r="K2395">
        <v>-123.460402</v>
      </c>
      <c r="AJ2395">
        <v>63.1</v>
      </c>
    </row>
    <row r="2396" spans="1:39" x14ac:dyDescent="0.25">
      <c r="A2396">
        <v>2395</v>
      </c>
      <c r="B2396">
        <v>1736</v>
      </c>
      <c r="F2396" t="s">
        <v>3898</v>
      </c>
      <c r="G2396" t="s">
        <v>12</v>
      </c>
      <c r="H2396" t="s">
        <v>16</v>
      </c>
      <c r="I2396" t="s">
        <v>3899</v>
      </c>
      <c r="J2396">
        <v>48.512670999999997</v>
      </c>
      <c r="K2396">
        <v>-119.311188</v>
      </c>
      <c r="AD2396">
        <v>13.1</v>
      </c>
      <c r="AI2396">
        <v>25.1</v>
      </c>
    </row>
    <row r="2397" spans="1:39" x14ac:dyDescent="0.25">
      <c r="A2397">
        <v>2396</v>
      </c>
      <c r="B2397">
        <v>3004</v>
      </c>
      <c r="F2397" t="s">
        <v>3900</v>
      </c>
      <c r="G2397" t="s">
        <v>12</v>
      </c>
      <c r="H2397" t="s">
        <v>16</v>
      </c>
      <c r="I2397" t="s">
        <v>3901</v>
      </c>
      <c r="J2397">
        <v>47.306553999999998</v>
      </c>
      <c r="K2397">
        <v>-118.314104</v>
      </c>
      <c r="AK2397">
        <v>30.1</v>
      </c>
    </row>
    <row r="2398" spans="1:39" x14ac:dyDescent="0.25">
      <c r="A2398">
        <v>2397</v>
      </c>
      <c r="B2398">
        <v>1655</v>
      </c>
      <c r="F2398" t="s">
        <v>3902</v>
      </c>
      <c r="G2398" t="s">
        <v>12</v>
      </c>
      <c r="H2398" t="s">
        <v>93</v>
      </c>
      <c r="I2398" t="s">
        <v>3903</v>
      </c>
      <c r="J2398">
        <v>46.934559999999998</v>
      </c>
      <c r="K2398">
        <v>-121.35853</v>
      </c>
      <c r="AD2398">
        <v>85.7</v>
      </c>
      <c r="AF2398">
        <v>79</v>
      </c>
      <c r="AG2398">
        <v>66.8</v>
      </c>
      <c r="AJ2398">
        <v>78</v>
      </c>
      <c r="AL2398">
        <v>65.5</v>
      </c>
    </row>
    <row r="2399" spans="1:39" x14ac:dyDescent="0.25">
      <c r="A2399">
        <v>2398</v>
      </c>
      <c r="B2399">
        <v>3195</v>
      </c>
      <c r="F2399" t="s">
        <v>2207</v>
      </c>
      <c r="G2399" t="s">
        <v>12</v>
      </c>
      <c r="H2399" t="s">
        <v>3096</v>
      </c>
      <c r="I2399" t="s">
        <v>3904</v>
      </c>
      <c r="J2399">
        <v>47.475375999999997</v>
      </c>
      <c r="K2399">
        <v>-122.827298</v>
      </c>
      <c r="AM2399">
        <v>79.099999999999994</v>
      </c>
    </row>
    <row r="2400" spans="1:39" x14ac:dyDescent="0.25">
      <c r="A2400">
        <v>2399</v>
      </c>
      <c r="B2400">
        <v>2284</v>
      </c>
      <c r="F2400" t="s">
        <v>3905</v>
      </c>
      <c r="G2400" t="s">
        <v>886</v>
      </c>
      <c r="H2400" t="s">
        <v>887</v>
      </c>
      <c r="I2400" t="s">
        <v>3906</v>
      </c>
      <c r="J2400">
        <v>47.576000000000001</v>
      </c>
      <c r="K2400">
        <v>-122.1143</v>
      </c>
      <c r="AF2400">
        <v>42.6</v>
      </c>
    </row>
    <row r="2401" spans="1:40" x14ac:dyDescent="0.25">
      <c r="A2401">
        <v>2400</v>
      </c>
      <c r="B2401">
        <v>3181</v>
      </c>
      <c r="F2401" t="s">
        <v>3907</v>
      </c>
      <c r="G2401" t="s">
        <v>12</v>
      </c>
      <c r="H2401" t="s">
        <v>3096</v>
      </c>
      <c r="I2401" t="s">
        <v>3908</v>
      </c>
      <c r="J2401">
        <v>47.643577999999998</v>
      </c>
      <c r="K2401">
        <v>-122.609481</v>
      </c>
      <c r="AM2401">
        <v>49.4</v>
      </c>
    </row>
    <row r="2402" spans="1:40" x14ac:dyDescent="0.25">
      <c r="A2402">
        <v>2401</v>
      </c>
      <c r="B2402">
        <v>3191</v>
      </c>
      <c r="F2402" t="s">
        <v>3907</v>
      </c>
      <c r="G2402" t="s">
        <v>12</v>
      </c>
      <c r="H2402" t="s">
        <v>3096</v>
      </c>
      <c r="I2402" t="s">
        <v>3909</v>
      </c>
      <c r="J2402">
        <v>47.478096000000001</v>
      </c>
      <c r="K2402">
        <v>-122.150572</v>
      </c>
      <c r="AM2402">
        <v>15.4</v>
      </c>
    </row>
    <row r="2403" spans="1:40" x14ac:dyDescent="0.25">
      <c r="A2403">
        <v>2402</v>
      </c>
      <c r="B2403">
        <v>2406</v>
      </c>
      <c r="F2403" t="s">
        <v>3910</v>
      </c>
      <c r="G2403" t="s">
        <v>193</v>
      </c>
      <c r="H2403" t="s">
        <v>2021</v>
      </c>
      <c r="I2403" t="s">
        <v>3911</v>
      </c>
      <c r="J2403">
        <v>47.070591999999998</v>
      </c>
      <c r="K2403">
        <v>-122.18303400000001</v>
      </c>
      <c r="AG2403">
        <v>43.6</v>
      </c>
    </row>
    <row r="2404" spans="1:40" x14ac:dyDescent="0.25">
      <c r="A2404">
        <v>2403</v>
      </c>
      <c r="B2404">
        <v>2976</v>
      </c>
      <c r="F2404" t="s">
        <v>3912</v>
      </c>
      <c r="G2404" t="s">
        <v>12</v>
      </c>
      <c r="H2404" t="s">
        <v>16</v>
      </c>
      <c r="I2404" t="s">
        <v>3913</v>
      </c>
      <c r="J2404">
        <v>48.541576999999997</v>
      </c>
      <c r="K2404">
        <v>-117.85629</v>
      </c>
      <c r="AK2404">
        <v>21.2</v>
      </c>
    </row>
    <row r="2405" spans="1:40" x14ac:dyDescent="0.25">
      <c r="A2405">
        <v>2404</v>
      </c>
      <c r="B2405">
        <v>2867</v>
      </c>
      <c r="F2405" t="s">
        <v>3914</v>
      </c>
      <c r="G2405" t="s">
        <v>12</v>
      </c>
      <c r="H2405" t="s">
        <v>93</v>
      </c>
      <c r="I2405" t="s">
        <v>3915</v>
      </c>
      <c r="J2405">
        <v>48.95702</v>
      </c>
      <c r="K2405">
        <v>-117.2448</v>
      </c>
      <c r="AJ2405">
        <v>82.1</v>
      </c>
    </row>
    <row r="2406" spans="1:40" x14ac:dyDescent="0.25">
      <c r="A2406">
        <v>2405</v>
      </c>
      <c r="B2406">
        <v>3182</v>
      </c>
      <c r="F2406" t="s">
        <v>3916</v>
      </c>
      <c r="G2406" t="s">
        <v>12</v>
      </c>
      <c r="H2406" t="s">
        <v>3096</v>
      </c>
      <c r="I2406" t="s">
        <v>3917</v>
      </c>
      <c r="J2406">
        <v>47.651457999999998</v>
      </c>
      <c r="K2406">
        <v>-122.150357</v>
      </c>
      <c r="AM2406">
        <v>28.7</v>
      </c>
    </row>
    <row r="2407" spans="1:40" x14ac:dyDescent="0.25">
      <c r="A2407">
        <v>2406</v>
      </c>
      <c r="B2407">
        <v>2300</v>
      </c>
      <c r="F2407" t="s">
        <v>3918</v>
      </c>
      <c r="G2407" t="s">
        <v>12</v>
      </c>
      <c r="H2407" t="s">
        <v>16</v>
      </c>
      <c r="I2407" t="s">
        <v>3919</v>
      </c>
      <c r="J2407">
        <v>46.986199999999997</v>
      </c>
      <c r="K2407">
        <v>-123.089</v>
      </c>
      <c r="AF2407">
        <v>82</v>
      </c>
    </row>
    <row r="2408" spans="1:40" x14ac:dyDescent="0.25">
      <c r="A2408">
        <v>2407</v>
      </c>
      <c r="B2408">
        <v>3147</v>
      </c>
      <c r="F2408" t="s">
        <v>3920</v>
      </c>
      <c r="G2408" t="s">
        <v>12</v>
      </c>
      <c r="H2408" t="s">
        <v>87</v>
      </c>
      <c r="I2408" t="s">
        <v>3921</v>
      </c>
      <c r="J2408">
        <v>48.382134999999998</v>
      </c>
      <c r="K2408">
        <v>-122.142127</v>
      </c>
      <c r="AM2408">
        <v>64.900000000000006</v>
      </c>
    </row>
    <row r="2409" spans="1:40" x14ac:dyDescent="0.25">
      <c r="A2409">
        <v>2408</v>
      </c>
      <c r="B2409">
        <v>2649</v>
      </c>
      <c r="F2409" t="s">
        <v>3922</v>
      </c>
      <c r="G2409" t="s">
        <v>12</v>
      </c>
      <c r="H2409" t="s">
        <v>16</v>
      </c>
      <c r="I2409" t="s">
        <v>3923</v>
      </c>
      <c r="J2409">
        <v>46.011020000000002</v>
      </c>
      <c r="K2409">
        <v>-118.434</v>
      </c>
      <c r="AH2409">
        <v>10.5</v>
      </c>
    </row>
    <row r="2410" spans="1:40" x14ac:dyDescent="0.25">
      <c r="A2410">
        <v>2409</v>
      </c>
      <c r="B2410">
        <v>2878</v>
      </c>
      <c r="F2410" t="s">
        <v>3924</v>
      </c>
      <c r="G2410" t="s">
        <v>12</v>
      </c>
      <c r="H2410" t="s">
        <v>16</v>
      </c>
      <c r="I2410" t="s">
        <v>3925</v>
      </c>
      <c r="J2410">
        <v>48.502279999999999</v>
      </c>
      <c r="K2410">
        <v>-117.199</v>
      </c>
      <c r="AJ2410">
        <v>42.1</v>
      </c>
    </row>
    <row r="2411" spans="1:40" x14ac:dyDescent="0.25">
      <c r="A2411">
        <v>2410</v>
      </c>
      <c r="B2411">
        <v>3059</v>
      </c>
      <c r="F2411" t="s">
        <v>3926</v>
      </c>
      <c r="G2411" t="s">
        <v>12</v>
      </c>
      <c r="H2411" t="s">
        <v>3096</v>
      </c>
      <c r="I2411" t="s">
        <v>3927</v>
      </c>
      <c r="J2411">
        <v>47.245260999999999</v>
      </c>
      <c r="K2411">
        <v>-122.370452</v>
      </c>
      <c r="AL2411">
        <v>8.4</v>
      </c>
    </row>
    <row r="2412" spans="1:40" x14ac:dyDescent="0.25">
      <c r="A2412">
        <v>2411</v>
      </c>
      <c r="B2412">
        <v>2421</v>
      </c>
      <c r="F2412" t="s">
        <v>3926</v>
      </c>
      <c r="G2412" t="s">
        <v>12</v>
      </c>
      <c r="H2412" t="s">
        <v>78</v>
      </c>
      <c r="I2412" t="s">
        <v>3928</v>
      </c>
      <c r="J2412">
        <v>47.219225999999999</v>
      </c>
      <c r="K2412">
        <v>-122.322624</v>
      </c>
      <c r="AG2412">
        <v>26.2</v>
      </c>
    </row>
    <row r="2413" spans="1:40" x14ac:dyDescent="0.25">
      <c r="A2413">
        <v>2412</v>
      </c>
      <c r="B2413">
        <v>2461</v>
      </c>
      <c r="F2413" t="s">
        <v>3926</v>
      </c>
      <c r="G2413" t="s">
        <v>12</v>
      </c>
      <c r="H2413" t="s">
        <v>78</v>
      </c>
      <c r="I2413" t="s">
        <v>3929</v>
      </c>
      <c r="J2413">
        <v>47.245260999999999</v>
      </c>
      <c r="K2413">
        <v>-122.370452</v>
      </c>
      <c r="AG2413">
        <v>6.3</v>
      </c>
    </row>
    <row r="2414" spans="1:40" x14ac:dyDescent="0.25">
      <c r="A2414">
        <v>2413</v>
      </c>
      <c r="B2414">
        <v>1654</v>
      </c>
      <c r="F2414" t="s">
        <v>3930</v>
      </c>
      <c r="G2414" t="s">
        <v>12</v>
      </c>
      <c r="H2414" t="s">
        <v>93</v>
      </c>
      <c r="I2414" t="s">
        <v>3931</v>
      </c>
      <c r="J2414">
        <v>48.364550000000001</v>
      </c>
      <c r="K2414">
        <v>-120.40573000000001</v>
      </c>
      <c r="AD2414">
        <v>62.5</v>
      </c>
      <c r="AG2414">
        <v>87.2</v>
      </c>
      <c r="AI2414">
        <v>92.2</v>
      </c>
      <c r="AK2414">
        <v>91</v>
      </c>
    </row>
    <row r="2415" spans="1:40" x14ac:dyDescent="0.25">
      <c r="A2415">
        <v>2414</v>
      </c>
      <c r="B2415">
        <v>2868</v>
      </c>
      <c r="F2415" t="s">
        <v>305</v>
      </c>
      <c r="G2415" t="s">
        <v>12</v>
      </c>
      <c r="H2415" t="s">
        <v>93</v>
      </c>
      <c r="I2415" t="s">
        <v>3932</v>
      </c>
      <c r="J2415">
        <v>45.708159999999999</v>
      </c>
      <c r="K2415">
        <v>-122.12439999999999</v>
      </c>
      <c r="AJ2415">
        <v>89.9</v>
      </c>
      <c r="AL2415">
        <v>79.8</v>
      </c>
    </row>
    <row r="2416" spans="1:40" x14ac:dyDescent="0.25">
      <c r="A2416">
        <v>2415</v>
      </c>
      <c r="B2416">
        <v>3039</v>
      </c>
      <c r="F2416" t="s">
        <v>1605</v>
      </c>
      <c r="G2416" t="s">
        <v>1484</v>
      </c>
      <c r="H2416" t="s">
        <v>1485</v>
      </c>
      <c r="I2416" t="s">
        <v>3933</v>
      </c>
      <c r="J2416">
        <v>47.745755000000003</v>
      </c>
      <c r="K2416">
        <v>-122.211797</v>
      </c>
      <c r="AL2416">
        <v>21.1</v>
      </c>
      <c r="AN2416">
        <v>9.5</v>
      </c>
    </row>
    <row r="2417" spans="1:40" x14ac:dyDescent="0.25">
      <c r="A2417">
        <v>2416</v>
      </c>
      <c r="B2417">
        <v>2551</v>
      </c>
      <c r="F2417" t="s">
        <v>3934</v>
      </c>
      <c r="G2417" t="s">
        <v>12</v>
      </c>
      <c r="H2417" t="s">
        <v>16</v>
      </c>
      <c r="I2417" t="s">
        <v>3935</v>
      </c>
      <c r="J2417">
        <v>46.974299999999999</v>
      </c>
      <c r="K2417">
        <v>-120.919</v>
      </c>
      <c r="AG2417">
        <v>82.9</v>
      </c>
    </row>
    <row r="2418" spans="1:40" x14ac:dyDescent="0.25">
      <c r="A2418">
        <v>2417</v>
      </c>
      <c r="B2418">
        <v>3051</v>
      </c>
      <c r="F2418" t="s">
        <v>3936</v>
      </c>
      <c r="G2418" t="s">
        <v>12</v>
      </c>
      <c r="H2418" t="s">
        <v>3096</v>
      </c>
      <c r="I2418" t="s">
        <v>3937</v>
      </c>
      <c r="J2418">
        <v>47.253481999999998</v>
      </c>
      <c r="K2418">
        <v>-122.333499</v>
      </c>
      <c r="AL2418">
        <v>36.6</v>
      </c>
    </row>
    <row r="2419" spans="1:40" x14ac:dyDescent="0.25">
      <c r="A2419">
        <v>2418</v>
      </c>
      <c r="B2419">
        <v>3122</v>
      </c>
      <c r="F2419" t="s">
        <v>3938</v>
      </c>
      <c r="G2419" t="s">
        <v>2908</v>
      </c>
      <c r="H2419" t="s">
        <v>2947</v>
      </c>
      <c r="I2419" t="s">
        <v>3939</v>
      </c>
      <c r="J2419">
        <v>46.165709999999997</v>
      </c>
      <c r="K2419">
        <v>-122.92018</v>
      </c>
      <c r="AM2419">
        <v>21.8</v>
      </c>
      <c r="AN2419">
        <v>35</v>
      </c>
    </row>
    <row r="2420" spans="1:40" x14ac:dyDescent="0.25">
      <c r="A2420">
        <v>2419</v>
      </c>
      <c r="B2420">
        <v>1902</v>
      </c>
      <c r="F2420" t="s">
        <v>395</v>
      </c>
      <c r="G2420" t="s">
        <v>12</v>
      </c>
      <c r="H2420" t="s">
        <v>16</v>
      </c>
      <c r="I2420" t="s">
        <v>3940</v>
      </c>
      <c r="J2420">
        <v>48.753304</v>
      </c>
      <c r="K2420">
        <v>-122.46787399999999</v>
      </c>
      <c r="AE2420">
        <v>1.6</v>
      </c>
    </row>
    <row r="2421" spans="1:40" x14ac:dyDescent="0.25">
      <c r="A2421">
        <v>2420</v>
      </c>
      <c r="B2421">
        <v>2935</v>
      </c>
      <c r="F2421" t="s">
        <v>3941</v>
      </c>
      <c r="G2421" t="s">
        <v>2908</v>
      </c>
      <c r="H2421" t="s">
        <v>2909</v>
      </c>
      <c r="I2421" t="s">
        <v>3942</v>
      </c>
      <c r="J2421">
        <v>45.753658000000001</v>
      </c>
      <c r="K2421">
        <v>-122.74358700000001</v>
      </c>
      <c r="AD2421">
        <v>27.7</v>
      </c>
      <c r="AM2421">
        <v>13.7</v>
      </c>
    </row>
    <row r="2422" spans="1:40" x14ac:dyDescent="0.25">
      <c r="A2422">
        <v>2421</v>
      </c>
      <c r="B2422">
        <v>2802</v>
      </c>
      <c r="F2422" t="s">
        <v>3941</v>
      </c>
      <c r="G2422" t="s">
        <v>2908</v>
      </c>
      <c r="H2422" t="s">
        <v>2909</v>
      </c>
      <c r="I2422" t="s">
        <v>3943</v>
      </c>
      <c r="J2422">
        <v>45.749721000000001</v>
      </c>
      <c r="K2422">
        <v>-122.71226</v>
      </c>
      <c r="AC2422">
        <v>13.4</v>
      </c>
      <c r="AD2422">
        <v>16.5</v>
      </c>
      <c r="AE2422">
        <v>22.8</v>
      </c>
      <c r="AF2422">
        <v>25.3</v>
      </c>
      <c r="AG2422">
        <v>33</v>
      </c>
      <c r="AH2422">
        <v>25.2</v>
      </c>
      <c r="AI2422">
        <v>11.5</v>
      </c>
      <c r="AJ2422">
        <v>33.9</v>
      </c>
      <c r="AK2422">
        <v>19.2</v>
      </c>
      <c r="AM2422">
        <v>43.8</v>
      </c>
      <c r="AN2422">
        <v>50.7</v>
      </c>
    </row>
    <row r="2423" spans="1:40" x14ac:dyDescent="0.25">
      <c r="A2423">
        <v>2422</v>
      </c>
      <c r="B2423">
        <v>2908</v>
      </c>
      <c r="F2423" t="s">
        <v>3941</v>
      </c>
      <c r="G2423" t="s">
        <v>2908</v>
      </c>
      <c r="H2423" t="s">
        <v>2909</v>
      </c>
      <c r="I2423" t="s">
        <v>3944</v>
      </c>
      <c r="J2423">
        <v>45.735770000000002</v>
      </c>
      <c r="K2423">
        <v>-122.654426</v>
      </c>
      <c r="AD2423">
        <v>39.700000000000003</v>
      </c>
      <c r="AF2423">
        <v>40.700000000000003</v>
      </c>
      <c r="AG2423">
        <v>50.1</v>
      </c>
      <c r="AH2423">
        <v>56</v>
      </c>
      <c r="AI2423">
        <v>46.7</v>
      </c>
      <c r="AM2423">
        <v>47.3</v>
      </c>
    </row>
    <row r="2424" spans="1:40" x14ac:dyDescent="0.25">
      <c r="A2424">
        <v>2423</v>
      </c>
      <c r="B2424">
        <v>2569</v>
      </c>
      <c r="F2424" t="s">
        <v>3945</v>
      </c>
      <c r="G2424" t="s">
        <v>12</v>
      </c>
      <c r="H2424" t="s">
        <v>16</v>
      </c>
      <c r="I2424" t="s">
        <v>3946</v>
      </c>
      <c r="J2424">
        <v>47.00562</v>
      </c>
      <c r="K2424">
        <v>-120.81194000000001</v>
      </c>
      <c r="AG2424">
        <v>96.9</v>
      </c>
    </row>
    <row r="2425" spans="1:40" x14ac:dyDescent="0.25">
      <c r="A2425">
        <v>2424</v>
      </c>
      <c r="B2425">
        <v>1735</v>
      </c>
      <c r="F2425" t="s">
        <v>3947</v>
      </c>
      <c r="G2425" t="s">
        <v>12</v>
      </c>
      <c r="H2425" t="s">
        <v>16</v>
      </c>
      <c r="I2425" t="s">
        <v>3948</v>
      </c>
      <c r="J2425">
        <v>48.793100000000003</v>
      </c>
      <c r="K2425">
        <v>-119.35041</v>
      </c>
      <c r="AD2425">
        <v>16</v>
      </c>
      <c r="AI2425">
        <v>19</v>
      </c>
    </row>
    <row r="2426" spans="1:40" x14ac:dyDescent="0.25">
      <c r="A2426">
        <v>2425</v>
      </c>
      <c r="B2426">
        <v>2453</v>
      </c>
      <c r="F2426" t="s">
        <v>3949</v>
      </c>
      <c r="G2426" t="s">
        <v>12</v>
      </c>
      <c r="H2426" t="s">
        <v>78</v>
      </c>
      <c r="I2426" t="s">
        <v>3950</v>
      </c>
      <c r="J2426">
        <v>48.098573000000002</v>
      </c>
      <c r="K2426">
        <v>-123.410056</v>
      </c>
      <c r="AG2426">
        <v>83</v>
      </c>
    </row>
    <row r="2427" spans="1:40" x14ac:dyDescent="0.25">
      <c r="A2427">
        <v>2426</v>
      </c>
      <c r="B2427">
        <v>2828</v>
      </c>
      <c r="F2427" t="s">
        <v>3949</v>
      </c>
      <c r="G2427" t="s">
        <v>22</v>
      </c>
      <c r="H2427" t="s">
        <v>96</v>
      </c>
      <c r="I2427" t="s">
        <v>3951</v>
      </c>
      <c r="J2427">
        <v>48.099032999999999</v>
      </c>
      <c r="K2427">
        <v>-123.409856</v>
      </c>
      <c r="AJ2427">
        <v>93.8</v>
      </c>
    </row>
    <row r="2428" spans="1:40" x14ac:dyDescent="0.25">
      <c r="A2428">
        <v>2427</v>
      </c>
      <c r="B2428">
        <v>3142</v>
      </c>
      <c r="F2428" t="s">
        <v>3952</v>
      </c>
      <c r="G2428" t="s">
        <v>12</v>
      </c>
      <c r="H2428" t="s">
        <v>87</v>
      </c>
      <c r="I2428" t="s">
        <v>3953</v>
      </c>
      <c r="J2428">
        <v>47.089731999999998</v>
      </c>
      <c r="K2428">
        <v>-121.661069</v>
      </c>
      <c r="AM2428">
        <v>86.1</v>
      </c>
    </row>
    <row r="2429" spans="1:40" x14ac:dyDescent="0.25">
      <c r="A2429">
        <v>2428</v>
      </c>
      <c r="B2429">
        <v>2709</v>
      </c>
      <c r="F2429" t="s">
        <v>2359</v>
      </c>
      <c r="G2429" t="s">
        <v>31</v>
      </c>
      <c r="H2429" t="s">
        <v>373</v>
      </c>
      <c r="I2429" t="s">
        <v>3954</v>
      </c>
      <c r="J2429">
        <v>47.589032000000003</v>
      </c>
      <c r="K2429">
        <v>-122.73615700000001</v>
      </c>
      <c r="AI2429">
        <v>66.599999999999994</v>
      </c>
      <c r="AJ2429">
        <v>91.6</v>
      </c>
    </row>
    <row r="2430" spans="1:40" x14ac:dyDescent="0.25">
      <c r="A2430">
        <v>2429</v>
      </c>
      <c r="B2430">
        <v>2296</v>
      </c>
      <c r="F2430" t="s">
        <v>3955</v>
      </c>
      <c r="G2430" t="s">
        <v>12</v>
      </c>
      <c r="H2430" t="s">
        <v>16</v>
      </c>
      <c r="I2430" t="s">
        <v>3956</v>
      </c>
      <c r="J2430">
        <v>47.096800000000002</v>
      </c>
      <c r="K2430">
        <v>-123.3</v>
      </c>
      <c r="AF2430">
        <v>63.7</v>
      </c>
    </row>
    <row r="2431" spans="1:40" x14ac:dyDescent="0.25">
      <c r="A2431">
        <v>2430</v>
      </c>
      <c r="B2431">
        <v>1433</v>
      </c>
      <c r="F2431" t="s">
        <v>3957</v>
      </c>
      <c r="G2431" t="s">
        <v>12</v>
      </c>
      <c r="H2431" t="s">
        <v>93</v>
      </c>
      <c r="I2431" t="s">
        <v>3958</v>
      </c>
      <c r="J2431">
        <v>47.227220000000003</v>
      </c>
      <c r="K2431">
        <v>-120.55807</v>
      </c>
      <c r="AC2431">
        <v>71.900000000000006</v>
      </c>
      <c r="AF2431">
        <v>90.9</v>
      </c>
      <c r="AH2431">
        <v>86.6</v>
      </c>
      <c r="AK2431">
        <v>77.5</v>
      </c>
    </row>
    <row r="2432" spans="1:40" x14ac:dyDescent="0.25">
      <c r="A2432">
        <v>2431</v>
      </c>
      <c r="B2432">
        <v>2892</v>
      </c>
      <c r="F2432" t="s">
        <v>3959</v>
      </c>
      <c r="G2432" t="s">
        <v>12</v>
      </c>
      <c r="H2432" t="s">
        <v>16</v>
      </c>
      <c r="I2432" t="s">
        <v>3960</v>
      </c>
      <c r="J2432">
        <v>48.296720000000001</v>
      </c>
      <c r="K2432">
        <v>-117.38674</v>
      </c>
      <c r="AJ2432">
        <v>89.1</v>
      </c>
    </row>
    <row r="2433" spans="1:40" x14ac:dyDescent="0.25">
      <c r="A2433">
        <v>2432</v>
      </c>
      <c r="B2433">
        <v>2286</v>
      </c>
      <c r="F2433" t="s">
        <v>3961</v>
      </c>
      <c r="G2433" t="s">
        <v>12</v>
      </c>
      <c r="H2433" t="s">
        <v>16</v>
      </c>
      <c r="I2433" t="s">
        <v>3962</v>
      </c>
      <c r="J2433">
        <v>46.657699999999998</v>
      </c>
      <c r="K2433">
        <v>-122.435</v>
      </c>
      <c r="AF2433">
        <v>85.5</v>
      </c>
    </row>
    <row r="2434" spans="1:40" x14ac:dyDescent="0.25">
      <c r="A2434">
        <v>2433</v>
      </c>
      <c r="B2434">
        <v>2304</v>
      </c>
      <c r="F2434" t="s">
        <v>315</v>
      </c>
      <c r="G2434" t="s">
        <v>12</v>
      </c>
      <c r="H2434" t="s">
        <v>93</v>
      </c>
      <c r="I2434" t="s">
        <v>3963</v>
      </c>
      <c r="J2434">
        <v>47.150934999999997</v>
      </c>
      <c r="K2434">
        <v>-123.75488300000001</v>
      </c>
      <c r="AF2434">
        <v>79.3</v>
      </c>
      <c r="AG2434">
        <v>60.6</v>
      </c>
      <c r="AK2434">
        <v>76.900000000000006</v>
      </c>
    </row>
    <row r="2435" spans="1:40" x14ac:dyDescent="0.25">
      <c r="A2435">
        <v>2434</v>
      </c>
      <c r="B2435">
        <v>2404</v>
      </c>
      <c r="F2435" t="s">
        <v>3964</v>
      </c>
      <c r="G2435" t="s">
        <v>193</v>
      </c>
      <c r="H2435" t="s">
        <v>2021</v>
      </c>
      <c r="I2435" t="s">
        <v>3965</v>
      </c>
      <c r="J2435">
        <v>47.314650999999998</v>
      </c>
      <c r="K2435">
        <v>-122.61604</v>
      </c>
      <c r="AG2435">
        <v>68.400000000000006</v>
      </c>
    </row>
    <row r="2436" spans="1:40" x14ac:dyDescent="0.25">
      <c r="A2436">
        <v>2435</v>
      </c>
      <c r="B2436">
        <v>3198</v>
      </c>
      <c r="F2436" t="s">
        <v>3964</v>
      </c>
      <c r="G2436" t="s">
        <v>12</v>
      </c>
      <c r="H2436" t="s">
        <v>3096</v>
      </c>
      <c r="I2436" t="s">
        <v>3966</v>
      </c>
      <c r="J2436">
        <v>47.308382999999999</v>
      </c>
      <c r="K2436">
        <v>-122.610918</v>
      </c>
      <c r="AM2436">
        <v>14.8</v>
      </c>
    </row>
    <row r="2437" spans="1:40" x14ac:dyDescent="0.25">
      <c r="A2437">
        <v>2436</v>
      </c>
      <c r="B2437">
        <v>3234</v>
      </c>
      <c r="F2437" t="s">
        <v>3967</v>
      </c>
      <c r="G2437" t="s">
        <v>2908</v>
      </c>
      <c r="H2437" t="s">
        <v>2947</v>
      </c>
      <c r="I2437" t="s">
        <v>3968</v>
      </c>
      <c r="J2437">
        <v>45.600304999999999</v>
      </c>
      <c r="K2437">
        <v>-122.391322</v>
      </c>
      <c r="AN2437">
        <v>59.5</v>
      </c>
    </row>
    <row r="2438" spans="1:40" x14ac:dyDescent="0.25">
      <c r="A2438">
        <v>2437</v>
      </c>
      <c r="B2438">
        <v>2809</v>
      </c>
      <c r="F2438" t="s">
        <v>3969</v>
      </c>
      <c r="G2438" t="s">
        <v>2908</v>
      </c>
      <c r="H2438" t="s">
        <v>2909</v>
      </c>
      <c r="I2438" t="s">
        <v>3970</v>
      </c>
      <c r="J2438">
        <v>45.742730000000002</v>
      </c>
      <c r="K2438">
        <v>-122.54664</v>
      </c>
      <c r="AJ2438">
        <v>46.6</v>
      </c>
    </row>
    <row r="2439" spans="1:40" x14ac:dyDescent="0.25">
      <c r="A2439">
        <v>2438</v>
      </c>
      <c r="B2439">
        <v>2354</v>
      </c>
      <c r="F2439" t="s">
        <v>2146</v>
      </c>
      <c r="G2439" t="s">
        <v>12</v>
      </c>
      <c r="H2439" t="s">
        <v>2147</v>
      </c>
      <c r="I2439" t="s">
        <v>3971</v>
      </c>
      <c r="J2439">
        <v>47.063299999999998</v>
      </c>
      <c r="K2439">
        <v>-122.8086</v>
      </c>
      <c r="AF2439">
        <v>48.8</v>
      </c>
    </row>
    <row r="2440" spans="1:40" x14ac:dyDescent="0.25">
      <c r="A2440">
        <v>2439</v>
      </c>
      <c r="B2440">
        <v>3034</v>
      </c>
      <c r="F2440" t="s">
        <v>3972</v>
      </c>
      <c r="G2440" t="s">
        <v>2908</v>
      </c>
      <c r="H2440" t="s">
        <v>2909</v>
      </c>
      <c r="I2440" t="s">
        <v>3973</v>
      </c>
      <c r="J2440">
        <v>45.834524000000002</v>
      </c>
      <c r="K2440">
        <v>-122.385615</v>
      </c>
      <c r="AL2440">
        <v>69.7</v>
      </c>
    </row>
    <row r="2441" spans="1:40" x14ac:dyDescent="0.25">
      <c r="A2441">
        <v>2440</v>
      </c>
      <c r="B2441">
        <v>2936</v>
      </c>
      <c r="F2441" t="s">
        <v>3972</v>
      </c>
      <c r="G2441" t="s">
        <v>2908</v>
      </c>
      <c r="H2441" t="s">
        <v>2909</v>
      </c>
      <c r="I2441" t="s">
        <v>3974</v>
      </c>
      <c r="J2441">
        <v>45.842982999999997</v>
      </c>
      <c r="K2441">
        <v>-122.39141100000001</v>
      </c>
      <c r="AL2441">
        <v>66.7</v>
      </c>
    </row>
    <row r="2442" spans="1:40" x14ac:dyDescent="0.25">
      <c r="A2442">
        <v>2441</v>
      </c>
      <c r="B2442">
        <v>2546</v>
      </c>
      <c r="F2442" t="s">
        <v>323</v>
      </c>
      <c r="G2442" t="s">
        <v>12</v>
      </c>
      <c r="H2442" t="s">
        <v>16</v>
      </c>
      <c r="I2442" t="s">
        <v>3975</v>
      </c>
      <c r="J2442">
        <v>47.17033</v>
      </c>
      <c r="K2442">
        <v>-120.843</v>
      </c>
      <c r="AG2442">
        <v>90.4</v>
      </c>
    </row>
    <row r="2443" spans="1:40" x14ac:dyDescent="0.25">
      <c r="A2443">
        <v>2442</v>
      </c>
      <c r="B2443">
        <v>2548</v>
      </c>
      <c r="F2443" t="s">
        <v>323</v>
      </c>
      <c r="G2443" t="s">
        <v>12</v>
      </c>
      <c r="H2443" t="s">
        <v>16</v>
      </c>
      <c r="I2443" t="s">
        <v>3976</v>
      </c>
      <c r="J2443">
        <v>46.237990000000003</v>
      </c>
      <c r="K2443">
        <v>-119.66652999999999</v>
      </c>
      <c r="AG2443">
        <v>39.200000000000003</v>
      </c>
    </row>
    <row r="2444" spans="1:40" x14ac:dyDescent="0.25">
      <c r="A2444">
        <v>2443</v>
      </c>
      <c r="B2444">
        <v>2549</v>
      </c>
      <c r="F2444" t="s">
        <v>323</v>
      </c>
      <c r="G2444" t="s">
        <v>12</v>
      </c>
      <c r="H2444" t="s">
        <v>16</v>
      </c>
      <c r="I2444" t="s">
        <v>3977</v>
      </c>
      <c r="J2444">
        <v>46.348010000000002</v>
      </c>
      <c r="K2444">
        <v>-119.39187</v>
      </c>
      <c r="AG2444">
        <v>21.4</v>
      </c>
    </row>
    <row r="2445" spans="1:40" x14ac:dyDescent="0.25">
      <c r="A2445">
        <v>2444</v>
      </c>
      <c r="B2445">
        <v>2550</v>
      </c>
      <c r="F2445" t="s">
        <v>323</v>
      </c>
      <c r="G2445" t="s">
        <v>12</v>
      </c>
      <c r="H2445" t="s">
        <v>16</v>
      </c>
      <c r="I2445" t="s">
        <v>3978</v>
      </c>
      <c r="J2445">
        <v>47.029980000000002</v>
      </c>
      <c r="K2445">
        <v>-120.62412</v>
      </c>
      <c r="AG2445">
        <v>70.599999999999994</v>
      </c>
    </row>
    <row r="2446" spans="1:40" x14ac:dyDescent="0.25">
      <c r="A2446">
        <v>2445</v>
      </c>
      <c r="B2446">
        <v>3066</v>
      </c>
      <c r="F2446" t="s">
        <v>3979</v>
      </c>
      <c r="G2446" t="s">
        <v>12</v>
      </c>
      <c r="H2446" t="s">
        <v>3096</v>
      </c>
      <c r="I2446" t="s">
        <v>3980</v>
      </c>
      <c r="J2446">
        <v>47.640092000000003</v>
      </c>
      <c r="K2446">
        <v>-122.185817</v>
      </c>
      <c r="AL2446">
        <v>57.7</v>
      </c>
    </row>
    <row r="2447" spans="1:40" x14ac:dyDescent="0.25">
      <c r="A2447">
        <v>2446</v>
      </c>
      <c r="B2447">
        <v>1869</v>
      </c>
      <c r="F2447" t="s">
        <v>3981</v>
      </c>
      <c r="G2447" t="s">
        <v>12</v>
      </c>
      <c r="H2447" t="s">
        <v>93</v>
      </c>
      <c r="I2447" t="s">
        <v>3982</v>
      </c>
      <c r="J2447">
        <v>47.806550000000001</v>
      </c>
      <c r="K2447">
        <v>-121.82509</v>
      </c>
      <c r="AE2447">
        <v>92.5</v>
      </c>
      <c r="AI2447">
        <v>67.8</v>
      </c>
    </row>
    <row r="2448" spans="1:40" x14ac:dyDescent="0.25">
      <c r="A2448">
        <v>2447</v>
      </c>
      <c r="B2448">
        <v>1943</v>
      </c>
      <c r="G2448" t="s">
        <v>12</v>
      </c>
      <c r="H2448" t="s">
        <v>2092</v>
      </c>
      <c r="I2448" t="s">
        <v>3983</v>
      </c>
      <c r="J2448">
        <v>47.146000000000001</v>
      </c>
      <c r="K2448">
        <v>-122.51</v>
      </c>
      <c r="AE2448">
        <v>9.6999999999999993</v>
      </c>
    </row>
    <row r="2449" spans="1:37" x14ac:dyDescent="0.25">
      <c r="A2449">
        <v>2448</v>
      </c>
      <c r="B2449">
        <v>1947</v>
      </c>
      <c r="G2449" t="s">
        <v>12</v>
      </c>
      <c r="H2449" t="s">
        <v>2092</v>
      </c>
      <c r="I2449" t="s">
        <v>3984</v>
      </c>
      <c r="J2449">
        <v>47.102400000000003</v>
      </c>
      <c r="K2449">
        <v>-122.357</v>
      </c>
      <c r="AE2449">
        <v>44.2</v>
      </c>
    </row>
    <row r="2450" spans="1:37" x14ac:dyDescent="0.25">
      <c r="A2450">
        <v>2449</v>
      </c>
      <c r="B2450">
        <v>1944</v>
      </c>
      <c r="G2450" t="s">
        <v>12</v>
      </c>
      <c r="H2450" t="s">
        <v>2092</v>
      </c>
      <c r="I2450" t="s">
        <v>3985</v>
      </c>
      <c r="J2450">
        <v>47.133699999999997</v>
      </c>
      <c r="K2450">
        <v>-122.473</v>
      </c>
      <c r="AE2450">
        <v>30.6</v>
      </c>
    </row>
    <row r="2451" spans="1:37" x14ac:dyDescent="0.25">
      <c r="A2451">
        <v>2450</v>
      </c>
      <c r="B2451">
        <v>1945</v>
      </c>
      <c r="G2451" t="s">
        <v>12</v>
      </c>
      <c r="H2451" t="s">
        <v>2092</v>
      </c>
      <c r="I2451" t="s">
        <v>3986</v>
      </c>
      <c r="J2451">
        <v>47.127800000000001</v>
      </c>
      <c r="K2451">
        <v>-122.39700000000001</v>
      </c>
      <c r="AE2451">
        <v>10.199999999999999</v>
      </c>
    </row>
    <row r="2452" spans="1:37" x14ac:dyDescent="0.25">
      <c r="A2452">
        <v>2451</v>
      </c>
      <c r="B2452">
        <v>1948</v>
      </c>
      <c r="G2452" t="s">
        <v>12</v>
      </c>
      <c r="H2452" t="s">
        <v>2092</v>
      </c>
      <c r="I2452" t="s">
        <v>3987</v>
      </c>
      <c r="J2452">
        <v>47.134399999999999</v>
      </c>
      <c r="K2452">
        <v>-122.429</v>
      </c>
      <c r="AE2452">
        <v>9.6999999999999993</v>
      </c>
    </row>
    <row r="2453" spans="1:37" x14ac:dyDescent="0.25">
      <c r="A2453">
        <v>2452</v>
      </c>
      <c r="B2453">
        <v>1949</v>
      </c>
      <c r="G2453" t="s">
        <v>12</v>
      </c>
      <c r="H2453" t="s">
        <v>2092</v>
      </c>
      <c r="I2453" t="s">
        <v>3988</v>
      </c>
      <c r="J2453">
        <v>47.125599999999999</v>
      </c>
      <c r="K2453">
        <v>-122.452</v>
      </c>
      <c r="AE2453">
        <v>22</v>
      </c>
    </row>
    <row r="2454" spans="1:37" x14ac:dyDescent="0.25">
      <c r="A2454">
        <v>2453</v>
      </c>
      <c r="B2454">
        <v>1482</v>
      </c>
      <c r="G2454" t="s">
        <v>12</v>
      </c>
      <c r="H2454" t="s">
        <v>16</v>
      </c>
      <c r="I2454" t="s">
        <v>3989</v>
      </c>
      <c r="J2454">
        <v>46.061872000000001</v>
      </c>
      <c r="K2454">
        <v>-121.213171</v>
      </c>
      <c r="AC2454">
        <v>92.1</v>
      </c>
    </row>
    <row r="2455" spans="1:37" x14ac:dyDescent="0.25">
      <c r="A2455">
        <v>2454</v>
      </c>
      <c r="B2455">
        <v>2821</v>
      </c>
      <c r="G2455" t="s">
        <v>1484</v>
      </c>
      <c r="H2455" t="s">
        <v>1485</v>
      </c>
      <c r="I2455" t="s">
        <v>3990</v>
      </c>
      <c r="J2455">
        <v>47.757919999999999</v>
      </c>
      <c r="K2455">
        <v>-122.20950000000001</v>
      </c>
      <c r="AH2455">
        <v>13.3</v>
      </c>
      <c r="AK2455">
        <v>1.2</v>
      </c>
    </row>
    <row r="2456" spans="1:37" x14ac:dyDescent="0.25">
      <c r="A2456">
        <v>2455</v>
      </c>
      <c r="B2456">
        <v>1461</v>
      </c>
      <c r="G2456" t="s">
        <v>12</v>
      </c>
      <c r="H2456" t="s">
        <v>67</v>
      </c>
      <c r="I2456" t="s">
        <v>3991</v>
      </c>
      <c r="J2456">
        <v>45.667099999999998</v>
      </c>
      <c r="K2456">
        <v>-122.31950000000001</v>
      </c>
      <c r="AC2456">
        <v>86.5</v>
      </c>
    </row>
    <row r="2457" spans="1:37" x14ac:dyDescent="0.25">
      <c r="A2457">
        <v>2456</v>
      </c>
      <c r="B2457">
        <v>2412</v>
      </c>
      <c r="G2457" t="s">
        <v>12</v>
      </c>
      <c r="H2457" t="s">
        <v>78</v>
      </c>
      <c r="I2457" t="s">
        <v>3992</v>
      </c>
      <c r="J2457">
        <v>47.407165999999997</v>
      </c>
      <c r="K2457">
        <v>-122.81759599999999</v>
      </c>
      <c r="AG2457">
        <v>86.5</v>
      </c>
    </row>
    <row r="2458" spans="1:37" x14ac:dyDescent="0.25">
      <c r="A2458">
        <v>2457</v>
      </c>
      <c r="B2458">
        <v>2416</v>
      </c>
      <c r="G2458" t="s">
        <v>12</v>
      </c>
      <c r="H2458" t="s">
        <v>78</v>
      </c>
      <c r="I2458" t="s">
        <v>3993</v>
      </c>
      <c r="J2458">
        <v>48.526209999999999</v>
      </c>
      <c r="K2458">
        <v>-123.09904</v>
      </c>
      <c r="AG2458">
        <v>16.8</v>
      </c>
    </row>
    <row r="2459" spans="1:37" x14ac:dyDescent="0.25">
      <c r="A2459">
        <v>2458</v>
      </c>
      <c r="B2459">
        <v>2417</v>
      </c>
      <c r="G2459" t="s">
        <v>12</v>
      </c>
      <c r="H2459" t="s">
        <v>78</v>
      </c>
      <c r="I2459" t="s">
        <v>3994</v>
      </c>
      <c r="J2459">
        <v>47.242882000000002</v>
      </c>
      <c r="K2459">
        <v>-121.937742</v>
      </c>
      <c r="AG2459">
        <v>79.900000000000006</v>
      </c>
    </row>
    <row r="2460" spans="1:37" x14ac:dyDescent="0.25">
      <c r="A2460">
        <v>2459</v>
      </c>
      <c r="B2460">
        <v>2420</v>
      </c>
      <c r="G2460" t="s">
        <v>12</v>
      </c>
      <c r="H2460" t="s">
        <v>78</v>
      </c>
      <c r="I2460" t="s">
        <v>3995</v>
      </c>
      <c r="J2460">
        <v>48.379443000000002</v>
      </c>
      <c r="K2460">
        <v>-122.306605</v>
      </c>
      <c r="AG2460">
        <v>60.9</v>
      </c>
    </row>
    <row r="2461" spans="1:37" x14ac:dyDescent="0.25">
      <c r="A2461">
        <v>2460</v>
      </c>
      <c r="B2461">
        <v>2427</v>
      </c>
      <c r="G2461" t="s">
        <v>12</v>
      </c>
      <c r="H2461" t="s">
        <v>78</v>
      </c>
      <c r="I2461" t="s">
        <v>3996</v>
      </c>
      <c r="J2461">
        <v>46.849420000000002</v>
      </c>
      <c r="K2461">
        <v>-122.44637</v>
      </c>
      <c r="AG2461">
        <v>30.2</v>
      </c>
    </row>
    <row r="2462" spans="1:37" x14ac:dyDescent="0.25">
      <c r="A2462">
        <v>2461</v>
      </c>
      <c r="B2462">
        <v>2433</v>
      </c>
      <c r="G2462" t="s">
        <v>12</v>
      </c>
      <c r="H2462" t="s">
        <v>78</v>
      </c>
      <c r="I2462" t="s">
        <v>3997</v>
      </c>
      <c r="J2462">
        <v>47.849324000000003</v>
      </c>
      <c r="K2462">
        <v>-121.766255</v>
      </c>
      <c r="AG2462">
        <v>88.3</v>
      </c>
    </row>
    <row r="2463" spans="1:37" x14ac:dyDescent="0.25">
      <c r="A2463">
        <v>2462</v>
      </c>
      <c r="B2463">
        <v>2445</v>
      </c>
      <c r="G2463" t="s">
        <v>12</v>
      </c>
      <c r="H2463" t="s">
        <v>78</v>
      </c>
      <c r="I2463" t="s">
        <v>3998</v>
      </c>
      <c r="J2463">
        <v>47.927346</v>
      </c>
      <c r="K2463">
        <v>-122.039778</v>
      </c>
      <c r="AG2463">
        <v>55.6</v>
      </c>
    </row>
    <row r="2464" spans="1:37" x14ac:dyDescent="0.25">
      <c r="A2464">
        <v>2463</v>
      </c>
      <c r="B2464">
        <v>2458</v>
      </c>
      <c r="G2464" t="s">
        <v>12</v>
      </c>
      <c r="H2464" t="s">
        <v>78</v>
      </c>
      <c r="I2464" t="s">
        <v>3999</v>
      </c>
      <c r="J2464">
        <v>47.528919999999999</v>
      </c>
      <c r="K2464">
        <v>-122.79398</v>
      </c>
      <c r="AG2464">
        <v>92.1</v>
      </c>
    </row>
    <row r="2465" spans="1:33" x14ac:dyDescent="0.25">
      <c r="A2465">
        <v>2464</v>
      </c>
      <c r="B2465">
        <v>2462</v>
      </c>
      <c r="G2465" t="s">
        <v>12</v>
      </c>
      <c r="H2465" t="s">
        <v>78</v>
      </c>
      <c r="I2465" t="s">
        <v>4000</v>
      </c>
      <c r="J2465">
        <v>47.470440000000004</v>
      </c>
      <c r="K2465">
        <v>-122.85986200000001</v>
      </c>
      <c r="AG2465">
        <v>66.8</v>
      </c>
    </row>
    <row r="2466" spans="1:33" x14ac:dyDescent="0.25">
      <c r="A2466">
        <v>2465</v>
      </c>
      <c r="B2466">
        <v>2464</v>
      </c>
      <c r="G2466" t="s">
        <v>12</v>
      </c>
      <c r="H2466" t="s">
        <v>78</v>
      </c>
      <c r="I2466" t="s">
        <v>4001</v>
      </c>
      <c r="J2466">
        <v>47.434662000000003</v>
      </c>
      <c r="K2466">
        <v>-122.83478700000001</v>
      </c>
      <c r="AG2466">
        <v>80.2</v>
      </c>
    </row>
    <row r="2467" spans="1:33" x14ac:dyDescent="0.25">
      <c r="A2467">
        <v>2466</v>
      </c>
      <c r="B2467">
        <v>2465</v>
      </c>
      <c r="G2467" t="s">
        <v>12</v>
      </c>
      <c r="H2467" t="s">
        <v>78</v>
      </c>
      <c r="I2467" t="s">
        <v>4002</v>
      </c>
      <c r="J2467">
        <v>47.650827</v>
      </c>
      <c r="K2467">
        <v>-122.63237700000001</v>
      </c>
      <c r="AG2467">
        <v>36.5</v>
      </c>
    </row>
    <row r="2468" spans="1:33" x14ac:dyDescent="0.25">
      <c r="A2468">
        <v>2467</v>
      </c>
      <c r="B2468">
        <v>2471</v>
      </c>
      <c r="G2468" t="s">
        <v>12</v>
      </c>
      <c r="H2468" t="s">
        <v>78</v>
      </c>
      <c r="I2468" t="s">
        <v>4003</v>
      </c>
      <c r="J2468">
        <v>47.322384</v>
      </c>
      <c r="K2468">
        <v>-122.36547299999999</v>
      </c>
      <c r="AG2468">
        <v>39.299999999999997</v>
      </c>
    </row>
    <row r="2469" spans="1:33" x14ac:dyDescent="0.25">
      <c r="A2469">
        <v>2468</v>
      </c>
      <c r="B2469">
        <v>2472</v>
      </c>
      <c r="G2469" t="s">
        <v>12</v>
      </c>
      <c r="H2469" t="s">
        <v>78</v>
      </c>
      <c r="I2469" t="s">
        <v>4004</v>
      </c>
      <c r="J2469">
        <v>48.177787000000002</v>
      </c>
      <c r="K2469">
        <v>-122.130527</v>
      </c>
      <c r="AG2469">
        <v>58.5</v>
      </c>
    </row>
    <row r="2470" spans="1:33" x14ac:dyDescent="0.25">
      <c r="A2470">
        <v>2469</v>
      </c>
      <c r="B2470">
        <v>2473</v>
      </c>
      <c r="G2470" t="s">
        <v>12</v>
      </c>
      <c r="H2470" t="s">
        <v>78</v>
      </c>
      <c r="I2470" t="s">
        <v>4005</v>
      </c>
      <c r="J2470">
        <v>48.116287999999997</v>
      </c>
      <c r="K2470">
        <v>-122.167267</v>
      </c>
      <c r="AG2470">
        <v>15.3</v>
      </c>
    </row>
    <row r="2471" spans="1:33" x14ac:dyDescent="0.25">
      <c r="A2471">
        <v>2470</v>
      </c>
      <c r="B2471">
        <v>2474</v>
      </c>
      <c r="G2471" t="s">
        <v>12</v>
      </c>
      <c r="H2471" t="s">
        <v>78</v>
      </c>
      <c r="I2471" t="s">
        <v>4006</v>
      </c>
      <c r="J2471">
        <v>47.803505000000001</v>
      </c>
      <c r="K2471">
        <v>-122.26312799999999</v>
      </c>
      <c r="AG2471">
        <v>37.299999999999997</v>
      </c>
    </row>
    <row r="2472" spans="1:33" x14ac:dyDescent="0.25">
      <c r="A2472">
        <v>2471</v>
      </c>
      <c r="B2472">
        <v>2476</v>
      </c>
      <c r="G2472" t="s">
        <v>12</v>
      </c>
      <c r="H2472" t="s">
        <v>78</v>
      </c>
      <c r="I2472" t="s">
        <v>4007</v>
      </c>
      <c r="J2472">
        <v>47.640092000000003</v>
      </c>
      <c r="K2472">
        <v>-122.185817</v>
      </c>
      <c r="AG2472">
        <v>55.9</v>
      </c>
    </row>
    <row r="2473" spans="1:33" x14ac:dyDescent="0.25">
      <c r="A2473">
        <v>2472</v>
      </c>
      <c r="B2473">
        <v>2480</v>
      </c>
      <c r="G2473" t="s">
        <v>12</v>
      </c>
      <c r="H2473" t="s">
        <v>78</v>
      </c>
      <c r="I2473" t="s">
        <v>4008</v>
      </c>
      <c r="J2473">
        <v>47.149476</v>
      </c>
      <c r="K2473">
        <v>-122.02594999999999</v>
      </c>
      <c r="AG2473">
        <v>55.5</v>
      </c>
    </row>
    <row r="2474" spans="1:33" x14ac:dyDescent="0.25">
      <c r="A2474">
        <v>2473</v>
      </c>
      <c r="B2474">
        <v>2482</v>
      </c>
      <c r="G2474" t="s">
        <v>12</v>
      </c>
      <c r="H2474" t="s">
        <v>78</v>
      </c>
      <c r="I2474" t="s">
        <v>4009</v>
      </c>
      <c r="J2474">
        <v>47.885793</v>
      </c>
      <c r="K2474">
        <v>-121.987861</v>
      </c>
      <c r="AG2474">
        <v>69.099999999999994</v>
      </c>
    </row>
    <row r="2475" spans="1:33" x14ac:dyDescent="0.25">
      <c r="A2475">
        <v>2474</v>
      </c>
      <c r="B2475">
        <v>2484</v>
      </c>
      <c r="G2475" t="s">
        <v>12</v>
      </c>
      <c r="H2475" t="s">
        <v>78</v>
      </c>
      <c r="I2475" t="s">
        <v>4010</v>
      </c>
      <c r="J2475">
        <v>47.430470999999997</v>
      </c>
      <c r="K2475">
        <v>-122.21648999999999</v>
      </c>
      <c r="AG2475">
        <v>31.8</v>
      </c>
    </row>
    <row r="2476" spans="1:33" x14ac:dyDescent="0.25">
      <c r="A2476">
        <v>2475</v>
      </c>
      <c r="B2476">
        <v>2485</v>
      </c>
      <c r="G2476" t="s">
        <v>12</v>
      </c>
      <c r="H2476" t="s">
        <v>78</v>
      </c>
      <c r="I2476" t="s">
        <v>4011</v>
      </c>
      <c r="J2476">
        <v>47.884081999999999</v>
      </c>
      <c r="K2476">
        <v>-122.298991</v>
      </c>
      <c r="AG2476">
        <v>23.6</v>
      </c>
    </row>
    <row r="2477" spans="1:33" x14ac:dyDescent="0.25">
      <c r="A2477">
        <v>2476</v>
      </c>
      <c r="B2477">
        <v>2487</v>
      </c>
      <c r="G2477" t="s">
        <v>12</v>
      </c>
      <c r="H2477" t="s">
        <v>78</v>
      </c>
      <c r="I2477" t="s">
        <v>4012</v>
      </c>
      <c r="J2477">
        <v>47.949871999999999</v>
      </c>
      <c r="K2477">
        <v>-122.293291</v>
      </c>
      <c r="AG2477">
        <v>25.3</v>
      </c>
    </row>
    <row r="2478" spans="1:33" x14ac:dyDescent="0.25">
      <c r="A2478">
        <v>2477</v>
      </c>
      <c r="B2478">
        <v>2490</v>
      </c>
      <c r="G2478" t="s">
        <v>12</v>
      </c>
      <c r="H2478" t="s">
        <v>78</v>
      </c>
      <c r="I2478" t="s">
        <v>4013</v>
      </c>
      <c r="J2478">
        <v>48.084457999999998</v>
      </c>
      <c r="K2478">
        <v>-123.069079</v>
      </c>
      <c r="AG2478">
        <v>26.6</v>
      </c>
    </row>
    <row r="2479" spans="1:33" x14ac:dyDescent="0.25">
      <c r="A2479">
        <v>2478</v>
      </c>
      <c r="B2479">
        <v>2491</v>
      </c>
      <c r="G2479" t="s">
        <v>12</v>
      </c>
      <c r="H2479" t="s">
        <v>78</v>
      </c>
      <c r="I2479" t="s">
        <v>4014</v>
      </c>
      <c r="J2479">
        <v>47.339995000000002</v>
      </c>
      <c r="K2479">
        <v>-122.32939399999999</v>
      </c>
      <c r="AG2479">
        <v>21.8</v>
      </c>
    </row>
    <row r="2480" spans="1:33" x14ac:dyDescent="0.25">
      <c r="A2480">
        <v>2479</v>
      </c>
      <c r="B2480">
        <v>2494</v>
      </c>
      <c r="G2480" t="s">
        <v>12</v>
      </c>
      <c r="H2480" t="s">
        <v>78</v>
      </c>
      <c r="I2480" t="s">
        <v>4015</v>
      </c>
      <c r="J2480">
        <v>47.805534999999999</v>
      </c>
      <c r="K2480">
        <v>-122.278622</v>
      </c>
      <c r="AG2480">
        <v>31.6</v>
      </c>
    </row>
    <row r="2481" spans="1:34" x14ac:dyDescent="0.25">
      <c r="A2481">
        <v>2480</v>
      </c>
      <c r="B2481">
        <v>1459</v>
      </c>
      <c r="G2481" t="s">
        <v>12</v>
      </c>
      <c r="H2481" t="s">
        <v>67</v>
      </c>
      <c r="I2481" t="s">
        <v>3733</v>
      </c>
      <c r="J2481">
        <v>45.741799999999998</v>
      </c>
      <c r="K2481">
        <v>-122.5463</v>
      </c>
      <c r="AC2481">
        <v>70.099999999999994</v>
      </c>
    </row>
    <row r="2482" spans="1:34" x14ac:dyDescent="0.25">
      <c r="A2482">
        <v>2481</v>
      </c>
      <c r="B2482">
        <v>1460</v>
      </c>
      <c r="G2482" t="s">
        <v>12</v>
      </c>
      <c r="H2482" t="s">
        <v>67</v>
      </c>
      <c r="I2482" t="s">
        <v>3734</v>
      </c>
      <c r="J2482">
        <v>45.766100000000002</v>
      </c>
      <c r="K2482">
        <v>-122.431</v>
      </c>
      <c r="AC2482">
        <v>85.8</v>
      </c>
    </row>
    <row r="2483" spans="1:34" x14ac:dyDescent="0.25">
      <c r="A2483">
        <v>2482</v>
      </c>
      <c r="B2483">
        <v>1493</v>
      </c>
      <c r="G2483" t="s">
        <v>12</v>
      </c>
      <c r="H2483" t="s">
        <v>16</v>
      </c>
      <c r="I2483" t="s">
        <v>4016</v>
      </c>
      <c r="J2483">
        <v>46.583758000000003</v>
      </c>
      <c r="K2483">
        <v>-120.967091</v>
      </c>
      <c r="AC2483">
        <v>77.599999999999994</v>
      </c>
      <c r="AG2483">
        <v>85</v>
      </c>
    </row>
    <row r="2484" spans="1:34" x14ac:dyDescent="0.25">
      <c r="A2484">
        <v>2483</v>
      </c>
      <c r="B2484">
        <v>1506</v>
      </c>
      <c r="G2484" t="s">
        <v>12</v>
      </c>
      <c r="H2484" t="s">
        <v>16</v>
      </c>
      <c r="I2484" t="s">
        <v>4017</v>
      </c>
      <c r="J2484">
        <v>46.221347000000002</v>
      </c>
      <c r="K2484">
        <v>-117.821803</v>
      </c>
      <c r="AC2484">
        <v>83</v>
      </c>
      <c r="AH2484">
        <v>81.3</v>
      </c>
    </row>
    <row r="2485" spans="1:34" x14ac:dyDescent="0.25">
      <c r="A2485">
        <v>2484</v>
      </c>
      <c r="B2485">
        <v>1476</v>
      </c>
      <c r="G2485" t="s">
        <v>12</v>
      </c>
      <c r="H2485" t="s">
        <v>16</v>
      </c>
      <c r="I2485" t="s">
        <v>4018</v>
      </c>
      <c r="J2485">
        <v>46.085341</v>
      </c>
      <c r="K2485">
        <v>-117.2991</v>
      </c>
      <c r="AC2485">
        <v>84.3</v>
      </c>
      <c r="AH2485">
        <v>89.7</v>
      </c>
    </row>
    <row r="2486" spans="1:34" x14ac:dyDescent="0.25">
      <c r="A2486">
        <v>2485</v>
      </c>
      <c r="B2486">
        <v>1513</v>
      </c>
      <c r="G2486" t="s">
        <v>12</v>
      </c>
      <c r="H2486" t="s">
        <v>16</v>
      </c>
      <c r="I2486" t="s">
        <v>4019</v>
      </c>
      <c r="J2486">
        <v>47.295991999999998</v>
      </c>
      <c r="K2486">
        <v>-120.852875</v>
      </c>
      <c r="AC2486">
        <v>96.8</v>
      </c>
      <c r="AG2486">
        <v>83.4</v>
      </c>
    </row>
    <row r="2487" spans="1:34" x14ac:dyDescent="0.25">
      <c r="A2487">
        <v>2486</v>
      </c>
      <c r="B2487">
        <v>1548</v>
      </c>
      <c r="G2487" t="s">
        <v>12</v>
      </c>
      <c r="H2487" t="s">
        <v>16</v>
      </c>
      <c r="I2487" t="s">
        <v>4020</v>
      </c>
      <c r="J2487">
        <v>47.243251000000001</v>
      </c>
      <c r="K2487">
        <v>-120.854375</v>
      </c>
      <c r="AC2487">
        <v>60.8</v>
      </c>
      <c r="AG2487">
        <v>70.099999999999994</v>
      </c>
    </row>
    <row r="2488" spans="1:34" x14ac:dyDescent="0.25">
      <c r="A2488">
        <v>2487</v>
      </c>
      <c r="B2488">
        <v>1470</v>
      </c>
      <c r="G2488" t="s">
        <v>12</v>
      </c>
      <c r="H2488" t="s">
        <v>16</v>
      </c>
      <c r="I2488" t="s">
        <v>4021</v>
      </c>
      <c r="J2488">
        <v>46.497765000000001</v>
      </c>
      <c r="K2488">
        <v>-121.109464</v>
      </c>
      <c r="AC2488">
        <v>78.2</v>
      </c>
      <c r="AG2488">
        <v>90.3</v>
      </c>
    </row>
    <row r="2489" spans="1:34" x14ac:dyDescent="0.25">
      <c r="A2489">
        <v>2488</v>
      </c>
      <c r="B2489">
        <v>1508</v>
      </c>
      <c r="G2489" t="s">
        <v>12</v>
      </c>
      <c r="H2489" t="s">
        <v>16</v>
      </c>
      <c r="I2489" t="s">
        <v>4022</v>
      </c>
      <c r="J2489">
        <v>47.279612</v>
      </c>
      <c r="K2489">
        <v>-120.910764</v>
      </c>
      <c r="AC2489">
        <v>31.2</v>
      </c>
    </row>
    <row r="2490" spans="1:34" x14ac:dyDescent="0.25">
      <c r="A2490">
        <v>2489</v>
      </c>
      <c r="B2490">
        <v>1528</v>
      </c>
      <c r="G2490" t="s">
        <v>12</v>
      </c>
      <c r="H2490" t="s">
        <v>16</v>
      </c>
      <c r="I2490" t="s">
        <v>4023</v>
      </c>
      <c r="J2490">
        <v>46.184744999999999</v>
      </c>
      <c r="K2490">
        <v>-117.91175</v>
      </c>
      <c r="AC2490">
        <v>90.6</v>
      </c>
    </row>
    <row r="2491" spans="1:34" x14ac:dyDescent="0.25">
      <c r="A2491">
        <v>2490</v>
      </c>
      <c r="B2491">
        <v>1560</v>
      </c>
      <c r="G2491" t="s">
        <v>12</v>
      </c>
      <c r="H2491" t="s">
        <v>16</v>
      </c>
      <c r="I2491" t="s">
        <v>4024</v>
      </c>
      <c r="J2491">
        <v>46.269913000000003</v>
      </c>
      <c r="K2491">
        <v>-118.108019</v>
      </c>
      <c r="AC2491">
        <v>37.799999999999997</v>
      </c>
    </row>
    <row r="2492" spans="1:34" x14ac:dyDescent="0.25">
      <c r="A2492">
        <v>2491</v>
      </c>
      <c r="B2492">
        <v>1519</v>
      </c>
      <c r="G2492" t="s">
        <v>12</v>
      </c>
      <c r="H2492" t="s">
        <v>16</v>
      </c>
      <c r="I2492" t="s">
        <v>4025</v>
      </c>
      <c r="J2492">
        <v>46.547699999999999</v>
      </c>
      <c r="K2492">
        <v>-117.878179</v>
      </c>
      <c r="AC2492">
        <v>48.9</v>
      </c>
      <c r="AH2492">
        <v>54</v>
      </c>
    </row>
    <row r="2493" spans="1:34" x14ac:dyDescent="0.25">
      <c r="A2493">
        <v>2492</v>
      </c>
      <c r="B2493">
        <v>1515</v>
      </c>
      <c r="G2493" t="s">
        <v>12</v>
      </c>
      <c r="H2493" t="s">
        <v>16</v>
      </c>
      <c r="I2493" t="s">
        <v>4026</v>
      </c>
      <c r="J2493">
        <v>45.916297999999998</v>
      </c>
      <c r="K2493">
        <v>-120.91524699999999</v>
      </c>
      <c r="AC2493">
        <v>86.3</v>
      </c>
    </row>
    <row r="2494" spans="1:34" x14ac:dyDescent="0.25">
      <c r="A2494">
        <v>2493</v>
      </c>
      <c r="B2494">
        <v>1491</v>
      </c>
      <c r="G2494" t="s">
        <v>12</v>
      </c>
      <c r="H2494" t="s">
        <v>16</v>
      </c>
      <c r="I2494" t="s">
        <v>4027</v>
      </c>
      <c r="J2494">
        <v>46.195425999999998</v>
      </c>
      <c r="K2494">
        <v>-116.992307</v>
      </c>
      <c r="AC2494">
        <v>49.2</v>
      </c>
      <c r="AH2494">
        <v>41.6</v>
      </c>
    </row>
    <row r="2495" spans="1:34" x14ac:dyDescent="0.25">
      <c r="A2495">
        <v>2494</v>
      </c>
      <c r="B2495">
        <v>1681</v>
      </c>
      <c r="G2495" t="s">
        <v>12</v>
      </c>
      <c r="H2495" t="s">
        <v>16</v>
      </c>
      <c r="I2495" t="s">
        <v>4028</v>
      </c>
      <c r="J2495">
        <v>48.743273000000002</v>
      </c>
      <c r="K2495">
        <v>-119.72649199999999</v>
      </c>
      <c r="AD2495">
        <v>72.099999999999994</v>
      </c>
    </row>
    <row r="2496" spans="1:34" x14ac:dyDescent="0.25">
      <c r="A2496">
        <v>2495</v>
      </c>
      <c r="B2496">
        <v>1511</v>
      </c>
      <c r="G2496" t="s">
        <v>12</v>
      </c>
      <c r="H2496" t="s">
        <v>16</v>
      </c>
      <c r="I2496" t="s">
        <v>4029</v>
      </c>
      <c r="J2496">
        <v>46.362538000000001</v>
      </c>
      <c r="K2496">
        <v>-118.152047</v>
      </c>
      <c r="AC2496">
        <v>10.8</v>
      </c>
    </row>
    <row r="2497" spans="1:35" x14ac:dyDescent="0.25">
      <c r="A2497">
        <v>2496</v>
      </c>
      <c r="B2497">
        <v>1683</v>
      </c>
      <c r="G2497" t="s">
        <v>12</v>
      </c>
      <c r="H2497" t="s">
        <v>16</v>
      </c>
      <c r="I2497" t="s">
        <v>4030</v>
      </c>
      <c r="J2497">
        <v>48.976759999999999</v>
      </c>
      <c r="K2497">
        <v>-117.931839</v>
      </c>
      <c r="AD2497">
        <v>70.099999999999994</v>
      </c>
    </row>
    <row r="2498" spans="1:35" x14ac:dyDescent="0.25">
      <c r="A2498">
        <v>2497</v>
      </c>
      <c r="B2498">
        <v>1545</v>
      </c>
      <c r="G2498" t="s">
        <v>12</v>
      </c>
      <c r="H2498" t="s">
        <v>16</v>
      </c>
      <c r="I2498" t="s">
        <v>4031</v>
      </c>
      <c r="J2498">
        <v>47.257604000000001</v>
      </c>
      <c r="K2498">
        <v>-120.901672</v>
      </c>
      <c r="AC2498">
        <v>71.900000000000006</v>
      </c>
      <c r="AG2498">
        <v>64.8</v>
      </c>
    </row>
    <row r="2499" spans="1:35" x14ac:dyDescent="0.25">
      <c r="A2499">
        <v>2498</v>
      </c>
      <c r="B2499">
        <v>1685</v>
      </c>
      <c r="G2499" t="s">
        <v>12</v>
      </c>
      <c r="H2499" t="s">
        <v>16</v>
      </c>
      <c r="I2499" t="s">
        <v>4032</v>
      </c>
      <c r="J2499">
        <v>47.679383000000001</v>
      </c>
      <c r="K2499">
        <v>-120.313035</v>
      </c>
      <c r="AD2499">
        <v>67.099999999999994</v>
      </c>
    </row>
    <row r="2500" spans="1:35" x14ac:dyDescent="0.25">
      <c r="A2500">
        <v>2499</v>
      </c>
      <c r="B2500">
        <v>1690</v>
      </c>
      <c r="G2500" t="s">
        <v>12</v>
      </c>
      <c r="H2500" t="s">
        <v>16</v>
      </c>
      <c r="I2500" t="s">
        <v>4033</v>
      </c>
      <c r="J2500">
        <v>48.344006</v>
      </c>
      <c r="K2500">
        <v>-119.872033</v>
      </c>
      <c r="AD2500">
        <v>82.8</v>
      </c>
      <c r="AI2500">
        <v>89.6</v>
      </c>
    </row>
    <row r="2501" spans="1:35" x14ac:dyDescent="0.25">
      <c r="A2501">
        <v>2500</v>
      </c>
      <c r="B2501">
        <v>1549</v>
      </c>
      <c r="G2501" t="s">
        <v>12</v>
      </c>
      <c r="H2501" t="s">
        <v>16</v>
      </c>
      <c r="I2501" t="s">
        <v>4034</v>
      </c>
      <c r="J2501">
        <v>46.716461000000002</v>
      </c>
      <c r="K2501">
        <v>-120.854167</v>
      </c>
      <c r="AC2501">
        <v>50.5</v>
      </c>
    </row>
    <row r="2502" spans="1:35" x14ac:dyDescent="0.25">
      <c r="A2502">
        <v>2501</v>
      </c>
      <c r="B2502">
        <v>1492</v>
      </c>
      <c r="G2502" t="s">
        <v>12</v>
      </c>
      <c r="H2502" t="s">
        <v>16</v>
      </c>
      <c r="I2502" t="s">
        <v>4035</v>
      </c>
      <c r="J2502">
        <v>46.660854</v>
      </c>
      <c r="K2502">
        <v>-120.76401</v>
      </c>
      <c r="AC2502">
        <v>86.4</v>
      </c>
      <c r="AG2502">
        <v>64.3</v>
      </c>
    </row>
    <row r="2503" spans="1:35" x14ac:dyDescent="0.25">
      <c r="A2503">
        <v>2502</v>
      </c>
      <c r="B2503">
        <v>1558</v>
      </c>
      <c r="G2503" t="s">
        <v>12</v>
      </c>
      <c r="H2503" t="s">
        <v>16</v>
      </c>
      <c r="I2503" t="s">
        <v>4036</v>
      </c>
      <c r="J2503">
        <v>46.809477000000001</v>
      </c>
      <c r="K2503">
        <v>-120.79669699999999</v>
      </c>
      <c r="AC2503">
        <v>48.6</v>
      </c>
    </row>
    <row r="2504" spans="1:35" x14ac:dyDescent="0.25">
      <c r="A2504">
        <v>2503</v>
      </c>
      <c r="B2504">
        <v>1694</v>
      </c>
      <c r="G2504" t="s">
        <v>12</v>
      </c>
      <c r="H2504" t="s">
        <v>16</v>
      </c>
      <c r="I2504" t="s">
        <v>4037</v>
      </c>
      <c r="J2504">
        <v>48.813405000000003</v>
      </c>
      <c r="K2504">
        <v>-118.68058000000001</v>
      </c>
      <c r="AD2504">
        <v>51.4</v>
      </c>
    </row>
    <row r="2505" spans="1:35" x14ac:dyDescent="0.25">
      <c r="A2505">
        <v>2504</v>
      </c>
      <c r="B2505">
        <v>1530</v>
      </c>
      <c r="G2505" t="s">
        <v>12</v>
      </c>
      <c r="H2505" t="s">
        <v>16</v>
      </c>
      <c r="I2505" t="s">
        <v>4038</v>
      </c>
      <c r="J2505">
        <v>46.416631000000002</v>
      </c>
      <c r="K2505">
        <v>-117.975334</v>
      </c>
      <c r="AC2505">
        <v>13.7</v>
      </c>
    </row>
    <row r="2506" spans="1:35" x14ac:dyDescent="0.25">
      <c r="A2506">
        <v>2505</v>
      </c>
      <c r="B2506">
        <v>1569</v>
      </c>
      <c r="G2506" t="s">
        <v>12</v>
      </c>
      <c r="H2506" t="s">
        <v>16</v>
      </c>
      <c r="I2506" t="s">
        <v>4039</v>
      </c>
      <c r="J2506">
        <v>46.035839000000003</v>
      </c>
      <c r="K2506">
        <v>-118.33053099999999</v>
      </c>
      <c r="AC2506">
        <v>44.1</v>
      </c>
      <c r="AH2506">
        <v>34.9</v>
      </c>
    </row>
    <row r="2507" spans="1:35" x14ac:dyDescent="0.25">
      <c r="A2507">
        <v>2506</v>
      </c>
      <c r="B2507">
        <v>1500</v>
      </c>
      <c r="G2507" t="s">
        <v>12</v>
      </c>
      <c r="H2507" t="s">
        <v>16</v>
      </c>
      <c r="I2507" t="s">
        <v>4040</v>
      </c>
      <c r="J2507">
        <v>46.102099000000003</v>
      </c>
      <c r="K2507">
        <v>-118.047785</v>
      </c>
      <c r="AC2507">
        <v>71.599999999999994</v>
      </c>
      <c r="AH2507">
        <v>57.7</v>
      </c>
    </row>
    <row r="2508" spans="1:35" x14ac:dyDescent="0.25">
      <c r="A2508">
        <v>2507</v>
      </c>
      <c r="B2508">
        <v>1697</v>
      </c>
      <c r="G2508" t="s">
        <v>12</v>
      </c>
      <c r="H2508" t="s">
        <v>16</v>
      </c>
      <c r="I2508" t="s">
        <v>4041</v>
      </c>
      <c r="J2508">
        <v>47.761902999999997</v>
      </c>
      <c r="K2508">
        <v>-118.192606</v>
      </c>
      <c r="AD2508">
        <v>62.1</v>
      </c>
    </row>
    <row r="2509" spans="1:35" x14ac:dyDescent="0.25">
      <c r="A2509">
        <v>2508</v>
      </c>
      <c r="B2509">
        <v>1524</v>
      </c>
      <c r="G2509" t="s">
        <v>12</v>
      </c>
      <c r="H2509" t="s">
        <v>16</v>
      </c>
      <c r="I2509" t="s">
        <v>4042</v>
      </c>
      <c r="J2509">
        <v>47.279747999999998</v>
      </c>
      <c r="K2509">
        <v>-120.460583</v>
      </c>
      <c r="AC2509">
        <v>85.6</v>
      </c>
      <c r="AG2509">
        <v>92.3</v>
      </c>
    </row>
    <row r="2510" spans="1:35" x14ac:dyDescent="0.25">
      <c r="A2510">
        <v>2509</v>
      </c>
      <c r="B2510">
        <v>1564</v>
      </c>
      <c r="G2510" t="s">
        <v>12</v>
      </c>
      <c r="H2510" t="s">
        <v>16</v>
      </c>
      <c r="I2510" t="s">
        <v>4043</v>
      </c>
      <c r="J2510">
        <v>47.181953999999998</v>
      </c>
      <c r="K2510">
        <v>-120.98093299999999</v>
      </c>
      <c r="AC2510">
        <v>68.400000000000006</v>
      </c>
      <c r="AG2510">
        <v>91</v>
      </c>
    </row>
    <row r="2511" spans="1:35" x14ac:dyDescent="0.25">
      <c r="A2511">
        <v>2510</v>
      </c>
      <c r="B2511">
        <v>1473</v>
      </c>
      <c r="G2511" t="s">
        <v>12</v>
      </c>
      <c r="H2511" t="s">
        <v>16</v>
      </c>
      <c r="I2511" t="s">
        <v>4044</v>
      </c>
      <c r="J2511">
        <v>46.532761000000001</v>
      </c>
      <c r="K2511">
        <v>-121.175122</v>
      </c>
      <c r="AC2511">
        <v>63.5</v>
      </c>
      <c r="AG2511">
        <v>69.400000000000006</v>
      </c>
    </row>
    <row r="2512" spans="1:35" x14ac:dyDescent="0.25">
      <c r="A2512">
        <v>2511</v>
      </c>
      <c r="B2512">
        <v>1501</v>
      </c>
      <c r="G2512" t="s">
        <v>12</v>
      </c>
      <c r="H2512" t="s">
        <v>16</v>
      </c>
      <c r="I2512" t="s">
        <v>4045</v>
      </c>
      <c r="J2512">
        <v>46.047448000000003</v>
      </c>
      <c r="K2512">
        <v>-118.57104099999999</v>
      </c>
      <c r="AC2512">
        <v>24.5</v>
      </c>
      <c r="AH2512">
        <v>25.9</v>
      </c>
    </row>
    <row r="2513" spans="1:35" x14ac:dyDescent="0.25">
      <c r="A2513">
        <v>2512</v>
      </c>
      <c r="B2513">
        <v>1559</v>
      </c>
      <c r="G2513" t="s">
        <v>12</v>
      </c>
      <c r="H2513" t="s">
        <v>16</v>
      </c>
      <c r="I2513" t="s">
        <v>4046</v>
      </c>
      <c r="J2513">
        <v>46.618074</v>
      </c>
      <c r="K2513">
        <v>-117.292959</v>
      </c>
      <c r="AC2513">
        <v>21.5</v>
      </c>
    </row>
    <row r="2514" spans="1:35" x14ac:dyDescent="0.25">
      <c r="A2514">
        <v>2513</v>
      </c>
      <c r="B2514">
        <v>1539</v>
      </c>
      <c r="G2514" t="s">
        <v>12</v>
      </c>
      <c r="H2514" t="s">
        <v>16</v>
      </c>
      <c r="I2514" t="s">
        <v>4047</v>
      </c>
      <c r="J2514">
        <v>46.248178000000003</v>
      </c>
      <c r="K2514">
        <v>-119.734106</v>
      </c>
      <c r="AC2514">
        <v>13.2</v>
      </c>
    </row>
    <row r="2515" spans="1:35" x14ac:dyDescent="0.25">
      <c r="A2515">
        <v>2514</v>
      </c>
      <c r="B2515">
        <v>1498</v>
      </c>
      <c r="G2515" t="s">
        <v>12</v>
      </c>
      <c r="H2515" t="s">
        <v>16</v>
      </c>
      <c r="I2515" t="s">
        <v>4048</v>
      </c>
      <c r="J2515">
        <v>46.488633</v>
      </c>
      <c r="K2515">
        <v>-121.252544</v>
      </c>
      <c r="AC2515">
        <v>76.599999999999994</v>
      </c>
    </row>
    <row r="2516" spans="1:35" x14ac:dyDescent="0.25">
      <c r="A2516">
        <v>2515</v>
      </c>
      <c r="B2516">
        <v>1702</v>
      </c>
      <c r="G2516" t="s">
        <v>12</v>
      </c>
      <c r="H2516" t="s">
        <v>16</v>
      </c>
      <c r="I2516" t="s">
        <v>4049</v>
      </c>
      <c r="J2516">
        <v>48.862426999999997</v>
      </c>
      <c r="K2516">
        <v>-119.41774700000001</v>
      </c>
      <c r="AD2516">
        <v>47.1</v>
      </c>
    </row>
    <row r="2517" spans="1:35" x14ac:dyDescent="0.25">
      <c r="A2517">
        <v>2516</v>
      </c>
      <c r="B2517">
        <v>1525</v>
      </c>
      <c r="G2517" t="s">
        <v>12</v>
      </c>
      <c r="H2517" t="s">
        <v>16</v>
      </c>
      <c r="I2517" t="s">
        <v>4050</v>
      </c>
      <c r="J2517">
        <v>45.927205999999998</v>
      </c>
      <c r="K2517">
        <v>-120.521424</v>
      </c>
      <c r="AC2517">
        <v>29.1</v>
      </c>
    </row>
    <row r="2518" spans="1:35" x14ac:dyDescent="0.25">
      <c r="A2518">
        <v>2517</v>
      </c>
      <c r="B2518">
        <v>1516</v>
      </c>
      <c r="G2518" t="s">
        <v>12</v>
      </c>
      <c r="H2518" t="s">
        <v>16</v>
      </c>
      <c r="I2518" t="s">
        <v>4051</v>
      </c>
      <c r="J2518">
        <v>46.342937999999997</v>
      </c>
      <c r="K2518">
        <v>-120.62659499999999</v>
      </c>
      <c r="AC2518">
        <v>28</v>
      </c>
    </row>
    <row r="2519" spans="1:35" x14ac:dyDescent="0.25">
      <c r="A2519">
        <v>2518</v>
      </c>
      <c r="B2519">
        <v>1484</v>
      </c>
      <c r="G2519" t="s">
        <v>12</v>
      </c>
      <c r="H2519" t="s">
        <v>16</v>
      </c>
      <c r="I2519" t="s">
        <v>4052</v>
      </c>
      <c r="J2519">
        <v>46.057507000000001</v>
      </c>
      <c r="K2519">
        <v>-118.142304</v>
      </c>
      <c r="AC2519">
        <v>80.7</v>
      </c>
      <c r="AH2519">
        <v>74.400000000000006</v>
      </c>
    </row>
    <row r="2520" spans="1:35" x14ac:dyDescent="0.25">
      <c r="A2520">
        <v>2519</v>
      </c>
      <c r="B2520">
        <v>1706</v>
      </c>
      <c r="G2520" t="s">
        <v>12</v>
      </c>
      <c r="H2520" t="s">
        <v>16</v>
      </c>
      <c r="I2520" t="s">
        <v>4053</v>
      </c>
      <c r="J2520">
        <v>47.497509999999998</v>
      </c>
      <c r="K2520">
        <v>-120.470738</v>
      </c>
      <c r="AD2520">
        <v>13</v>
      </c>
      <c r="AI2520">
        <v>11.4</v>
      </c>
    </row>
    <row r="2521" spans="1:35" x14ac:dyDescent="0.25">
      <c r="A2521">
        <v>2520</v>
      </c>
      <c r="B2521">
        <v>1712</v>
      </c>
      <c r="G2521" t="s">
        <v>12</v>
      </c>
      <c r="H2521" t="s">
        <v>16</v>
      </c>
      <c r="I2521" t="s">
        <v>4054</v>
      </c>
      <c r="J2521">
        <v>48.756030000000003</v>
      </c>
      <c r="K2521">
        <v>-117.73352800000001</v>
      </c>
      <c r="AD2521">
        <v>62.3</v>
      </c>
    </row>
    <row r="2522" spans="1:35" x14ac:dyDescent="0.25">
      <c r="A2522">
        <v>2521</v>
      </c>
      <c r="B2522">
        <v>1547</v>
      </c>
      <c r="G2522" t="s">
        <v>12</v>
      </c>
      <c r="H2522" t="s">
        <v>16</v>
      </c>
      <c r="I2522" t="s">
        <v>4055</v>
      </c>
      <c r="J2522">
        <v>47.231321000000001</v>
      </c>
      <c r="K2522">
        <v>-120.81547500000001</v>
      </c>
      <c r="AC2522">
        <v>73.099999999999994</v>
      </c>
    </row>
    <row r="2523" spans="1:35" x14ac:dyDescent="0.25">
      <c r="A2523">
        <v>2522</v>
      </c>
      <c r="B2523">
        <v>1472</v>
      </c>
      <c r="G2523" t="s">
        <v>12</v>
      </c>
      <c r="H2523" t="s">
        <v>16</v>
      </c>
      <c r="I2523" t="s">
        <v>4056</v>
      </c>
      <c r="J2523">
        <v>46.495356999999998</v>
      </c>
      <c r="K2523">
        <v>-121.10123299999999</v>
      </c>
      <c r="AC2523">
        <v>79</v>
      </c>
      <c r="AG2523">
        <v>80.599999999999994</v>
      </c>
    </row>
    <row r="2524" spans="1:35" x14ac:dyDescent="0.25">
      <c r="A2524">
        <v>2523</v>
      </c>
      <c r="B2524">
        <v>1544</v>
      </c>
      <c r="G2524" t="s">
        <v>12</v>
      </c>
      <c r="H2524" t="s">
        <v>16</v>
      </c>
      <c r="I2524" t="s">
        <v>4057</v>
      </c>
      <c r="J2524">
        <v>47.282856000000002</v>
      </c>
      <c r="K2524">
        <v>-120.861931</v>
      </c>
      <c r="AC2524">
        <v>74.2</v>
      </c>
    </row>
    <row r="2525" spans="1:35" x14ac:dyDescent="0.25">
      <c r="A2525">
        <v>2524</v>
      </c>
      <c r="B2525">
        <v>1713</v>
      </c>
      <c r="G2525" t="s">
        <v>12</v>
      </c>
      <c r="H2525" t="s">
        <v>16</v>
      </c>
      <c r="I2525" t="s">
        <v>4058</v>
      </c>
      <c r="J2525">
        <v>48.504044</v>
      </c>
      <c r="K2525">
        <v>-120.153138</v>
      </c>
      <c r="AD2525">
        <v>1.4</v>
      </c>
    </row>
    <row r="2526" spans="1:35" x14ac:dyDescent="0.25">
      <c r="A2526">
        <v>2525</v>
      </c>
      <c r="B2526">
        <v>1714</v>
      </c>
      <c r="G2526" t="s">
        <v>12</v>
      </c>
      <c r="H2526" t="s">
        <v>16</v>
      </c>
      <c r="I2526" t="s">
        <v>4059</v>
      </c>
      <c r="J2526">
        <v>47.666786000000002</v>
      </c>
      <c r="K2526">
        <v>-120.745003</v>
      </c>
      <c r="AD2526">
        <v>61.2</v>
      </c>
    </row>
    <row r="2527" spans="1:35" x14ac:dyDescent="0.25">
      <c r="A2527">
        <v>2526</v>
      </c>
      <c r="B2527">
        <v>1541</v>
      </c>
      <c r="G2527" t="s">
        <v>12</v>
      </c>
      <c r="H2527" t="s">
        <v>16</v>
      </c>
      <c r="I2527" t="s">
        <v>4060</v>
      </c>
      <c r="J2527">
        <v>47.246347</v>
      </c>
      <c r="K2527">
        <v>-120.41208</v>
      </c>
      <c r="AC2527">
        <v>73.2</v>
      </c>
      <c r="AG2527">
        <v>70.599999999999994</v>
      </c>
    </row>
    <row r="2528" spans="1:35" x14ac:dyDescent="0.25">
      <c r="A2528">
        <v>2527</v>
      </c>
      <c r="B2528">
        <v>1717</v>
      </c>
      <c r="G2528" t="s">
        <v>12</v>
      </c>
      <c r="H2528" t="s">
        <v>16</v>
      </c>
      <c r="I2528" t="s">
        <v>4061</v>
      </c>
      <c r="J2528">
        <v>48.285186000000003</v>
      </c>
      <c r="K2528">
        <v>-117.46005100000001</v>
      </c>
      <c r="AD2528">
        <v>77.7</v>
      </c>
    </row>
    <row r="2529" spans="1:34" x14ac:dyDescent="0.25">
      <c r="A2529">
        <v>2528</v>
      </c>
      <c r="B2529">
        <v>1718</v>
      </c>
      <c r="G2529" t="s">
        <v>12</v>
      </c>
      <c r="H2529" t="s">
        <v>16</v>
      </c>
      <c r="I2529" t="s">
        <v>4062</v>
      </c>
      <c r="J2529">
        <v>48.202387999999999</v>
      </c>
      <c r="K2529">
        <v>-117.389714</v>
      </c>
      <c r="AD2529">
        <v>93.9</v>
      </c>
    </row>
    <row r="2530" spans="1:34" x14ac:dyDescent="0.25">
      <c r="A2530">
        <v>2529</v>
      </c>
      <c r="B2530">
        <v>1719</v>
      </c>
      <c r="G2530" t="s">
        <v>12</v>
      </c>
      <c r="H2530" t="s">
        <v>16</v>
      </c>
      <c r="I2530" t="s">
        <v>4063</v>
      </c>
      <c r="J2530">
        <v>48.843856000000002</v>
      </c>
      <c r="K2530">
        <v>-118.144274</v>
      </c>
      <c r="AD2530">
        <v>7.4</v>
      </c>
    </row>
    <row r="2531" spans="1:34" x14ac:dyDescent="0.25">
      <c r="A2531">
        <v>2530</v>
      </c>
      <c r="B2531">
        <v>1537</v>
      </c>
      <c r="G2531" t="s">
        <v>12</v>
      </c>
      <c r="H2531" t="s">
        <v>16</v>
      </c>
      <c r="I2531" t="s">
        <v>4064</v>
      </c>
      <c r="J2531">
        <v>47.166029000000002</v>
      </c>
      <c r="K2531">
        <v>-121.02221</v>
      </c>
      <c r="AC2531">
        <v>92.1</v>
      </c>
    </row>
    <row r="2532" spans="1:34" x14ac:dyDescent="0.25">
      <c r="A2532">
        <v>2531</v>
      </c>
      <c r="B2532">
        <v>1529</v>
      </c>
      <c r="G2532" t="s">
        <v>12</v>
      </c>
      <c r="H2532" t="s">
        <v>16</v>
      </c>
      <c r="I2532" t="s">
        <v>4065</v>
      </c>
      <c r="J2532">
        <v>45.880343000000003</v>
      </c>
      <c r="K2532">
        <v>-120.55346</v>
      </c>
      <c r="AC2532">
        <v>63.8</v>
      </c>
    </row>
    <row r="2533" spans="1:34" x14ac:dyDescent="0.25">
      <c r="A2533">
        <v>2532</v>
      </c>
      <c r="B2533">
        <v>1512</v>
      </c>
      <c r="G2533" t="s">
        <v>12</v>
      </c>
      <c r="H2533" t="s">
        <v>16</v>
      </c>
      <c r="I2533" t="s">
        <v>4066</v>
      </c>
      <c r="J2533">
        <v>46.364882000000001</v>
      </c>
      <c r="K2533">
        <v>-118.147817</v>
      </c>
      <c r="AC2533">
        <v>19.5</v>
      </c>
    </row>
    <row r="2534" spans="1:34" x14ac:dyDescent="0.25">
      <c r="A2534">
        <v>2533</v>
      </c>
      <c r="B2534">
        <v>1494</v>
      </c>
      <c r="G2534" t="s">
        <v>12</v>
      </c>
      <c r="H2534" t="s">
        <v>16</v>
      </c>
      <c r="I2534" t="s">
        <v>4067</v>
      </c>
      <c r="J2534">
        <v>47.205418000000002</v>
      </c>
      <c r="K2534">
        <v>-120.968389</v>
      </c>
      <c r="AC2534">
        <v>47.9</v>
      </c>
    </row>
    <row r="2535" spans="1:34" x14ac:dyDescent="0.25">
      <c r="A2535">
        <v>2534</v>
      </c>
      <c r="B2535">
        <v>1720</v>
      </c>
      <c r="G2535" t="s">
        <v>12</v>
      </c>
      <c r="H2535" t="s">
        <v>16</v>
      </c>
      <c r="I2535" t="s">
        <v>4068</v>
      </c>
      <c r="J2535">
        <v>47.565316000000003</v>
      </c>
      <c r="K2535">
        <v>-120.58139799999999</v>
      </c>
      <c r="AD2535">
        <v>76.400000000000006</v>
      </c>
    </row>
    <row r="2536" spans="1:34" x14ac:dyDescent="0.25">
      <c r="A2536">
        <v>2535</v>
      </c>
      <c r="B2536">
        <v>1721</v>
      </c>
      <c r="G2536" t="s">
        <v>12</v>
      </c>
      <c r="H2536" t="s">
        <v>16</v>
      </c>
      <c r="I2536" t="s">
        <v>4069</v>
      </c>
      <c r="J2536">
        <v>48.206919999999997</v>
      </c>
      <c r="K2536">
        <v>-120.119664</v>
      </c>
      <c r="AD2536">
        <v>59.7</v>
      </c>
    </row>
    <row r="2537" spans="1:34" x14ac:dyDescent="0.25">
      <c r="A2537">
        <v>2536</v>
      </c>
      <c r="B2537">
        <v>1518</v>
      </c>
      <c r="G2537" t="s">
        <v>12</v>
      </c>
      <c r="H2537" t="s">
        <v>16</v>
      </c>
      <c r="I2537" t="s">
        <v>4070</v>
      </c>
      <c r="J2537">
        <v>46.729304999999997</v>
      </c>
      <c r="K2537">
        <v>-120.93632100000001</v>
      </c>
      <c r="AC2537">
        <v>91.4</v>
      </c>
      <c r="AG2537">
        <v>91.6</v>
      </c>
    </row>
    <row r="2538" spans="1:34" x14ac:dyDescent="0.25">
      <c r="A2538">
        <v>2537</v>
      </c>
      <c r="B2538">
        <v>1485</v>
      </c>
      <c r="G2538" t="s">
        <v>12</v>
      </c>
      <c r="H2538" t="s">
        <v>16</v>
      </c>
      <c r="I2538" t="s">
        <v>4071</v>
      </c>
      <c r="J2538">
        <v>46.761386999999999</v>
      </c>
      <c r="K2538">
        <v>-120.41398100000001</v>
      </c>
      <c r="AC2538">
        <v>16.7</v>
      </c>
    </row>
    <row r="2539" spans="1:34" x14ac:dyDescent="0.25">
      <c r="A2539">
        <v>2538</v>
      </c>
      <c r="B2539">
        <v>1480</v>
      </c>
      <c r="G2539" t="s">
        <v>12</v>
      </c>
      <c r="H2539" t="s">
        <v>16</v>
      </c>
      <c r="I2539" t="s">
        <v>4072</v>
      </c>
      <c r="J2539">
        <v>46.250619</v>
      </c>
      <c r="K2539">
        <v>-117.28975800000001</v>
      </c>
      <c r="AC2539">
        <v>80.3</v>
      </c>
      <c r="AH2539">
        <v>75.2</v>
      </c>
    </row>
    <row r="2540" spans="1:34" x14ac:dyDescent="0.25">
      <c r="A2540">
        <v>2539</v>
      </c>
      <c r="B2540">
        <v>1542</v>
      </c>
      <c r="G2540" t="s">
        <v>12</v>
      </c>
      <c r="H2540" t="s">
        <v>16</v>
      </c>
      <c r="I2540" t="s">
        <v>4073</v>
      </c>
      <c r="J2540">
        <v>47.097138000000001</v>
      </c>
      <c r="K2540">
        <v>-120.83801200000001</v>
      </c>
      <c r="AC2540">
        <v>92.8</v>
      </c>
    </row>
    <row r="2541" spans="1:34" x14ac:dyDescent="0.25">
      <c r="A2541">
        <v>2540</v>
      </c>
      <c r="B2541">
        <v>1499</v>
      </c>
      <c r="G2541" t="s">
        <v>12</v>
      </c>
      <c r="H2541" t="s">
        <v>16</v>
      </c>
      <c r="I2541" t="s">
        <v>4074</v>
      </c>
      <c r="J2541">
        <v>47.237763000000001</v>
      </c>
      <c r="K2541">
        <v>-120.479657</v>
      </c>
      <c r="AC2541">
        <v>87.6</v>
      </c>
      <c r="AG2541">
        <v>91.8</v>
      </c>
    </row>
    <row r="2542" spans="1:34" x14ac:dyDescent="0.25">
      <c r="A2542">
        <v>2541</v>
      </c>
      <c r="B2542">
        <v>1723</v>
      </c>
      <c r="G2542" t="s">
        <v>12</v>
      </c>
      <c r="H2542" t="s">
        <v>16</v>
      </c>
      <c r="I2542" t="s">
        <v>4075</v>
      </c>
      <c r="J2542">
        <v>48.392834000000001</v>
      </c>
      <c r="K2542">
        <v>-117.321676</v>
      </c>
      <c r="AD2542">
        <v>74.3</v>
      </c>
    </row>
    <row r="2543" spans="1:34" x14ac:dyDescent="0.25">
      <c r="A2543">
        <v>2542</v>
      </c>
      <c r="B2543">
        <v>1526</v>
      </c>
      <c r="G2543" t="s">
        <v>12</v>
      </c>
      <c r="H2543" t="s">
        <v>16</v>
      </c>
      <c r="I2543" t="s">
        <v>4076</v>
      </c>
      <c r="J2543">
        <v>46.037087</v>
      </c>
      <c r="K2543">
        <v>-118.297151</v>
      </c>
      <c r="AC2543">
        <v>22.3</v>
      </c>
    </row>
    <row r="2544" spans="1:34" x14ac:dyDescent="0.25">
      <c r="A2544">
        <v>2543</v>
      </c>
      <c r="B2544">
        <v>1543</v>
      </c>
      <c r="G2544" t="s">
        <v>12</v>
      </c>
      <c r="H2544" t="s">
        <v>16</v>
      </c>
      <c r="I2544" t="s">
        <v>4077</v>
      </c>
      <c r="J2544">
        <v>47.088014000000001</v>
      </c>
      <c r="K2544">
        <v>-120.851264</v>
      </c>
      <c r="AC2544">
        <v>62</v>
      </c>
      <c r="AG2544">
        <v>73.8</v>
      </c>
    </row>
    <row r="2545" spans="1:34" x14ac:dyDescent="0.25">
      <c r="A2545">
        <v>2544</v>
      </c>
      <c r="B2545">
        <v>1477</v>
      </c>
      <c r="G2545" t="s">
        <v>12</v>
      </c>
      <c r="H2545" t="s">
        <v>16</v>
      </c>
      <c r="I2545" t="s">
        <v>4078</v>
      </c>
      <c r="J2545">
        <v>46.707248</v>
      </c>
      <c r="K2545">
        <v>-117.381764</v>
      </c>
      <c r="AC2545">
        <v>21.8</v>
      </c>
    </row>
    <row r="2546" spans="1:34" x14ac:dyDescent="0.25">
      <c r="A2546">
        <v>2545</v>
      </c>
      <c r="B2546">
        <v>1727</v>
      </c>
      <c r="G2546" t="s">
        <v>12</v>
      </c>
      <c r="H2546" t="s">
        <v>16</v>
      </c>
      <c r="I2546" t="s">
        <v>4079</v>
      </c>
      <c r="J2546">
        <v>47.585216000000003</v>
      </c>
      <c r="K2546">
        <v>-120.66703200000001</v>
      </c>
      <c r="AD2546">
        <v>73.599999999999994</v>
      </c>
    </row>
    <row r="2547" spans="1:34" x14ac:dyDescent="0.25">
      <c r="A2547">
        <v>2546</v>
      </c>
      <c r="B2547">
        <v>1502</v>
      </c>
      <c r="G2547" t="s">
        <v>12</v>
      </c>
      <c r="H2547" t="s">
        <v>16</v>
      </c>
      <c r="I2547" t="s">
        <v>4080</v>
      </c>
      <c r="J2547">
        <v>46.076393000000003</v>
      </c>
      <c r="K2547">
        <v>-118.51626</v>
      </c>
      <c r="AC2547">
        <v>21.8</v>
      </c>
      <c r="AH2547">
        <v>22.1</v>
      </c>
    </row>
    <row r="2548" spans="1:34" x14ac:dyDescent="0.25">
      <c r="A2548">
        <v>2547</v>
      </c>
      <c r="B2548">
        <v>1546</v>
      </c>
      <c r="G2548" t="s">
        <v>12</v>
      </c>
      <c r="H2548" t="s">
        <v>16</v>
      </c>
      <c r="I2548" t="s">
        <v>4081</v>
      </c>
      <c r="J2548">
        <v>47.26849</v>
      </c>
      <c r="K2548">
        <v>-120.974099</v>
      </c>
      <c r="AC2548">
        <v>82.8</v>
      </c>
      <c r="AG2548">
        <v>77.3</v>
      </c>
    </row>
    <row r="2549" spans="1:34" x14ac:dyDescent="0.25">
      <c r="A2549">
        <v>2548</v>
      </c>
      <c r="B2549">
        <v>1475</v>
      </c>
      <c r="G2549" t="s">
        <v>12</v>
      </c>
      <c r="H2549" t="s">
        <v>16</v>
      </c>
      <c r="I2549" t="s">
        <v>4082</v>
      </c>
      <c r="J2549">
        <v>46.677214999999997</v>
      </c>
      <c r="K2549">
        <v>-117.954232</v>
      </c>
      <c r="AC2549">
        <v>19.8</v>
      </c>
    </row>
    <row r="2550" spans="1:34" x14ac:dyDescent="0.25">
      <c r="A2550">
        <v>2549</v>
      </c>
      <c r="B2550">
        <v>1504</v>
      </c>
      <c r="G2550" t="s">
        <v>12</v>
      </c>
      <c r="H2550" t="s">
        <v>16</v>
      </c>
      <c r="I2550" t="s">
        <v>4083</v>
      </c>
      <c r="J2550">
        <v>46.044378999999999</v>
      </c>
      <c r="K2550">
        <v>-117.030151</v>
      </c>
      <c r="AC2550">
        <v>60.4</v>
      </c>
    </row>
    <row r="2551" spans="1:34" x14ac:dyDescent="0.25">
      <c r="A2551">
        <v>2550</v>
      </c>
      <c r="B2551">
        <v>1730</v>
      </c>
      <c r="G2551" t="s">
        <v>12</v>
      </c>
      <c r="H2551" t="s">
        <v>16</v>
      </c>
      <c r="I2551" t="s">
        <v>4084</v>
      </c>
      <c r="J2551">
        <v>48.837442000000003</v>
      </c>
      <c r="K2551">
        <v>-119.09961800000001</v>
      </c>
      <c r="AD2551">
        <v>72.400000000000006</v>
      </c>
    </row>
    <row r="2552" spans="1:34" x14ac:dyDescent="0.25">
      <c r="A2552">
        <v>2551</v>
      </c>
      <c r="B2552">
        <v>1527</v>
      </c>
      <c r="G2552" t="s">
        <v>12</v>
      </c>
      <c r="H2552" t="s">
        <v>16</v>
      </c>
      <c r="I2552" t="s">
        <v>4085</v>
      </c>
      <c r="J2552">
        <v>46.635182</v>
      </c>
      <c r="K2552">
        <v>-120.970488</v>
      </c>
      <c r="AC2552">
        <v>43.8</v>
      </c>
    </row>
    <row r="2553" spans="1:34" x14ac:dyDescent="0.25">
      <c r="A2553">
        <v>2552</v>
      </c>
      <c r="B2553">
        <v>1514</v>
      </c>
      <c r="G2553" t="s">
        <v>12</v>
      </c>
      <c r="H2553" t="s">
        <v>16</v>
      </c>
      <c r="I2553" t="s">
        <v>4086</v>
      </c>
      <c r="J2553">
        <v>47.298147</v>
      </c>
      <c r="K2553">
        <v>-120.814772</v>
      </c>
      <c r="AC2553">
        <v>92.9</v>
      </c>
      <c r="AG2553">
        <v>93.3</v>
      </c>
    </row>
    <row r="2554" spans="1:34" x14ac:dyDescent="0.25">
      <c r="A2554">
        <v>2553</v>
      </c>
      <c r="B2554">
        <v>1481</v>
      </c>
      <c r="G2554" t="s">
        <v>12</v>
      </c>
      <c r="H2554" t="s">
        <v>16</v>
      </c>
      <c r="I2554" t="s">
        <v>4087</v>
      </c>
      <c r="J2554">
        <v>46.561593000000002</v>
      </c>
      <c r="K2554">
        <v>-120.522718</v>
      </c>
      <c r="AC2554">
        <v>31.6</v>
      </c>
    </row>
    <row r="2555" spans="1:34" x14ac:dyDescent="0.25">
      <c r="A2555">
        <v>2554</v>
      </c>
      <c r="B2555">
        <v>1733</v>
      </c>
      <c r="G2555" t="s">
        <v>12</v>
      </c>
      <c r="H2555" t="s">
        <v>16</v>
      </c>
      <c r="I2555" t="s">
        <v>4088</v>
      </c>
      <c r="J2555">
        <v>48.344810000000003</v>
      </c>
      <c r="K2555">
        <v>-117.23714200000001</v>
      </c>
      <c r="AD2555">
        <v>57.6</v>
      </c>
    </row>
    <row r="2556" spans="1:34" x14ac:dyDescent="0.25">
      <c r="A2556">
        <v>2555</v>
      </c>
      <c r="B2556">
        <v>1474</v>
      </c>
      <c r="G2556" t="s">
        <v>12</v>
      </c>
      <c r="H2556" t="s">
        <v>16</v>
      </c>
      <c r="I2556" t="s">
        <v>4089</v>
      </c>
      <c r="J2556">
        <v>46.486556999999998</v>
      </c>
      <c r="K2556">
        <v>-121.060078</v>
      </c>
      <c r="AC2556">
        <v>97.1</v>
      </c>
      <c r="AG2556">
        <v>99.6</v>
      </c>
    </row>
    <row r="2557" spans="1:34" x14ac:dyDescent="0.25">
      <c r="A2557">
        <v>2556</v>
      </c>
      <c r="B2557">
        <v>1734</v>
      </c>
      <c r="G2557" t="s">
        <v>12</v>
      </c>
      <c r="H2557" t="s">
        <v>16</v>
      </c>
      <c r="I2557" t="s">
        <v>4090</v>
      </c>
      <c r="J2557">
        <v>48.998139999999999</v>
      </c>
      <c r="K2557">
        <v>-117.80601900000001</v>
      </c>
      <c r="AD2557">
        <v>90.1</v>
      </c>
    </row>
    <row r="2558" spans="1:34" x14ac:dyDescent="0.25">
      <c r="A2558">
        <v>2557</v>
      </c>
      <c r="B2558">
        <v>1523</v>
      </c>
      <c r="G2558" t="s">
        <v>12</v>
      </c>
      <c r="H2558" t="s">
        <v>16</v>
      </c>
      <c r="I2558" t="s">
        <v>4091</v>
      </c>
      <c r="J2558">
        <v>46.262484999999998</v>
      </c>
      <c r="K2558">
        <v>-117.981148</v>
      </c>
      <c r="AC2558">
        <v>3</v>
      </c>
    </row>
    <row r="2559" spans="1:34" x14ac:dyDescent="0.25">
      <c r="A2559">
        <v>2558</v>
      </c>
      <c r="B2559">
        <v>1486</v>
      </c>
      <c r="G2559" t="s">
        <v>12</v>
      </c>
      <c r="H2559" t="s">
        <v>16</v>
      </c>
      <c r="I2559" t="s">
        <v>4092</v>
      </c>
      <c r="J2559">
        <v>47.179029</v>
      </c>
      <c r="K2559">
        <v>-120.393113</v>
      </c>
      <c r="AC2559">
        <v>90.7</v>
      </c>
      <c r="AG2559">
        <v>92.1</v>
      </c>
    </row>
    <row r="2560" spans="1:34" x14ac:dyDescent="0.25">
      <c r="A2560">
        <v>2559</v>
      </c>
      <c r="B2560">
        <v>1521</v>
      </c>
      <c r="G2560" t="s">
        <v>12</v>
      </c>
      <c r="H2560" t="s">
        <v>16</v>
      </c>
      <c r="I2560" t="s">
        <v>4093</v>
      </c>
      <c r="J2560">
        <v>46.299480000000003</v>
      </c>
      <c r="K2560">
        <v>-117.713035</v>
      </c>
      <c r="AC2560">
        <v>38.4</v>
      </c>
      <c r="AH2560">
        <v>29.5</v>
      </c>
    </row>
    <row r="2561" spans="1:34" x14ac:dyDescent="0.25">
      <c r="A2561">
        <v>2560</v>
      </c>
      <c r="B2561">
        <v>1738</v>
      </c>
      <c r="G2561" t="s">
        <v>12</v>
      </c>
      <c r="H2561" t="s">
        <v>16</v>
      </c>
      <c r="I2561" t="s">
        <v>4094</v>
      </c>
      <c r="J2561">
        <v>48.928843000000001</v>
      </c>
      <c r="K2561">
        <v>-119.131685</v>
      </c>
      <c r="AD2561">
        <v>24.3</v>
      </c>
    </row>
    <row r="2562" spans="1:34" x14ac:dyDescent="0.25">
      <c r="A2562">
        <v>2561</v>
      </c>
      <c r="B2562">
        <v>1739</v>
      </c>
      <c r="G2562" t="s">
        <v>12</v>
      </c>
      <c r="H2562" t="s">
        <v>16</v>
      </c>
      <c r="I2562" t="s">
        <v>4095</v>
      </c>
      <c r="J2562">
        <v>48.759974999999997</v>
      </c>
      <c r="K2562">
        <v>-118.165533</v>
      </c>
      <c r="AD2562">
        <v>16.7</v>
      </c>
    </row>
    <row r="2563" spans="1:34" x14ac:dyDescent="0.25">
      <c r="A2563">
        <v>2562</v>
      </c>
      <c r="B2563">
        <v>1740</v>
      </c>
      <c r="G2563" t="s">
        <v>12</v>
      </c>
      <c r="H2563" t="s">
        <v>16</v>
      </c>
      <c r="I2563" t="s">
        <v>4096</v>
      </c>
      <c r="J2563">
        <v>48.537813999999997</v>
      </c>
      <c r="K2563">
        <v>-117.301479</v>
      </c>
      <c r="AD2563">
        <v>40.4</v>
      </c>
    </row>
    <row r="2564" spans="1:34" x14ac:dyDescent="0.25">
      <c r="A2564">
        <v>2563</v>
      </c>
      <c r="B2564">
        <v>1741</v>
      </c>
      <c r="G2564" t="s">
        <v>12</v>
      </c>
      <c r="H2564" t="s">
        <v>16</v>
      </c>
      <c r="I2564" t="s">
        <v>4097</v>
      </c>
      <c r="J2564">
        <v>48.878191000000001</v>
      </c>
      <c r="K2564">
        <v>-117.387142</v>
      </c>
      <c r="AD2564">
        <v>39.6</v>
      </c>
    </row>
    <row r="2565" spans="1:34" x14ac:dyDescent="0.25">
      <c r="A2565">
        <v>2564</v>
      </c>
      <c r="B2565">
        <v>1743</v>
      </c>
      <c r="G2565" t="s">
        <v>12</v>
      </c>
      <c r="H2565" t="s">
        <v>16</v>
      </c>
      <c r="I2565" t="s">
        <v>4098</v>
      </c>
      <c r="J2565">
        <v>48.457344999999997</v>
      </c>
      <c r="K2565">
        <v>-120.096374</v>
      </c>
      <c r="AD2565">
        <v>49.2</v>
      </c>
    </row>
    <row r="2566" spans="1:34" x14ac:dyDescent="0.25">
      <c r="A2566">
        <v>2565</v>
      </c>
      <c r="B2566">
        <v>1744</v>
      </c>
      <c r="G2566" t="s">
        <v>12</v>
      </c>
      <c r="H2566" t="s">
        <v>16</v>
      </c>
      <c r="I2566" t="s">
        <v>4099</v>
      </c>
      <c r="J2566">
        <v>48.506371999999999</v>
      </c>
      <c r="K2566">
        <v>-117.13614</v>
      </c>
      <c r="AD2566">
        <v>95.6</v>
      </c>
    </row>
    <row r="2567" spans="1:34" x14ac:dyDescent="0.25">
      <c r="A2567">
        <v>2566</v>
      </c>
      <c r="B2567">
        <v>1745</v>
      </c>
      <c r="G2567" t="s">
        <v>12</v>
      </c>
      <c r="H2567" t="s">
        <v>16</v>
      </c>
      <c r="I2567" t="s">
        <v>4100</v>
      </c>
      <c r="J2567">
        <v>48.613734000000001</v>
      </c>
      <c r="K2567">
        <v>-117.204476</v>
      </c>
      <c r="AD2567">
        <v>45.6</v>
      </c>
    </row>
    <row r="2568" spans="1:34" x14ac:dyDescent="0.25">
      <c r="A2568">
        <v>2567</v>
      </c>
      <c r="B2568">
        <v>1746</v>
      </c>
      <c r="G2568" t="s">
        <v>12</v>
      </c>
      <c r="H2568" t="s">
        <v>16</v>
      </c>
      <c r="I2568" t="s">
        <v>4101</v>
      </c>
      <c r="J2568">
        <v>48.937483999999998</v>
      </c>
      <c r="K2568">
        <v>-119.82117</v>
      </c>
      <c r="AD2568">
        <v>78.400000000000006</v>
      </c>
    </row>
    <row r="2569" spans="1:34" x14ac:dyDescent="0.25">
      <c r="A2569">
        <v>2568</v>
      </c>
      <c r="B2569">
        <v>1503</v>
      </c>
      <c r="G2569" t="s">
        <v>12</v>
      </c>
      <c r="H2569" t="s">
        <v>16</v>
      </c>
      <c r="I2569" t="s">
        <v>4102</v>
      </c>
      <c r="J2569">
        <v>46.537467999999997</v>
      </c>
      <c r="K2569">
        <v>-121.05055400000001</v>
      </c>
      <c r="AC2569">
        <v>94.3</v>
      </c>
      <c r="AG2569">
        <v>98.1</v>
      </c>
    </row>
    <row r="2570" spans="1:34" x14ac:dyDescent="0.25">
      <c r="A2570">
        <v>2569</v>
      </c>
      <c r="B2570">
        <v>1747</v>
      </c>
      <c r="G2570" t="s">
        <v>12</v>
      </c>
      <c r="H2570" t="s">
        <v>16</v>
      </c>
      <c r="I2570" t="s">
        <v>4103</v>
      </c>
      <c r="J2570">
        <v>48.935560000000002</v>
      </c>
      <c r="K2570">
        <v>-118.750292</v>
      </c>
      <c r="AD2570">
        <v>75.8</v>
      </c>
    </row>
    <row r="2571" spans="1:34" x14ac:dyDescent="0.25">
      <c r="A2571">
        <v>2570</v>
      </c>
      <c r="B2571">
        <v>1505</v>
      </c>
      <c r="G2571" t="s">
        <v>12</v>
      </c>
      <c r="H2571" t="s">
        <v>16</v>
      </c>
      <c r="I2571" t="s">
        <v>4104</v>
      </c>
      <c r="J2571">
        <v>46.149133999999997</v>
      </c>
      <c r="K2571">
        <v>-117.230451</v>
      </c>
      <c r="AC2571">
        <v>47</v>
      </c>
    </row>
    <row r="2572" spans="1:34" x14ac:dyDescent="0.25">
      <c r="A2572">
        <v>2571</v>
      </c>
      <c r="B2572">
        <v>1478</v>
      </c>
      <c r="G2572" t="s">
        <v>12</v>
      </c>
      <c r="H2572" t="s">
        <v>16</v>
      </c>
      <c r="I2572" t="s">
        <v>4105</v>
      </c>
      <c r="J2572">
        <v>46.320067000000002</v>
      </c>
      <c r="K2572">
        <v>-117.49188100000001</v>
      </c>
      <c r="AC2572">
        <v>13.8</v>
      </c>
      <c r="AH2572">
        <v>25.8</v>
      </c>
    </row>
    <row r="2573" spans="1:34" x14ac:dyDescent="0.25">
      <c r="A2573">
        <v>2572</v>
      </c>
      <c r="B2573">
        <v>1507</v>
      </c>
      <c r="G2573" t="s">
        <v>12</v>
      </c>
      <c r="H2573" t="s">
        <v>16</v>
      </c>
      <c r="I2573" t="s">
        <v>4106</v>
      </c>
      <c r="J2573">
        <v>46.345331000000002</v>
      </c>
      <c r="K2573">
        <v>-117.978319</v>
      </c>
      <c r="AC2573">
        <v>22.1</v>
      </c>
    </row>
    <row r="2574" spans="1:34" x14ac:dyDescent="0.25">
      <c r="A2574">
        <v>2573</v>
      </c>
      <c r="B2574">
        <v>1750</v>
      </c>
      <c r="G2574" t="s">
        <v>12</v>
      </c>
      <c r="H2574" t="s">
        <v>16</v>
      </c>
      <c r="I2574" t="s">
        <v>4107</v>
      </c>
      <c r="J2574">
        <v>48.462566000000002</v>
      </c>
      <c r="K2574">
        <v>-117.307686</v>
      </c>
      <c r="AD2574">
        <v>32.700000000000003</v>
      </c>
    </row>
    <row r="2575" spans="1:34" x14ac:dyDescent="0.25">
      <c r="A2575">
        <v>2574</v>
      </c>
      <c r="B2575">
        <v>1551</v>
      </c>
      <c r="G2575" t="s">
        <v>12</v>
      </c>
      <c r="H2575" t="s">
        <v>16</v>
      </c>
      <c r="I2575" t="s">
        <v>4108</v>
      </c>
      <c r="J2575">
        <v>46.546295999999998</v>
      </c>
      <c r="K2575">
        <v>-117.316372</v>
      </c>
      <c r="AC2575">
        <v>24.7</v>
      </c>
      <c r="AH2575">
        <v>17.8</v>
      </c>
    </row>
    <row r="2576" spans="1:34" x14ac:dyDescent="0.25">
      <c r="A2576">
        <v>2575</v>
      </c>
      <c r="B2576">
        <v>1752</v>
      </c>
      <c r="G2576" t="s">
        <v>12</v>
      </c>
      <c r="H2576" t="s">
        <v>16</v>
      </c>
      <c r="I2576" t="s">
        <v>4109</v>
      </c>
      <c r="J2576">
        <v>48.182572999999998</v>
      </c>
      <c r="K2576">
        <v>-120.117817</v>
      </c>
      <c r="AD2576">
        <v>92.4</v>
      </c>
    </row>
    <row r="2577" spans="1:34" x14ac:dyDescent="0.25">
      <c r="A2577">
        <v>2576</v>
      </c>
      <c r="B2577">
        <v>1520</v>
      </c>
      <c r="G2577" t="s">
        <v>12</v>
      </c>
      <c r="H2577" t="s">
        <v>16</v>
      </c>
      <c r="I2577" t="s">
        <v>4110</v>
      </c>
      <c r="J2577">
        <v>46.337800999999999</v>
      </c>
      <c r="K2577">
        <v>-117.727564</v>
      </c>
      <c r="AC2577">
        <v>15.1</v>
      </c>
    </row>
    <row r="2578" spans="1:34" x14ac:dyDescent="0.25">
      <c r="A2578">
        <v>2577</v>
      </c>
      <c r="B2578">
        <v>1753</v>
      </c>
      <c r="G2578" t="s">
        <v>12</v>
      </c>
      <c r="H2578" t="s">
        <v>16</v>
      </c>
      <c r="I2578" t="s">
        <v>4111</v>
      </c>
      <c r="J2578">
        <v>48.848821999999998</v>
      </c>
      <c r="K2578">
        <v>-118.193854</v>
      </c>
      <c r="AD2578">
        <v>53.3</v>
      </c>
    </row>
    <row r="2579" spans="1:34" x14ac:dyDescent="0.25">
      <c r="A2579">
        <v>2578</v>
      </c>
      <c r="B2579">
        <v>1496</v>
      </c>
      <c r="G2579" t="s">
        <v>12</v>
      </c>
      <c r="H2579" t="s">
        <v>16</v>
      </c>
      <c r="I2579" t="s">
        <v>4112</v>
      </c>
      <c r="J2579">
        <v>46.569496000000001</v>
      </c>
      <c r="K2579">
        <v>-117.48520600000001</v>
      </c>
      <c r="AC2579">
        <v>8</v>
      </c>
      <c r="AH2579">
        <v>27.4</v>
      </c>
    </row>
    <row r="2580" spans="1:34" x14ac:dyDescent="0.25">
      <c r="A2580">
        <v>2579</v>
      </c>
      <c r="B2580">
        <v>1754</v>
      </c>
      <c r="G2580" t="s">
        <v>12</v>
      </c>
      <c r="H2580" t="s">
        <v>16</v>
      </c>
      <c r="I2580" t="s">
        <v>4113</v>
      </c>
      <c r="J2580">
        <v>48.411352000000001</v>
      </c>
      <c r="K2580">
        <v>-119.764134</v>
      </c>
      <c r="AD2580">
        <v>79.5</v>
      </c>
    </row>
    <row r="2581" spans="1:34" x14ac:dyDescent="0.25">
      <c r="A2581">
        <v>2580</v>
      </c>
      <c r="B2581">
        <v>1756</v>
      </c>
      <c r="G2581" t="s">
        <v>12</v>
      </c>
      <c r="H2581" t="s">
        <v>16</v>
      </c>
      <c r="I2581" t="s">
        <v>4114</v>
      </c>
      <c r="J2581">
        <v>48.96866</v>
      </c>
      <c r="K2581">
        <v>-117.93757600000001</v>
      </c>
      <c r="AD2581">
        <v>88</v>
      </c>
    </row>
    <row r="2582" spans="1:34" x14ac:dyDescent="0.25">
      <c r="A2582">
        <v>2581</v>
      </c>
      <c r="B2582">
        <v>1758</v>
      </c>
      <c r="G2582" t="s">
        <v>12</v>
      </c>
      <c r="H2582" t="s">
        <v>16</v>
      </c>
      <c r="I2582" t="s">
        <v>4115</v>
      </c>
      <c r="J2582">
        <v>48.821964000000001</v>
      </c>
      <c r="K2582">
        <v>-119.86873</v>
      </c>
      <c r="AD2582">
        <v>74.5</v>
      </c>
    </row>
    <row r="2583" spans="1:34" x14ac:dyDescent="0.25">
      <c r="A2583">
        <v>2582</v>
      </c>
      <c r="B2583">
        <v>1759</v>
      </c>
      <c r="G2583" t="s">
        <v>12</v>
      </c>
      <c r="H2583" t="s">
        <v>16</v>
      </c>
      <c r="I2583" t="s">
        <v>4116</v>
      </c>
      <c r="J2583">
        <v>48.769621999999998</v>
      </c>
      <c r="K2583">
        <v>-119.77879</v>
      </c>
      <c r="AD2583">
        <v>84.2</v>
      </c>
    </row>
    <row r="2584" spans="1:34" x14ac:dyDescent="0.25">
      <c r="A2584">
        <v>2583</v>
      </c>
      <c r="B2584">
        <v>1761</v>
      </c>
      <c r="G2584" t="s">
        <v>12</v>
      </c>
      <c r="H2584" t="s">
        <v>16</v>
      </c>
      <c r="I2584" t="s">
        <v>4117</v>
      </c>
      <c r="J2584">
        <v>48.651215999999998</v>
      </c>
      <c r="K2584">
        <v>-117.370255</v>
      </c>
      <c r="AD2584">
        <v>31</v>
      </c>
    </row>
    <row r="2585" spans="1:34" x14ac:dyDescent="0.25">
      <c r="A2585">
        <v>2584</v>
      </c>
      <c r="B2585">
        <v>1540</v>
      </c>
      <c r="G2585" t="s">
        <v>12</v>
      </c>
      <c r="H2585" t="s">
        <v>16</v>
      </c>
      <c r="I2585" t="s">
        <v>4118</v>
      </c>
      <c r="J2585">
        <v>46.190756999999998</v>
      </c>
      <c r="K2585">
        <v>-118.203587</v>
      </c>
      <c r="AC2585">
        <v>22.5</v>
      </c>
    </row>
    <row r="2586" spans="1:34" x14ac:dyDescent="0.25">
      <c r="A2586">
        <v>2585</v>
      </c>
      <c r="B2586">
        <v>1762</v>
      </c>
      <c r="G2586" t="s">
        <v>12</v>
      </c>
      <c r="H2586" t="s">
        <v>16</v>
      </c>
      <c r="I2586" t="s">
        <v>4119</v>
      </c>
      <c r="J2586">
        <v>48.931896999999999</v>
      </c>
      <c r="K2586">
        <v>-119.84591399999999</v>
      </c>
      <c r="AD2586">
        <v>56.8</v>
      </c>
    </row>
    <row r="2587" spans="1:34" x14ac:dyDescent="0.25">
      <c r="A2587">
        <v>2586</v>
      </c>
      <c r="B2587">
        <v>1763</v>
      </c>
      <c r="G2587" t="s">
        <v>12</v>
      </c>
      <c r="H2587" t="s">
        <v>16</v>
      </c>
      <c r="I2587" t="s">
        <v>4120</v>
      </c>
      <c r="J2587">
        <v>48.457272000000003</v>
      </c>
      <c r="K2587">
        <v>-119.755391</v>
      </c>
      <c r="AD2587">
        <v>43.7</v>
      </c>
    </row>
    <row r="2588" spans="1:34" x14ac:dyDescent="0.25">
      <c r="A2588">
        <v>2587</v>
      </c>
      <c r="B2588">
        <v>1489</v>
      </c>
      <c r="G2588" t="s">
        <v>12</v>
      </c>
      <c r="H2588" t="s">
        <v>16</v>
      </c>
      <c r="I2588" t="s">
        <v>4121</v>
      </c>
      <c r="J2588">
        <v>46.124676999999998</v>
      </c>
      <c r="K2588">
        <v>-117.994032</v>
      </c>
      <c r="AC2588">
        <v>30.3</v>
      </c>
    </row>
    <row r="2589" spans="1:34" x14ac:dyDescent="0.25">
      <c r="A2589">
        <v>2588</v>
      </c>
      <c r="B2589">
        <v>1764</v>
      </c>
      <c r="G2589" t="s">
        <v>12</v>
      </c>
      <c r="H2589" t="s">
        <v>16</v>
      </c>
      <c r="I2589" t="s">
        <v>4122</v>
      </c>
      <c r="J2589">
        <v>48.824345999999998</v>
      </c>
      <c r="K2589">
        <v>-117.40983199999999</v>
      </c>
      <c r="AD2589">
        <v>68.8</v>
      </c>
    </row>
    <row r="2590" spans="1:34" x14ac:dyDescent="0.25">
      <c r="A2590">
        <v>2589</v>
      </c>
      <c r="B2590">
        <v>1561</v>
      </c>
      <c r="G2590" t="s">
        <v>12</v>
      </c>
      <c r="H2590" t="s">
        <v>16</v>
      </c>
      <c r="I2590" t="s">
        <v>4123</v>
      </c>
      <c r="J2590">
        <v>46.439149</v>
      </c>
      <c r="K2590">
        <v>-117.95074099999999</v>
      </c>
      <c r="AC2590">
        <v>22</v>
      </c>
    </row>
    <row r="2591" spans="1:34" x14ac:dyDescent="0.25">
      <c r="A2591">
        <v>2590</v>
      </c>
      <c r="B2591">
        <v>1509</v>
      </c>
      <c r="G2591" t="s">
        <v>12</v>
      </c>
      <c r="H2591" t="s">
        <v>16</v>
      </c>
      <c r="I2591" t="s">
        <v>4124</v>
      </c>
      <c r="J2591">
        <v>46.259152999999998</v>
      </c>
      <c r="K2591">
        <v>-117.387908</v>
      </c>
      <c r="AC2591">
        <v>77.2</v>
      </c>
      <c r="AH2591">
        <v>60</v>
      </c>
    </row>
    <row r="2592" spans="1:34" x14ac:dyDescent="0.25">
      <c r="A2592">
        <v>2591</v>
      </c>
      <c r="B2592">
        <v>1522</v>
      </c>
      <c r="G2592" t="s">
        <v>12</v>
      </c>
      <c r="H2592" t="s">
        <v>16</v>
      </c>
      <c r="I2592" t="s">
        <v>4125</v>
      </c>
      <c r="J2592">
        <v>46.238236999999998</v>
      </c>
      <c r="K2592">
        <v>-117.958089</v>
      </c>
      <c r="AC2592">
        <v>16.2</v>
      </c>
    </row>
    <row r="2593" spans="1:35" x14ac:dyDescent="0.25">
      <c r="A2593">
        <v>2592</v>
      </c>
      <c r="B2593">
        <v>1765</v>
      </c>
      <c r="G2593" t="s">
        <v>12</v>
      </c>
      <c r="H2593" t="s">
        <v>16</v>
      </c>
      <c r="I2593" t="s">
        <v>4126</v>
      </c>
      <c r="J2593">
        <v>48.438372999999999</v>
      </c>
      <c r="K2593">
        <v>-117.335565</v>
      </c>
      <c r="AD2593">
        <v>71.8</v>
      </c>
    </row>
    <row r="2594" spans="1:35" x14ac:dyDescent="0.25">
      <c r="A2594">
        <v>2593</v>
      </c>
      <c r="B2594">
        <v>1766</v>
      </c>
      <c r="G2594" t="s">
        <v>12</v>
      </c>
      <c r="H2594" t="s">
        <v>16</v>
      </c>
      <c r="I2594" t="s">
        <v>4127</v>
      </c>
      <c r="J2594">
        <v>47.792931000000003</v>
      </c>
      <c r="K2594">
        <v>-118.42954899999999</v>
      </c>
      <c r="AD2594">
        <v>18</v>
      </c>
    </row>
    <row r="2595" spans="1:35" x14ac:dyDescent="0.25">
      <c r="A2595">
        <v>2594</v>
      </c>
      <c r="B2595">
        <v>1768</v>
      </c>
      <c r="G2595" t="s">
        <v>12</v>
      </c>
      <c r="H2595" t="s">
        <v>16</v>
      </c>
      <c r="I2595" t="s">
        <v>4128</v>
      </c>
      <c r="J2595">
        <v>48.510832000000001</v>
      </c>
      <c r="K2595">
        <v>-120.144677</v>
      </c>
      <c r="AD2595">
        <v>16</v>
      </c>
    </row>
    <row r="2596" spans="1:35" x14ac:dyDescent="0.25">
      <c r="A2596">
        <v>2595</v>
      </c>
      <c r="B2596">
        <v>1769</v>
      </c>
      <c r="G2596" t="s">
        <v>12</v>
      </c>
      <c r="H2596" t="s">
        <v>16</v>
      </c>
      <c r="I2596" t="s">
        <v>4129</v>
      </c>
      <c r="J2596">
        <v>48.196573999999998</v>
      </c>
      <c r="K2596">
        <v>-118.102979</v>
      </c>
      <c r="AD2596">
        <v>54.8</v>
      </c>
    </row>
    <row r="2597" spans="1:35" x14ac:dyDescent="0.25">
      <c r="A2597">
        <v>2596</v>
      </c>
      <c r="B2597">
        <v>2732</v>
      </c>
      <c r="G2597" t="s">
        <v>12</v>
      </c>
      <c r="H2597" t="s">
        <v>16</v>
      </c>
      <c r="I2597" t="s">
        <v>4130</v>
      </c>
      <c r="J2597">
        <v>47.707030000000003</v>
      </c>
      <c r="K2597">
        <v>-120.557</v>
      </c>
      <c r="AI2597">
        <v>81.3</v>
      </c>
    </row>
    <row r="2598" spans="1:35" x14ac:dyDescent="0.25">
      <c r="A2598">
        <v>2597</v>
      </c>
      <c r="B2598">
        <v>1568</v>
      </c>
      <c r="G2598" t="s">
        <v>12</v>
      </c>
      <c r="H2598" t="s">
        <v>16</v>
      </c>
      <c r="I2598" t="s">
        <v>4131</v>
      </c>
      <c r="J2598">
        <v>46.047448000000003</v>
      </c>
      <c r="K2598">
        <v>-118.31438199999999</v>
      </c>
      <c r="AC2598">
        <v>54.3</v>
      </c>
      <c r="AH2598">
        <v>34.9</v>
      </c>
    </row>
    <row r="2599" spans="1:35" x14ac:dyDescent="0.25">
      <c r="A2599">
        <v>2598</v>
      </c>
      <c r="B2599">
        <v>1771</v>
      </c>
      <c r="G2599" t="s">
        <v>12</v>
      </c>
      <c r="H2599" t="s">
        <v>16</v>
      </c>
      <c r="I2599" t="s">
        <v>4132</v>
      </c>
      <c r="J2599">
        <v>48.697809999999997</v>
      </c>
      <c r="K2599">
        <v>-119.77215200000001</v>
      </c>
      <c r="AD2599">
        <v>79.400000000000006</v>
      </c>
    </row>
    <row r="2600" spans="1:35" x14ac:dyDescent="0.25">
      <c r="A2600">
        <v>2599</v>
      </c>
      <c r="B2600">
        <v>1772</v>
      </c>
      <c r="G2600" t="s">
        <v>12</v>
      </c>
      <c r="H2600" t="s">
        <v>16</v>
      </c>
      <c r="I2600" t="s">
        <v>4133</v>
      </c>
      <c r="J2600">
        <v>48.925984</v>
      </c>
      <c r="K2600">
        <v>-119.83112</v>
      </c>
      <c r="AD2600">
        <v>60.4</v>
      </c>
    </row>
    <row r="2601" spans="1:35" x14ac:dyDescent="0.25">
      <c r="A2601">
        <v>2600</v>
      </c>
      <c r="B2601">
        <v>1510</v>
      </c>
      <c r="G2601" t="s">
        <v>12</v>
      </c>
      <c r="H2601" t="s">
        <v>16</v>
      </c>
      <c r="I2601" t="s">
        <v>4134</v>
      </c>
      <c r="J2601">
        <v>47.192565999999999</v>
      </c>
      <c r="K2601">
        <v>-121.27882700000001</v>
      </c>
      <c r="AC2601">
        <v>94.1</v>
      </c>
      <c r="AG2601">
        <v>99.7</v>
      </c>
    </row>
    <row r="2602" spans="1:35" x14ac:dyDescent="0.25">
      <c r="A2602">
        <v>2601</v>
      </c>
      <c r="B2602">
        <v>1538</v>
      </c>
      <c r="G2602" t="s">
        <v>12</v>
      </c>
      <c r="H2602" t="s">
        <v>16</v>
      </c>
      <c r="I2602" t="s">
        <v>4135</v>
      </c>
      <c r="J2602">
        <v>45.977181999999999</v>
      </c>
      <c r="K2602">
        <v>-120.421859</v>
      </c>
      <c r="AC2602">
        <v>22.9</v>
      </c>
    </row>
    <row r="2603" spans="1:35" x14ac:dyDescent="0.25">
      <c r="A2603">
        <v>2602</v>
      </c>
      <c r="B2603">
        <v>1774</v>
      </c>
      <c r="G2603" t="s">
        <v>12</v>
      </c>
      <c r="H2603" t="s">
        <v>16</v>
      </c>
      <c r="I2603" t="s">
        <v>4136</v>
      </c>
      <c r="J2603">
        <v>48.789239999999999</v>
      </c>
      <c r="K2603">
        <v>-119.318314</v>
      </c>
      <c r="AD2603">
        <v>46.2</v>
      </c>
    </row>
    <row r="2604" spans="1:35" x14ac:dyDescent="0.25">
      <c r="A2604">
        <v>2603</v>
      </c>
      <c r="B2604">
        <v>1775</v>
      </c>
      <c r="G2604" t="s">
        <v>12</v>
      </c>
      <c r="H2604" t="s">
        <v>16</v>
      </c>
      <c r="I2604" t="s">
        <v>4137</v>
      </c>
      <c r="J2604">
        <v>47.635776999999997</v>
      </c>
      <c r="K2604">
        <v>-120.60720499999999</v>
      </c>
      <c r="AD2604">
        <v>59.3</v>
      </c>
    </row>
    <row r="2605" spans="1:35" x14ac:dyDescent="0.25">
      <c r="A2605">
        <v>2604</v>
      </c>
      <c r="B2605">
        <v>1776</v>
      </c>
      <c r="G2605" t="s">
        <v>12</v>
      </c>
      <c r="H2605" t="s">
        <v>16</v>
      </c>
      <c r="I2605" t="s">
        <v>4138</v>
      </c>
      <c r="J2605">
        <v>47.493122999999997</v>
      </c>
      <c r="K2605">
        <v>-120.637368</v>
      </c>
      <c r="AD2605">
        <v>40.299999999999997</v>
      </c>
    </row>
    <row r="2606" spans="1:35" x14ac:dyDescent="0.25">
      <c r="A2606">
        <v>2605</v>
      </c>
      <c r="B2606">
        <v>1567</v>
      </c>
      <c r="G2606" t="s">
        <v>12</v>
      </c>
      <c r="H2606" t="s">
        <v>16</v>
      </c>
      <c r="I2606" t="s">
        <v>4139</v>
      </c>
      <c r="J2606">
        <v>46.254379999999998</v>
      </c>
      <c r="K2606">
        <v>-120.071867</v>
      </c>
      <c r="AC2606">
        <v>12.3</v>
      </c>
    </row>
    <row r="2607" spans="1:35" x14ac:dyDescent="0.25">
      <c r="A2607">
        <v>2606</v>
      </c>
      <c r="B2607">
        <v>1777</v>
      </c>
      <c r="G2607" t="s">
        <v>12</v>
      </c>
      <c r="H2607" t="s">
        <v>16</v>
      </c>
      <c r="I2607" t="s">
        <v>4140</v>
      </c>
      <c r="J2607">
        <v>48.868059000000002</v>
      </c>
      <c r="K2607">
        <v>-119.763127</v>
      </c>
      <c r="AD2607">
        <v>6.8</v>
      </c>
      <c r="AI2607">
        <v>17.7</v>
      </c>
    </row>
    <row r="2608" spans="1:35" x14ac:dyDescent="0.25">
      <c r="A2608">
        <v>2607</v>
      </c>
      <c r="B2608">
        <v>1488</v>
      </c>
      <c r="G2608" t="s">
        <v>12</v>
      </c>
      <c r="H2608" t="s">
        <v>16</v>
      </c>
      <c r="I2608" t="s">
        <v>4141</v>
      </c>
      <c r="J2608">
        <v>47.160950999999997</v>
      </c>
      <c r="K2608">
        <v>-120.31148399999999</v>
      </c>
      <c r="AC2608">
        <v>56.6</v>
      </c>
    </row>
    <row r="2609" spans="1:39" x14ac:dyDescent="0.25">
      <c r="A2609">
        <v>2608</v>
      </c>
      <c r="B2609">
        <v>1487</v>
      </c>
      <c r="G2609" t="s">
        <v>12</v>
      </c>
      <c r="H2609" t="s">
        <v>16</v>
      </c>
      <c r="I2609" t="s">
        <v>4142</v>
      </c>
      <c r="J2609">
        <v>47.224232999999998</v>
      </c>
      <c r="K2609">
        <v>-120.348956</v>
      </c>
      <c r="AC2609">
        <v>72.5</v>
      </c>
      <c r="AG2609">
        <v>71.900000000000006</v>
      </c>
    </row>
    <row r="2610" spans="1:39" x14ac:dyDescent="0.25">
      <c r="A2610">
        <v>2609</v>
      </c>
      <c r="B2610">
        <v>2739</v>
      </c>
      <c r="G2610" t="s">
        <v>12</v>
      </c>
      <c r="H2610" t="s">
        <v>16</v>
      </c>
      <c r="I2610" t="s">
        <v>4143</v>
      </c>
      <c r="J2610">
        <v>47.472230000000003</v>
      </c>
      <c r="K2610">
        <v>-120.465</v>
      </c>
      <c r="AI2610">
        <v>15.4</v>
      </c>
    </row>
    <row r="2611" spans="1:39" x14ac:dyDescent="0.25">
      <c r="A2611">
        <v>2610</v>
      </c>
      <c r="B2611">
        <v>2740</v>
      </c>
      <c r="G2611" t="s">
        <v>12</v>
      </c>
      <c r="H2611" t="s">
        <v>16</v>
      </c>
      <c r="I2611" t="s">
        <v>4144</v>
      </c>
      <c r="J2611">
        <v>47.588619999999999</v>
      </c>
      <c r="K2611">
        <v>-120.4889</v>
      </c>
      <c r="AI2611">
        <v>23</v>
      </c>
    </row>
    <row r="2612" spans="1:39" x14ac:dyDescent="0.25">
      <c r="A2612">
        <v>2611</v>
      </c>
      <c r="B2612">
        <v>2741</v>
      </c>
      <c r="G2612" t="s">
        <v>12</v>
      </c>
      <c r="H2612" t="s">
        <v>16</v>
      </c>
      <c r="I2612" t="s">
        <v>4145</v>
      </c>
      <c r="J2612">
        <v>47.564039999999999</v>
      </c>
      <c r="K2612">
        <v>-120.55200000000001</v>
      </c>
      <c r="AI2612">
        <v>23</v>
      </c>
    </row>
    <row r="2613" spans="1:39" x14ac:dyDescent="0.25">
      <c r="A2613">
        <v>2612</v>
      </c>
      <c r="B2613">
        <v>1779</v>
      </c>
      <c r="G2613" t="s">
        <v>12</v>
      </c>
      <c r="H2613" t="s">
        <v>16</v>
      </c>
      <c r="I2613" t="s">
        <v>4146</v>
      </c>
      <c r="J2613">
        <v>48.773381000000001</v>
      </c>
      <c r="K2613">
        <v>-119.710976</v>
      </c>
      <c r="AD2613">
        <v>33</v>
      </c>
    </row>
    <row r="2614" spans="1:39" x14ac:dyDescent="0.25">
      <c r="A2614">
        <v>2613</v>
      </c>
      <c r="B2614">
        <v>1780</v>
      </c>
      <c r="G2614" t="s">
        <v>12</v>
      </c>
      <c r="H2614" t="s">
        <v>16</v>
      </c>
      <c r="I2614" t="s">
        <v>4147</v>
      </c>
      <c r="J2614">
        <v>48.475926999999999</v>
      </c>
      <c r="K2614">
        <v>-119.767438</v>
      </c>
      <c r="AD2614">
        <v>48.6</v>
      </c>
    </row>
    <row r="2615" spans="1:39" x14ac:dyDescent="0.25">
      <c r="A2615">
        <v>2614</v>
      </c>
      <c r="B2615">
        <v>1490</v>
      </c>
      <c r="G2615" t="s">
        <v>12</v>
      </c>
      <c r="H2615" t="s">
        <v>16</v>
      </c>
      <c r="I2615" t="s">
        <v>4148</v>
      </c>
      <c r="J2615">
        <v>46.318561000000003</v>
      </c>
      <c r="K2615">
        <v>-117.822872</v>
      </c>
      <c r="AC2615">
        <v>29.6</v>
      </c>
    </row>
    <row r="2616" spans="1:39" x14ac:dyDescent="0.25">
      <c r="A2616">
        <v>2615</v>
      </c>
      <c r="B2616">
        <v>1479</v>
      </c>
      <c r="G2616" t="s">
        <v>12</v>
      </c>
      <c r="H2616" t="s">
        <v>16</v>
      </c>
      <c r="I2616" t="s">
        <v>4149</v>
      </c>
      <c r="J2616">
        <v>46.423341999999998</v>
      </c>
      <c r="K2616">
        <v>-117.284772</v>
      </c>
      <c r="AC2616">
        <v>13.3</v>
      </c>
    </row>
    <row r="2617" spans="1:39" x14ac:dyDescent="0.25">
      <c r="A2617">
        <v>2616</v>
      </c>
      <c r="B2617">
        <v>3169</v>
      </c>
      <c r="G2617" t="s">
        <v>12</v>
      </c>
      <c r="H2617" t="s">
        <v>87</v>
      </c>
      <c r="I2617" t="s">
        <v>4150</v>
      </c>
      <c r="J2617">
        <v>48.902768000000002</v>
      </c>
      <c r="K2617">
        <v>-122.104316</v>
      </c>
      <c r="AM2617">
        <v>53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O2618"/>
  <sheetViews>
    <sheetView topLeftCell="H2465" workbookViewId="0">
      <selection sqref="A1:AP2620"/>
    </sheetView>
  </sheetViews>
  <sheetFormatPr defaultRowHeight="15" x14ac:dyDescent="0.25"/>
  <cols>
    <col min="1" max="1" width="7.140625" bestFit="1" customWidth="1"/>
    <col min="2" max="2" width="9" bestFit="1" customWidth="1"/>
    <col min="3" max="3" width="11.140625" bestFit="1" customWidth="1"/>
    <col min="4" max="6" width="3" customWidth="1"/>
    <col min="7" max="7" width="47.5703125" bestFit="1" customWidth="1"/>
    <col min="8" max="8" width="9.5703125" customWidth="1"/>
    <col min="9" max="9" width="18.5703125" customWidth="1"/>
    <col min="10" max="10" width="23.85546875" customWidth="1"/>
    <col min="11" max="11" width="10.5703125" bestFit="1" customWidth="1"/>
    <col min="12" max="12" width="12.140625" bestFit="1" customWidth="1"/>
    <col min="13" max="41" width="5" bestFit="1" customWidth="1"/>
  </cols>
  <sheetData>
    <row r="1" spans="1:41" x14ac:dyDescent="0.25">
      <c r="A1" t="s">
        <v>0</v>
      </c>
      <c r="B1" t="s">
        <v>1</v>
      </c>
      <c r="C1" s="2" t="s">
        <v>4151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>
        <v>1994</v>
      </c>
      <c r="N1">
        <v>1995</v>
      </c>
      <c r="O1">
        <v>1996</v>
      </c>
      <c r="P1">
        <v>1997</v>
      </c>
      <c r="Q1">
        <v>1998</v>
      </c>
      <c r="R1">
        <v>1999</v>
      </c>
      <c r="S1">
        <v>2000</v>
      </c>
      <c r="T1">
        <v>2001</v>
      </c>
      <c r="U1">
        <v>2002</v>
      </c>
      <c r="V1">
        <v>2003</v>
      </c>
      <c r="W1">
        <v>2004</v>
      </c>
      <c r="X1">
        <v>2005</v>
      </c>
      <c r="Y1">
        <v>2006</v>
      </c>
      <c r="Z1">
        <v>2007</v>
      </c>
      <c r="AA1">
        <v>2008</v>
      </c>
      <c r="AB1">
        <v>2009</v>
      </c>
      <c r="AC1">
        <v>2010</v>
      </c>
      <c r="AD1">
        <v>2011</v>
      </c>
      <c r="AE1">
        <v>2012</v>
      </c>
      <c r="AF1">
        <v>2013</v>
      </c>
      <c r="AG1">
        <v>2014</v>
      </c>
      <c r="AH1">
        <v>2015</v>
      </c>
      <c r="AI1">
        <v>2016</v>
      </c>
      <c r="AJ1">
        <v>2017</v>
      </c>
      <c r="AK1">
        <v>2018</v>
      </c>
      <c r="AL1">
        <v>2019</v>
      </c>
      <c r="AM1">
        <v>2020</v>
      </c>
      <c r="AN1">
        <v>2021</v>
      </c>
      <c r="AO1">
        <v>2022</v>
      </c>
    </row>
    <row r="2" spans="1:41" x14ac:dyDescent="0.25">
      <c r="A2">
        <v>1</v>
      </c>
      <c r="B2">
        <v>594</v>
      </c>
      <c r="C2" t="s">
        <v>4152</v>
      </c>
      <c r="G2" t="s">
        <v>11</v>
      </c>
      <c r="H2" t="s">
        <v>12</v>
      </c>
      <c r="I2" t="s">
        <v>13</v>
      </c>
      <c r="J2" t="s">
        <v>14</v>
      </c>
      <c r="K2">
        <v>47.818199999999997</v>
      </c>
      <c r="L2">
        <v>-122.8753</v>
      </c>
      <c r="W2">
        <v>45.1</v>
      </c>
    </row>
    <row r="3" spans="1:41" hidden="1" x14ac:dyDescent="0.25">
      <c r="A3">
        <v>2</v>
      </c>
      <c r="B3">
        <v>1133</v>
      </c>
      <c r="C3" t="s">
        <v>4153</v>
      </c>
      <c r="G3" t="s">
        <v>15</v>
      </c>
      <c r="H3" t="s">
        <v>12</v>
      </c>
      <c r="I3" t="s">
        <v>16</v>
      </c>
      <c r="J3" t="s">
        <v>17</v>
      </c>
      <c r="K3">
        <v>46.841766999999997</v>
      </c>
      <c r="L3">
        <v>-123.133177</v>
      </c>
      <c r="AC3">
        <v>39.5</v>
      </c>
    </row>
    <row r="4" spans="1:41" hidden="1" x14ac:dyDescent="0.25">
      <c r="A4">
        <v>3</v>
      </c>
      <c r="B4">
        <v>1154</v>
      </c>
      <c r="C4" t="s">
        <v>4153</v>
      </c>
      <c r="G4" t="s">
        <v>18</v>
      </c>
      <c r="H4" t="s">
        <v>12</v>
      </c>
      <c r="I4" t="s">
        <v>16</v>
      </c>
      <c r="J4" t="s">
        <v>19</v>
      </c>
      <c r="K4">
        <v>47.903132999999997</v>
      </c>
      <c r="L4">
        <v>-124.39589100000001</v>
      </c>
      <c r="AC4">
        <v>67.8</v>
      </c>
      <c r="AG4">
        <v>44.1</v>
      </c>
    </row>
    <row r="5" spans="1:41" hidden="1" x14ac:dyDescent="0.25">
      <c r="A5">
        <v>4</v>
      </c>
      <c r="B5">
        <v>2327</v>
      </c>
      <c r="C5" t="s">
        <v>4153</v>
      </c>
      <c r="G5" t="s">
        <v>18</v>
      </c>
      <c r="H5" t="s">
        <v>12</v>
      </c>
      <c r="I5" t="s">
        <v>16</v>
      </c>
      <c r="J5" t="s">
        <v>20</v>
      </c>
      <c r="K5">
        <v>47.892600000000002</v>
      </c>
      <c r="L5">
        <v>-124.36199999999999</v>
      </c>
      <c r="AG5">
        <v>70.900000000000006</v>
      </c>
    </row>
    <row r="6" spans="1:41" hidden="1" x14ac:dyDescent="0.25">
      <c r="A6">
        <v>5</v>
      </c>
      <c r="B6">
        <v>2205</v>
      </c>
      <c r="C6" t="s">
        <v>4153</v>
      </c>
      <c r="G6" t="s">
        <v>21</v>
      </c>
      <c r="H6" t="s">
        <v>22</v>
      </c>
      <c r="I6" t="s">
        <v>23</v>
      </c>
      <c r="J6" t="s">
        <v>24</v>
      </c>
      <c r="K6">
        <v>47.952226000000003</v>
      </c>
      <c r="L6">
        <v>-124.243657</v>
      </c>
      <c r="P6">
        <v>77.400000000000006</v>
      </c>
    </row>
    <row r="7" spans="1:41" hidden="1" x14ac:dyDescent="0.25">
      <c r="A7">
        <v>6</v>
      </c>
      <c r="B7">
        <v>1116</v>
      </c>
      <c r="C7" t="s">
        <v>4153</v>
      </c>
      <c r="G7" t="s">
        <v>21</v>
      </c>
      <c r="H7" t="s">
        <v>12</v>
      </c>
      <c r="I7" t="s">
        <v>16</v>
      </c>
      <c r="J7" t="s">
        <v>25</v>
      </c>
      <c r="K7">
        <v>47.968744000000001</v>
      </c>
      <c r="L7">
        <v>-124.37883600000001</v>
      </c>
      <c r="AC7">
        <v>86.9</v>
      </c>
      <c r="AG7">
        <v>78.900000000000006</v>
      </c>
    </row>
    <row r="8" spans="1:41" hidden="1" x14ac:dyDescent="0.25">
      <c r="A8">
        <v>7</v>
      </c>
      <c r="B8">
        <v>1111</v>
      </c>
      <c r="C8" t="s">
        <v>4153</v>
      </c>
      <c r="G8" t="s">
        <v>21</v>
      </c>
      <c r="H8" t="s">
        <v>12</v>
      </c>
      <c r="I8" t="s">
        <v>16</v>
      </c>
      <c r="J8" t="s">
        <v>26</v>
      </c>
      <c r="K8">
        <v>47.971837999999998</v>
      </c>
      <c r="L8">
        <v>-124.32844799999999</v>
      </c>
      <c r="AC8">
        <v>65.8</v>
      </c>
      <c r="AG8">
        <v>96.1</v>
      </c>
    </row>
    <row r="9" spans="1:41" hidden="1" x14ac:dyDescent="0.25">
      <c r="A9">
        <v>8</v>
      </c>
      <c r="B9">
        <v>2335</v>
      </c>
      <c r="C9" t="s">
        <v>4153</v>
      </c>
      <c r="G9" t="s">
        <v>21</v>
      </c>
      <c r="H9" t="s">
        <v>12</v>
      </c>
      <c r="I9" t="s">
        <v>16</v>
      </c>
      <c r="J9" t="s">
        <v>27</v>
      </c>
      <c r="K9">
        <v>47.954000000000001</v>
      </c>
      <c r="L9">
        <v>-124.417</v>
      </c>
      <c r="AG9">
        <v>61.5</v>
      </c>
    </row>
    <row r="10" spans="1:41" hidden="1" x14ac:dyDescent="0.25">
      <c r="A10">
        <v>9</v>
      </c>
      <c r="B10">
        <v>1140</v>
      </c>
      <c r="C10" t="s">
        <v>4153</v>
      </c>
      <c r="G10" t="s">
        <v>28</v>
      </c>
      <c r="H10" t="s">
        <v>12</v>
      </c>
      <c r="I10" t="s">
        <v>16</v>
      </c>
      <c r="J10" t="s">
        <v>29</v>
      </c>
      <c r="K10">
        <v>47.278098999999997</v>
      </c>
      <c r="L10">
        <v>-123.522859</v>
      </c>
      <c r="AC10">
        <v>69.7</v>
      </c>
      <c r="AG10">
        <v>75</v>
      </c>
    </row>
    <row r="11" spans="1:41" x14ac:dyDescent="0.25">
      <c r="A11">
        <v>10</v>
      </c>
      <c r="B11">
        <v>1979</v>
      </c>
      <c r="C11" t="s">
        <v>4152</v>
      </c>
      <c r="G11" t="s">
        <v>30</v>
      </c>
      <c r="H11" t="s">
        <v>31</v>
      </c>
      <c r="I11" t="s">
        <v>32</v>
      </c>
      <c r="J11" t="s">
        <v>33</v>
      </c>
      <c r="K11">
        <v>47.458052000000002</v>
      </c>
      <c r="L11">
        <v>-122.078289</v>
      </c>
      <c r="T11">
        <v>66.599999999999994</v>
      </c>
    </row>
    <row r="12" spans="1:41" x14ac:dyDescent="0.25">
      <c r="A12">
        <v>11</v>
      </c>
      <c r="B12">
        <v>1841</v>
      </c>
      <c r="C12" t="s">
        <v>4152</v>
      </c>
      <c r="G12" t="s">
        <v>30</v>
      </c>
      <c r="H12" t="s">
        <v>31</v>
      </c>
      <c r="I12" t="s">
        <v>34</v>
      </c>
      <c r="J12" t="s">
        <v>35</v>
      </c>
      <c r="K12">
        <v>47.469555999999997</v>
      </c>
      <c r="L12">
        <v>-122.142338</v>
      </c>
      <c r="AF12">
        <v>67.900000000000006</v>
      </c>
    </row>
    <row r="13" spans="1:41" x14ac:dyDescent="0.25">
      <c r="A13">
        <v>12</v>
      </c>
      <c r="B13">
        <v>1836</v>
      </c>
      <c r="C13" t="s">
        <v>4152</v>
      </c>
      <c r="G13" t="s">
        <v>30</v>
      </c>
      <c r="H13" t="s">
        <v>31</v>
      </c>
      <c r="I13" t="s">
        <v>34</v>
      </c>
      <c r="J13" t="s">
        <v>36</v>
      </c>
      <c r="K13">
        <v>47.458106999999998</v>
      </c>
      <c r="L13">
        <v>-122.078368</v>
      </c>
      <c r="AF13">
        <v>74.5</v>
      </c>
    </row>
    <row r="14" spans="1:41" x14ac:dyDescent="0.25">
      <c r="A14">
        <v>13</v>
      </c>
      <c r="B14">
        <v>1845</v>
      </c>
      <c r="C14" t="s">
        <v>4152</v>
      </c>
      <c r="G14" t="s">
        <v>30</v>
      </c>
      <c r="H14" t="s">
        <v>31</v>
      </c>
      <c r="I14" t="s">
        <v>34</v>
      </c>
      <c r="J14" t="s">
        <v>37</v>
      </c>
      <c r="K14">
        <v>47.386032999999998</v>
      </c>
      <c r="L14">
        <v>-121.992233</v>
      </c>
      <c r="AF14">
        <v>65.900000000000006</v>
      </c>
    </row>
    <row r="15" spans="1:41" x14ac:dyDescent="0.25">
      <c r="A15">
        <v>14</v>
      </c>
      <c r="B15">
        <v>1838</v>
      </c>
      <c r="C15" t="s">
        <v>4152</v>
      </c>
      <c r="G15" t="s">
        <v>30</v>
      </c>
      <c r="H15" t="s">
        <v>31</v>
      </c>
      <c r="I15" t="s">
        <v>34</v>
      </c>
      <c r="J15" t="s">
        <v>38</v>
      </c>
      <c r="K15">
        <v>47.486077000000002</v>
      </c>
      <c r="L15">
        <v>-122.209401</v>
      </c>
      <c r="AF15">
        <v>73.599999999999994</v>
      </c>
    </row>
    <row r="16" spans="1:41" x14ac:dyDescent="0.25">
      <c r="A16">
        <v>15</v>
      </c>
      <c r="B16">
        <v>1840</v>
      </c>
      <c r="C16" t="s">
        <v>4152</v>
      </c>
      <c r="G16" t="s">
        <v>30</v>
      </c>
      <c r="H16" t="s">
        <v>31</v>
      </c>
      <c r="I16" t="s">
        <v>34</v>
      </c>
      <c r="J16" t="s">
        <v>39</v>
      </c>
      <c r="K16">
        <v>47.476970000000001</v>
      </c>
      <c r="L16">
        <v>-122.18108100000001</v>
      </c>
      <c r="AF16">
        <v>72.7</v>
      </c>
    </row>
    <row r="17" spans="1:37" x14ac:dyDescent="0.25">
      <c r="A17">
        <v>16</v>
      </c>
      <c r="B17">
        <v>1837</v>
      </c>
      <c r="C17" t="s">
        <v>4152</v>
      </c>
      <c r="G17" t="s">
        <v>30</v>
      </c>
      <c r="H17" t="s">
        <v>31</v>
      </c>
      <c r="I17" t="s">
        <v>34</v>
      </c>
      <c r="J17" t="s">
        <v>40</v>
      </c>
      <c r="K17">
        <v>47.480410999999997</v>
      </c>
      <c r="L17">
        <v>-122.198032</v>
      </c>
      <c r="AF17">
        <v>68.099999999999994</v>
      </c>
    </row>
    <row r="18" spans="1:37" x14ac:dyDescent="0.25">
      <c r="A18">
        <v>17</v>
      </c>
      <c r="B18">
        <v>1842</v>
      </c>
      <c r="C18" t="s">
        <v>4152</v>
      </c>
      <c r="G18" t="s">
        <v>30</v>
      </c>
      <c r="H18" t="s">
        <v>31</v>
      </c>
      <c r="I18" t="s">
        <v>34</v>
      </c>
      <c r="J18" t="s">
        <v>41</v>
      </c>
      <c r="K18">
        <v>47.424442999999997</v>
      </c>
      <c r="L18">
        <v>-122.04631000000001</v>
      </c>
      <c r="AF18">
        <v>72.900000000000006</v>
      </c>
    </row>
    <row r="19" spans="1:37" x14ac:dyDescent="0.25">
      <c r="A19">
        <v>18</v>
      </c>
      <c r="B19">
        <v>1843</v>
      </c>
      <c r="C19" t="s">
        <v>4152</v>
      </c>
      <c r="G19" t="s">
        <v>30</v>
      </c>
      <c r="H19" t="s">
        <v>31</v>
      </c>
      <c r="I19" t="s">
        <v>34</v>
      </c>
      <c r="J19" t="s">
        <v>42</v>
      </c>
      <c r="K19">
        <v>47.405656999999998</v>
      </c>
      <c r="L19">
        <v>-122.038848</v>
      </c>
      <c r="AF19">
        <v>84.3</v>
      </c>
    </row>
    <row r="20" spans="1:37" x14ac:dyDescent="0.25">
      <c r="A20">
        <v>19</v>
      </c>
      <c r="B20">
        <v>1844</v>
      </c>
      <c r="C20" t="s">
        <v>4152</v>
      </c>
      <c r="G20" t="s">
        <v>30</v>
      </c>
      <c r="H20" t="s">
        <v>31</v>
      </c>
      <c r="I20" t="s">
        <v>34</v>
      </c>
      <c r="J20" t="s">
        <v>43</v>
      </c>
      <c r="K20">
        <v>47.389533999999998</v>
      </c>
      <c r="L20">
        <v>-122.017154</v>
      </c>
      <c r="AF20">
        <v>73.8</v>
      </c>
    </row>
    <row r="21" spans="1:37" x14ac:dyDescent="0.25">
      <c r="A21">
        <v>20</v>
      </c>
      <c r="B21">
        <v>1909</v>
      </c>
      <c r="C21" t="s">
        <v>4152</v>
      </c>
      <c r="G21" t="s">
        <v>30</v>
      </c>
      <c r="H21" t="s">
        <v>12</v>
      </c>
      <c r="I21" t="s">
        <v>16</v>
      </c>
      <c r="J21" t="s">
        <v>44</v>
      </c>
      <c r="K21">
        <v>47.466270999999999</v>
      </c>
      <c r="L21">
        <v>-122.164466</v>
      </c>
      <c r="AF21">
        <v>74.599999999999994</v>
      </c>
    </row>
    <row r="22" spans="1:37" hidden="1" x14ac:dyDescent="0.25">
      <c r="A22">
        <v>21</v>
      </c>
      <c r="B22">
        <v>1132</v>
      </c>
      <c r="C22" t="s">
        <v>4153</v>
      </c>
      <c r="G22" t="s">
        <v>45</v>
      </c>
      <c r="H22" t="s">
        <v>12</v>
      </c>
      <c r="I22" t="s">
        <v>16</v>
      </c>
      <c r="J22" t="s">
        <v>46</v>
      </c>
      <c r="K22">
        <v>46.631340999999999</v>
      </c>
      <c r="L22">
        <v>-123.082076</v>
      </c>
      <c r="AC22">
        <v>70.5</v>
      </c>
      <c r="AG22">
        <v>52.2</v>
      </c>
    </row>
    <row r="23" spans="1:37" hidden="1" x14ac:dyDescent="0.25">
      <c r="A23">
        <v>22</v>
      </c>
      <c r="B23">
        <v>1129</v>
      </c>
      <c r="C23" t="s">
        <v>4153</v>
      </c>
      <c r="G23" t="s">
        <v>45</v>
      </c>
      <c r="H23" t="s">
        <v>12</v>
      </c>
      <c r="I23" t="s">
        <v>16</v>
      </c>
      <c r="J23" t="s">
        <v>47</v>
      </c>
      <c r="K23">
        <v>46.964393000000001</v>
      </c>
      <c r="L23">
        <v>-123.537569</v>
      </c>
      <c r="AC23">
        <v>37.4</v>
      </c>
    </row>
    <row r="24" spans="1:37" hidden="1" x14ac:dyDescent="0.25">
      <c r="A24">
        <v>23</v>
      </c>
      <c r="B24">
        <v>1136</v>
      </c>
      <c r="C24" t="s">
        <v>4153</v>
      </c>
      <c r="G24" t="s">
        <v>45</v>
      </c>
      <c r="H24" t="s">
        <v>12</v>
      </c>
      <c r="I24" t="s">
        <v>16</v>
      </c>
      <c r="J24" t="s">
        <v>48</v>
      </c>
      <c r="K24">
        <v>46.586455000000001</v>
      </c>
      <c r="L24">
        <v>-123.289232</v>
      </c>
      <c r="AC24">
        <v>70.2</v>
      </c>
    </row>
    <row r="25" spans="1:37" hidden="1" x14ac:dyDescent="0.25">
      <c r="A25">
        <v>24</v>
      </c>
      <c r="B25">
        <v>2324</v>
      </c>
      <c r="C25" t="s">
        <v>4153</v>
      </c>
      <c r="G25" t="s">
        <v>45</v>
      </c>
      <c r="H25" t="s">
        <v>12</v>
      </c>
      <c r="I25" t="s">
        <v>16</v>
      </c>
      <c r="J25" t="s">
        <v>49</v>
      </c>
      <c r="K25">
        <v>46.642800000000001</v>
      </c>
      <c r="L25">
        <v>-123.002</v>
      </c>
      <c r="AG25">
        <v>42</v>
      </c>
    </row>
    <row r="26" spans="1:37" hidden="1" x14ac:dyDescent="0.25">
      <c r="A26">
        <v>25</v>
      </c>
      <c r="B26">
        <v>1311</v>
      </c>
      <c r="C26" t="s">
        <v>4153</v>
      </c>
      <c r="G26" t="s">
        <v>50</v>
      </c>
      <c r="H26" t="s">
        <v>12</v>
      </c>
      <c r="I26" t="s">
        <v>51</v>
      </c>
      <c r="J26" t="s">
        <v>52</v>
      </c>
      <c r="K26">
        <v>47.555</v>
      </c>
      <c r="L26">
        <v>-121.1108</v>
      </c>
      <c r="AD26">
        <v>90.4</v>
      </c>
      <c r="AE26">
        <v>77.7</v>
      </c>
    </row>
    <row r="27" spans="1:37" hidden="1" x14ac:dyDescent="0.25">
      <c r="A27">
        <v>26</v>
      </c>
      <c r="B27">
        <v>1671</v>
      </c>
      <c r="C27" t="s">
        <v>4153</v>
      </c>
      <c r="G27" t="s">
        <v>53</v>
      </c>
      <c r="H27" t="s">
        <v>12</v>
      </c>
      <c r="I27" t="s">
        <v>16</v>
      </c>
      <c r="J27" t="s">
        <v>54</v>
      </c>
      <c r="K27">
        <v>47.756903999999999</v>
      </c>
      <c r="L27">
        <v>-118.28874999999999</v>
      </c>
      <c r="AE27">
        <v>36.200000000000003</v>
      </c>
      <c r="AK27">
        <v>53.6</v>
      </c>
    </row>
    <row r="28" spans="1:37" hidden="1" x14ac:dyDescent="0.25">
      <c r="A28">
        <v>27</v>
      </c>
      <c r="B28">
        <v>1675</v>
      </c>
      <c r="C28" t="s">
        <v>4153</v>
      </c>
      <c r="G28" t="s">
        <v>53</v>
      </c>
      <c r="H28" t="s">
        <v>12</v>
      </c>
      <c r="I28" t="s">
        <v>16</v>
      </c>
      <c r="J28" t="s">
        <v>55</v>
      </c>
      <c r="K28">
        <v>48.793163999999997</v>
      </c>
      <c r="L28">
        <v>-118.16007500000001</v>
      </c>
      <c r="AE28">
        <v>71.900000000000006</v>
      </c>
      <c r="AK28">
        <v>58.4</v>
      </c>
    </row>
    <row r="29" spans="1:37" hidden="1" x14ac:dyDescent="0.25">
      <c r="A29">
        <v>28</v>
      </c>
      <c r="B29">
        <v>1185</v>
      </c>
      <c r="C29" t="s">
        <v>4153</v>
      </c>
      <c r="G29" t="s">
        <v>56</v>
      </c>
      <c r="H29" t="s">
        <v>12</v>
      </c>
      <c r="I29" t="s">
        <v>16</v>
      </c>
      <c r="J29" t="s">
        <v>57</v>
      </c>
      <c r="K29">
        <v>46.141562</v>
      </c>
      <c r="L29">
        <v>-122.884497</v>
      </c>
      <c r="AC29">
        <v>23.7</v>
      </c>
      <c r="AG29">
        <v>31.1</v>
      </c>
    </row>
    <row r="30" spans="1:37" hidden="1" x14ac:dyDescent="0.25">
      <c r="A30">
        <v>29</v>
      </c>
      <c r="B30">
        <v>1193</v>
      </c>
      <c r="C30" t="s">
        <v>4153</v>
      </c>
      <c r="G30" t="s">
        <v>58</v>
      </c>
      <c r="H30" t="s">
        <v>12</v>
      </c>
      <c r="I30" t="s">
        <v>16</v>
      </c>
      <c r="J30" t="s">
        <v>59</v>
      </c>
      <c r="K30">
        <v>46.524653000000001</v>
      </c>
      <c r="L30">
        <v>-121.899782</v>
      </c>
      <c r="AC30">
        <v>34</v>
      </c>
      <c r="AG30">
        <v>50.7</v>
      </c>
    </row>
    <row r="31" spans="1:37" hidden="1" x14ac:dyDescent="0.25">
      <c r="A31">
        <v>30</v>
      </c>
      <c r="B31">
        <v>1192</v>
      </c>
      <c r="C31" t="s">
        <v>4153</v>
      </c>
      <c r="G31" t="s">
        <v>58</v>
      </c>
      <c r="H31" t="s">
        <v>12</v>
      </c>
      <c r="I31" t="s">
        <v>16</v>
      </c>
      <c r="J31" t="s">
        <v>60</v>
      </c>
      <c r="K31">
        <v>46.454386999999997</v>
      </c>
      <c r="L31">
        <v>-122.813239</v>
      </c>
      <c r="AC31">
        <v>55.5</v>
      </c>
    </row>
    <row r="32" spans="1:37" hidden="1" x14ac:dyDescent="0.25">
      <c r="A32">
        <v>31</v>
      </c>
      <c r="B32">
        <v>2325</v>
      </c>
      <c r="C32" t="s">
        <v>4153</v>
      </c>
      <c r="G32" t="s">
        <v>58</v>
      </c>
      <c r="H32" t="s">
        <v>12</v>
      </c>
      <c r="I32" t="s">
        <v>16</v>
      </c>
      <c r="J32" t="s">
        <v>61</v>
      </c>
      <c r="K32">
        <v>46.412100000000002</v>
      </c>
      <c r="L32">
        <v>-122.9</v>
      </c>
      <c r="AG32">
        <v>62.5</v>
      </c>
    </row>
    <row r="33" spans="1:41" x14ac:dyDescent="0.25">
      <c r="A33">
        <v>32</v>
      </c>
      <c r="B33">
        <v>3086</v>
      </c>
      <c r="C33" t="s">
        <v>4152</v>
      </c>
      <c r="G33" t="s">
        <v>62</v>
      </c>
      <c r="H33" t="s">
        <v>63</v>
      </c>
      <c r="I33" t="s">
        <v>64</v>
      </c>
      <c r="J33" t="s">
        <v>65</v>
      </c>
      <c r="K33">
        <v>46.988999999999997</v>
      </c>
      <c r="L33">
        <v>-122.855</v>
      </c>
      <c r="AM33">
        <v>20.5</v>
      </c>
      <c r="AN33">
        <v>24.3</v>
      </c>
      <c r="AO33">
        <v>14.6</v>
      </c>
    </row>
    <row r="34" spans="1:41" x14ac:dyDescent="0.25">
      <c r="A34">
        <v>33</v>
      </c>
      <c r="B34">
        <v>826</v>
      </c>
      <c r="C34" t="s">
        <v>4152</v>
      </c>
      <c r="G34" t="s">
        <v>62</v>
      </c>
      <c r="H34" t="s">
        <v>63</v>
      </c>
      <c r="I34" t="s">
        <v>64</v>
      </c>
      <c r="J34" t="s">
        <v>66</v>
      </c>
      <c r="K34">
        <v>46.999142999999997</v>
      </c>
      <c r="L34">
        <v>-122.893539</v>
      </c>
      <c r="Y34">
        <v>71.599999999999994</v>
      </c>
      <c r="Z34">
        <v>52.1</v>
      </c>
      <c r="AA34">
        <v>53.4</v>
      </c>
      <c r="AB34">
        <v>37.200000000000003</v>
      </c>
      <c r="AD34">
        <v>71.2</v>
      </c>
      <c r="AE34">
        <v>56.8</v>
      </c>
    </row>
    <row r="35" spans="1:41" x14ac:dyDescent="0.25">
      <c r="A35">
        <v>34</v>
      </c>
      <c r="B35">
        <v>1038</v>
      </c>
      <c r="C35" t="s">
        <v>4152</v>
      </c>
      <c r="G35" t="s">
        <v>62</v>
      </c>
      <c r="H35" t="s">
        <v>12</v>
      </c>
      <c r="I35" t="s">
        <v>67</v>
      </c>
      <c r="J35" t="s">
        <v>68</v>
      </c>
      <c r="K35">
        <v>47.011670000000002</v>
      </c>
      <c r="L35">
        <v>-122.90349999999999</v>
      </c>
      <c r="AB35">
        <v>57.6</v>
      </c>
      <c r="AC35">
        <v>45.3</v>
      </c>
      <c r="AE35">
        <v>60.1</v>
      </c>
      <c r="AF35">
        <v>48.5</v>
      </c>
    </row>
    <row r="36" spans="1:41" x14ac:dyDescent="0.25">
      <c r="A36">
        <v>35</v>
      </c>
      <c r="B36">
        <v>1039</v>
      </c>
      <c r="C36" t="s">
        <v>4152</v>
      </c>
      <c r="G36" t="s">
        <v>62</v>
      </c>
      <c r="H36" t="s">
        <v>12</v>
      </c>
      <c r="I36" t="s">
        <v>67</v>
      </c>
      <c r="J36" t="s">
        <v>69</v>
      </c>
      <c r="K36">
        <v>46.993250000000003</v>
      </c>
      <c r="L36">
        <v>-122.88676</v>
      </c>
      <c r="AB36">
        <v>77.099999999999994</v>
      </c>
      <c r="AC36">
        <v>43.2</v>
      </c>
      <c r="AD36">
        <v>55.3</v>
      </c>
      <c r="AE36">
        <v>41.3</v>
      </c>
    </row>
    <row r="37" spans="1:41" x14ac:dyDescent="0.25">
      <c r="A37">
        <v>36</v>
      </c>
      <c r="B37">
        <v>1046</v>
      </c>
      <c r="C37" t="s">
        <v>4152</v>
      </c>
      <c r="G37" t="s">
        <v>62</v>
      </c>
      <c r="H37" t="s">
        <v>12</v>
      </c>
      <c r="I37" t="s">
        <v>67</v>
      </c>
      <c r="J37" t="s">
        <v>70</v>
      </c>
      <c r="K37">
        <v>46.932670000000002</v>
      </c>
      <c r="L37">
        <v>-122.82734000000001</v>
      </c>
      <c r="AB37">
        <v>79.3</v>
      </c>
      <c r="AE37">
        <v>56.3</v>
      </c>
      <c r="AF37">
        <v>50.2</v>
      </c>
    </row>
    <row r="38" spans="1:41" x14ac:dyDescent="0.25">
      <c r="A38">
        <v>37</v>
      </c>
      <c r="B38">
        <v>1041</v>
      </c>
      <c r="C38" t="s">
        <v>4152</v>
      </c>
      <c r="G38" t="s">
        <v>62</v>
      </c>
      <c r="H38" t="s">
        <v>12</v>
      </c>
      <c r="I38" t="s">
        <v>67</v>
      </c>
      <c r="J38" t="s">
        <v>71</v>
      </c>
      <c r="K38">
        <v>46.903269999999999</v>
      </c>
      <c r="L38">
        <v>-122.78805</v>
      </c>
      <c r="AB38">
        <v>74.099999999999994</v>
      </c>
      <c r="AC38">
        <v>64.400000000000006</v>
      </c>
      <c r="AD38">
        <v>70.400000000000006</v>
      </c>
    </row>
    <row r="39" spans="1:41" x14ac:dyDescent="0.25">
      <c r="A39">
        <v>38</v>
      </c>
      <c r="B39">
        <v>1043</v>
      </c>
      <c r="C39" t="s">
        <v>4152</v>
      </c>
      <c r="G39" t="s">
        <v>62</v>
      </c>
      <c r="H39" t="s">
        <v>12</v>
      </c>
      <c r="I39" t="s">
        <v>67</v>
      </c>
      <c r="J39" t="s">
        <v>72</v>
      </c>
      <c r="K39">
        <v>46.857979999999998</v>
      </c>
      <c r="L39">
        <v>-122.7026</v>
      </c>
      <c r="AB39">
        <v>46</v>
      </c>
      <c r="AC39">
        <v>69.400000000000006</v>
      </c>
      <c r="AE39">
        <v>72.7</v>
      </c>
      <c r="AF39">
        <v>75</v>
      </c>
    </row>
    <row r="40" spans="1:41" x14ac:dyDescent="0.25">
      <c r="A40">
        <v>39</v>
      </c>
      <c r="B40">
        <v>1042</v>
      </c>
      <c r="C40" t="s">
        <v>4152</v>
      </c>
      <c r="G40" t="s">
        <v>62</v>
      </c>
      <c r="H40" t="s">
        <v>12</v>
      </c>
      <c r="I40" t="s">
        <v>67</v>
      </c>
      <c r="J40" t="s">
        <v>73</v>
      </c>
      <c r="K40">
        <v>46.852060000000002</v>
      </c>
      <c r="L40">
        <v>-122.66947</v>
      </c>
      <c r="AB40">
        <v>75.900000000000006</v>
      </c>
      <c r="AC40">
        <v>62.8</v>
      </c>
      <c r="AE40">
        <v>76.7</v>
      </c>
      <c r="AF40">
        <v>84</v>
      </c>
    </row>
    <row r="41" spans="1:41" x14ac:dyDescent="0.25">
      <c r="A41">
        <v>40</v>
      </c>
      <c r="B41">
        <v>1784</v>
      </c>
      <c r="C41" t="s">
        <v>4152</v>
      </c>
      <c r="G41" t="s">
        <v>62</v>
      </c>
      <c r="H41" t="s">
        <v>12</v>
      </c>
      <c r="I41" t="s">
        <v>67</v>
      </c>
      <c r="J41" t="s">
        <v>74</v>
      </c>
      <c r="K41">
        <v>46.843499999999999</v>
      </c>
      <c r="L41">
        <v>-122.6121</v>
      </c>
      <c r="AE41">
        <v>62.4</v>
      </c>
      <c r="AF41">
        <v>46.2</v>
      </c>
    </row>
    <row r="42" spans="1:41" x14ac:dyDescent="0.25">
      <c r="A42">
        <v>41</v>
      </c>
      <c r="B42">
        <v>1044</v>
      </c>
      <c r="C42" t="s">
        <v>4152</v>
      </c>
      <c r="G42" t="s">
        <v>62</v>
      </c>
      <c r="H42" t="s">
        <v>12</v>
      </c>
      <c r="I42" t="s">
        <v>67</v>
      </c>
      <c r="J42" t="s">
        <v>75</v>
      </c>
      <c r="K42">
        <v>46.830979999999997</v>
      </c>
      <c r="L42">
        <v>-122.54553</v>
      </c>
      <c r="AB42">
        <v>70.7</v>
      </c>
      <c r="AC42">
        <v>79.900000000000006</v>
      </c>
      <c r="AE42">
        <v>57.9</v>
      </c>
      <c r="AF42">
        <v>63.1</v>
      </c>
    </row>
    <row r="43" spans="1:41" x14ac:dyDescent="0.25">
      <c r="A43">
        <v>42</v>
      </c>
      <c r="B43">
        <v>1045</v>
      </c>
      <c r="C43" t="s">
        <v>4152</v>
      </c>
      <c r="G43" t="s">
        <v>62</v>
      </c>
      <c r="H43" t="s">
        <v>12</v>
      </c>
      <c r="I43" t="s">
        <v>67</v>
      </c>
      <c r="J43" t="s">
        <v>76</v>
      </c>
      <c r="K43">
        <v>46.798639999999999</v>
      </c>
      <c r="L43">
        <v>-122.48714</v>
      </c>
      <c r="AB43">
        <v>64.099999999999994</v>
      </c>
      <c r="AC43">
        <v>67.400000000000006</v>
      </c>
      <c r="AE43">
        <v>65.099999999999994</v>
      </c>
      <c r="AF43">
        <v>50.6</v>
      </c>
    </row>
    <row r="44" spans="1:41" x14ac:dyDescent="0.25">
      <c r="A44">
        <v>43</v>
      </c>
      <c r="B44">
        <v>1040</v>
      </c>
      <c r="C44" t="s">
        <v>4152</v>
      </c>
      <c r="G44" t="s">
        <v>62</v>
      </c>
      <c r="H44" t="s">
        <v>12</v>
      </c>
      <c r="I44" t="s">
        <v>67</v>
      </c>
      <c r="J44" t="s">
        <v>77</v>
      </c>
      <c r="K44">
        <v>46.963239999999999</v>
      </c>
      <c r="L44">
        <v>-122.87752</v>
      </c>
      <c r="AB44">
        <v>68.900000000000006</v>
      </c>
      <c r="AC44">
        <v>64.5</v>
      </c>
      <c r="AE44">
        <v>50.6</v>
      </c>
      <c r="AF44">
        <v>54.9</v>
      </c>
    </row>
    <row r="45" spans="1:41" x14ac:dyDescent="0.25">
      <c r="A45">
        <v>44</v>
      </c>
      <c r="B45">
        <v>2428</v>
      </c>
      <c r="C45" t="s">
        <v>4152</v>
      </c>
      <c r="G45" t="s">
        <v>62</v>
      </c>
      <c r="H45" t="s">
        <v>12</v>
      </c>
      <c r="I45" t="s">
        <v>78</v>
      </c>
      <c r="J45" t="s">
        <v>79</v>
      </c>
      <c r="K45">
        <v>46.831628000000002</v>
      </c>
      <c r="L45">
        <v>-122.54299</v>
      </c>
      <c r="AH45">
        <v>72.400000000000006</v>
      </c>
    </row>
    <row r="46" spans="1:41" x14ac:dyDescent="0.25">
      <c r="A46">
        <v>45</v>
      </c>
      <c r="B46">
        <v>2439</v>
      </c>
      <c r="C46" t="s">
        <v>4152</v>
      </c>
      <c r="G46" t="s">
        <v>62</v>
      </c>
      <c r="H46" t="s">
        <v>12</v>
      </c>
      <c r="I46" t="s">
        <v>78</v>
      </c>
      <c r="J46" t="s">
        <v>80</v>
      </c>
      <c r="K46">
        <v>46.816180000000003</v>
      </c>
      <c r="L46">
        <v>-122.52416700000001</v>
      </c>
      <c r="AH46">
        <v>76.3</v>
      </c>
    </row>
    <row r="47" spans="1:41" x14ac:dyDescent="0.25">
      <c r="A47">
        <v>46</v>
      </c>
      <c r="B47">
        <v>2460</v>
      </c>
      <c r="C47" t="s">
        <v>4152</v>
      </c>
      <c r="G47" t="s">
        <v>62</v>
      </c>
      <c r="H47" t="s">
        <v>12</v>
      </c>
      <c r="I47" t="s">
        <v>78</v>
      </c>
      <c r="J47" t="s">
        <v>81</v>
      </c>
      <c r="K47">
        <v>46.821263000000002</v>
      </c>
      <c r="L47">
        <v>-122.529124</v>
      </c>
      <c r="AH47">
        <v>54.6</v>
      </c>
    </row>
    <row r="48" spans="1:41" x14ac:dyDescent="0.25">
      <c r="A48">
        <v>47</v>
      </c>
      <c r="B48">
        <v>2478</v>
      </c>
      <c r="C48" t="s">
        <v>4152</v>
      </c>
      <c r="G48" t="s">
        <v>62</v>
      </c>
      <c r="H48" t="s">
        <v>12</v>
      </c>
      <c r="I48" t="s">
        <v>78</v>
      </c>
      <c r="J48" t="s">
        <v>82</v>
      </c>
      <c r="K48">
        <v>46.995384999999999</v>
      </c>
      <c r="L48">
        <v>-122.881906</v>
      </c>
      <c r="AH48">
        <v>67</v>
      </c>
    </row>
    <row r="49" spans="1:40" x14ac:dyDescent="0.25">
      <c r="A49">
        <v>48</v>
      </c>
      <c r="B49">
        <v>3087</v>
      </c>
      <c r="C49" t="s">
        <v>4152</v>
      </c>
      <c r="G49" t="s">
        <v>62</v>
      </c>
      <c r="H49" t="s">
        <v>63</v>
      </c>
      <c r="I49" t="s">
        <v>64</v>
      </c>
      <c r="J49" t="s">
        <v>83</v>
      </c>
      <c r="K49">
        <v>46.950730999999998</v>
      </c>
      <c r="L49">
        <v>-122.83655899999999</v>
      </c>
      <c r="AM49">
        <v>64.400000000000006</v>
      </c>
    </row>
    <row r="50" spans="1:40" x14ac:dyDescent="0.25">
      <c r="A50">
        <v>49</v>
      </c>
      <c r="B50">
        <v>996</v>
      </c>
      <c r="C50" t="s">
        <v>4152</v>
      </c>
      <c r="G50" t="s">
        <v>62</v>
      </c>
      <c r="H50" t="s">
        <v>12</v>
      </c>
      <c r="I50" t="s">
        <v>16</v>
      </c>
      <c r="J50" t="s">
        <v>84</v>
      </c>
      <c r="K50">
        <v>46.860537000000001</v>
      </c>
      <c r="L50">
        <v>-122.71604499999999</v>
      </c>
      <c r="AB50">
        <v>64.599999999999994</v>
      </c>
      <c r="AF50">
        <v>53.6</v>
      </c>
    </row>
    <row r="51" spans="1:40" x14ac:dyDescent="0.25">
      <c r="A51">
        <v>50</v>
      </c>
      <c r="B51">
        <v>997</v>
      </c>
      <c r="C51" t="s">
        <v>4152</v>
      </c>
      <c r="G51" t="s">
        <v>62</v>
      </c>
      <c r="H51" t="s">
        <v>12</v>
      </c>
      <c r="I51" t="s">
        <v>16</v>
      </c>
      <c r="J51" t="s">
        <v>85</v>
      </c>
      <c r="K51">
        <v>46.831628000000002</v>
      </c>
      <c r="L51">
        <v>-122.542991</v>
      </c>
      <c r="AB51">
        <v>84.2</v>
      </c>
    </row>
    <row r="52" spans="1:40" x14ac:dyDescent="0.25">
      <c r="A52">
        <v>51</v>
      </c>
      <c r="B52">
        <v>998</v>
      </c>
      <c r="C52" t="s">
        <v>4152</v>
      </c>
      <c r="G52" t="s">
        <v>62</v>
      </c>
      <c r="H52" t="s">
        <v>12</v>
      </c>
      <c r="I52" t="s">
        <v>16</v>
      </c>
      <c r="J52" t="s">
        <v>86</v>
      </c>
      <c r="K52">
        <v>46.816181</v>
      </c>
      <c r="L52">
        <v>-122.524168</v>
      </c>
      <c r="AB52">
        <v>66.2</v>
      </c>
      <c r="AF52">
        <v>56.6</v>
      </c>
    </row>
    <row r="53" spans="1:40" x14ac:dyDescent="0.25">
      <c r="A53">
        <v>52</v>
      </c>
      <c r="B53">
        <v>3159</v>
      </c>
      <c r="C53" t="s">
        <v>4152</v>
      </c>
      <c r="G53" t="s">
        <v>62</v>
      </c>
      <c r="H53" t="s">
        <v>12</v>
      </c>
      <c r="I53" t="s">
        <v>87</v>
      </c>
      <c r="J53" t="s">
        <v>88</v>
      </c>
      <c r="K53">
        <v>46.845159000000002</v>
      </c>
      <c r="L53">
        <v>-122.59669100000001</v>
      </c>
      <c r="AN53">
        <v>63.7</v>
      </c>
    </row>
    <row r="54" spans="1:40" hidden="1" x14ac:dyDescent="0.25">
      <c r="A54">
        <v>53</v>
      </c>
      <c r="B54">
        <v>2589</v>
      </c>
      <c r="C54" t="s">
        <v>4153</v>
      </c>
      <c r="G54" t="s">
        <v>89</v>
      </c>
      <c r="H54" t="s">
        <v>22</v>
      </c>
      <c r="I54" t="s">
        <v>23</v>
      </c>
      <c r="J54" t="s">
        <v>90</v>
      </c>
      <c r="K54">
        <v>47.984816000000002</v>
      </c>
      <c r="L54">
        <v>-124.550737</v>
      </c>
      <c r="AF54">
        <v>71.5</v>
      </c>
      <c r="AG54">
        <v>75.599999999999994</v>
      </c>
    </row>
    <row r="55" spans="1:40" hidden="1" x14ac:dyDescent="0.25">
      <c r="A55">
        <v>54</v>
      </c>
      <c r="B55">
        <v>1113</v>
      </c>
      <c r="C55" t="s">
        <v>4153</v>
      </c>
      <c r="G55" t="s">
        <v>89</v>
      </c>
      <c r="H55" t="s">
        <v>12</v>
      </c>
      <c r="I55" t="s">
        <v>16</v>
      </c>
      <c r="J55" t="s">
        <v>91</v>
      </c>
      <c r="K55">
        <v>48.0122</v>
      </c>
      <c r="L55">
        <v>-124.553961</v>
      </c>
      <c r="AC55">
        <v>38.5</v>
      </c>
    </row>
    <row r="56" spans="1:40" x14ac:dyDescent="0.25">
      <c r="A56">
        <v>55</v>
      </c>
      <c r="B56">
        <v>2974</v>
      </c>
      <c r="C56" t="s">
        <v>4152</v>
      </c>
      <c r="G56" t="s">
        <v>92</v>
      </c>
      <c r="H56" t="s">
        <v>12</v>
      </c>
      <c r="I56" t="s">
        <v>93</v>
      </c>
      <c r="J56" t="s">
        <v>94</v>
      </c>
      <c r="K56">
        <v>47.681269999999998</v>
      </c>
      <c r="L56">
        <v>-123.02046</v>
      </c>
      <c r="AL56">
        <v>70.599999999999994</v>
      </c>
    </row>
    <row r="57" spans="1:40" x14ac:dyDescent="0.25">
      <c r="A57">
        <v>56</v>
      </c>
      <c r="B57">
        <v>2097</v>
      </c>
      <c r="C57" t="s">
        <v>4152</v>
      </c>
      <c r="G57" t="s">
        <v>95</v>
      </c>
      <c r="H57" t="s">
        <v>22</v>
      </c>
      <c r="I57" t="s">
        <v>96</v>
      </c>
      <c r="J57" t="s">
        <v>97</v>
      </c>
      <c r="K57">
        <v>48.148809</v>
      </c>
      <c r="L57">
        <v>-123.12678699999999</v>
      </c>
      <c r="W57">
        <v>40.700000000000003</v>
      </c>
      <c r="Y57">
        <v>26.7</v>
      </c>
      <c r="AC57">
        <v>66.900000000000006</v>
      </c>
    </row>
    <row r="58" spans="1:40" x14ac:dyDescent="0.25">
      <c r="A58">
        <v>57</v>
      </c>
      <c r="B58">
        <v>2098</v>
      </c>
      <c r="C58" t="s">
        <v>4152</v>
      </c>
      <c r="G58" t="s">
        <v>95</v>
      </c>
      <c r="H58" t="s">
        <v>22</v>
      </c>
      <c r="I58" t="s">
        <v>96</v>
      </c>
      <c r="J58" t="s">
        <v>98</v>
      </c>
      <c r="K58">
        <v>48.118651999999997</v>
      </c>
      <c r="L58">
        <v>-123.147717</v>
      </c>
      <c r="Z58">
        <v>73.3</v>
      </c>
    </row>
    <row r="59" spans="1:40" x14ac:dyDescent="0.25">
      <c r="A59">
        <v>58</v>
      </c>
      <c r="B59">
        <v>2099</v>
      </c>
      <c r="C59" t="s">
        <v>4152</v>
      </c>
      <c r="G59" t="s">
        <v>95</v>
      </c>
      <c r="H59" t="s">
        <v>22</v>
      </c>
      <c r="I59" t="s">
        <v>96</v>
      </c>
      <c r="J59" t="s">
        <v>99</v>
      </c>
      <c r="K59">
        <v>48.083132999999997</v>
      </c>
      <c r="L59">
        <v>-123.148612</v>
      </c>
      <c r="X59">
        <v>62.8</v>
      </c>
      <c r="Y59">
        <v>71.3</v>
      </c>
      <c r="Z59">
        <v>61.6</v>
      </c>
      <c r="AA59">
        <v>72.900000000000006</v>
      </c>
    </row>
    <row r="60" spans="1:40" x14ac:dyDescent="0.25">
      <c r="A60">
        <v>59</v>
      </c>
      <c r="B60">
        <v>2100</v>
      </c>
      <c r="C60" t="s">
        <v>4152</v>
      </c>
      <c r="G60" t="s">
        <v>95</v>
      </c>
      <c r="H60" t="s">
        <v>22</v>
      </c>
      <c r="I60" t="s">
        <v>96</v>
      </c>
      <c r="J60" t="s">
        <v>100</v>
      </c>
      <c r="K60">
        <v>48.073698</v>
      </c>
      <c r="L60">
        <v>-123.149134</v>
      </c>
      <c r="W60">
        <v>78.8</v>
      </c>
      <c r="Z60">
        <v>75.3</v>
      </c>
    </row>
    <row r="61" spans="1:40" x14ac:dyDescent="0.25">
      <c r="A61">
        <v>60</v>
      </c>
      <c r="B61">
        <v>2101</v>
      </c>
      <c r="C61" t="s">
        <v>4152</v>
      </c>
      <c r="G61" t="s">
        <v>95</v>
      </c>
      <c r="H61" t="s">
        <v>22</v>
      </c>
      <c r="I61" t="s">
        <v>96</v>
      </c>
      <c r="J61" t="s">
        <v>101</v>
      </c>
      <c r="K61">
        <v>48.060820999999997</v>
      </c>
      <c r="L61">
        <v>-123.152787</v>
      </c>
      <c r="X61">
        <v>62.2</v>
      </c>
    </row>
    <row r="62" spans="1:40" x14ac:dyDescent="0.25">
      <c r="A62">
        <v>61</v>
      </c>
      <c r="B62">
        <v>2102</v>
      </c>
      <c r="C62" t="s">
        <v>4152</v>
      </c>
      <c r="G62" t="s">
        <v>95</v>
      </c>
      <c r="H62" t="s">
        <v>22</v>
      </c>
      <c r="I62" t="s">
        <v>96</v>
      </c>
      <c r="J62" t="s">
        <v>102</v>
      </c>
      <c r="K62">
        <v>48.015535999999997</v>
      </c>
      <c r="L62">
        <v>-123.130475</v>
      </c>
      <c r="W62">
        <v>70.3</v>
      </c>
    </row>
    <row r="63" spans="1:40" x14ac:dyDescent="0.25">
      <c r="A63">
        <v>62</v>
      </c>
      <c r="B63">
        <v>2103</v>
      </c>
      <c r="C63" t="s">
        <v>4152</v>
      </c>
      <c r="G63" t="s">
        <v>95</v>
      </c>
      <c r="H63" t="s">
        <v>22</v>
      </c>
      <c r="I63" t="s">
        <v>96</v>
      </c>
      <c r="J63" t="s">
        <v>103</v>
      </c>
      <c r="K63">
        <v>47.975852000000003</v>
      </c>
      <c r="L63">
        <v>-123.111991</v>
      </c>
      <c r="X63">
        <v>75.5</v>
      </c>
    </row>
    <row r="64" spans="1:40" hidden="1" x14ac:dyDescent="0.25">
      <c r="A64">
        <v>63</v>
      </c>
      <c r="B64">
        <v>1190</v>
      </c>
      <c r="C64" t="s">
        <v>4153</v>
      </c>
      <c r="G64" t="s">
        <v>104</v>
      </c>
      <c r="H64" t="s">
        <v>12</v>
      </c>
      <c r="I64" t="s">
        <v>16</v>
      </c>
      <c r="J64" t="s">
        <v>105</v>
      </c>
      <c r="K64">
        <v>46.329225000000001</v>
      </c>
      <c r="L64">
        <v>-123.254064</v>
      </c>
      <c r="AC64">
        <v>89.3</v>
      </c>
      <c r="AG64">
        <v>85.5</v>
      </c>
    </row>
    <row r="65" spans="1:40" hidden="1" x14ac:dyDescent="0.25">
      <c r="A65">
        <v>64</v>
      </c>
      <c r="B65">
        <v>2722</v>
      </c>
      <c r="C65" t="s">
        <v>4153</v>
      </c>
      <c r="G65" t="s">
        <v>106</v>
      </c>
      <c r="H65" t="s">
        <v>12</v>
      </c>
      <c r="I65" t="s">
        <v>16</v>
      </c>
      <c r="J65" t="s">
        <v>107</v>
      </c>
      <c r="K65">
        <v>47.662930000000003</v>
      </c>
      <c r="L65">
        <v>-120.23399999999999</v>
      </c>
      <c r="AJ65">
        <v>34.200000000000003</v>
      </c>
    </row>
    <row r="66" spans="1:40" hidden="1" x14ac:dyDescent="0.25">
      <c r="A66">
        <v>65</v>
      </c>
      <c r="B66">
        <v>2725</v>
      </c>
      <c r="C66" t="s">
        <v>4153</v>
      </c>
      <c r="G66" t="s">
        <v>106</v>
      </c>
      <c r="H66" t="s">
        <v>12</v>
      </c>
      <c r="I66" t="s">
        <v>16</v>
      </c>
      <c r="J66" t="s">
        <v>108</v>
      </c>
      <c r="K66">
        <v>47.832540000000002</v>
      </c>
      <c r="L66">
        <v>-120.41800000000001</v>
      </c>
      <c r="AJ66">
        <v>76.8</v>
      </c>
    </row>
    <row r="67" spans="1:40" hidden="1" x14ac:dyDescent="0.25">
      <c r="A67">
        <v>66</v>
      </c>
      <c r="B67">
        <v>1663</v>
      </c>
      <c r="C67" t="s">
        <v>4153</v>
      </c>
      <c r="G67" t="s">
        <v>109</v>
      </c>
      <c r="H67" t="s">
        <v>12</v>
      </c>
      <c r="I67" t="s">
        <v>93</v>
      </c>
      <c r="J67" t="s">
        <v>110</v>
      </c>
      <c r="K67">
        <v>46.048729999999999</v>
      </c>
      <c r="L67">
        <v>-117.32791</v>
      </c>
      <c r="AE67">
        <v>79.8</v>
      </c>
      <c r="AL67">
        <v>97.5</v>
      </c>
    </row>
    <row r="68" spans="1:40" hidden="1" x14ac:dyDescent="0.25">
      <c r="A68">
        <v>67</v>
      </c>
      <c r="B68">
        <v>1191</v>
      </c>
      <c r="C68" t="s">
        <v>4153</v>
      </c>
      <c r="G68" t="s">
        <v>111</v>
      </c>
      <c r="H68" t="s">
        <v>12</v>
      </c>
      <c r="I68" t="s">
        <v>16</v>
      </c>
      <c r="J68" t="s">
        <v>112</v>
      </c>
      <c r="K68">
        <v>46.466679999999997</v>
      </c>
      <c r="L68">
        <v>-123.421691</v>
      </c>
      <c r="AC68">
        <v>92.6</v>
      </c>
    </row>
    <row r="69" spans="1:40" hidden="1" x14ac:dyDescent="0.25">
      <c r="A69">
        <v>68</v>
      </c>
      <c r="B69">
        <v>1184</v>
      </c>
      <c r="C69" t="s">
        <v>4153</v>
      </c>
      <c r="G69" t="s">
        <v>111</v>
      </c>
      <c r="H69" t="s">
        <v>12</v>
      </c>
      <c r="I69" t="s">
        <v>16</v>
      </c>
      <c r="J69" t="s">
        <v>113</v>
      </c>
      <c r="K69">
        <v>46.416088000000002</v>
      </c>
      <c r="L69">
        <v>-123.551568</v>
      </c>
      <c r="AC69">
        <v>48.1</v>
      </c>
      <c r="AG69">
        <v>87</v>
      </c>
    </row>
    <row r="70" spans="1:40" hidden="1" x14ac:dyDescent="0.25">
      <c r="A70">
        <v>69</v>
      </c>
      <c r="B70">
        <v>2320</v>
      </c>
      <c r="C70" t="s">
        <v>4153</v>
      </c>
      <c r="G70" t="s">
        <v>111</v>
      </c>
      <c r="H70" t="s">
        <v>12</v>
      </c>
      <c r="I70" t="s">
        <v>16</v>
      </c>
      <c r="J70" t="s">
        <v>114</v>
      </c>
      <c r="K70">
        <v>46.346699999999998</v>
      </c>
      <c r="L70">
        <v>-123.605</v>
      </c>
      <c r="AG70">
        <v>33.4</v>
      </c>
    </row>
    <row r="71" spans="1:40" x14ac:dyDescent="0.25">
      <c r="A71">
        <v>70</v>
      </c>
      <c r="B71">
        <v>1976</v>
      </c>
      <c r="C71" t="s">
        <v>4152</v>
      </c>
      <c r="G71" t="s">
        <v>115</v>
      </c>
      <c r="H71" t="s">
        <v>31</v>
      </c>
      <c r="I71" t="s">
        <v>32</v>
      </c>
      <c r="J71" t="s">
        <v>116</v>
      </c>
      <c r="K71">
        <v>47.302255000000002</v>
      </c>
      <c r="L71">
        <v>-122.17561600000001</v>
      </c>
      <c r="T71">
        <v>36.700000000000003</v>
      </c>
    </row>
    <row r="72" spans="1:40" x14ac:dyDescent="0.25">
      <c r="A72">
        <v>71</v>
      </c>
      <c r="B72">
        <v>1986</v>
      </c>
      <c r="C72" t="s">
        <v>4152</v>
      </c>
      <c r="G72" t="s">
        <v>115</v>
      </c>
      <c r="H72" t="s">
        <v>31</v>
      </c>
      <c r="I72" t="s">
        <v>32</v>
      </c>
      <c r="J72" t="s">
        <v>117</v>
      </c>
      <c r="K72">
        <v>47.282513000000002</v>
      </c>
      <c r="L72">
        <v>-122.055482</v>
      </c>
      <c r="T72">
        <v>60.9</v>
      </c>
    </row>
    <row r="73" spans="1:40" x14ac:dyDescent="0.25">
      <c r="A73">
        <v>72</v>
      </c>
      <c r="B73">
        <v>1004</v>
      </c>
      <c r="C73" t="s">
        <v>4152</v>
      </c>
      <c r="G73" t="s">
        <v>115</v>
      </c>
      <c r="H73" t="s">
        <v>12</v>
      </c>
      <c r="I73" t="s">
        <v>16</v>
      </c>
      <c r="J73" t="s">
        <v>118</v>
      </c>
      <c r="K73">
        <v>47.366137000000002</v>
      </c>
      <c r="L73">
        <v>-122.22402700000001</v>
      </c>
      <c r="AB73">
        <v>12.3</v>
      </c>
    </row>
    <row r="74" spans="1:40" hidden="1" x14ac:dyDescent="0.25">
      <c r="A74">
        <v>73</v>
      </c>
      <c r="B74">
        <v>1195</v>
      </c>
      <c r="C74" t="s">
        <v>4153</v>
      </c>
      <c r="G74" t="s">
        <v>119</v>
      </c>
      <c r="H74" t="s">
        <v>12</v>
      </c>
      <c r="I74" t="s">
        <v>16</v>
      </c>
      <c r="J74" t="s">
        <v>120</v>
      </c>
      <c r="K74">
        <v>46.381599000000001</v>
      </c>
      <c r="L74">
        <v>-122.50773599999999</v>
      </c>
      <c r="AC74">
        <v>83.5</v>
      </c>
      <c r="AG74">
        <v>78</v>
      </c>
    </row>
    <row r="75" spans="1:40" x14ac:dyDescent="0.25">
      <c r="A75">
        <v>74</v>
      </c>
      <c r="B75">
        <v>1236</v>
      </c>
      <c r="C75" t="s">
        <v>4152</v>
      </c>
      <c r="G75" t="s">
        <v>121</v>
      </c>
      <c r="H75" t="s">
        <v>12</v>
      </c>
      <c r="I75" t="s">
        <v>51</v>
      </c>
      <c r="J75" t="s">
        <v>122</v>
      </c>
      <c r="K75">
        <v>47.59704</v>
      </c>
      <c r="L75">
        <v>-123.15326</v>
      </c>
      <c r="AC75">
        <v>70.900000000000006</v>
      </c>
      <c r="AD75">
        <v>85.3</v>
      </c>
      <c r="AE75">
        <v>69.7</v>
      </c>
      <c r="AF75">
        <v>81.099999999999994</v>
      </c>
      <c r="AG75">
        <v>67.2</v>
      </c>
      <c r="AH75">
        <v>89.8</v>
      </c>
      <c r="AI75">
        <v>81.3</v>
      </c>
      <c r="AJ75">
        <v>74.2</v>
      </c>
      <c r="AK75">
        <v>73.900000000000006</v>
      </c>
      <c r="AL75">
        <v>71.5</v>
      </c>
      <c r="AM75">
        <v>62.8</v>
      </c>
      <c r="AN75">
        <v>65.2</v>
      </c>
    </row>
    <row r="76" spans="1:40" x14ac:dyDescent="0.25">
      <c r="A76">
        <v>75</v>
      </c>
      <c r="B76">
        <v>2117</v>
      </c>
      <c r="C76" t="s">
        <v>4152</v>
      </c>
      <c r="G76" t="s">
        <v>123</v>
      </c>
      <c r="H76" t="s">
        <v>22</v>
      </c>
      <c r="I76" t="s">
        <v>96</v>
      </c>
      <c r="J76" t="s">
        <v>124</v>
      </c>
      <c r="K76">
        <v>48.258899999999997</v>
      </c>
      <c r="L76">
        <v>-124.352434</v>
      </c>
      <c r="AB76">
        <v>74</v>
      </c>
    </row>
    <row r="77" spans="1:40" x14ac:dyDescent="0.25">
      <c r="A77">
        <v>76</v>
      </c>
      <c r="B77">
        <v>2118</v>
      </c>
      <c r="C77" t="s">
        <v>4152</v>
      </c>
      <c r="G77" t="s">
        <v>123</v>
      </c>
      <c r="H77" t="s">
        <v>22</v>
      </c>
      <c r="I77" t="s">
        <v>125</v>
      </c>
      <c r="J77" t="s">
        <v>126</v>
      </c>
      <c r="K77">
        <v>48.258471999999998</v>
      </c>
      <c r="L77">
        <v>-124.35213899999999</v>
      </c>
      <c r="W77">
        <v>45.1</v>
      </c>
    </row>
    <row r="78" spans="1:40" x14ac:dyDescent="0.25">
      <c r="A78">
        <v>77</v>
      </c>
      <c r="B78">
        <v>2119</v>
      </c>
      <c r="C78" t="s">
        <v>4152</v>
      </c>
      <c r="G78" t="s">
        <v>123</v>
      </c>
      <c r="H78" t="s">
        <v>22</v>
      </c>
      <c r="I78" t="s">
        <v>125</v>
      </c>
      <c r="J78" t="s">
        <v>127</v>
      </c>
      <c r="K78">
        <v>48.203122</v>
      </c>
      <c r="L78">
        <v>-124.426941</v>
      </c>
      <c r="W78">
        <v>61.5</v>
      </c>
    </row>
    <row r="79" spans="1:40" x14ac:dyDescent="0.25">
      <c r="A79">
        <v>78</v>
      </c>
      <c r="B79">
        <v>2120</v>
      </c>
      <c r="C79" t="s">
        <v>4152</v>
      </c>
      <c r="G79" t="s">
        <v>123</v>
      </c>
      <c r="H79" t="s">
        <v>22</v>
      </c>
      <c r="I79" t="s">
        <v>96</v>
      </c>
      <c r="J79" t="s">
        <v>128</v>
      </c>
      <c r="K79">
        <v>48.201233999999999</v>
      </c>
      <c r="L79">
        <v>-124.428662</v>
      </c>
      <c r="AC79">
        <v>69.2</v>
      </c>
    </row>
    <row r="80" spans="1:40" x14ac:dyDescent="0.25">
      <c r="A80">
        <v>79</v>
      </c>
      <c r="B80">
        <v>2121</v>
      </c>
      <c r="C80" t="s">
        <v>4152</v>
      </c>
      <c r="G80" t="s">
        <v>123</v>
      </c>
      <c r="H80" t="s">
        <v>22</v>
      </c>
      <c r="I80" t="s">
        <v>125</v>
      </c>
      <c r="J80" t="s">
        <v>129</v>
      </c>
      <c r="K80">
        <v>48.137861000000001</v>
      </c>
      <c r="L80">
        <v>-124.38508299999999</v>
      </c>
      <c r="W80">
        <v>65.5</v>
      </c>
      <c r="AF80">
        <v>70.400000000000006</v>
      </c>
    </row>
    <row r="81" spans="1:40" hidden="1" x14ac:dyDescent="0.25">
      <c r="A81">
        <v>80</v>
      </c>
      <c r="B81">
        <v>1127</v>
      </c>
      <c r="C81" t="s">
        <v>4153</v>
      </c>
      <c r="G81" t="s">
        <v>130</v>
      </c>
      <c r="H81" t="s">
        <v>12</v>
      </c>
      <c r="I81" t="s">
        <v>16</v>
      </c>
      <c r="J81" t="s">
        <v>131</v>
      </c>
      <c r="K81">
        <v>47.222101000000002</v>
      </c>
      <c r="L81">
        <v>-124.0004</v>
      </c>
      <c r="AC81">
        <v>70.7</v>
      </c>
    </row>
    <row r="82" spans="1:40" hidden="1" x14ac:dyDescent="0.25">
      <c r="A82">
        <v>81</v>
      </c>
      <c r="B82">
        <v>1646</v>
      </c>
      <c r="C82" t="s">
        <v>4153</v>
      </c>
      <c r="G82" t="s">
        <v>132</v>
      </c>
      <c r="H82" t="s">
        <v>12</v>
      </c>
      <c r="I82" t="s">
        <v>93</v>
      </c>
      <c r="J82" t="s">
        <v>133</v>
      </c>
      <c r="K82">
        <v>46.138159999999999</v>
      </c>
      <c r="L82">
        <v>-122.26967</v>
      </c>
      <c r="AE82">
        <v>49.1</v>
      </c>
      <c r="AH82">
        <v>47.5</v>
      </c>
    </row>
    <row r="83" spans="1:40" hidden="1" x14ac:dyDescent="0.25">
      <c r="A83">
        <v>82</v>
      </c>
      <c r="B83">
        <v>598</v>
      </c>
      <c r="C83" t="s">
        <v>4153</v>
      </c>
      <c r="G83" t="s">
        <v>132</v>
      </c>
      <c r="H83" t="s">
        <v>12</v>
      </c>
      <c r="I83" t="s">
        <v>13</v>
      </c>
      <c r="J83" t="s">
        <v>134</v>
      </c>
      <c r="K83">
        <v>46.0473</v>
      </c>
      <c r="L83">
        <v>-122.8373</v>
      </c>
      <c r="W83">
        <v>38.200000000000003</v>
      </c>
    </row>
    <row r="84" spans="1:40" hidden="1" x14ac:dyDescent="0.25">
      <c r="A84">
        <v>83</v>
      </c>
      <c r="B84">
        <v>1178</v>
      </c>
      <c r="C84" t="s">
        <v>4153</v>
      </c>
      <c r="G84" t="s">
        <v>132</v>
      </c>
      <c r="H84" t="s">
        <v>12</v>
      </c>
      <c r="I84" t="s">
        <v>16</v>
      </c>
      <c r="J84" t="s">
        <v>135</v>
      </c>
      <c r="K84">
        <v>46.124122999999997</v>
      </c>
      <c r="L84">
        <v>-122.406154</v>
      </c>
      <c r="AC84">
        <v>68.2</v>
      </c>
      <c r="AG84">
        <v>81.3</v>
      </c>
    </row>
    <row r="85" spans="1:40" hidden="1" x14ac:dyDescent="0.25">
      <c r="A85">
        <v>84</v>
      </c>
      <c r="B85">
        <v>2321</v>
      </c>
      <c r="C85" t="s">
        <v>4153</v>
      </c>
      <c r="G85" t="s">
        <v>132</v>
      </c>
      <c r="H85" t="s">
        <v>12</v>
      </c>
      <c r="I85" t="s">
        <v>16</v>
      </c>
      <c r="J85" t="s">
        <v>136</v>
      </c>
      <c r="K85">
        <v>46.043900000000001</v>
      </c>
      <c r="L85">
        <v>-122.839</v>
      </c>
      <c r="AG85">
        <v>73.900000000000006</v>
      </c>
    </row>
    <row r="86" spans="1:40" hidden="1" x14ac:dyDescent="0.25">
      <c r="A86">
        <v>85</v>
      </c>
      <c r="B86">
        <v>2885</v>
      </c>
      <c r="C86" t="s">
        <v>4153</v>
      </c>
      <c r="G86" t="s">
        <v>137</v>
      </c>
      <c r="H86" t="s">
        <v>12</v>
      </c>
      <c r="I86" t="s">
        <v>16</v>
      </c>
      <c r="J86" t="s">
        <v>138</v>
      </c>
      <c r="K86">
        <v>48.90775</v>
      </c>
      <c r="L86">
        <v>-118.72989</v>
      </c>
      <c r="AK86">
        <v>80.8</v>
      </c>
    </row>
    <row r="87" spans="1:40" hidden="1" x14ac:dyDescent="0.25">
      <c r="A87">
        <v>86</v>
      </c>
      <c r="B87">
        <v>2888</v>
      </c>
      <c r="C87" t="s">
        <v>4153</v>
      </c>
      <c r="G87" t="s">
        <v>137</v>
      </c>
      <c r="H87" t="s">
        <v>12</v>
      </c>
      <c r="I87" t="s">
        <v>16</v>
      </c>
      <c r="J87" t="s">
        <v>139</v>
      </c>
      <c r="K87">
        <v>48.95675</v>
      </c>
      <c r="L87">
        <v>-118.21092</v>
      </c>
      <c r="AK87">
        <v>78.400000000000006</v>
      </c>
    </row>
    <row r="88" spans="1:40" hidden="1" x14ac:dyDescent="0.25">
      <c r="A88">
        <v>87</v>
      </c>
      <c r="B88">
        <v>597</v>
      </c>
      <c r="C88" t="s">
        <v>4153</v>
      </c>
      <c r="G88" t="s">
        <v>140</v>
      </c>
      <c r="H88" t="s">
        <v>12</v>
      </c>
      <c r="I88" t="s">
        <v>13</v>
      </c>
      <c r="J88" t="s">
        <v>141</v>
      </c>
      <c r="K88">
        <v>45.814500000000002</v>
      </c>
      <c r="L88">
        <v>-122.59180000000001</v>
      </c>
      <c r="W88">
        <v>62.1</v>
      </c>
    </row>
    <row r="89" spans="1:40" hidden="1" x14ac:dyDescent="0.25">
      <c r="A89">
        <v>88</v>
      </c>
      <c r="B89">
        <v>1187</v>
      </c>
      <c r="C89" t="s">
        <v>4153</v>
      </c>
      <c r="G89" t="s">
        <v>140</v>
      </c>
      <c r="H89" t="s">
        <v>12</v>
      </c>
      <c r="I89" t="s">
        <v>16</v>
      </c>
      <c r="J89" t="s">
        <v>142</v>
      </c>
      <c r="K89">
        <v>45.860477000000003</v>
      </c>
      <c r="L89">
        <v>-122.767439</v>
      </c>
      <c r="AC89">
        <v>26.6</v>
      </c>
      <c r="AG89">
        <v>26.7</v>
      </c>
    </row>
    <row r="90" spans="1:40" hidden="1" x14ac:dyDescent="0.25">
      <c r="A90">
        <v>89</v>
      </c>
      <c r="B90">
        <v>1189</v>
      </c>
      <c r="C90" t="s">
        <v>4153</v>
      </c>
      <c r="G90" t="s">
        <v>140</v>
      </c>
      <c r="H90" t="s">
        <v>12</v>
      </c>
      <c r="I90" t="s">
        <v>16</v>
      </c>
      <c r="J90" t="s">
        <v>143</v>
      </c>
      <c r="K90">
        <v>45.936053999999999</v>
      </c>
      <c r="L90">
        <v>-122.687963</v>
      </c>
      <c r="AC90">
        <v>60.6</v>
      </c>
    </row>
    <row r="91" spans="1:40" hidden="1" x14ac:dyDescent="0.25">
      <c r="A91">
        <v>90</v>
      </c>
      <c r="B91">
        <v>1170</v>
      </c>
      <c r="C91" t="s">
        <v>4153</v>
      </c>
      <c r="G91" t="s">
        <v>140</v>
      </c>
      <c r="H91" t="s">
        <v>12</v>
      </c>
      <c r="I91" t="s">
        <v>16</v>
      </c>
      <c r="J91" t="s">
        <v>144</v>
      </c>
      <c r="K91">
        <v>45.806683</v>
      </c>
      <c r="L91">
        <v>-122.559224</v>
      </c>
      <c r="AC91">
        <v>58.7</v>
      </c>
    </row>
    <row r="92" spans="1:40" hidden="1" x14ac:dyDescent="0.25">
      <c r="A92">
        <v>91</v>
      </c>
      <c r="B92">
        <v>1234</v>
      </c>
      <c r="C92" t="s">
        <v>4153</v>
      </c>
      <c r="G92" t="s">
        <v>145</v>
      </c>
      <c r="H92" t="s">
        <v>12</v>
      </c>
      <c r="I92" t="s">
        <v>51</v>
      </c>
      <c r="J92" t="s">
        <v>146</v>
      </c>
      <c r="K92">
        <v>48.456539999999997</v>
      </c>
      <c r="L92">
        <v>-117.71508</v>
      </c>
      <c r="AC92">
        <v>67</v>
      </c>
      <c r="AD92">
        <v>58.2</v>
      </c>
      <c r="AE92">
        <v>50.9</v>
      </c>
      <c r="AF92">
        <v>59.9</v>
      </c>
      <c r="AG92">
        <v>69.900000000000006</v>
      </c>
      <c r="AH92">
        <v>65</v>
      </c>
      <c r="AI92">
        <v>67.3</v>
      </c>
      <c r="AJ92">
        <v>53.5</v>
      </c>
      <c r="AK92">
        <v>48.3</v>
      </c>
      <c r="AL92">
        <v>70.2</v>
      </c>
      <c r="AN92">
        <v>80.599999999999994</v>
      </c>
    </row>
    <row r="93" spans="1:40" hidden="1" x14ac:dyDescent="0.25">
      <c r="A93">
        <v>92</v>
      </c>
      <c r="B93">
        <v>1689</v>
      </c>
      <c r="C93" t="s">
        <v>4153</v>
      </c>
      <c r="G93" t="s">
        <v>147</v>
      </c>
      <c r="H93" t="s">
        <v>12</v>
      </c>
      <c r="I93" t="s">
        <v>16</v>
      </c>
      <c r="J93" t="s">
        <v>148</v>
      </c>
      <c r="K93">
        <v>48.225270999999999</v>
      </c>
      <c r="L93">
        <v>-120.117876</v>
      </c>
      <c r="AE93">
        <v>56.6</v>
      </c>
      <c r="AJ93">
        <v>46.8</v>
      </c>
    </row>
    <row r="94" spans="1:40" hidden="1" x14ac:dyDescent="0.25">
      <c r="A94">
        <v>93</v>
      </c>
      <c r="B94">
        <v>1691</v>
      </c>
      <c r="C94" t="s">
        <v>4153</v>
      </c>
      <c r="G94" t="s">
        <v>147</v>
      </c>
      <c r="H94" t="s">
        <v>12</v>
      </c>
      <c r="I94" t="s">
        <v>16</v>
      </c>
      <c r="J94" t="s">
        <v>149</v>
      </c>
      <c r="K94">
        <v>48.457388999999999</v>
      </c>
      <c r="L94">
        <v>-120.166481</v>
      </c>
      <c r="AE94">
        <v>65.099999999999994</v>
      </c>
      <c r="AJ94">
        <v>70.900000000000006</v>
      </c>
    </row>
    <row r="95" spans="1:40" hidden="1" x14ac:dyDescent="0.25">
      <c r="A95">
        <v>94</v>
      </c>
      <c r="B95">
        <v>1701</v>
      </c>
      <c r="C95" t="s">
        <v>4153</v>
      </c>
      <c r="G95" t="s">
        <v>147</v>
      </c>
      <c r="H95" t="s">
        <v>12</v>
      </c>
      <c r="I95" t="s">
        <v>16</v>
      </c>
      <c r="J95" t="s">
        <v>150</v>
      </c>
      <c r="K95">
        <v>48.524813000000002</v>
      </c>
      <c r="L95">
        <v>-120.312607</v>
      </c>
      <c r="AE95">
        <v>79.5</v>
      </c>
      <c r="AJ95">
        <v>84.7</v>
      </c>
    </row>
    <row r="96" spans="1:40" hidden="1" x14ac:dyDescent="0.25">
      <c r="A96">
        <v>95</v>
      </c>
      <c r="B96">
        <v>2724</v>
      </c>
      <c r="C96" t="s">
        <v>4153</v>
      </c>
      <c r="G96" t="s">
        <v>147</v>
      </c>
      <c r="H96" t="s">
        <v>12</v>
      </c>
      <c r="I96" t="s">
        <v>16</v>
      </c>
      <c r="J96" t="s">
        <v>151</v>
      </c>
      <c r="K96">
        <v>48.277200000000001</v>
      </c>
      <c r="L96">
        <v>-120.089</v>
      </c>
      <c r="AJ96">
        <v>66.400000000000006</v>
      </c>
    </row>
    <row r="97" spans="1:40" hidden="1" x14ac:dyDescent="0.25">
      <c r="A97">
        <v>96</v>
      </c>
      <c r="B97">
        <v>1108</v>
      </c>
      <c r="C97" t="s">
        <v>4153</v>
      </c>
      <c r="G97" t="s">
        <v>152</v>
      </c>
      <c r="H97" t="s">
        <v>12</v>
      </c>
      <c r="I97" t="s">
        <v>16</v>
      </c>
      <c r="J97" t="s">
        <v>153</v>
      </c>
      <c r="K97">
        <v>47.243673000000001</v>
      </c>
      <c r="L97">
        <v>-124.187764</v>
      </c>
      <c r="AC97">
        <v>34</v>
      </c>
    </row>
    <row r="98" spans="1:40" hidden="1" x14ac:dyDescent="0.25">
      <c r="A98">
        <v>97</v>
      </c>
      <c r="B98">
        <v>1517</v>
      </c>
      <c r="C98" t="s">
        <v>4153</v>
      </c>
      <c r="G98" t="s">
        <v>154</v>
      </c>
      <c r="H98" t="s">
        <v>12</v>
      </c>
      <c r="I98" t="s">
        <v>16</v>
      </c>
      <c r="J98" t="s">
        <v>155</v>
      </c>
      <c r="K98">
        <v>46.730460999999998</v>
      </c>
      <c r="L98">
        <v>-120.722388</v>
      </c>
      <c r="AD98">
        <v>68.599999999999994</v>
      </c>
      <c r="AH98">
        <v>77.8</v>
      </c>
    </row>
    <row r="99" spans="1:40" hidden="1" x14ac:dyDescent="0.25">
      <c r="A99">
        <v>98</v>
      </c>
      <c r="B99">
        <v>2656</v>
      </c>
      <c r="C99" t="s">
        <v>4153</v>
      </c>
      <c r="G99" t="s">
        <v>156</v>
      </c>
      <c r="H99" t="s">
        <v>12</v>
      </c>
      <c r="I99" t="s">
        <v>157</v>
      </c>
      <c r="J99" t="s">
        <v>158</v>
      </c>
      <c r="K99">
        <v>46.602510000000002</v>
      </c>
      <c r="L99">
        <v>-122.83555</v>
      </c>
      <c r="AI99">
        <v>50</v>
      </c>
      <c r="AJ99">
        <v>51.5</v>
      </c>
    </row>
    <row r="100" spans="1:40" hidden="1" x14ac:dyDescent="0.25">
      <c r="A100">
        <v>99</v>
      </c>
      <c r="B100">
        <v>2654</v>
      </c>
      <c r="C100" t="s">
        <v>4153</v>
      </c>
      <c r="G100" t="s">
        <v>156</v>
      </c>
      <c r="H100" t="s">
        <v>12</v>
      </c>
      <c r="I100" t="s">
        <v>157</v>
      </c>
      <c r="J100" t="s">
        <v>159</v>
      </c>
      <c r="K100">
        <v>46.599939999999997</v>
      </c>
      <c r="L100">
        <v>-122.76656</v>
      </c>
      <c r="AI100">
        <v>75.7</v>
      </c>
      <c r="AJ100">
        <v>91.3</v>
      </c>
    </row>
    <row r="101" spans="1:40" hidden="1" x14ac:dyDescent="0.25">
      <c r="A101">
        <v>100</v>
      </c>
      <c r="B101">
        <v>2655</v>
      </c>
      <c r="C101" t="s">
        <v>4153</v>
      </c>
      <c r="G101" t="s">
        <v>156</v>
      </c>
      <c r="H101" t="s">
        <v>12</v>
      </c>
      <c r="I101" t="s">
        <v>157</v>
      </c>
      <c r="J101" t="s">
        <v>160</v>
      </c>
      <c r="K101">
        <v>46.600062000000001</v>
      </c>
      <c r="L101">
        <v>-122.76462600000001</v>
      </c>
      <c r="AI101">
        <v>78.2</v>
      </c>
      <c r="AJ101">
        <v>85.9</v>
      </c>
    </row>
    <row r="102" spans="1:40" hidden="1" x14ac:dyDescent="0.25">
      <c r="A102">
        <v>101</v>
      </c>
      <c r="B102">
        <v>2749</v>
      </c>
      <c r="C102" t="s">
        <v>4153</v>
      </c>
      <c r="G102" t="s">
        <v>156</v>
      </c>
      <c r="H102" t="s">
        <v>12</v>
      </c>
      <c r="I102" t="s">
        <v>157</v>
      </c>
      <c r="J102" t="s">
        <v>161</v>
      </c>
      <c r="K102">
        <v>46.601534000000001</v>
      </c>
      <c r="L102">
        <v>-122.70867</v>
      </c>
      <c r="AJ102">
        <v>83.6</v>
      </c>
    </row>
    <row r="103" spans="1:40" hidden="1" x14ac:dyDescent="0.25">
      <c r="A103">
        <v>102</v>
      </c>
      <c r="B103">
        <v>2750</v>
      </c>
      <c r="C103" t="s">
        <v>4153</v>
      </c>
      <c r="G103" t="s">
        <v>156</v>
      </c>
      <c r="H103" t="s">
        <v>12</v>
      </c>
      <c r="I103" t="s">
        <v>157</v>
      </c>
      <c r="J103" t="s">
        <v>162</v>
      </c>
      <c r="K103">
        <v>46.619292999999999</v>
      </c>
      <c r="L103">
        <v>-122.93561800000001</v>
      </c>
      <c r="AJ103">
        <v>38.1</v>
      </c>
    </row>
    <row r="104" spans="1:40" hidden="1" x14ac:dyDescent="0.25">
      <c r="A104">
        <v>103</v>
      </c>
      <c r="B104">
        <v>2751</v>
      </c>
      <c r="C104" t="s">
        <v>4153</v>
      </c>
      <c r="G104" t="s">
        <v>156</v>
      </c>
      <c r="H104" t="s">
        <v>12</v>
      </c>
      <c r="I104" t="s">
        <v>157</v>
      </c>
      <c r="J104" t="s">
        <v>163</v>
      </c>
      <c r="K104">
        <v>46.608513000000002</v>
      </c>
      <c r="L104">
        <v>-122.830521</v>
      </c>
      <c r="AJ104">
        <v>49</v>
      </c>
      <c r="AM104">
        <v>79.7</v>
      </c>
      <c r="AN104">
        <v>64.8</v>
      </c>
    </row>
    <row r="105" spans="1:40" hidden="1" x14ac:dyDescent="0.25">
      <c r="A105">
        <v>104</v>
      </c>
      <c r="B105">
        <v>2752</v>
      </c>
      <c r="C105" t="s">
        <v>4153</v>
      </c>
      <c r="G105" t="s">
        <v>156</v>
      </c>
      <c r="H105" t="s">
        <v>12</v>
      </c>
      <c r="I105" t="s">
        <v>157</v>
      </c>
      <c r="J105" t="s">
        <v>164</v>
      </c>
      <c r="K105">
        <v>46.602344000000002</v>
      </c>
      <c r="L105">
        <v>-122.853621</v>
      </c>
      <c r="AJ105">
        <v>68.7</v>
      </c>
    </row>
    <row r="106" spans="1:40" hidden="1" x14ac:dyDescent="0.25">
      <c r="A106">
        <v>105</v>
      </c>
      <c r="B106">
        <v>2753</v>
      </c>
      <c r="C106" t="s">
        <v>4153</v>
      </c>
      <c r="G106" t="s">
        <v>156</v>
      </c>
      <c r="H106" t="s">
        <v>12</v>
      </c>
      <c r="I106" t="s">
        <v>157</v>
      </c>
      <c r="J106" t="s">
        <v>165</v>
      </c>
      <c r="K106">
        <v>46.573144999999997</v>
      </c>
      <c r="L106">
        <v>-122.82075500000001</v>
      </c>
      <c r="AJ106">
        <v>72.7</v>
      </c>
    </row>
    <row r="107" spans="1:40" hidden="1" x14ac:dyDescent="0.25">
      <c r="A107">
        <v>106</v>
      </c>
      <c r="B107">
        <v>2754</v>
      </c>
      <c r="C107" t="s">
        <v>4153</v>
      </c>
      <c r="G107" t="s">
        <v>156</v>
      </c>
      <c r="H107" t="s">
        <v>12</v>
      </c>
      <c r="I107" t="s">
        <v>157</v>
      </c>
      <c r="J107" t="s">
        <v>166</v>
      </c>
      <c r="K107">
        <v>46.568989000000002</v>
      </c>
      <c r="L107">
        <v>-122.72856</v>
      </c>
      <c r="AJ107">
        <v>90.5</v>
      </c>
    </row>
    <row r="108" spans="1:40" x14ac:dyDescent="0.25">
      <c r="A108">
        <v>107</v>
      </c>
      <c r="B108">
        <v>3080</v>
      </c>
      <c r="C108" t="s">
        <v>4152</v>
      </c>
      <c r="G108" t="s">
        <v>156</v>
      </c>
      <c r="H108" t="s">
        <v>12</v>
      </c>
      <c r="I108" t="s">
        <v>167</v>
      </c>
      <c r="J108" t="s">
        <v>168</v>
      </c>
      <c r="K108">
        <v>46.602339999999998</v>
      </c>
      <c r="L108">
        <v>-122.85362000000001</v>
      </c>
      <c r="AM108">
        <v>77.599999999999994</v>
      </c>
    </row>
    <row r="109" spans="1:40" x14ac:dyDescent="0.25">
      <c r="A109">
        <v>108</v>
      </c>
      <c r="B109">
        <v>3081</v>
      </c>
      <c r="C109" t="s">
        <v>4152</v>
      </c>
      <c r="G109" t="s">
        <v>156</v>
      </c>
      <c r="H109" t="s">
        <v>12</v>
      </c>
      <c r="I109" t="s">
        <v>167</v>
      </c>
      <c r="J109" t="s">
        <v>169</v>
      </c>
      <c r="K109">
        <v>46.599710000000002</v>
      </c>
      <c r="L109">
        <v>-122.85227</v>
      </c>
      <c r="AM109">
        <v>72.900000000000006</v>
      </c>
    </row>
    <row r="110" spans="1:40" x14ac:dyDescent="0.25">
      <c r="A110">
        <v>109</v>
      </c>
      <c r="B110">
        <v>3085</v>
      </c>
      <c r="C110" t="s">
        <v>4152</v>
      </c>
      <c r="G110" t="s">
        <v>156</v>
      </c>
      <c r="H110" t="s">
        <v>12</v>
      </c>
      <c r="I110" t="s">
        <v>167</v>
      </c>
      <c r="J110" t="s">
        <v>170</v>
      </c>
      <c r="K110">
        <v>46.596589999999999</v>
      </c>
      <c r="L110">
        <v>-122.84849</v>
      </c>
      <c r="AM110">
        <v>74.099999999999994</v>
      </c>
    </row>
    <row r="111" spans="1:40" x14ac:dyDescent="0.25">
      <c r="A111">
        <v>110</v>
      </c>
      <c r="B111">
        <v>3083</v>
      </c>
      <c r="C111" t="s">
        <v>4152</v>
      </c>
      <c r="G111" t="s">
        <v>156</v>
      </c>
      <c r="H111" t="s">
        <v>12</v>
      </c>
      <c r="I111" t="s">
        <v>167</v>
      </c>
      <c r="J111" t="s">
        <v>171</v>
      </c>
      <c r="K111">
        <v>46.592880000000001</v>
      </c>
      <c r="L111">
        <v>-122.84684</v>
      </c>
      <c r="AM111">
        <v>78.8</v>
      </c>
    </row>
    <row r="112" spans="1:40" x14ac:dyDescent="0.25">
      <c r="A112">
        <v>111</v>
      </c>
      <c r="B112">
        <v>3084</v>
      </c>
      <c r="C112" t="s">
        <v>4152</v>
      </c>
      <c r="G112" t="s">
        <v>156</v>
      </c>
      <c r="H112" t="s">
        <v>12</v>
      </c>
      <c r="I112" t="s">
        <v>167</v>
      </c>
      <c r="J112" t="s">
        <v>172</v>
      </c>
      <c r="K112">
        <v>46.588279999999997</v>
      </c>
      <c r="L112">
        <v>-122.84011</v>
      </c>
      <c r="AM112">
        <v>87.4</v>
      </c>
    </row>
    <row r="113" spans="1:41" hidden="1" x14ac:dyDescent="0.25">
      <c r="A113">
        <v>112</v>
      </c>
      <c r="B113">
        <v>1106</v>
      </c>
      <c r="C113" t="s">
        <v>4153</v>
      </c>
      <c r="G113" t="s">
        <v>156</v>
      </c>
      <c r="H113" t="s">
        <v>12</v>
      </c>
      <c r="I113" t="s">
        <v>16</v>
      </c>
      <c r="J113" t="s">
        <v>173</v>
      </c>
      <c r="K113">
        <v>46.568989000000002</v>
      </c>
      <c r="L113">
        <v>-122.72856</v>
      </c>
      <c r="AC113">
        <v>77.400000000000006</v>
      </c>
      <c r="AG113">
        <v>84.7</v>
      </c>
    </row>
    <row r="114" spans="1:41" x14ac:dyDescent="0.25">
      <c r="A114">
        <v>113</v>
      </c>
      <c r="B114">
        <v>1013</v>
      </c>
      <c r="C114" t="s">
        <v>4152</v>
      </c>
      <c r="G114" t="s">
        <v>174</v>
      </c>
      <c r="H114" t="s">
        <v>12</v>
      </c>
      <c r="I114" t="s">
        <v>16</v>
      </c>
      <c r="J114" t="s">
        <v>175</v>
      </c>
      <c r="K114">
        <v>48.685211000000002</v>
      </c>
      <c r="L114">
        <v>-122.169344</v>
      </c>
      <c r="AB114">
        <v>66</v>
      </c>
      <c r="AF114">
        <v>68.2</v>
      </c>
    </row>
    <row r="115" spans="1:41" x14ac:dyDescent="0.25">
      <c r="A115">
        <v>114</v>
      </c>
      <c r="B115">
        <v>1896</v>
      </c>
      <c r="C115" t="s">
        <v>4152</v>
      </c>
      <c r="G115" t="s">
        <v>174</v>
      </c>
      <c r="H115" t="s">
        <v>12</v>
      </c>
      <c r="I115" t="s">
        <v>16</v>
      </c>
      <c r="J115" t="s">
        <v>176</v>
      </c>
      <c r="K115">
        <v>48.784681999999997</v>
      </c>
      <c r="L115">
        <v>-122.135852</v>
      </c>
      <c r="AF115">
        <v>62.3</v>
      </c>
    </row>
    <row r="116" spans="1:41" x14ac:dyDescent="0.25">
      <c r="A116">
        <v>115</v>
      </c>
      <c r="B116">
        <v>1012</v>
      </c>
      <c r="C116" t="s">
        <v>4152</v>
      </c>
      <c r="G116" t="s">
        <v>174</v>
      </c>
      <c r="H116" t="s">
        <v>12</v>
      </c>
      <c r="I116" t="s">
        <v>16</v>
      </c>
      <c r="J116" t="s">
        <v>177</v>
      </c>
      <c r="K116">
        <v>48.770558000000001</v>
      </c>
      <c r="L116">
        <v>-122.05090199999999</v>
      </c>
      <c r="AB116">
        <v>29.9</v>
      </c>
    </row>
    <row r="117" spans="1:41" hidden="1" x14ac:dyDescent="0.25">
      <c r="A117">
        <v>116</v>
      </c>
      <c r="B117">
        <v>1687</v>
      </c>
      <c r="C117" t="s">
        <v>4153</v>
      </c>
      <c r="G117" t="s">
        <v>178</v>
      </c>
      <c r="H117" t="s">
        <v>12</v>
      </c>
      <c r="I117" t="s">
        <v>16</v>
      </c>
      <c r="J117" t="s">
        <v>179</v>
      </c>
      <c r="K117">
        <v>48.701199000000003</v>
      </c>
      <c r="L117">
        <v>-119.450756</v>
      </c>
      <c r="AE117">
        <v>53.6</v>
      </c>
      <c r="AJ117">
        <v>58</v>
      </c>
    </row>
    <row r="118" spans="1:41" hidden="1" x14ac:dyDescent="0.25">
      <c r="A118">
        <v>117</v>
      </c>
      <c r="B118">
        <v>1220</v>
      </c>
      <c r="C118" t="s">
        <v>4153</v>
      </c>
      <c r="G118" t="s">
        <v>180</v>
      </c>
      <c r="H118" t="s">
        <v>12</v>
      </c>
      <c r="I118" t="s">
        <v>16</v>
      </c>
      <c r="J118" t="s">
        <v>181</v>
      </c>
      <c r="K118">
        <v>46.877234999999999</v>
      </c>
      <c r="L118">
        <v>-117.350448</v>
      </c>
      <c r="AC118">
        <v>22.2</v>
      </c>
    </row>
    <row r="119" spans="1:41" hidden="1" x14ac:dyDescent="0.25">
      <c r="A119">
        <v>118</v>
      </c>
      <c r="B119">
        <v>1221</v>
      </c>
      <c r="C119" t="s">
        <v>4153</v>
      </c>
      <c r="G119" t="s">
        <v>180</v>
      </c>
      <c r="H119" t="s">
        <v>12</v>
      </c>
      <c r="I119" t="s">
        <v>16</v>
      </c>
      <c r="J119" t="s">
        <v>182</v>
      </c>
      <c r="K119">
        <v>46.997441999999999</v>
      </c>
      <c r="L119">
        <v>-117.77764000000001</v>
      </c>
      <c r="AC119">
        <v>39.700000000000003</v>
      </c>
    </row>
    <row r="120" spans="1:41" hidden="1" x14ac:dyDescent="0.25">
      <c r="A120">
        <v>119</v>
      </c>
      <c r="B120">
        <v>3000</v>
      </c>
      <c r="C120" t="s">
        <v>4153</v>
      </c>
      <c r="G120" t="s">
        <v>180</v>
      </c>
      <c r="H120" t="s">
        <v>12</v>
      </c>
      <c r="I120" t="s">
        <v>16</v>
      </c>
      <c r="J120" t="s">
        <v>183</v>
      </c>
      <c r="K120">
        <v>46.945760999999997</v>
      </c>
      <c r="L120">
        <v>-117.804222</v>
      </c>
      <c r="AL120">
        <v>32.200000000000003</v>
      </c>
    </row>
    <row r="121" spans="1:41" hidden="1" x14ac:dyDescent="0.25">
      <c r="A121">
        <v>120</v>
      </c>
      <c r="B121">
        <v>2999</v>
      </c>
      <c r="C121" t="s">
        <v>4153</v>
      </c>
      <c r="G121" t="s">
        <v>180</v>
      </c>
      <c r="H121" t="s">
        <v>12</v>
      </c>
      <c r="I121" t="s">
        <v>16</v>
      </c>
      <c r="J121" t="s">
        <v>184</v>
      </c>
      <c r="K121">
        <v>46.827599999999997</v>
      </c>
      <c r="L121">
        <v>-118.00064999999999</v>
      </c>
      <c r="AL121">
        <v>46.1</v>
      </c>
    </row>
    <row r="122" spans="1:41" hidden="1" x14ac:dyDescent="0.25">
      <c r="A122">
        <v>121</v>
      </c>
      <c r="B122">
        <v>1695</v>
      </c>
      <c r="C122" t="s">
        <v>4153</v>
      </c>
      <c r="G122" t="s">
        <v>185</v>
      </c>
      <c r="H122" t="s">
        <v>12</v>
      </c>
      <c r="I122" t="s">
        <v>16</v>
      </c>
      <c r="J122" t="s">
        <v>186</v>
      </c>
      <c r="K122">
        <v>48.813405000000003</v>
      </c>
      <c r="L122">
        <v>-117.35359200000001</v>
      </c>
      <c r="AE122">
        <v>31.1</v>
      </c>
      <c r="AK122">
        <v>26.5</v>
      </c>
    </row>
    <row r="123" spans="1:41" hidden="1" x14ac:dyDescent="0.25">
      <c r="A123">
        <v>122</v>
      </c>
      <c r="B123">
        <v>1703</v>
      </c>
      <c r="C123" t="s">
        <v>4153</v>
      </c>
      <c r="G123" t="s">
        <v>185</v>
      </c>
      <c r="H123" t="s">
        <v>12</v>
      </c>
      <c r="I123" t="s">
        <v>16</v>
      </c>
      <c r="J123" t="s">
        <v>187</v>
      </c>
      <c r="K123">
        <v>48.630187999999997</v>
      </c>
      <c r="L123">
        <v>-117.363979</v>
      </c>
      <c r="AE123">
        <v>27.4</v>
      </c>
      <c r="AK123">
        <v>25.9</v>
      </c>
    </row>
    <row r="124" spans="1:41" hidden="1" x14ac:dyDescent="0.25">
      <c r="A124">
        <v>123</v>
      </c>
      <c r="B124">
        <v>1715</v>
      </c>
      <c r="C124" t="s">
        <v>4153</v>
      </c>
      <c r="G124" t="s">
        <v>185</v>
      </c>
      <c r="H124" t="s">
        <v>12</v>
      </c>
      <c r="I124" t="s">
        <v>16</v>
      </c>
      <c r="J124" t="s">
        <v>188</v>
      </c>
      <c r="K124">
        <v>48.864643000000001</v>
      </c>
      <c r="L124">
        <v>-117.375147</v>
      </c>
      <c r="AE124">
        <v>52.4</v>
      </c>
      <c r="AK124">
        <v>33.799999999999997</v>
      </c>
    </row>
    <row r="125" spans="1:41" hidden="1" x14ac:dyDescent="0.25">
      <c r="A125">
        <v>124</v>
      </c>
      <c r="B125">
        <v>2886</v>
      </c>
      <c r="C125" t="s">
        <v>4153</v>
      </c>
      <c r="G125" t="s">
        <v>185</v>
      </c>
      <c r="H125" t="s">
        <v>12</v>
      </c>
      <c r="I125" t="s">
        <v>16</v>
      </c>
      <c r="J125" t="s">
        <v>189</v>
      </c>
      <c r="K125">
        <v>48.638770000000001</v>
      </c>
      <c r="L125">
        <v>-117.36753</v>
      </c>
      <c r="AK125">
        <v>23.5</v>
      </c>
    </row>
    <row r="126" spans="1:41" hidden="1" x14ac:dyDescent="0.25">
      <c r="A126">
        <v>125</v>
      </c>
      <c r="B126">
        <v>1417</v>
      </c>
      <c r="C126" t="s">
        <v>4153</v>
      </c>
      <c r="G126" t="s">
        <v>190</v>
      </c>
      <c r="H126" t="s">
        <v>12</v>
      </c>
      <c r="I126" t="s">
        <v>93</v>
      </c>
      <c r="J126" t="s">
        <v>191</v>
      </c>
      <c r="K126">
        <v>48.54918</v>
      </c>
      <c r="L126">
        <v>-117.10597</v>
      </c>
      <c r="AD126">
        <v>84.4</v>
      </c>
      <c r="AG126">
        <v>98.9</v>
      </c>
      <c r="AJ126">
        <v>94.6</v>
      </c>
    </row>
    <row r="127" spans="1:41" x14ac:dyDescent="0.25">
      <c r="A127">
        <v>126</v>
      </c>
      <c r="B127">
        <v>2955</v>
      </c>
      <c r="C127" t="s">
        <v>4152</v>
      </c>
      <c r="G127" t="s">
        <v>192</v>
      </c>
      <c r="H127" t="s">
        <v>193</v>
      </c>
      <c r="I127" t="s">
        <v>194</v>
      </c>
      <c r="J127" t="s">
        <v>195</v>
      </c>
      <c r="K127">
        <v>47.124876999999998</v>
      </c>
      <c r="L127">
        <v>-122.24099699999999</v>
      </c>
      <c r="AL127">
        <v>41.7</v>
      </c>
      <c r="AM127">
        <v>47.5</v>
      </c>
      <c r="AN127">
        <v>35.200000000000003</v>
      </c>
      <c r="AO127">
        <v>72</v>
      </c>
    </row>
    <row r="128" spans="1:41" x14ac:dyDescent="0.25">
      <c r="A128">
        <v>127</v>
      </c>
      <c r="B128">
        <v>1017</v>
      </c>
      <c r="C128" t="s">
        <v>4152</v>
      </c>
      <c r="G128" t="s">
        <v>192</v>
      </c>
      <c r="H128" t="s">
        <v>12</v>
      </c>
      <c r="I128" t="s">
        <v>16</v>
      </c>
      <c r="J128" t="s">
        <v>196</v>
      </c>
      <c r="K128">
        <v>47.185020999999999</v>
      </c>
      <c r="L128">
        <v>-122.23066900000001</v>
      </c>
      <c r="AB128">
        <v>31.1</v>
      </c>
    </row>
    <row r="129" spans="1:40" hidden="1" x14ac:dyDescent="0.25">
      <c r="A129">
        <v>128</v>
      </c>
      <c r="B129">
        <v>1122</v>
      </c>
      <c r="C129" t="s">
        <v>4153</v>
      </c>
      <c r="G129" t="s">
        <v>197</v>
      </c>
      <c r="H129" t="s">
        <v>12</v>
      </c>
      <c r="I129" t="s">
        <v>16</v>
      </c>
      <c r="J129" t="s">
        <v>198</v>
      </c>
      <c r="K129">
        <v>47.530734000000002</v>
      </c>
      <c r="L129">
        <v>-124.33105999999999</v>
      </c>
      <c r="AC129">
        <v>55</v>
      </c>
    </row>
    <row r="130" spans="1:40" x14ac:dyDescent="0.25">
      <c r="A130">
        <v>129</v>
      </c>
      <c r="B130">
        <v>2385</v>
      </c>
      <c r="C130" t="s">
        <v>4152</v>
      </c>
      <c r="G130" t="s">
        <v>199</v>
      </c>
      <c r="H130" t="s">
        <v>31</v>
      </c>
      <c r="I130" t="s">
        <v>200</v>
      </c>
      <c r="J130" t="s">
        <v>201</v>
      </c>
      <c r="K130">
        <v>47.547015999999999</v>
      </c>
      <c r="L130">
        <v>-121.90215000000001</v>
      </c>
      <c r="AH130">
        <v>56.3</v>
      </c>
      <c r="AI130">
        <v>72.7</v>
      </c>
      <c r="AJ130">
        <v>71.7</v>
      </c>
      <c r="AK130">
        <v>68.599999999999994</v>
      </c>
      <c r="AL130">
        <v>72.400000000000006</v>
      </c>
      <c r="AM130">
        <v>70.7</v>
      </c>
      <c r="AN130">
        <v>71.900000000000006</v>
      </c>
    </row>
    <row r="131" spans="1:40" x14ac:dyDescent="0.25">
      <c r="A131">
        <v>130</v>
      </c>
      <c r="B131">
        <v>2220</v>
      </c>
      <c r="C131" t="s">
        <v>4152</v>
      </c>
      <c r="G131" t="s">
        <v>199</v>
      </c>
      <c r="H131" t="s">
        <v>31</v>
      </c>
      <c r="I131" t="s">
        <v>200</v>
      </c>
      <c r="J131" t="s">
        <v>202</v>
      </c>
      <c r="K131">
        <v>47.46564</v>
      </c>
      <c r="L131">
        <v>-121.86456</v>
      </c>
      <c r="AG131">
        <v>86.8</v>
      </c>
      <c r="AH131">
        <v>86</v>
      </c>
      <c r="AI131">
        <v>89.8</v>
      </c>
      <c r="AM131">
        <v>96.1</v>
      </c>
      <c r="AN131">
        <v>86.2</v>
      </c>
    </row>
    <row r="132" spans="1:40" x14ac:dyDescent="0.25">
      <c r="A132">
        <v>131</v>
      </c>
      <c r="B132">
        <v>2388</v>
      </c>
      <c r="C132" t="s">
        <v>4152</v>
      </c>
      <c r="G132" t="s">
        <v>199</v>
      </c>
      <c r="H132" t="s">
        <v>31</v>
      </c>
      <c r="I132" t="s">
        <v>200</v>
      </c>
      <c r="J132" t="s">
        <v>203</v>
      </c>
      <c r="K132">
        <v>47.479863999999999</v>
      </c>
      <c r="L132">
        <v>-121.87045999999999</v>
      </c>
      <c r="AH132">
        <v>85.3</v>
      </c>
      <c r="AI132">
        <v>88.2</v>
      </c>
      <c r="AJ132">
        <v>88.2</v>
      </c>
      <c r="AK132">
        <v>89.2</v>
      </c>
    </row>
    <row r="133" spans="1:40" x14ac:dyDescent="0.25">
      <c r="A133">
        <v>132</v>
      </c>
      <c r="B133">
        <v>2386</v>
      </c>
      <c r="C133" t="s">
        <v>4152</v>
      </c>
      <c r="G133" t="s">
        <v>199</v>
      </c>
      <c r="H133" t="s">
        <v>31</v>
      </c>
      <c r="I133" t="s">
        <v>200</v>
      </c>
      <c r="J133" t="s">
        <v>204</v>
      </c>
      <c r="K133">
        <v>47.497844000000001</v>
      </c>
      <c r="L133">
        <v>-121.905615</v>
      </c>
      <c r="AH133">
        <v>74.900000000000006</v>
      </c>
      <c r="AI133">
        <v>79.599999999999994</v>
      </c>
      <c r="AJ133">
        <v>80.599999999999994</v>
      </c>
      <c r="AK133">
        <v>85</v>
      </c>
      <c r="AL133">
        <v>88.2</v>
      </c>
      <c r="AM133">
        <v>74.3</v>
      </c>
      <c r="AN133">
        <v>73.900000000000006</v>
      </c>
    </row>
    <row r="134" spans="1:40" x14ac:dyDescent="0.25">
      <c r="A134">
        <v>133</v>
      </c>
      <c r="B134">
        <v>2382</v>
      </c>
      <c r="C134" t="s">
        <v>4152</v>
      </c>
      <c r="G134" t="s">
        <v>199</v>
      </c>
      <c r="H134" t="s">
        <v>31</v>
      </c>
      <c r="I134" t="s">
        <v>200</v>
      </c>
      <c r="J134" t="s">
        <v>205</v>
      </c>
      <c r="K134">
        <v>47.565877</v>
      </c>
      <c r="L134">
        <v>-121.883567</v>
      </c>
      <c r="AH134">
        <v>73.2</v>
      </c>
    </row>
    <row r="135" spans="1:40" x14ac:dyDescent="0.25">
      <c r="A135">
        <v>134</v>
      </c>
      <c r="B135">
        <v>2448</v>
      </c>
      <c r="C135" t="s">
        <v>4152</v>
      </c>
      <c r="G135" t="s">
        <v>199</v>
      </c>
      <c r="H135" t="s">
        <v>12</v>
      </c>
      <c r="I135" t="s">
        <v>78</v>
      </c>
      <c r="J135" t="s">
        <v>206</v>
      </c>
      <c r="K135">
        <v>47.554470000000002</v>
      </c>
      <c r="L135">
        <v>-121.90081000000001</v>
      </c>
      <c r="AH135">
        <v>93.7</v>
      </c>
    </row>
    <row r="136" spans="1:40" x14ac:dyDescent="0.25">
      <c r="A136">
        <v>135</v>
      </c>
      <c r="B136">
        <v>1893</v>
      </c>
      <c r="C136" t="s">
        <v>4152</v>
      </c>
      <c r="G136" t="s">
        <v>199</v>
      </c>
      <c r="H136" t="s">
        <v>12</v>
      </c>
      <c r="I136" t="s">
        <v>16</v>
      </c>
      <c r="J136" t="s">
        <v>207</v>
      </c>
      <c r="K136">
        <v>47.498103999999998</v>
      </c>
      <c r="L136">
        <v>-121.919259</v>
      </c>
      <c r="AF136">
        <v>95.1</v>
      </c>
    </row>
    <row r="137" spans="1:40" hidden="1" x14ac:dyDescent="0.25">
      <c r="A137">
        <v>136</v>
      </c>
      <c r="B137">
        <v>3022</v>
      </c>
      <c r="C137" t="s">
        <v>4153</v>
      </c>
      <c r="G137" t="s">
        <v>208</v>
      </c>
      <c r="H137" t="s">
        <v>12</v>
      </c>
      <c r="I137" t="s">
        <v>167</v>
      </c>
      <c r="J137" t="s">
        <v>209</v>
      </c>
      <c r="K137">
        <v>47.056339999999999</v>
      </c>
      <c r="L137">
        <v>-123.51034</v>
      </c>
      <c r="AL137">
        <v>66.2</v>
      </c>
    </row>
    <row r="138" spans="1:40" hidden="1" x14ac:dyDescent="0.25">
      <c r="A138">
        <v>137</v>
      </c>
      <c r="B138">
        <v>3021</v>
      </c>
      <c r="C138" t="s">
        <v>4153</v>
      </c>
      <c r="G138" t="s">
        <v>208</v>
      </c>
      <c r="H138" t="s">
        <v>12</v>
      </c>
      <c r="I138" t="s">
        <v>167</v>
      </c>
      <c r="J138" t="s">
        <v>210</v>
      </c>
      <c r="K138">
        <v>47.059109999999997</v>
      </c>
      <c r="L138">
        <v>-123.50270999999999</v>
      </c>
      <c r="AL138">
        <v>71.2</v>
      </c>
    </row>
    <row r="139" spans="1:40" hidden="1" x14ac:dyDescent="0.25">
      <c r="A139">
        <v>138</v>
      </c>
      <c r="B139">
        <v>3019</v>
      </c>
      <c r="C139" t="s">
        <v>4153</v>
      </c>
      <c r="G139" t="s">
        <v>208</v>
      </c>
      <c r="H139" t="s">
        <v>12</v>
      </c>
      <c r="I139" t="s">
        <v>167</v>
      </c>
      <c r="J139" t="s">
        <v>211</v>
      </c>
      <c r="K139">
        <v>47.063940000000002</v>
      </c>
      <c r="L139">
        <v>-123.49035000000001</v>
      </c>
      <c r="AL139">
        <v>61.9</v>
      </c>
    </row>
    <row r="140" spans="1:40" hidden="1" x14ac:dyDescent="0.25">
      <c r="A140">
        <v>139</v>
      </c>
      <c r="B140">
        <v>3020</v>
      </c>
      <c r="C140" t="s">
        <v>4153</v>
      </c>
      <c r="G140" t="s">
        <v>208</v>
      </c>
      <c r="H140" t="s">
        <v>12</v>
      </c>
      <c r="I140" t="s">
        <v>167</v>
      </c>
      <c r="J140" t="s">
        <v>212</v>
      </c>
      <c r="K140">
        <v>47.069609999999997</v>
      </c>
      <c r="L140">
        <v>-123.48153000000001</v>
      </c>
      <c r="AL140">
        <v>68.099999999999994</v>
      </c>
    </row>
    <row r="141" spans="1:40" hidden="1" x14ac:dyDescent="0.25">
      <c r="A141">
        <v>140</v>
      </c>
      <c r="B141">
        <v>1141</v>
      </c>
      <c r="C141" t="s">
        <v>4153</v>
      </c>
      <c r="G141" t="s">
        <v>208</v>
      </c>
      <c r="H141" t="s">
        <v>12</v>
      </c>
      <c r="I141" t="s">
        <v>16</v>
      </c>
      <c r="J141" t="s">
        <v>213</v>
      </c>
      <c r="K141">
        <v>47.280524999999997</v>
      </c>
      <c r="L141">
        <v>-123.481016</v>
      </c>
      <c r="AC141">
        <v>84.4</v>
      </c>
    </row>
    <row r="142" spans="1:40" x14ac:dyDescent="0.25">
      <c r="A142">
        <v>141</v>
      </c>
      <c r="B142">
        <v>1908</v>
      </c>
      <c r="C142" t="s">
        <v>4152</v>
      </c>
      <c r="G142" t="s">
        <v>214</v>
      </c>
      <c r="H142" t="s">
        <v>12</v>
      </c>
      <c r="I142" t="s">
        <v>16</v>
      </c>
      <c r="J142" t="s">
        <v>215</v>
      </c>
      <c r="K142">
        <v>48.355342</v>
      </c>
      <c r="L142">
        <v>-121.55309099999999</v>
      </c>
      <c r="AF142">
        <v>75.599999999999994</v>
      </c>
    </row>
    <row r="143" spans="1:40" hidden="1" x14ac:dyDescent="0.25">
      <c r="A143">
        <v>142</v>
      </c>
      <c r="B143">
        <v>1672</v>
      </c>
      <c r="C143" t="s">
        <v>4153</v>
      </c>
      <c r="G143" t="s">
        <v>216</v>
      </c>
      <c r="H143" t="s">
        <v>12</v>
      </c>
      <c r="I143" t="s">
        <v>16</v>
      </c>
      <c r="J143" t="s">
        <v>217</v>
      </c>
      <c r="K143">
        <v>48.702649000000001</v>
      </c>
      <c r="L143">
        <v>-119.873335</v>
      </c>
      <c r="AE143">
        <v>67.599999999999994</v>
      </c>
      <c r="AJ143">
        <v>74.8</v>
      </c>
    </row>
    <row r="144" spans="1:40" hidden="1" x14ac:dyDescent="0.25">
      <c r="A144">
        <v>143</v>
      </c>
      <c r="B144">
        <v>1673</v>
      </c>
      <c r="C144" t="s">
        <v>4153</v>
      </c>
      <c r="G144" t="s">
        <v>216</v>
      </c>
      <c r="H144" t="s">
        <v>12</v>
      </c>
      <c r="I144" t="s">
        <v>16</v>
      </c>
      <c r="J144" t="s">
        <v>218</v>
      </c>
      <c r="K144">
        <v>48.965541000000002</v>
      </c>
      <c r="L144">
        <v>-119.840968</v>
      </c>
      <c r="AE144">
        <v>36.4</v>
      </c>
      <c r="AJ144">
        <v>81</v>
      </c>
    </row>
    <row r="145" spans="1:40" hidden="1" x14ac:dyDescent="0.25">
      <c r="A145">
        <v>144</v>
      </c>
      <c r="B145">
        <v>1674</v>
      </c>
      <c r="C145" t="s">
        <v>4153</v>
      </c>
      <c r="G145" t="s">
        <v>216</v>
      </c>
      <c r="H145" t="s">
        <v>12</v>
      </c>
      <c r="I145" t="s">
        <v>16</v>
      </c>
      <c r="J145" t="s">
        <v>219</v>
      </c>
      <c r="K145">
        <v>48.762999999999998</v>
      </c>
      <c r="L145">
        <v>-118.906721</v>
      </c>
      <c r="AE145">
        <v>61.8</v>
      </c>
      <c r="AK145">
        <v>82.7</v>
      </c>
    </row>
    <row r="146" spans="1:40" hidden="1" x14ac:dyDescent="0.25">
      <c r="A146">
        <v>145</v>
      </c>
      <c r="B146">
        <v>1676</v>
      </c>
      <c r="C146" t="s">
        <v>4153</v>
      </c>
      <c r="G146" t="s">
        <v>216</v>
      </c>
      <c r="H146" t="s">
        <v>12</v>
      </c>
      <c r="I146" t="s">
        <v>16</v>
      </c>
      <c r="J146" t="s">
        <v>220</v>
      </c>
      <c r="K146">
        <v>48.775627999999998</v>
      </c>
      <c r="L146">
        <v>-119.705325</v>
      </c>
      <c r="AE146">
        <v>40.299999999999997</v>
      </c>
    </row>
    <row r="147" spans="1:40" hidden="1" x14ac:dyDescent="0.25">
      <c r="A147">
        <v>146</v>
      </c>
      <c r="B147">
        <v>2186</v>
      </c>
      <c r="C147" t="s">
        <v>4153</v>
      </c>
      <c r="G147" t="s">
        <v>221</v>
      </c>
      <c r="H147" t="s">
        <v>22</v>
      </c>
      <c r="I147" t="s">
        <v>23</v>
      </c>
      <c r="J147" t="s">
        <v>222</v>
      </c>
      <c r="K147">
        <v>47.952821</v>
      </c>
      <c r="L147">
        <v>-124.243506</v>
      </c>
      <c r="P147">
        <v>50</v>
      </c>
      <c r="Q147">
        <v>85.8</v>
      </c>
      <c r="AB147">
        <v>75.7</v>
      </c>
      <c r="AF147">
        <v>58.7</v>
      </c>
      <c r="AG147">
        <v>52.3</v>
      </c>
      <c r="AJ147">
        <v>76.5</v>
      </c>
    </row>
    <row r="148" spans="1:40" x14ac:dyDescent="0.25">
      <c r="A148">
        <v>147</v>
      </c>
      <c r="B148">
        <v>1839</v>
      </c>
      <c r="C148" t="s">
        <v>4152</v>
      </c>
      <c r="G148" t="s">
        <v>223</v>
      </c>
      <c r="H148" t="s">
        <v>31</v>
      </c>
      <c r="I148" t="s">
        <v>34</v>
      </c>
      <c r="J148" t="s">
        <v>224</v>
      </c>
      <c r="K148">
        <v>48.558374999999998</v>
      </c>
      <c r="L148">
        <v>-121.412537</v>
      </c>
      <c r="AF148">
        <v>59.4</v>
      </c>
    </row>
    <row r="149" spans="1:40" x14ac:dyDescent="0.25">
      <c r="A149">
        <v>148</v>
      </c>
      <c r="B149">
        <v>1898</v>
      </c>
      <c r="C149" t="s">
        <v>4152</v>
      </c>
      <c r="G149" t="s">
        <v>223</v>
      </c>
      <c r="H149" t="s">
        <v>12</v>
      </c>
      <c r="I149" t="s">
        <v>16</v>
      </c>
      <c r="J149" t="s">
        <v>225</v>
      </c>
      <c r="K149">
        <v>48.515895999999998</v>
      </c>
      <c r="L149">
        <v>-121.920726</v>
      </c>
      <c r="AF149">
        <v>70.599999999999994</v>
      </c>
    </row>
    <row r="150" spans="1:40" x14ac:dyDescent="0.25">
      <c r="A150">
        <v>149</v>
      </c>
      <c r="B150">
        <v>1905</v>
      </c>
      <c r="C150" t="s">
        <v>4152</v>
      </c>
      <c r="G150" t="s">
        <v>223</v>
      </c>
      <c r="H150" t="s">
        <v>12</v>
      </c>
      <c r="I150" t="s">
        <v>16</v>
      </c>
      <c r="J150" t="s">
        <v>226</v>
      </c>
      <c r="K150">
        <v>48.514719999999997</v>
      </c>
      <c r="L150">
        <v>-122.112983</v>
      </c>
      <c r="AF150">
        <v>75.3</v>
      </c>
    </row>
    <row r="151" spans="1:40" x14ac:dyDescent="0.25">
      <c r="A151">
        <v>150</v>
      </c>
      <c r="B151">
        <v>3138</v>
      </c>
      <c r="C151" t="s">
        <v>4152</v>
      </c>
      <c r="G151" t="s">
        <v>223</v>
      </c>
      <c r="H151" t="s">
        <v>12</v>
      </c>
      <c r="I151" t="s">
        <v>87</v>
      </c>
      <c r="J151" t="s">
        <v>227</v>
      </c>
      <c r="K151">
        <v>48.513804999999998</v>
      </c>
      <c r="L151">
        <v>-121.915511</v>
      </c>
      <c r="AN151">
        <v>65.8</v>
      </c>
    </row>
    <row r="152" spans="1:40" x14ac:dyDescent="0.25">
      <c r="A152">
        <v>151</v>
      </c>
      <c r="B152">
        <v>1415</v>
      </c>
      <c r="C152" t="s">
        <v>4152</v>
      </c>
      <c r="G152" t="s">
        <v>228</v>
      </c>
      <c r="H152" t="s">
        <v>12</v>
      </c>
      <c r="I152" t="s">
        <v>93</v>
      </c>
      <c r="J152" t="s">
        <v>229</v>
      </c>
      <c r="K152">
        <v>47.524859999999997</v>
      </c>
      <c r="L152">
        <v>-123.34453000000001</v>
      </c>
      <c r="AD152">
        <v>77.099999999999994</v>
      </c>
      <c r="AG152">
        <v>64.599999999999994</v>
      </c>
      <c r="AI152">
        <v>73.8</v>
      </c>
      <c r="AK152">
        <v>69.099999999999994</v>
      </c>
      <c r="AM152">
        <v>75.8</v>
      </c>
    </row>
    <row r="153" spans="1:40" x14ac:dyDescent="0.25">
      <c r="A153">
        <v>152</v>
      </c>
      <c r="B153">
        <v>592</v>
      </c>
      <c r="C153" t="s">
        <v>4152</v>
      </c>
      <c r="G153" t="s">
        <v>228</v>
      </c>
      <c r="H153" t="s">
        <v>12</v>
      </c>
      <c r="I153" t="s">
        <v>13</v>
      </c>
      <c r="J153" t="s">
        <v>230</v>
      </c>
      <c r="K153">
        <v>47.3142</v>
      </c>
      <c r="L153">
        <v>-123.18219999999999</v>
      </c>
      <c r="W153">
        <v>34.4</v>
      </c>
    </row>
    <row r="154" spans="1:40" x14ac:dyDescent="0.25">
      <c r="A154">
        <v>153</v>
      </c>
      <c r="B154">
        <v>607</v>
      </c>
      <c r="C154" t="s">
        <v>4152</v>
      </c>
      <c r="G154" t="s">
        <v>228</v>
      </c>
      <c r="H154" t="s">
        <v>231</v>
      </c>
      <c r="I154" t="s">
        <v>232</v>
      </c>
      <c r="J154" t="s">
        <v>233</v>
      </c>
      <c r="K154">
        <v>47.309980000000003</v>
      </c>
      <c r="L154">
        <v>-123.176394</v>
      </c>
      <c r="Y154">
        <v>49.2</v>
      </c>
    </row>
    <row r="155" spans="1:40" x14ac:dyDescent="0.25">
      <c r="A155">
        <v>154</v>
      </c>
      <c r="B155">
        <v>608</v>
      </c>
      <c r="C155" t="s">
        <v>4152</v>
      </c>
      <c r="G155" t="s">
        <v>228</v>
      </c>
      <c r="H155" t="s">
        <v>231</v>
      </c>
      <c r="I155" t="s">
        <v>232</v>
      </c>
      <c r="J155" t="s">
        <v>234</v>
      </c>
      <c r="K155">
        <v>47.318111999999999</v>
      </c>
      <c r="L155">
        <v>-123.202057</v>
      </c>
      <c r="Y155">
        <v>63.2</v>
      </c>
    </row>
    <row r="156" spans="1:40" hidden="1" x14ac:dyDescent="0.25">
      <c r="A156">
        <v>155</v>
      </c>
      <c r="B156">
        <v>3018</v>
      </c>
      <c r="C156" t="s">
        <v>4153</v>
      </c>
      <c r="G156" t="s">
        <v>235</v>
      </c>
      <c r="H156" t="s">
        <v>12</v>
      </c>
      <c r="I156" t="s">
        <v>167</v>
      </c>
      <c r="J156" t="s">
        <v>236</v>
      </c>
      <c r="K156">
        <v>46.79242</v>
      </c>
      <c r="L156">
        <v>-122.76018999999999</v>
      </c>
      <c r="AL156">
        <v>70.5</v>
      </c>
      <c r="AN156">
        <v>70.599999999999994</v>
      </c>
    </row>
    <row r="157" spans="1:40" hidden="1" x14ac:dyDescent="0.25">
      <c r="A157">
        <v>156</v>
      </c>
      <c r="B157">
        <v>3017</v>
      </c>
      <c r="C157" t="s">
        <v>4153</v>
      </c>
      <c r="G157" t="s">
        <v>235</v>
      </c>
      <c r="H157" t="s">
        <v>12</v>
      </c>
      <c r="I157" t="s">
        <v>167</v>
      </c>
      <c r="J157" t="s">
        <v>237</v>
      </c>
      <c r="K157">
        <v>46.788459000000003</v>
      </c>
      <c r="L157">
        <v>-122.757547</v>
      </c>
      <c r="AL157">
        <v>69.3</v>
      </c>
      <c r="AN157">
        <v>72.5</v>
      </c>
    </row>
    <row r="158" spans="1:40" hidden="1" x14ac:dyDescent="0.25">
      <c r="A158">
        <v>157</v>
      </c>
      <c r="B158">
        <v>1114</v>
      </c>
      <c r="C158" t="s">
        <v>4153</v>
      </c>
      <c r="G158" t="s">
        <v>235</v>
      </c>
      <c r="H158" t="s">
        <v>12</v>
      </c>
      <c r="I158" t="s">
        <v>16</v>
      </c>
      <c r="J158" t="s">
        <v>238</v>
      </c>
      <c r="K158">
        <v>46.766979999999997</v>
      </c>
      <c r="L158">
        <v>-122.586179</v>
      </c>
      <c r="AC158">
        <v>72.099999999999994</v>
      </c>
      <c r="AG158">
        <v>91.2</v>
      </c>
    </row>
    <row r="159" spans="1:40" x14ac:dyDescent="0.25">
      <c r="A159">
        <v>158</v>
      </c>
      <c r="B159">
        <v>1021</v>
      </c>
      <c r="C159" t="s">
        <v>4152</v>
      </c>
      <c r="G159" t="s">
        <v>239</v>
      </c>
      <c r="H159" t="s">
        <v>12</v>
      </c>
      <c r="I159" t="s">
        <v>16</v>
      </c>
      <c r="J159" t="s">
        <v>240</v>
      </c>
      <c r="K159">
        <v>47.842256999999996</v>
      </c>
      <c r="L159">
        <v>-121.69336199999999</v>
      </c>
      <c r="AB159">
        <v>73.900000000000006</v>
      </c>
      <c r="AF159">
        <v>81.400000000000006</v>
      </c>
    </row>
    <row r="160" spans="1:40" x14ac:dyDescent="0.25">
      <c r="A160">
        <v>159</v>
      </c>
      <c r="B160">
        <v>1903</v>
      </c>
      <c r="C160" t="s">
        <v>4152</v>
      </c>
      <c r="G160" t="s">
        <v>239</v>
      </c>
      <c r="H160" t="s">
        <v>12</v>
      </c>
      <c r="I160" t="s">
        <v>16</v>
      </c>
      <c r="J160" t="s">
        <v>241</v>
      </c>
      <c r="K160">
        <v>47.842638999999998</v>
      </c>
      <c r="L160">
        <v>-121.695824</v>
      </c>
      <c r="AF160">
        <v>79.3</v>
      </c>
    </row>
    <row r="161" spans="1:40" x14ac:dyDescent="0.25">
      <c r="A161">
        <v>160</v>
      </c>
      <c r="B161">
        <v>3136</v>
      </c>
      <c r="C161" t="s">
        <v>4152</v>
      </c>
      <c r="G161" t="s">
        <v>239</v>
      </c>
      <c r="H161" t="s">
        <v>12</v>
      </c>
      <c r="I161" t="s">
        <v>87</v>
      </c>
      <c r="J161" t="s">
        <v>242</v>
      </c>
      <c r="K161">
        <v>47.856648</v>
      </c>
      <c r="L161">
        <v>-121.728058</v>
      </c>
      <c r="AN161">
        <v>46</v>
      </c>
    </row>
    <row r="162" spans="1:40" hidden="1" x14ac:dyDescent="0.25">
      <c r="A162">
        <v>161</v>
      </c>
      <c r="B162">
        <v>1535</v>
      </c>
      <c r="C162" t="s">
        <v>4153</v>
      </c>
      <c r="G162" t="s">
        <v>243</v>
      </c>
      <c r="H162" t="s">
        <v>12</v>
      </c>
      <c r="I162" t="s">
        <v>16</v>
      </c>
      <c r="J162" t="s">
        <v>244</v>
      </c>
      <c r="K162">
        <v>46.555594999999997</v>
      </c>
      <c r="L162">
        <v>-118.15683799999999</v>
      </c>
      <c r="AD162">
        <v>15.6</v>
      </c>
    </row>
    <row r="163" spans="1:40" hidden="1" x14ac:dyDescent="0.25">
      <c r="A163">
        <v>162</v>
      </c>
      <c r="B163">
        <v>1536</v>
      </c>
      <c r="C163" t="s">
        <v>4153</v>
      </c>
      <c r="G163" t="s">
        <v>243</v>
      </c>
      <c r="H163" t="s">
        <v>12</v>
      </c>
      <c r="I163" t="s">
        <v>16</v>
      </c>
      <c r="J163" t="s">
        <v>245</v>
      </c>
      <c r="K163">
        <v>46.245221000000001</v>
      </c>
      <c r="L163">
        <v>-118.91800499999999</v>
      </c>
      <c r="AD163">
        <v>9.6999999999999993</v>
      </c>
    </row>
    <row r="164" spans="1:40" hidden="1" x14ac:dyDescent="0.25">
      <c r="A164">
        <v>163</v>
      </c>
      <c r="B164">
        <v>1534</v>
      </c>
      <c r="C164" t="s">
        <v>4153</v>
      </c>
      <c r="G164" t="s">
        <v>243</v>
      </c>
      <c r="H164" t="s">
        <v>12</v>
      </c>
      <c r="I164" t="s">
        <v>16</v>
      </c>
      <c r="J164" t="s">
        <v>246</v>
      </c>
      <c r="K164">
        <v>46.104018000000003</v>
      </c>
      <c r="L164">
        <v>-116.954859</v>
      </c>
      <c r="AD164">
        <v>48.7</v>
      </c>
      <c r="AI164">
        <v>60.6</v>
      </c>
    </row>
    <row r="165" spans="1:40" hidden="1" x14ac:dyDescent="0.25">
      <c r="A165">
        <v>164</v>
      </c>
      <c r="B165">
        <v>1533</v>
      </c>
      <c r="C165" t="s">
        <v>4153</v>
      </c>
      <c r="G165" t="s">
        <v>243</v>
      </c>
      <c r="H165" t="s">
        <v>12</v>
      </c>
      <c r="I165" t="s">
        <v>16</v>
      </c>
      <c r="J165" t="s">
        <v>247</v>
      </c>
      <c r="K165">
        <v>46.230334999999997</v>
      </c>
      <c r="L165">
        <v>-116.95548599999999</v>
      </c>
      <c r="AD165">
        <v>51.4</v>
      </c>
      <c r="AI165">
        <v>31.1</v>
      </c>
    </row>
    <row r="166" spans="1:40" hidden="1" x14ac:dyDescent="0.25">
      <c r="A166">
        <v>165</v>
      </c>
      <c r="B166">
        <v>1532</v>
      </c>
      <c r="C166" t="s">
        <v>4153</v>
      </c>
      <c r="G166" t="s">
        <v>243</v>
      </c>
      <c r="H166" t="s">
        <v>12</v>
      </c>
      <c r="I166" t="s">
        <v>16</v>
      </c>
      <c r="J166" t="s">
        <v>248</v>
      </c>
      <c r="K166">
        <v>46.263423000000003</v>
      </c>
      <c r="L166">
        <v>-116.972601</v>
      </c>
      <c r="AD166">
        <v>53.4</v>
      </c>
      <c r="AI166">
        <v>40.6</v>
      </c>
    </row>
    <row r="167" spans="1:40" hidden="1" x14ac:dyDescent="0.25">
      <c r="A167">
        <v>166</v>
      </c>
      <c r="B167">
        <v>1531</v>
      </c>
      <c r="C167" t="s">
        <v>4153</v>
      </c>
      <c r="G167" t="s">
        <v>243</v>
      </c>
      <c r="H167" t="s">
        <v>12</v>
      </c>
      <c r="I167" t="s">
        <v>16</v>
      </c>
      <c r="J167" t="s">
        <v>249</v>
      </c>
      <c r="K167">
        <v>46.312541000000003</v>
      </c>
      <c r="L167">
        <v>-117.018023</v>
      </c>
      <c r="AD167">
        <v>54.3</v>
      </c>
    </row>
    <row r="168" spans="1:40" x14ac:dyDescent="0.25">
      <c r="A168">
        <v>167</v>
      </c>
      <c r="B168">
        <v>1022</v>
      </c>
      <c r="C168" t="s">
        <v>4152</v>
      </c>
      <c r="G168" t="s">
        <v>250</v>
      </c>
      <c r="H168" t="s">
        <v>12</v>
      </c>
      <c r="I168" t="s">
        <v>16</v>
      </c>
      <c r="J168" t="s">
        <v>251</v>
      </c>
      <c r="K168">
        <v>47.845506</v>
      </c>
      <c r="L168">
        <v>-122.072017</v>
      </c>
      <c r="AB168">
        <v>24.3</v>
      </c>
      <c r="AF168">
        <v>66</v>
      </c>
    </row>
    <row r="169" spans="1:40" x14ac:dyDescent="0.25">
      <c r="A169">
        <v>168</v>
      </c>
      <c r="B169">
        <v>1846</v>
      </c>
      <c r="C169" t="s">
        <v>4152</v>
      </c>
      <c r="G169" t="s">
        <v>252</v>
      </c>
      <c r="H169" t="s">
        <v>31</v>
      </c>
      <c r="I169" t="s">
        <v>34</v>
      </c>
      <c r="J169" t="s">
        <v>253</v>
      </c>
      <c r="K169">
        <v>47.522511999999999</v>
      </c>
      <c r="L169">
        <v>-121.780928</v>
      </c>
      <c r="AF169">
        <v>71.7</v>
      </c>
    </row>
    <row r="170" spans="1:40" x14ac:dyDescent="0.25">
      <c r="A170">
        <v>169</v>
      </c>
      <c r="B170">
        <v>1850</v>
      </c>
      <c r="C170" t="s">
        <v>4152</v>
      </c>
      <c r="G170" t="s">
        <v>252</v>
      </c>
      <c r="H170" t="s">
        <v>31</v>
      </c>
      <c r="I170" t="s">
        <v>34</v>
      </c>
      <c r="J170" t="s">
        <v>254</v>
      </c>
      <c r="K170">
        <v>47.505844000000003</v>
      </c>
      <c r="L170">
        <v>-121.762269</v>
      </c>
      <c r="AF170">
        <v>60.2</v>
      </c>
    </row>
    <row r="171" spans="1:40" x14ac:dyDescent="0.25">
      <c r="A171">
        <v>170</v>
      </c>
      <c r="B171">
        <v>1847</v>
      </c>
      <c r="C171" t="s">
        <v>4152</v>
      </c>
      <c r="G171" t="s">
        <v>252</v>
      </c>
      <c r="H171" t="s">
        <v>31</v>
      </c>
      <c r="I171" t="s">
        <v>34</v>
      </c>
      <c r="J171" t="s">
        <v>255</v>
      </c>
      <c r="K171">
        <v>47.521023</v>
      </c>
      <c r="L171">
        <v>-121.772623</v>
      </c>
      <c r="AF171">
        <v>76.599999999999994</v>
      </c>
    </row>
    <row r="172" spans="1:40" x14ac:dyDescent="0.25">
      <c r="A172">
        <v>171</v>
      </c>
      <c r="B172">
        <v>1848</v>
      </c>
      <c r="C172" t="s">
        <v>4152</v>
      </c>
      <c r="G172" t="s">
        <v>252</v>
      </c>
      <c r="H172" t="s">
        <v>31</v>
      </c>
      <c r="I172" t="s">
        <v>34</v>
      </c>
      <c r="J172" t="s">
        <v>256</v>
      </c>
      <c r="K172">
        <v>47.489739</v>
      </c>
      <c r="L172">
        <v>-121.785943</v>
      </c>
      <c r="AF172">
        <v>79.3</v>
      </c>
    </row>
    <row r="173" spans="1:40" x14ac:dyDescent="0.25">
      <c r="A173">
        <v>172</v>
      </c>
      <c r="B173">
        <v>1853</v>
      </c>
      <c r="C173" t="s">
        <v>4152</v>
      </c>
      <c r="G173" t="s">
        <v>252</v>
      </c>
      <c r="H173" t="s">
        <v>31</v>
      </c>
      <c r="I173" t="s">
        <v>34</v>
      </c>
      <c r="J173" t="s">
        <v>257</v>
      </c>
      <c r="K173">
        <v>47.677604000000002</v>
      </c>
      <c r="L173">
        <v>-121.93711</v>
      </c>
      <c r="AF173">
        <v>28.2</v>
      </c>
    </row>
    <row r="174" spans="1:40" x14ac:dyDescent="0.25">
      <c r="A174">
        <v>173</v>
      </c>
      <c r="B174">
        <v>1854</v>
      </c>
      <c r="C174" t="s">
        <v>4152</v>
      </c>
      <c r="G174" t="s">
        <v>252</v>
      </c>
      <c r="H174" t="s">
        <v>31</v>
      </c>
      <c r="I174" t="s">
        <v>34</v>
      </c>
      <c r="J174" t="s">
        <v>258</v>
      </c>
      <c r="K174">
        <v>47.668768999999998</v>
      </c>
      <c r="L174">
        <v>-121.92155</v>
      </c>
      <c r="AF174">
        <v>70</v>
      </c>
    </row>
    <row r="175" spans="1:40" x14ac:dyDescent="0.25">
      <c r="A175">
        <v>174</v>
      </c>
      <c r="B175">
        <v>1855</v>
      </c>
      <c r="C175" t="s">
        <v>4152</v>
      </c>
      <c r="G175" t="s">
        <v>252</v>
      </c>
      <c r="H175" t="s">
        <v>31</v>
      </c>
      <c r="I175" t="s">
        <v>34</v>
      </c>
      <c r="J175" t="s">
        <v>259</v>
      </c>
      <c r="K175">
        <v>47.654927000000001</v>
      </c>
      <c r="L175">
        <v>-121.92282</v>
      </c>
      <c r="AF175">
        <v>58.9</v>
      </c>
    </row>
    <row r="176" spans="1:40" x14ac:dyDescent="0.25">
      <c r="A176">
        <v>175</v>
      </c>
      <c r="B176">
        <v>1849</v>
      </c>
      <c r="C176" t="s">
        <v>4152</v>
      </c>
      <c r="G176" t="s">
        <v>252</v>
      </c>
      <c r="H176" t="s">
        <v>31</v>
      </c>
      <c r="I176" t="s">
        <v>34</v>
      </c>
      <c r="J176" t="s">
        <v>260</v>
      </c>
      <c r="K176">
        <v>47.638891999999998</v>
      </c>
      <c r="L176">
        <v>-121.921223</v>
      </c>
      <c r="AF176">
        <v>70.7</v>
      </c>
    </row>
    <row r="177" spans="1:40" x14ac:dyDescent="0.25">
      <c r="A177">
        <v>176</v>
      </c>
      <c r="B177">
        <v>1024</v>
      </c>
      <c r="C177" t="s">
        <v>4152</v>
      </c>
      <c r="G177" t="s">
        <v>252</v>
      </c>
      <c r="H177" t="s">
        <v>12</v>
      </c>
      <c r="I177" t="s">
        <v>16</v>
      </c>
      <c r="J177" t="s">
        <v>261</v>
      </c>
      <c r="K177">
        <v>47.591889999999999</v>
      </c>
      <c r="L177">
        <v>-121.922613</v>
      </c>
      <c r="AB177">
        <v>70.2</v>
      </c>
      <c r="AF177">
        <v>57</v>
      </c>
    </row>
    <row r="178" spans="1:40" x14ac:dyDescent="0.25">
      <c r="A178">
        <v>177</v>
      </c>
      <c r="B178">
        <v>1014</v>
      </c>
      <c r="C178" t="s">
        <v>4152</v>
      </c>
      <c r="G178" t="s">
        <v>252</v>
      </c>
      <c r="H178" t="s">
        <v>12</v>
      </c>
      <c r="I178" t="s">
        <v>16</v>
      </c>
      <c r="J178" t="s">
        <v>262</v>
      </c>
      <c r="K178">
        <v>47.637245</v>
      </c>
      <c r="L178">
        <v>-121.697113</v>
      </c>
      <c r="AB178">
        <v>62.8</v>
      </c>
    </row>
    <row r="179" spans="1:40" x14ac:dyDescent="0.25">
      <c r="A179">
        <v>178</v>
      </c>
      <c r="B179">
        <v>1023</v>
      </c>
      <c r="C179" t="s">
        <v>4152</v>
      </c>
      <c r="G179" t="s">
        <v>252</v>
      </c>
      <c r="H179" t="s">
        <v>12</v>
      </c>
      <c r="I179" t="s">
        <v>16</v>
      </c>
      <c r="J179" t="s">
        <v>263</v>
      </c>
      <c r="K179">
        <v>47.755544</v>
      </c>
      <c r="L179">
        <v>-121.98033599999999</v>
      </c>
      <c r="AB179">
        <v>25.4</v>
      </c>
    </row>
    <row r="180" spans="1:40" hidden="1" x14ac:dyDescent="0.25">
      <c r="A180">
        <v>179</v>
      </c>
      <c r="B180">
        <v>2189</v>
      </c>
      <c r="C180" t="s">
        <v>4153</v>
      </c>
      <c r="G180" t="s">
        <v>264</v>
      </c>
      <c r="H180" t="s">
        <v>22</v>
      </c>
      <c r="I180" t="s">
        <v>23</v>
      </c>
      <c r="J180" t="s">
        <v>265</v>
      </c>
      <c r="K180">
        <v>48.037500000000001</v>
      </c>
      <c r="L180">
        <v>-123.95460199999999</v>
      </c>
      <c r="P180">
        <v>62</v>
      </c>
      <c r="Q180">
        <v>81.400000000000006</v>
      </c>
      <c r="AF180">
        <v>89.6</v>
      </c>
      <c r="AG180">
        <v>76.5</v>
      </c>
      <c r="AK180">
        <v>84.7</v>
      </c>
    </row>
    <row r="181" spans="1:40" hidden="1" x14ac:dyDescent="0.25">
      <c r="A181">
        <v>180</v>
      </c>
      <c r="B181">
        <v>1118</v>
      </c>
      <c r="C181" t="s">
        <v>4153</v>
      </c>
      <c r="G181" t="s">
        <v>264</v>
      </c>
      <c r="H181" t="s">
        <v>12</v>
      </c>
      <c r="I181" t="s">
        <v>16</v>
      </c>
      <c r="J181" t="s">
        <v>266</v>
      </c>
      <c r="K181">
        <v>48.034475</v>
      </c>
      <c r="L181">
        <v>-124.38267999999999</v>
      </c>
      <c r="AC181">
        <v>76.8</v>
      </c>
      <c r="AG181">
        <v>73.599999999999994</v>
      </c>
    </row>
    <row r="182" spans="1:40" hidden="1" x14ac:dyDescent="0.25">
      <c r="A182">
        <v>181</v>
      </c>
      <c r="B182">
        <v>1120</v>
      </c>
      <c r="C182" t="s">
        <v>4153</v>
      </c>
      <c r="G182" t="s">
        <v>264</v>
      </c>
      <c r="H182" t="s">
        <v>12</v>
      </c>
      <c r="I182" t="s">
        <v>16</v>
      </c>
      <c r="J182" t="s">
        <v>267</v>
      </c>
      <c r="K182">
        <v>48.062803000000002</v>
      </c>
      <c r="L182">
        <v>-124.219437</v>
      </c>
      <c r="AC182">
        <v>74</v>
      </c>
      <c r="AG182">
        <v>77.7</v>
      </c>
    </row>
    <row r="183" spans="1:40" hidden="1" x14ac:dyDescent="0.25">
      <c r="A183">
        <v>182</v>
      </c>
      <c r="B183">
        <v>1722</v>
      </c>
      <c r="C183" t="s">
        <v>4153</v>
      </c>
      <c r="G183" t="s">
        <v>268</v>
      </c>
      <c r="H183" t="s">
        <v>12</v>
      </c>
      <c r="I183" t="s">
        <v>16</v>
      </c>
      <c r="J183" t="s">
        <v>269</v>
      </c>
      <c r="K183">
        <v>47.681297999999998</v>
      </c>
      <c r="L183">
        <v>-117.457818</v>
      </c>
      <c r="AE183">
        <v>45.5</v>
      </c>
      <c r="AK183">
        <v>34.1</v>
      </c>
    </row>
    <row r="184" spans="1:40" x14ac:dyDescent="0.25">
      <c r="A184">
        <v>183</v>
      </c>
      <c r="B184">
        <v>1851</v>
      </c>
      <c r="C184" t="s">
        <v>4152</v>
      </c>
      <c r="G184" t="s">
        <v>270</v>
      </c>
      <c r="H184" t="s">
        <v>31</v>
      </c>
      <c r="I184" t="s">
        <v>34</v>
      </c>
      <c r="J184" t="s">
        <v>271</v>
      </c>
      <c r="K184">
        <v>48.268054999999997</v>
      </c>
      <c r="L184">
        <v>-122.01432</v>
      </c>
      <c r="AF184">
        <v>18.2</v>
      </c>
    </row>
    <row r="185" spans="1:40" x14ac:dyDescent="0.25">
      <c r="A185">
        <v>184</v>
      </c>
      <c r="B185">
        <v>2050</v>
      </c>
      <c r="C185" t="s">
        <v>4152</v>
      </c>
      <c r="G185" t="s">
        <v>270</v>
      </c>
      <c r="H185" t="s">
        <v>272</v>
      </c>
      <c r="I185" t="s">
        <v>13</v>
      </c>
      <c r="J185" t="s">
        <v>273</v>
      </c>
      <c r="K185">
        <v>48.238959999999999</v>
      </c>
      <c r="L185">
        <v>-122.08520300000001</v>
      </c>
      <c r="Z185">
        <v>63.5</v>
      </c>
    </row>
    <row r="186" spans="1:40" x14ac:dyDescent="0.25">
      <c r="A186">
        <v>185</v>
      </c>
      <c r="B186">
        <v>1852</v>
      </c>
      <c r="C186" t="s">
        <v>4152</v>
      </c>
      <c r="G186" t="s">
        <v>270</v>
      </c>
      <c r="H186" t="s">
        <v>31</v>
      </c>
      <c r="I186" t="s">
        <v>34</v>
      </c>
      <c r="J186" t="s">
        <v>274</v>
      </c>
      <c r="K186">
        <v>48.183636</v>
      </c>
      <c r="L186">
        <v>-122.08207</v>
      </c>
      <c r="AF186">
        <v>31.4</v>
      </c>
    </row>
    <row r="187" spans="1:40" x14ac:dyDescent="0.25">
      <c r="A187">
        <v>186</v>
      </c>
      <c r="B187">
        <v>1028</v>
      </c>
      <c r="C187" t="s">
        <v>4152</v>
      </c>
      <c r="G187" t="s">
        <v>270</v>
      </c>
      <c r="H187" t="s">
        <v>12</v>
      </c>
      <c r="I187" t="s">
        <v>16</v>
      </c>
      <c r="J187" t="s">
        <v>275</v>
      </c>
      <c r="K187">
        <v>48.206693999999999</v>
      </c>
      <c r="L187">
        <v>-122.12773</v>
      </c>
      <c r="AB187">
        <v>64.599999999999994</v>
      </c>
      <c r="AF187">
        <v>49.7</v>
      </c>
    </row>
    <row r="188" spans="1:40" x14ac:dyDescent="0.25">
      <c r="A188">
        <v>187</v>
      </c>
      <c r="B188">
        <v>1027</v>
      </c>
      <c r="C188" t="s">
        <v>4152</v>
      </c>
      <c r="G188" t="s">
        <v>270</v>
      </c>
      <c r="H188" t="s">
        <v>12</v>
      </c>
      <c r="I188" t="s">
        <v>16</v>
      </c>
      <c r="J188" t="s">
        <v>276</v>
      </c>
      <c r="K188">
        <v>48.194321000000002</v>
      </c>
      <c r="L188">
        <v>-122.184635</v>
      </c>
      <c r="AB188">
        <v>29.4</v>
      </c>
      <c r="AF188">
        <v>59.6</v>
      </c>
    </row>
    <row r="189" spans="1:40" hidden="1" x14ac:dyDescent="0.25">
      <c r="A189">
        <v>188</v>
      </c>
      <c r="B189">
        <v>2938</v>
      </c>
      <c r="C189" t="s">
        <v>4153</v>
      </c>
      <c r="G189" t="s">
        <v>277</v>
      </c>
      <c r="H189" t="s">
        <v>12</v>
      </c>
      <c r="I189" t="s">
        <v>93</v>
      </c>
      <c r="J189" t="s">
        <v>278</v>
      </c>
      <c r="K189">
        <v>47.30142</v>
      </c>
      <c r="L189">
        <v>-120.96149</v>
      </c>
      <c r="AC189">
        <v>76.3</v>
      </c>
      <c r="AE189">
        <v>73.400000000000006</v>
      </c>
    </row>
    <row r="190" spans="1:40" x14ac:dyDescent="0.25">
      <c r="A190">
        <v>189</v>
      </c>
      <c r="B190">
        <v>2597</v>
      </c>
      <c r="C190" t="s">
        <v>4152</v>
      </c>
      <c r="G190" t="s">
        <v>279</v>
      </c>
      <c r="H190" t="s">
        <v>31</v>
      </c>
      <c r="I190" t="s">
        <v>200</v>
      </c>
      <c r="J190" t="s">
        <v>280</v>
      </c>
      <c r="K190">
        <v>47.722639000000001</v>
      </c>
      <c r="L190">
        <v>-121.73927399999999</v>
      </c>
      <c r="AI190">
        <v>74.900000000000006</v>
      </c>
      <c r="AJ190">
        <v>63.3</v>
      </c>
      <c r="AK190">
        <v>70.3</v>
      </c>
      <c r="AM190">
        <v>82.6</v>
      </c>
      <c r="AN190">
        <v>82.7</v>
      </c>
    </row>
    <row r="191" spans="1:40" x14ac:dyDescent="0.25">
      <c r="A191">
        <v>190</v>
      </c>
      <c r="B191">
        <v>2596</v>
      </c>
      <c r="C191" t="s">
        <v>4152</v>
      </c>
      <c r="G191" t="s">
        <v>279</v>
      </c>
      <c r="H191" t="s">
        <v>31</v>
      </c>
      <c r="I191" t="s">
        <v>200</v>
      </c>
      <c r="J191" t="s">
        <v>281</v>
      </c>
      <c r="K191">
        <v>47.743389999999998</v>
      </c>
      <c r="L191">
        <v>-121.708721</v>
      </c>
      <c r="AI191">
        <v>66</v>
      </c>
      <c r="AJ191">
        <v>99.1</v>
      </c>
      <c r="AK191">
        <v>97</v>
      </c>
      <c r="AL191">
        <v>76.8</v>
      </c>
      <c r="AM191">
        <v>97.9</v>
      </c>
      <c r="AN191">
        <v>81</v>
      </c>
    </row>
    <row r="192" spans="1:40" x14ac:dyDescent="0.25">
      <c r="A192">
        <v>191</v>
      </c>
      <c r="B192">
        <v>2593</v>
      </c>
      <c r="C192" t="s">
        <v>4152</v>
      </c>
      <c r="G192" t="s">
        <v>279</v>
      </c>
      <c r="H192" t="s">
        <v>31</v>
      </c>
      <c r="I192" t="s">
        <v>200</v>
      </c>
      <c r="J192" t="s">
        <v>282</v>
      </c>
      <c r="K192">
        <v>47.744647999999998</v>
      </c>
      <c r="L192">
        <v>-121.705084</v>
      </c>
      <c r="AI192">
        <v>61</v>
      </c>
      <c r="AJ192">
        <v>72.599999999999994</v>
      </c>
      <c r="AK192">
        <v>83.7</v>
      </c>
      <c r="AM192">
        <v>81.099999999999994</v>
      </c>
      <c r="AN192">
        <v>58</v>
      </c>
    </row>
    <row r="193" spans="1:41" x14ac:dyDescent="0.25">
      <c r="A193">
        <v>192</v>
      </c>
      <c r="B193">
        <v>2606</v>
      </c>
      <c r="C193" t="s">
        <v>4152</v>
      </c>
      <c r="G193" t="s">
        <v>279</v>
      </c>
      <c r="H193" t="s">
        <v>31</v>
      </c>
      <c r="I193" t="s">
        <v>200</v>
      </c>
      <c r="J193" t="s">
        <v>283</v>
      </c>
      <c r="K193">
        <v>47.688544999999998</v>
      </c>
      <c r="L193">
        <v>-121.786779</v>
      </c>
      <c r="AK193">
        <v>49.6</v>
      </c>
    </row>
    <row r="194" spans="1:41" x14ac:dyDescent="0.25">
      <c r="A194">
        <v>193</v>
      </c>
      <c r="B194">
        <v>2379</v>
      </c>
      <c r="C194" t="s">
        <v>4152</v>
      </c>
      <c r="G194" t="s">
        <v>279</v>
      </c>
      <c r="H194" t="s">
        <v>31</v>
      </c>
      <c r="I194" t="s">
        <v>200</v>
      </c>
      <c r="J194" t="s">
        <v>284</v>
      </c>
      <c r="K194">
        <v>47.637970000000003</v>
      </c>
      <c r="L194">
        <v>-121.914658</v>
      </c>
      <c r="AH194">
        <v>62.4</v>
      </c>
      <c r="AI194">
        <v>54.5</v>
      </c>
      <c r="AJ194">
        <v>66.5</v>
      </c>
      <c r="AK194">
        <v>82</v>
      </c>
      <c r="AL194">
        <v>65.599999999999994</v>
      </c>
      <c r="AM194">
        <v>66.7</v>
      </c>
      <c r="AN194">
        <v>70.599999999999994</v>
      </c>
      <c r="AO194">
        <v>55.1</v>
      </c>
    </row>
    <row r="195" spans="1:41" x14ac:dyDescent="0.25">
      <c r="A195">
        <v>194</v>
      </c>
      <c r="B195">
        <v>2380</v>
      </c>
      <c r="C195" t="s">
        <v>4152</v>
      </c>
      <c r="G195" t="s">
        <v>279</v>
      </c>
      <c r="H195" t="s">
        <v>31</v>
      </c>
      <c r="I195" t="s">
        <v>200</v>
      </c>
      <c r="J195" t="s">
        <v>285</v>
      </c>
      <c r="K195">
        <v>47.669589999999999</v>
      </c>
      <c r="L195">
        <v>-121.86469</v>
      </c>
      <c r="AH195">
        <v>26</v>
      </c>
      <c r="AI195">
        <v>60.7</v>
      </c>
      <c r="AJ195">
        <v>56.3</v>
      </c>
      <c r="AK195">
        <v>60.3</v>
      </c>
      <c r="AM195">
        <v>59.6</v>
      </c>
      <c r="AN195">
        <v>75.7</v>
      </c>
      <c r="AO195">
        <v>77.7</v>
      </c>
    </row>
    <row r="196" spans="1:41" x14ac:dyDescent="0.25">
      <c r="A196">
        <v>195</v>
      </c>
      <c r="B196">
        <v>2378</v>
      </c>
      <c r="C196" t="s">
        <v>4152</v>
      </c>
      <c r="G196" t="s">
        <v>279</v>
      </c>
      <c r="H196" t="s">
        <v>31</v>
      </c>
      <c r="I196" t="s">
        <v>200</v>
      </c>
      <c r="J196" t="s">
        <v>286</v>
      </c>
      <c r="K196">
        <v>47.660432999999998</v>
      </c>
      <c r="L196">
        <v>-121.870026</v>
      </c>
      <c r="AH196">
        <v>71.7</v>
      </c>
    </row>
    <row r="197" spans="1:41" hidden="1" x14ac:dyDescent="0.25">
      <c r="A197">
        <v>196</v>
      </c>
      <c r="B197">
        <v>1550</v>
      </c>
      <c r="C197" t="s">
        <v>4153</v>
      </c>
      <c r="G197" t="s">
        <v>287</v>
      </c>
      <c r="H197" t="s">
        <v>12</v>
      </c>
      <c r="I197" t="s">
        <v>16</v>
      </c>
      <c r="J197" t="s">
        <v>288</v>
      </c>
      <c r="K197">
        <v>46.156733000000003</v>
      </c>
      <c r="L197">
        <v>-118.64856899999999</v>
      </c>
      <c r="AD197">
        <v>45.1</v>
      </c>
      <c r="AI197">
        <v>66.099999999999994</v>
      </c>
    </row>
    <row r="198" spans="1:41" hidden="1" x14ac:dyDescent="0.25">
      <c r="A198">
        <v>197</v>
      </c>
      <c r="B198">
        <v>2625</v>
      </c>
      <c r="C198" t="s">
        <v>4153</v>
      </c>
      <c r="G198" t="s">
        <v>287</v>
      </c>
      <c r="H198" t="s">
        <v>12</v>
      </c>
      <c r="I198" t="s">
        <v>16</v>
      </c>
      <c r="J198" t="s">
        <v>289</v>
      </c>
      <c r="K198">
        <v>46.318289999999998</v>
      </c>
      <c r="L198">
        <v>-117.983</v>
      </c>
      <c r="AI198">
        <v>64.3</v>
      </c>
    </row>
    <row r="199" spans="1:41" hidden="1" x14ac:dyDescent="0.25">
      <c r="A199">
        <v>198</v>
      </c>
      <c r="B199">
        <v>2627</v>
      </c>
      <c r="C199" t="s">
        <v>4153</v>
      </c>
      <c r="G199" t="s">
        <v>287</v>
      </c>
      <c r="H199" t="s">
        <v>12</v>
      </c>
      <c r="I199" t="s">
        <v>16</v>
      </c>
      <c r="J199" t="s">
        <v>290</v>
      </c>
      <c r="K199">
        <v>46.276580000000003</v>
      </c>
      <c r="L199">
        <v>-118.54</v>
      </c>
      <c r="AI199">
        <v>55.9</v>
      </c>
    </row>
    <row r="200" spans="1:41" hidden="1" x14ac:dyDescent="0.25">
      <c r="A200">
        <v>199</v>
      </c>
      <c r="B200">
        <v>1202</v>
      </c>
      <c r="C200" t="s">
        <v>4153</v>
      </c>
      <c r="G200" t="s">
        <v>291</v>
      </c>
      <c r="H200" t="s">
        <v>12</v>
      </c>
      <c r="I200" t="s">
        <v>16</v>
      </c>
      <c r="J200" t="s">
        <v>292</v>
      </c>
      <c r="K200">
        <v>46.335782000000002</v>
      </c>
      <c r="L200">
        <v>-122.88910799999999</v>
      </c>
      <c r="AC200">
        <v>50.2</v>
      </c>
      <c r="AG200">
        <v>54.4</v>
      </c>
    </row>
    <row r="201" spans="1:41" hidden="1" x14ac:dyDescent="0.25">
      <c r="A201">
        <v>200</v>
      </c>
      <c r="B201">
        <v>1180</v>
      </c>
      <c r="C201" t="s">
        <v>4153</v>
      </c>
      <c r="G201" t="s">
        <v>291</v>
      </c>
      <c r="H201" t="s">
        <v>12</v>
      </c>
      <c r="I201" t="s">
        <v>16</v>
      </c>
      <c r="J201" t="s">
        <v>293</v>
      </c>
      <c r="K201">
        <v>46.286248999999998</v>
      </c>
      <c r="L201">
        <v>-122.64063</v>
      </c>
      <c r="AC201">
        <v>73.400000000000006</v>
      </c>
    </row>
    <row r="202" spans="1:41" hidden="1" x14ac:dyDescent="0.25">
      <c r="A202">
        <v>201</v>
      </c>
      <c r="B202">
        <v>977</v>
      </c>
      <c r="C202" t="s">
        <v>4153</v>
      </c>
      <c r="G202" t="s">
        <v>294</v>
      </c>
      <c r="H202" t="s">
        <v>12</v>
      </c>
      <c r="I202" t="s">
        <v>93</v>
      </c>
      <c r="J202" t="s">
        <v>295</v>
      </c>
      <c r="K202">
        <v>46.184620000000002</v>
      </c>
      <c r="L202">
        <v>-117.60728</v>
      </c>
      <c r="AC202">
        <v>89.8</v>
      </c>
      <c r="AE202">
        <v>92.6</v>
      </c>
      <c r="AG202">
        <v>79.900000000000006</v>
      </c>
      <c r="AH202">
        <v>93.1</v>
      </c>
      <c r="AK202">
        <v>91.5</v>
      </c>
      <c r="AL202">
        <v>96.6</v>
      </c>
    </row>
    <row r="203" spans="1:41" hidden="1" x14ac:dyDescent="0.25">
      <c r="A203">
        <v>202</v>
      </c>
      <c r="B203">
        <v>1471</v>
      </c>
      <c r="C203" t="s">
        <v>4153</v>
      </c>
      <c r="G203" t="s">
        <v>294</v>
      </c>
      <c r="H203" t="s">
        <v>12</v>
      </c>
      <c r="I203" t="s">
        <v>16</v>
      </c>
      <c r="J203" t="s">
        <v>296</v>
      </c>
      <c r="K203">
        <v>46.371079999999999</v>
      </c>
      <c r="L203">
        <v>-117.75489</v>
      </c>
      <c r="AD203">
        <v>17</v>
      </c>
    </row>
    <row r="204" spans="1:41" hidden="1" x14ac:dyDescent="0.25">
      <c r="A204">
        <v>203</v>
      </c>
      <c r="B204">
        <v>1554</v>
      </c>
      <c r="C204" t="s">
        <v>4153</v>
      </c>
      <c r="G204" t="s">
        <v>294</v>
      </c>
      <c r="H204" t="s">
        <v>12</v>
      </c>
      <c r="I204" t="s">
        <v>16</v>
      </c>
      <c r="J204" t="s">
        <v>297</v>
      </c>
      <c r="K204">
        <v>46.441215999999997</v>
      </c>
      <c r="L204">
        <v>-117.753219</v>
      </c>
      <c r="AD204">
        <v>55.1</v>
      </c>
    </row>
    <row r="205" spans="1:41" hidden="1" x14ac:dyDescent="0.25">
      <c r="A205">
        <v>204</v>
      </c>
      <c r="B205">
        <v>1553</v>
      </c>
      <c r="C205" t="s">
        <v>4153</v>
      </c>
      <c r="G205" t="s">
        <v>294</v>
      </c>
      <c r="H205" t="s">
        <v>12</v>
      </c>
      <c r="I205" t="s">
        <v>16</v>
      </c>
      <c r="J205" t="s">
        <v>298</v>
      </c>
      <c r="K205">
        <v>46.336539000000002</v>
      </c>
      <c r="L205">
        <v>-117.680145</v>
      </c>
      <c r="AD205">
        <v>80</v>
      </c>
      <c r="AI205">
        <v>56.1</v>
      </c>
    </row>
    <row r="206" spans="1:41" hidden="1" x14ac:dyDescent="0.25">
      <c r="A206">
        <v>205</v>
      </c>
      <c r="B206">
        <v>1552</v>
      </c>
      <c r="C206" t="s">
        <v>4153</v>
      </c>
      <c r="G206" t="s">
        <v>294</v>
      </c>
      <c r="H206" t="s">
        <v>12</v>
      </c>
      <c r="I206" t="s">
        <v>16</v>
      </c>
      <c r="J206" t="s">
        <v>299</v>
      </c>
      <c r="K206">
        <v>46.276000000000003</v>
      </c>
      <c r="L206">
        <v>-117.658681</v>
      </c>
      <c r="AD206">
        <v>72.5</v>
      </c>
      <c r="AI206">
        <v>63.2</v>
      </c>
    </row>
    <row r="207" spans="1:41" hidden="1" x14ac:dyDescent="0.25">
      <c r="A207">
        <v>206</v>
      </c>
      <c r="B207">
        <v>1555</v>
      </c>
      <c r="C207" t="s">
        <v>4153</v>
      </c>
      <c r="G207" t="s">
        <v>294</v>
      </c>
      <c r="H207" t="s">
        <v>12</v>
      </c>
      <c r="I207" t="s">
        <v>16</v>
      </c>
      <c r="J207" t="s">
        <v>300</v>
      </c>
      <c r="K207">
        <v>46.376027000000001</v>
      </c>
      <c r="L207">
        <v>-117.71025899999999</v>
      </c>
      <c r="AD207">
        <v>24.4</v>
      </c>
      <c r="AI207">
        <v>25.5</v>
      </c>
    </row>
    <row r="208" spans="1:41" hidden="1" x14ac:dyDescent="0.25">
      <c r="A208">
        <v>207</v>
      </c>
      <c r="B208">
        <v>1556</v>
      </c>
      <c r="C208" t="s">
        <v>4153</v>
      </c>
      <c r="G208" t="s">
        <v>294</v>
      </c>
      <c r="H208" t="s">
        <v>12</v>
      </c>
      <c r="I208" t="s">
        <v>16</v>
      </c>
      <c r="J208" t="s">
        <v>301</v>
      </c>
      <c r="K208">
        <v>46.369371000000001</v>
      </c>
      <c r="L208">
        <v>-117.71026000000001</v>
      </c>
      <c r="AD208">
        <v>20.6</v>
      </c>
    </row>
    <row r="209" spans="1:38" hidden="1" x14ac:dyDescent="0.25">
      <c r="A209">
        <v>208</v>
      </c>
      <c r="B209">
        <v>1557</v>
      </c>
      <c r="C209" t="s">
        <v>4153</v>
      </c>
      <c r="G209" t="s">
        <v>302</v>
      </c>
      <c r="H209" t="s">
        <v>12</v>
      </c>
      <c r="I209" t="s">
        <v>16</v>
      </c>
      <c r="J209" t="s">
        <v>303</v>
      </c>
      <c r="K209">
        <v>46.02948</v>
      </c>
      <c r="L209">
        <v>-118.445671</v>
      </c>
      <c r="AD209">
        <v>54</v>
      </c>
      <c r="AI209">
        <v>58.2</v>
      </c>
    </row>
    <row r="210" spans="1:38" hidden="1" x14ac:dyDescent="0.25">
      <c r="A210">
        <v>209</v>
      </c>
      <c r="B210">
        <v>2642</v>
      </c>
      <c r="C210" t="s">
        <v>4153</v>
      </c>
      <c r="G210" t="s">
        <v>302</v>
      </c>
      <c r="H210" t="s">
        <v>12</v>
      </c>
      <c r="I210" t="s">
        <v>16</v>
      </c>
      <c r="J210" t="s">
        <v>304</v>
      </c>
      <c r="K210">
        <v>46.005130000000001</v>
      </c>
      <c r="L210">
        <v>-118.38500000000001</v>
      </c>
      <c r="AI210">
        <v>44.6</v>
      </c>
    </row>
    <row r="211" spans="1:38" hidden="1" x14ac:dyDescent="0.25">
      <c r="A211">
        <v>210</v>
      </c>
      <c r="B211">
        <v>1197</v>
      </c>
      <c r="C211" t="s">
        <v>4153</v>
      </c>
      <c r="G211" t="s">
        <v>305</v>
      </c>
      <c r="H211" t="s">
        <v>12</v>
      </c>
      <c r="I211" t="s">
        <v>16</v>
      </c>
      <c r="J211" t="s">
        <v>306</v>
      </c>
      <c r="K211">
        <v>45.623666</v>
      </c>
      <c r="L211">
        <v>-122.32864600000001</v>
      </c>
      <c r="AC211">
        <v>65.5</v>
      </c>
    </row>
    <row r="212" spans="1:38" hidden="1" x14ac:dyDescent="0.25">
      <c r="A212">
        <v>211</v>
      </c>
      <c r="B212">
        <v>1162</v>
      </c>
      <c r="C212" t="s">
        <v>4153</v>
      </c>
      <c r="G212" t="s">
        <v>305</v>
      </c>
      <c r="H212" t="s">
        <v>12</v>
      </c>
      <c r="I212" t="s">
        <v>16</v>
      </c>
      <c r="J212" t="s">
        <v>307</v>
      </c>
      <c r="K212">
        <v>45.666539</v>
      </c>
      <c r="L212">
        <v>-122.33579</v>
      </c>
      <c r="AC212">
        <v>88.9</v>
      </c>
    </row>
    <row r="213" spans="1:38" hidden="1" x14ac:dyDescent="0.25">
      <c r="A213">
        <v>212</v>
      </c>
      <c r="B213">
        <v>2328</v>
      </c>
      <c r="C213" t="s">
        <v>4153</v>
      </c>
      <c r="G213" t="s">
        <v>305</v>
      </c>
      <c r="H213" t="s">
        <v>12</v>
      </c>
      <c r="I213" t="s">
        <v>16</v>
      </c>
      <c r="J213" t="s">
        <v>308</v>
      </c>
      <c r="K213">
        <v>45.763100000000001</v>
      </c>
      <c r="L213">
        <v>-122.125</v>
      </c>
      <c r="AG213">
        <v>97.5</v>
      </c>
    </row>
    <row r="214" spans="1:38" hidden="1" x14ac:dyDescent="0.25">
      <c r="A214">
        <v>213</v>
      </c>
      <c r="B214">
        <v>1700</v>
      </c>
      <c r="C214" t="s">
        <v>4153</v>
      </c>
      <c r="G214" t="s">
        <v>309</v>
      </c>
      <c r="H214" t="s">
        <v>12</v>
      </c>
      <c r="I214" t="s">
        <v>16</v>
      </c>
      <c r="J214" t="s">
        <v>310</v>
      </c>
      <c r="K214">
        <v>47.475422000000002</v>
      </c>
      <c r="L214">
        <v>-120.378243</v>
      </c>
      <c r="AE214">
        <v>68.400000000000006</v>
      </c>
      <c r="AJ214">
        <v>56.6</v>
      </c>
    </row>
    <row r="215" spans="1:38" hidden="1" x14ac:dyDescent="0.25">
      <c r="A215">
        <v>214</v>
      </c>
      <c r="B215">
        <v>2721</v>
      </c>
      <c r="C215" t="s">
        <v>4153</v>
      </c>
      <c r="G215" t="s">
        <v>309</v>
      </c>
      <c r="H215" t="s">
        <v>12</v>
      </c>
      <c r="I215" t="s">
        <v>16</v>
      </c>
      <c r="J215" t="s">
        <v>311</v>
      </c>
      <c r="K215">
        <v>47.503570000000003</v>
      </c>
      <c r="L215">
        <v>-120.44</v>
      </c>
      <c r="AJ215">
        <v>47.3</v>
      </c>
    </row>
    <row r="216" spans="1:38" hidden="1" x14ac:dyDescent="0.25">
      <c r="A216">
        <v>215</v>
      </c>
      <c r="B216">
        <v>2726</v>
      </c>
      <c r="C216" t="s">
        <v>4153</v>
      </c>
      <c r="G216" t="s">
        <v>309</v>
      </c>
      <c r="H216" t="s">
        <v>12</v>
      </c>
      <c r="I216" t="s">
        <v>16</v>
      </c>
      <c r="J216" t="s">
        <v>312</v>
      </c>
      <c r="K216">
        <v>47.544289999999997</v>
      </c>
      <c r="L216">
        <v>-120.563</v>
      </c>
      <c r="AJ216">
        <v>61.9</v>
      </c>
    </row>
    <row r="217" spans="1:38" hidden="1" x14ac:dyDescent="0.25">
      <c r="A217">
        <v>216</v>
      </c>
      <c r="B217">
        <v>1151</v>
      </c>
      <c r="C217" t="s">
        <v>4153</v>
      </c>
      <c r="G217" t="s">
        <v>313</v>
      </c>
      <c r="H217" t="s">
        <v>12</v>
      </c>
      <c r="I217" t="s">
        <v>16</v>
      </c>
      <c r="J217" t="s">
        <v>314</v>
      </c>
      <c r="K217">
        <v>46.582962000000002</v>
      </c>
      <c r="L217">
        <v>-123.624292</v>
      </c>
      <c r="AC217">
        <v>64.3</v>
      </c>
      <c r="AG217">
        <v>68.7</v>
      </c>
    </row>
    <row r="218" spans="1:38" hidden="1" x14ac:dyDescent="0.25">
      <c r="A218">
        <v>217</v>
      </c>
      <c r="B218">
        <v>1125</v>
      </c>
      <c r="C218" t="s">
        <v>4153</v>
      </c>
      <c r="G218" t="s">
        <v>315</v>
      </c>
      <c r="H218" t="s">
        <v>12</v>
      </c>
      <c r="I218" t="s">
        <v>16</v>
      </c>
      <c r="J218" t="s">
        <v>316</v>
      </c>
      <c r="K218">
        <v>47.112479999999998</v>
      </c>
      <c r="L218">
        <v>-123.788967</v>
      </c>
      <c r="AC218">
        <v>72</v>
      </c>
    </row>
    <row r="219" spans="1:38" hidden="1" x14ac:dyDescent="0.25">
      <c r="A219">
        <v>218</v>
      </c>
      <c r="B219">
        <v>2318</v>
      </c>
      <c r="C219" t="s">
        <v>4153</v>
      </c>
      <c r="G219" t="s">
        <v>315</v>
      </c>
      <c r="H219" t="s">
        <v>12</v>
      </c>
      <c r="I219" t="s">
        <v>16</v>
      </c>
      <c r="J219" t="s">
        <v>317</v>
      </c>
      <c r="K219">
        <v>47.0779</v>
      </c>
      <c r="L219">
        <v>-123.777</v>
      </c>
      <c r="AG219">
        <v>69</v>
      </c>
    </row>
    <row r="220" spans="1:38" hidden="1" x14ac:dyDescent="0.25">
      <c r="A220">
        <v>219</v>
      </c>
      <c r="B220">
        <v>1109</v>
      </c>
      <c r="C220" t="s">
        <v>4153</v>
      </c>
      <c r="G220" t="s">
        <v>315</v>
      </c>
      <c r="H220" t="s">
        <v>12</v>
      </c>
      <c r="I220" t="s">
        <v>16</v>
      </c>
      <c r="J220" t="s">
        <v>318</v>
      </c>
      <c r="K220">
        <v>47.150934999999997</v>
      </c>
      <c r="L220">
        <v>-123.75488300000001</v>
      </c>
      <c r="AC220">
        <v>68.599999999999994</v>
      </c>
    </row>
    <row r="221" spans="1:38" hidden="1" x14ac:dyDescent="0.25">
      <c r="A221">
        <v>220</v>
      </c>
      <c r="B221">
        <v>3016</v>
      </c>
      <c r="C221" t="s">
        <v>4153</v>
      </c>
      <c r="G221" t="s">
        <v>319</v>
      </c>
      <c r="H221" t="s">
        <v>12</v>
      </c>
      <c r="I221" t="s">
        <v>167</v>
      </c>
      <c r="J221" t="s">
        <v>320</v>
      </c>
      <c r="K221">
        <v>47.079279999999997</v>
      </c>
      <c r="L221">
        <v>-123.70016</v>
      </c>
      <c r="AL221">
        <v>75.7</v>
      </c>
    </row>
    <row r="222" spans="1:38" hidden="1" x14ac:dyDescent="0.25">
      <c r="A222">
        <v>221</v>
      </c>
      <c r="B222">
        <v>3015</v>
      </c>
      <c r="C222" t="s">
        <v>4153</v>
      </c>
      <c r="G222" t="s">
        <v>319</v>
      </c>
      <c r="H222" t="s">
        <v>12</v>
      </c>
      <c r="I222" t="s">
        <v>167</v>
      </c>
      <c r="J222" t="s">
        <v>321</v>
      </c>
      <c r="K222">
        <v>47.084200000000003</v>
      </c>
      <c r="L222">
        <v>-123.69217999999999</v>
      </c>
      <c r="AL222">
        <v>70.2</v>
      </c>
    </row>
    <row r="223" spans="1:38" hidden="1" x14ac:dyDescent="0.25">
      <c r="A223">
        <v>222</v>
      </c>
      <c r="B223">
        <v>3014</v>
      </c>
      <c r="C223" t="s">
        <v>4153</v>
      </c>
      <c r="G223" t="s">
        <v>319</v>
      </c>
      <c r="H223" t="s">
        <v>12</v>
      </c>
      <c r="I223" t="s">
        <v>167</v>
      </c>
      <c r="J223" t="s">
        <v>322</v>
      </c>
      <c r="K223">
        <v>47.089840000000002</v>
      </c>
      <c r="L223">
        <v>-123.68926999999999</v>
      </c>
      <c r="AL223">
        <v>62.8</v>
      </c>
    </row>
    <row r="224" spans="1:38" hidden="1" x14ac:dyDescent="0.25">
      <c r="A224">
        <v>223</v>
      </c>
      <c r="B224">
        <v>1563</v>
      </c>
      <c r="C224" t="s">
        <v>4153</v>
      </c>
      <c r="G224" t="s">
        <v>323</v>
      </c>
      <c r="H224" t="s">
        <v>12</v>
      </c>
      <c r="I224" t="s">
        <v>16</v>
      </c>
      <c r="J224" t="s">
        <v>324</v>
      </c>
      <c r="K224">
        <v>46.991667</v>
      </c>
      <c r="L224">
        <v>-120.577883</v>
      </c>
      <c r="AD224">
        <v>33</v>
      </c>
      <c r="AH224">
        <v>76.3</v>
      </c>
    </row>
    <row r="225" spans="1:39" hidden="1" x14ac:dyDescent="0.25">
      <c r="A225">
        <v>224</v>
      </c>
      <c r="B225">
        <v>1562</v>
      </c>
      <c r="C225" t="s">
        <v>4153</v>
      </c>
      <c r="G225" t="s">
        <v>323</v>
      </c>
      <c r="H225" t="s">
        <v>12</v>
      </c>
      <c r="I225" t="s">
        <v>16</v>
      </c>
      <c r="J225" t="s">
        <v>325</v>
      </c>
      <c r="K225">
        <v>46.624155000000002</v>
      </c>
      <c r="L225">
        <v>-120.49605200000001</v>
      </c>
      <c r="AD225">
        <v>57.6</v>
      </c>
    </row>
    <row r="226" spans="1:39" hidden="1" x14ac:dyDescent="0.25">
      <c r="A226">
        <v>225</v>
      </c>
      <c r="B226">
        <v>2547</v>
      </c>
      <c r="C226" t="s">
        <v>4153</v>
      </c>
      <c r="G226" t="s">
        <v>323</v>
      </c>
      <c r="H226" t="s">
        <v>12</v>
      </c>
      <c r="I226" t="s">
        <v>16</v>
      </c>
      <c r="J226" t="s">
        <v>326</v>
      </c>
      <c r="K226">
        <v>47.188209999999998</v>
      </c>
      <c r="L226">
        <v>-120.93984</v>
      </c>
      <c r="AH226">
        <v>60.2</v>
      </c>
    </row>
    <row r="227" spans="1:39" hidden="1" x14ac:dyDescent="0.25">
      <c r="A227">
        <v>226</v>
      </c>
      <c r="B227">
        <v>1566</v>
      </c>
      <c r="C227" t="s">
        <v>4153</v>
      </c>
      <c r="G227" t="s">
        <v>323</v>
      </c>
      <c r="H227" t="s">
        <v>12</v>
      </c>
      <c r="I227" t="s">
        <v>16</v>
      </c>
      <c r="J227" t="s">
        <v>327</v>
      </c>
      <c r="K227">
        <v>46.193071000000003</v>
      </c>
      <c r="L227">
        <v>-119.883464</v>
      </c>
      <c r="AD227">
        <v>10</v>
      </c>
    </row>
    <row r="228" spans="1:39" hidden="1" x14ac:dyDescent="0.25">
      <c r="A228">
        <v>227</v>
      </c>
      <c r="B228">
        <v>1565</v>
      </c>
      <c r="C228" t="s">
        <v>4153</v>
      </c>
      <c r="G228" t="s">
        <v>323</v>
      </c>
      <c r="H228" t="s">
        <v>12</v>
      </c>
      <c r="I228" t="s">
        <v>16</v>
      </c>
      <c r="J228" t="s">
        <v>328</v>
      </c>
      <c r="K228">
        <v>46.984127000000001</v>
      </c>
      <c r="L228">
        <v>-120.59434400000001</v>
      </c>
      <c r="AD228">
        <v>23.6</v>
      </c>
    </row>
    <row r="229" spans="1:39" x14ac:dyDescent="0.25">
      <c r="A229">
        <v>228</v>
      </c>
      <c r="B229">
        <v>1026</v>
      </c>
      <c r="C229" t="s">
        <v>4152</v>
      </c>
      <c r="D229" t="s">
        <v>329</v>
      </c>
      <c r="E229" t="s">
        <v>330</v>
      </c>
      <c r="F229" t="s">
        <v>331</v>
      </c>
      <c r="G229" t="s">
        <v>332</v>
      </c>
      <c r="H229" t="s">
        <v>12</v>
      </c>
      <c r="I229" t="s">
        <v>16</v>
      </c>
      <c r="J229" t="s">
        <v>333</v>
      </c>
      <c r="K229">
        <v>48.604695</v>
      </c>
      <c r="L229">
        <v>-121.963048</v>
      </c>
      <c r="AB229">
        <v>43.4</v>
      </c>
    </row>
    <row r="230" spans="1:39" x14ac:dyDescent="0.25">
      <c r="A230">
        <v>229</v>
      </c>
      <c r="B230">
        <v>1007</v>
      </c>
      <c r="C230" t="s">
        <v>4152</v>
      </c>
      <c r="D230" t="s">
        <v>329</v>
      </c>
      <c r="E230" t="s">
        <v>334</v>
      </c>
      <c r="F230" t="s">
        <v>335</v>
      </c>
      <c r="G230" t="s">
        <v>336</v>
      </c>
      <c r="H230" t="s">
        <v>12</v>
      </c>
      <c r="I230" t="s">
        <v>16</v>
      </c>
      <c r="J230" t="s">
        <v>337</v>
      </c>
      <c r="K230">
        <v>48.857138999999997</v>
      </c>
      <c r="L230">
        <v>-122.121388</v>
      </c>
      <c r="AB230">
        <v>67.5</v>
      </c>
    </row>
    <row r="231" spans="1:39" x14ac:dyDescent="0.25">
      <c r="A231">
        <v>230</v>
      </c>
      <c r="B231">
        <v>2534</v>
      </c>
      <c r="C231" t="s">
        <v>4152</v>
      </c>
      <c r="D231" t="s">
        <v>329</v>
      </c>
      <c r="E231" t="s">
        <v>334</v>
      </c>
      <c r="F231" t="s">
        <v>335</v>
      </c>
      <c r="G231" t="s">
        <v>338</v>
      </c>
      <c r="H231" t="s">
        <v>12</v>
      </c>
      <c r="I231" t="s">
        <v>93</v>
      </c>
      <c r="J231" t="s">
        <v>339</v>
      </c>
      <c r="K231">
        <v>48.867800000000003</v>
      </c>
      <c r="L231">
        <v>-122.044</v>
      </c>
      <c r="AH231">
        <v>91.5</v>
      </c>
      <c r="AJ231">
        <v>86.4</v>
      </c>
    </row>
    <row r="232" spans="1:39" x14ac:dyDescent="0.25">
      <c r="A232">
        <v>231</v>
      </c>
      <c r="B232">
        <v>1018</v>
      </c>
      <c r="C232" t="s">
        <v>4152</v>
      </c>
      <c r="D232" t="s">
        <v>329</v>
      </c>
      <c r="E232" t="s">
        <v>334</v>
      </c>
      <c r="F232" t="s">
        <v>335</v>
      </c>
      <c r="G232" t="s">
        <v>338</v>
      </c>
      <c r="H232" t="s">
        <v>12</v>
      </c>
      <c r="I232" t="s">
        <v>16</v>
      </c>
      <c r="J232" t="s">
        <v>340</v>
      </c>
      <c r="K232">
        <v>48.850546000000001</v>
      </c>
      <c r="L232">
        <v>-122.027492</v>
      </c>
      <c r="AB232">
        <v>90.8</v>
      </c>
      <c r="AF232">
        <v>80.900000000000006</v>
      </c>
    </row>
    <row r="233" spans="1:39" x14ac:dyDescent="0.25">
      <c r="A233">
        <v>232</v>
      </c>
      <c r="B233">
        <v>1019</v>
      </c>
      <c r="C233" t="s">
        <v>4152</v>
      </c>
      <c r="D233" t="s">
        <v>329</v>
      </c>
      <c r="E233" t="s">
        <v>334</v>
      </c>
      <c r="F233" t="s">
        <v>335</v>
      </c>
      <c r="G233" t="s">
        <v>338</v>
      </c>
      <c r="H233" t="s">
        <v>12</v>
      </c>
      <c r="I233" t="s">
        <v>16</v>
      </c>
      <c r="J233" t="s">
        <v>341</v>
      </c>
      <c r="K233">
        <v>48.874766999999999</v>
      </c>
      <c r="L233">
        <v>-122.062089</v>
      </c>
      <c r="AB233">
        <v>41.3</v>
      </c>
    </row>
    <row r="234" spans="1:39" x14ac:dyDescent="0.25">
      <c r="A234">
        <v>233</v>
      </c>
      <c r="B234">
        <v>1623</v>
      </c>
      <c r="C234" t="s">
        <v>4152</v>
      </c>
      <c r="D234" t="s">
        <v>329</v>
      </c>
      <c r="E234" t="s">
        <v>342</v>
      </c>
      <c r="F234" t="s">
        <v>343</v>
      </c>
      <c r="G234" t="s">
        <v>344</v>
      </c>
      <c r="H234" t="s">
        <v>12</v>
      </c>
      <c r="I234" t="s">
        <v>345</v>
      </c>
      <c r="J234" t="s">
        <v>346</v>
      </c>
      <c r="K234">
        <v>48.776800000000001</v>
      </c>
      <c r="L234">
        <v>-122.49123299999999</v>
      </c>
      <c r="AE234">
        <v>0.4</v>
      </c>
    </row>
    <row r="235" spans="1:39" x14ac:dyDescent="0.25">
      <c r="A235">
        <v>234</v>
      </c>
      <c r="B235">
        <v>2524</v>
      </c>
      <c r="C235" t="s">
        <v>4152</v>
      </c>
      <c r="D235" t="s">
        <v>329</v>
      </c>
      <c r="E235" t="s">
        <v>342</v>
      </c>
      <c r="F235" t="s">
        <v>343</v>
      </c>
      <c r="G235" t="s">
        <v>344</v>
      </c>
      <c r="H235" t="s">
        <v>347</v>
      </c>
      <c r="I235" t="s">
        <v>348</v>
      </c>
      <c r="J235" t="s">
        <v>349</v>
      </c>
      <c r="K235">
        <v>48.788690000000003</v>
      </c>
      <c r="L235">
        <v>-122.43912</v>
      </c>
      <c r="AH235">
        <v>34.9</v>
      </c>
    </row>
    <row r="236" spans="1:39" x14ac:dyDescent="0.25">
      <c r="A236">
        <v>235</v>
      </c>
      <c r="B236">
        <v>2528</v>
      </c>
      <c r="C236" t="s">
        <v>4152</v>
      </c>
      <c r="D236" t="s">
        <v>329</v>
      </c>
      <c r="E236" t="s">
        <v>342</v>
      </c>
      <c r="F236" t="s">
        <v>343</v>
      </c>
      <c r="G236" t="s">
        <v>344</v>
      </c>
      <c r="H236" t="s">
        <v>347</v>
      </c>
      <c r="I236" t="s">
        <v>348</v>
      </c>
      <c r="J236" t="s">
        <v>350</v>
      </c>
      <c r="K236">
        <v>48.776449999999997</v>
      </c>
      <c r="L236">
        <v>-122.48018999999999</v>
      </c>
      <c r="AH236">
        <v>15.3</v>
      </c>
    </row>
    <row r="237" spans="1:39" x14ac:dyDescent="0.25">
      <c r="A237">
        <v>236</v>
      </c>
      <c r="B237">
        <v>752</v>
      </c>
      <c r="C237" t="s">
        <v>4152</v>
      </c>
      <c r="D237" t="s">
        <v>329</v>
      </c>
      <c r="E237" t="s">
        <v>342</v>
      </c>
      <c r="F237" t="s">
        <v>343</v>
      </c>
      <c r="G237" t="s">
        <v>344</v>
      </c>
      <c r="H237" t="s">
        <v>351</v>
      </c>
      <c r="I237" t="s">
        <v>352</v>
      </c>
      <c r="J237" t="s">
        <v>353</v>
      </c>
      <c r="K237">
        <v>48.762061000000003</v>
      </c>
      <c r="L237">
        <v>-122.50834399999999</v>
      </c>
      <c r="U237">
        <v>12.6</v>
      </c>
      <c r="V237">
        <v>5.6</v>
      </c>
    </row>
    <row r="238" spans="1:39" x14ac:dyDescent="0.25">
      <c r="A238">
        <v>237</v>
      </c>
      <c r="B238">
        <v>2686</v>
      </c>
      <c r="C238" t="s">
        <v>4152</v>
      </c>
      <c r="D238" t="s">
        <v>329</v>
      </c>
      <c r="E238" t="s">
        <v>342</v>
      </c>
      <c r="F238" t="s">
        <v>343</v>
      </c>
      <c r="G238" t="s">
        <v>344</v>
      </c>
      <c r="H238" t="s">
        <v>351</v>
      </c>
      <c r="I238" t="s">
        <v>354</v>
      </c>
      <c r="J238" t="s">
        <v>355</v>
      </c>
      <c r="K238">
        <v>48.762390000000003</v>
      </c>
      <c r="L238">
        <v>-122.508129</v>
      </c>
      <c r="AI238">
        <v>13.1</v>
      </c>
      <c r="AJ238">
        <v>9</v>
      </c>
      <c r="AK238">
        <v>10.4</v>
      </c>
      <c r="AL238">
        <v>16.3</v>
      </c>
      <c r="AM238">
        <v>9.1999999999999993</v>
      </c>
    </row>
    <row r="239" spans="1:39" x14ac:dyDescent="0.25">
      <c r="A239">
        <v>238</v>
      </c>
      <c r="B239">
        <v>753</v>
      </c>
      <c r="C239" t="s">
        <v>4152</v>
      </c>
      <c r="D239" t="s">
        <v>329</v>
      </c>
      <c r="E239" t="s">
        <v>342</v>
      </c>
      <c r="F239" t="s">
        <v>343</v>
      </c>
      <c r="G239" t="s">
        <v>344</v>
      </c>
      <c r="H239" t="s">
        <v>351</v>
      </c>
      <c r="I239" t="s">
        <v>352</v>
      </c>
      <c r="J239" t="s">
        <v>356</v>
      </c>
      <c r="K239">
        <v>48.775666000000001</v>
      </c>
      <c r="L239">
        <v>-122.486996</v>
      </c>
      <c r="U239">
        <v>5.6</v>
      </c>
      <c r="V239">
        <v>2.9</v>
      </c>
    </row>
    <row r="240" spans="1:39" x14ac:dyDescent="0.25">
      <c r="A240">
        <v>239</v>
      </c>
      <c r="B240">
        <v>2687</v>
      </c>
      <c r="C240" t="s">
        <v>4152</v>
      </c>
      <c r="D240" t="s">
        <v>329</v>
      </c>
      <c r="E240" t="s">
        <v>342</v>
      </c>
      <c r="F240" t="s">
        <v>343</v>
      </c>
      <c r="G240" t="s">
        <v>344</v>
      </c>
      <c r="H240" t="s">
        <v>351</v>
      </c>
      <c r="I240" t="s">
        <v>354</v>
      </c>
      <c r="J240" t="s">
        <v>357</v>
      </c>
      <c r="K240">
        <v>48.776445000000002</v>
      </c>
      <c r="L240">
        <v>-122.48056200000001</v>
      </c>
      <c r="AJ240">
        <v>11.5</v>
      </c>
      <c r="AK240">
        <v>6.9</v>
      </c>
      <c r="AL240">
        <v>10</v>
      </c>
      <c r="AM240">
        <v>1.9</v>
      </c>
    </row>
    <row r="241" spans="1:39" x14ac:dyDescent="0.25">
      <c r="A241">
        <v>240</v>
      </c>
      <c r="B241">
        <v>1595</v>
      </c>
      <c r="C241" t="s">
        <v>4152</v>
      </c>
      <c r="D241" t="s">
        <v>329</v>
      </c>
      <c r="E241" t="s">
        <v>342</v>
      </c>
      <c r="F241" t="s">
        <v>343</v>
      </c>
      <c r="G241" t="s">
        <v>344</v>
      </c>
      <c r="H241" t="s">
        <v>351</v>
      </c>
      <c r="I241" t="s">
        <v>352</v>
      </c>
      <c r="J241" t="s">
        <v>358</v>
      </c>
      <c r="K241">
        <v>48.777729999999998</v>
      </c>
      <c r="L241">
        <v>-122.4543</v>
      </c>
      <c r="AD241">
        <v>41.3</v>
      </c>
      <c r="AK241">
        <v>44.9</v>
      </c>
      <c r="AL241">
        <v>31.8</v>
      </c>
      <c r="AM241">
        <v>9</v>
      </c>
    </row>
    <row r="242" spans="1:39" x14ac:dyDescent="0.25">
      <c r="A242">
        <v>241</v>
      </c>
      <c r="B242">
        <v>751</v>
      </c>
      <c r="C242" t="s">
        <v>4152</v>
      </c>
      <c r="D242" t="s">
        <v>329</v>
      </c>
      <c r="E242" t="s">
        <v>342</v>
      </c>
      <c r="F242" t="s">
        <v>343</v>
      </c>
      <c r="G242" t="s">
        <v>344</v>
      </c>
      <c r="H242" t="s">
        <v>351</v>
      </c>
      <c r="I242" t="s">
        <v>352</v>
      </c>
      <c r="J242" t="s">
        <v>359</v>
      </c>
      <c r="K242">
        <v>48.789217000000001</v>
      </c>
      <c r="L242">
        <v>-122.43857</v>
      </c>
      <c r="U242">
        <v>28.3</v>
      </c>
      <c r="V242">
        <v>20.7</v>
      </c>
    </row>
    <row r="243" spans="1:39" x14ac:dyDescent="0.25">
      <c r="A243">
        <v>242</v>
      </c>
      <c r="B243">
        <v>1624</v>
      </c>
      <c r="C243" t="s">
        <v>4152</v>
      </c>
      <c r="D243" t="s">
        <v>329</v>
      </c>
      <c r="E243" t="s">
        <v>342</v>
      </c>
      <c r="F243" t="s">
        <v>343</v>
      </c>
      <c r="G243" t="s">
        <v>344</v>
      </c>
      <c r="H243" t="s">
        <v>12</v>
      </c>
      <c r="I243" t="s">
        <v>345</v>
      </c>
      <c r="J243" t="s">
        <v>360</v>
      </c>
      <c r="K243">
        <v>48.776432999999997</v>
      </c>
      <c r="L243">
        <v>-122.48035</v>
      </c>
      <c r="AE243">
        <v>7.1</v>
      </c>
    </row>
    <row r="244" spans="1:39" x14ac:dyDescent="0.25">
      <c r="A244">
        <v>243</v>
      </c>
      <c r="B244">
        <v>1626</v>
      </c>
      <c r="C244" t="s">
        <v>4152</v>
      </c>
      <c r="D244" t="s">
        <v>329</v>
      </c>
      <c r="E244" t="s">
        <v>342</v>
      </c>
      <c r="F244" t="s">
        <v>343</v>
      </c>
      <c r="G244" t="s">
        <v>344</v>
      </c>
      <c r="H244" t="s">
        <v>12</v>
      </c>
      <c r="I244" t="s">
        <v>345</v>
      </c>
      <c r="J244" t="s">
        <v>361</v>
      </c>
      <c r="K244">
        <v>48.800164000000002</v>
      </c>
      <c r="L244">
        <v>-122.401557</v>
      </c>
      <c r="AE244">
        <v>85.3</v>
      </c>
    </row>
    <row r="245" spans="1:39" x14ac:dyDescent="0.25">
      <c r="A245">
        <v>244</v>
      </c>
      <c r="B245">
        <v>1622</v>
      </c>
      <c r="C245" t="s">
        <v>4152</v>
      </c>
      <c r="D245" t="s">
        <v>329</v>
      </c>
      <c r="E245" t="s">
        <v>342</v>
      </c>
      <c r="F245" t="s">
        <v>343</v>
      </c>
      <c r="G245" t="s">
        <v>344</v>
      </c>
      <c r="H245" t="s">
        <v>12</v>
      </c>
      <c r="I245" t="s">
        <v>345</v>
      </c>
      <c r="J245" t="s">
        <v>362</v>
      </c>
      <c r="K245">
        <v>48.766133000000004</v>
      </c>
      <c r="L245">
        <v>-122.4999</v>
      </c>
      <c r="AE245">
        <v>8.4</v>
      </c>
    </row>
    <row r="246" spans="1:39" x14ac:dyDescent="0.25">
      <c r="A246">
        <v>245</v>
      </c>
      <c r="B246">
        <v>1625</v>
      </c>
      <c r="C246" t="s">
        <v>4152</v>
      </c>
      <c r="D246" t="s">
        <v>329</v>
      </c>
      <c r="E246" t="s">
        <v>342</v>
      </c>
      <c r="F246" t="s">
        <v>343</v>
      </c>
      <c r="G246" t="s">
        <v>344</v>
      </c>
      <c r="H246" t="s">
        <v>12</v>
      </c>
      <c r="I246" t="s">
        <v>345</v>
      </c>
      <c r="J246" t="s">
        <v>363</v>
      </c>
      <c r="K246">
        <v>48.787782999999997</v>
      </c>
      <c r="L246">
        <v>-122.439483</v>
      </c>
      <c r="AE246">
        <v>14.3</v>
      </c>
    </row>
    <row r="247" spans="1:39" x14ac:dyDescent="0.25">
      <c r="A247">
        <v>246</v>
      </c>
      <c r="B247">
        <v>1627</v>
      </c>
      <c r="C247" t="s">
        <v>4152</v>
      </c>
      <c r="D247" t="s">
        <v>329</v>
      </c>
      <c r="E247" t="s">
        <v>342</v>
      </c>
      <c r="F247" t="s">
        <v>343</v>
      </c>
      <c r="G247" t="s">
        <v>344</v>
      </c>
      <c r="H247" t="s">
        <v>12</v>
      </c>
      <c r="I247" t="s">
        <v>345</v>
      </c>
      <c r="J247" t="s">
        <v>364</v>
      </c>
      <c r="K247">
        <v>48.801360000000003</v>
      </c>
      <c r="L247">
        <v>-122.39014400000001</v>
      </c>
      <c r="AE247">
        <v>61.1</v>
      </c>
    </row>
    <row r="248" spans="1:39" x14ac:dyDescent="0.25">
      <c r="A248">
        <v>247</v>
      </c>
      <c r="B248">
        <v>1611</v>
      </c>
      <c r="C248" t="s">
        <v>4152</v>
      </c>
      <c r="D248" t="s">
        <v>329</v>
      </c>
      <c r="E248" t="s">
        <v>365</v>
      </c>
      <c r="F248" t="s">
        <v>366</v>
      </c>
      <c r="G248" t="s">
        <v>367</v>
      </c>
      <c r="H248" t="s">
        <v>351</v>
      </c>
      <c r="I248" t="s">
        <v>368</v>
      </c>
      <c r="J248" t="s">
        <v>369</v>
      </c>
      <c r="K248">
        <v>48.753790000000002</v>
      </c>
      <c r="L248">
        <v>-122.45301499999999</v>
      </c>
      <c r="Z248">
        <v>9.6999999999999993</v>
      </c>
      <c r="AB248">
        <v>3.2</v>
      </c>
      <c r="AD248">
        <v>3.5</v>
      </c>
      <c r="AF248">
        <v>1.9</v>
      </c>
    </row>
    <row r="249" spans="1:39" x14ac:dyDescent="0.25">
      <c r="A249">
        <v>248</v>
      </c>
      <c r="B249">
        <v>1612</v>
      </c>
      <c r="C249" t="s">
        <v>4152</v>
      </c>
      <c r="D249" t="s">
        <v>329</v>
      </c>
      <c r="E249" t="s">
        <v>365</v>
      </c>
      <c r="F249" t="s">
        <v>366</v>
      </c>
      <c r="G249" t="s">
        <v>367</v>
      </c>
      <c r="H249" t="s">
        <v>351</v>
      </c>
      <c r="I249" t="s">
        <v>352</v>
      </c>
      <c r="J249" t="s">
        <v>370</v>
      </c>
      <c r="K249">
        <v>48.753362000000003</v>
      </c>
      <c r="L249">
        <v>-122.453231</v>
      </c>
      <c r="T249">
        <v>18.7</v>
      </c>
      <c r="U249">
        <v>18.600000000000001</v>
      </c>
      <c r="V249">
        <v>18.7</v>
      </c>
      <c r="Z249">
        <v>17.2</v>
      </c>
      <c r="AB249">
        <v>4.3</v>
      </c>
      <c r="AD249">
        <v>0.4</v>
      </c>
      <c r="AF249">
        <v>0.1</v>
      </c>
    </row>
    <row r="250" spans="1:39" x14ac:dyDescent="0.25">
      <c r="A250">
        <v>249</v>
      </c>
      <c r="B250">
        <v>1613</v>
      </c>
      <c r="C250" t="s">
        <v>4152</v>
      </c>
      <c r="D250" t="s">
        <v>329</v>
      </c>
      <c r="E250" t="s">
        <v>365</v>
      </c>
      <c r="F250" t="s">
        <v>366</v>
      </c>
      <c r="G250" t="s">
        <v>367</v>
      </c>
      <c r="H250" t="s">
        <v>351</v>
      </c>
      <c r="I250" t="s">
        <v>368</v>
      </c>
      <c r="J250" t="s">
        <v>371</v>
      </c>
      <c r="K250">
        <v>48.752972</v>
      </c>
      <c r="L250">
        <v>-122.453085</v>
      </c>
      <c r="Z250">
        <v>6.1</v>
      </c>
      <c r="AB250">
        <v>11.5</v>
      </c>
      <c r="AD250">
        <v>14.3</v>
      </c>
      <c r="AF250">
        <v>4.0999999999999996</v>
      </c>
    </row>
    <row r="251" spans="1:39" x14ac:dyDescent="0.25">
      <c r="A251">
        <v>250</v>
      </c>
      <c r="B251">
        <v>2707</v>
      </c>
      <c r="C251" t="s">
        <v>4152</v>
      </c>
      <c r="D251" t="s">
        <v>329</v>
      </c>
      <c r="E251" t="s">
        <v>365</v>
      </c>
      <c r="F251" t="s">
        <v>366</v>
      </c>
      <c r="G251" t="s">
        <v>372</v>
      </c>
      <c r="H251" t="s">
        <v>31</v>
      </c>
      <c r="I251" t="s">
        <v>373</v>
      </c>
      <c r="J251" t="s">
        <v>374</v>
      </c>
      <c r="K251">
        <v>48.70185</v>
      </c>
      <c r="L251">
        <v>-122.48827</v>
      </c>
      <c r="AJ251">
        <v>67.3</v>
      </c>
      <c r="AK251">
        <v>88.1</v>
      </c>
    </row>
    <row r="252" spans="1:39" x14ac:dyDescent="0.25">
      <c r="A252">
        <v>251</v>
      </c>
      <c r="B252">
        <v>971</v>
      </c>
      <c r="C252" t="s">
        <v>4152</v>
      </c>
      <c r="D252" t="s">
        <v>329</v>
      </c>
      <c r="E252" t="s">
        <v>365</v>
      </c>
      <c r="F252" t="s">
        <v>366</v>
      </c>
      <c r="G252" t="s">
        <v>372</v>
      </c>
      <c r="H252" t="s">
        <v>12</v>
      </c>
      <c r="I252" t="s">
        <v>93</v>
      </c>
      <c r="J252" t="s">
        <v>375</v>
      </c>
      <c r="K252">
        <v>48.70185</v>
      </c>
      <c r="L252">
        <v>-122.48827</v>
      </c>
      <c r="AF252">
        <v>82.5</v>
      </c>
      <c r="AG252">
        <v>87.3</v>
      </c>
      <c r="AH252">
        <v>88.8</v>
      </c>
      <c r="AI252">
        <v>86.4</v>
      </c>
      <c r="AL252">
        <v>81.099999999999994</v>
      </c>
    </row>
    <row r="253" spans="1:39" x14ac:dyDescent="0.25">
      <c r="A253">
        <v>252</v>
      </c>
      <c r="B253">
        <v>2538</v>
      </c>
      <c r="C253" t="s">
        <v>4152</v>
      </c>
      <c r="D253" t="s">
        <v>329</v>
      </c>
      <c r="E253" t="s">
        <v>365</v>
      </c>
      <c r="F253" t="s">
        <v>366</v>
      </c>
      <c r="G253" t="s">
        <v>372</v>
      </c>
      <c r="H253" t="s">
        <v>12</v>
      </c>
      <c r="I253" t="s">
        <v>93</v>
      </c>
      <c r="J253" t="s">
        <v>376</v>
      </c>
      <c r="K253">
        <v>48.701700000000002</v>
      </c>
      <c r="L253">
        <v>-122.488</v>
      </c>
      <c r="AC253">
        <v>86.4</v>
      </c>
    </row>
    <row r="254" spans="1:39" x14ac:dyDescent="0.25">
      <c r="A254">
        <v>253</v>
      </c>
      <c r="B254">
        <v>2684</v>
      </c>
      <c r="C254" t="s">
        <v>4152</v>
      </c>
      <c r="D254" t="s">
        <v>329</v>
      </c>
      <c r="E254" t="s">
        <v>365</v>
      </c>
      <c r="F254" t="s">
        <v>366</v>
      </c>
      <c r="G254" t="s">
        <v>372</v>
      </c>
      <c r="H254" t="s">
        <v>351</v>
      </c>
      <c r="I254" t="s">
        <v>354</v>
      </c>
      <c r="J254" t="s">
        <v>377</v>
      </c>
      <c r="K254">
        <v>48.700693999999999</v>
      </c>
      <c r="L254">
        <v>-122.493713</v>
      </c>
      <c r="AJ254">
        <v>66.5</v>
      </c>
      <c r="AK254">
        <v>89.2</v>
      </c>
      <c r="AL254">
        <v>77</v>
      </c>
      <c r="AM254">
        <v>63</v>
      </c>
    </row>
    <row r="255" spans="1:39" x14ac:dyDescent="0.25">
      <c r="A255">
        <v>254</v>
      </c>
      <c r="B255">
        <v>2683</v>
      </c>
      <c r="C255" t="s">
        <v>4152</v>
      </c>
      <c r="D255" t="s">
        <v>329</v>
      </c>
      <c r="E255" t="s">
        <v>365</v>
      </c>
      <c r="F255" t="s">
        <v>366</v>
      </c>
      <c r="G255" t="s">
        <v>372</v>
      </c>
      <c r="H255" t="s">
        <v>351</v>
      </c>
      <c r="I255" t="s">
        <v>354</v>
      </c>
      <c r="J255" t="s">
        <v>378</v>
      </c>
      <c r="K255">
        <v>48.702202999999997</v>
      </c>
      <c r="L255">
        <v>-122.483705</v>
      </c>
      <c r="AJ255">
        <v>77.5</v>
      </c>
      <c r="AK255">
        <v>77.099999999999994</v>
      </c>
      <c r="AL255">
        <v>75.3</v>
      </c>
      <c r="AM255">
        <v>71.5</v>
      </c>
    </row>
    <row r="256" spans="1:39" x14ac:dyDescent="0.25">
      <c r="A256">
        <v>255</v>
      </c>
      <c r="B256">
        <v>1596</v>
      </c>
      <c r="C256" t="s">
        <v>4152</v>
      </c>
      <c r="D256" t="s">
        <v>329</v>
      </c>
      <c r="E256" t="s">
        <v>365</v>
      </c>
      <c r="F256" t="s">
        <v>366</v>
      </c>
      <c r="G256" t="s">
        <v>372</v>
      </c>
      <c r="H256" t="s">
        <v>351</v>
      </c>
      <c r="I256" t="s">
        <v>352</v>
      </c>
      <c r="J256" t="s">
        <v>379</v>
      </c>
      <c r="K256">
        <v>48.701664000000001</v>
      </c>
      <c r="L256">
        <v>-122.4807</v>
      </c>
      <c r="AD256">
        <v>76</v>
      </c>
    </row>
    <row r="257" spans="1:39" x14ac:dyDescent="0.25">
      <c r="A257">
        <v>256</v>
      </c>
      <c r="B257">
        <v>1308</v>
      </c>
      <c r="C257" t="s">
        <v>4152</v>
      </c>
      <c r="D257" t="s">
        <v>329</v>
      </c>
      <c r="E257" t="s">
        <v>365</v>
      </c>
      <c r="F257" t="s">
        <v>366</v>
      </c>
      <c r="G257" t="s">
        <v>372</v>
      </c>
      <c r="H257" t="s">
        <v>31</v>
      </c>
      <c r="I257" t="s">
        <v>380</v>
      </c>
      <c r="J257" t="s">
        <v>381</v>
      </c>
      <c r="K257">
        <v>48.70234</v>
      </c>
      <c r="L257">
        <v>-122.48365</v>
      </c>
      <c r="AD257">
        <v>50.1</v>
      </c>
      <c r="AE257">
        <v>76.400000000000006</v>
      </c>
      <c r="AF257">
        <v>48.2</v>
      </c>
    </row>
    <row r="258" spans="1:39" x14ac:dyDescent="0.25">
      <c r="A258">
        <v>257</v>
      </c>
      <c r="B258">
        <v>1614</v>
      </c>
      <c r="C258" t="s">
        <v>4152</v>
      </c>
      <c r="D258" t="s">
        <v>329</v>
      </c>
      <c r="E258" t="s">
        <v>365</v>
      </c>
      <c r="F258" t="s">
        <v>366</v>
      </c>
      <c r="G258" t="s">
        <v>382</v>
      </c>
      <c r="H258" t="s">
        <v>351</v>
      </c>
      <c r="I258" t="s">
        <v>354</v>
      </c>
      <c r="J258" t="s">
        <v>383</v>
      </c>
      <c r="K258">
        <v>48.750943999999997</v>
      </c>
      <c r="L258">
        <v>-122.433498</v>
      </c>
      <c r="AL258">
        <v>64.900000000000006</v>
      </c>
      <c r="AM258">
        <v>53.8</v>
      </c>
    </row>
    <row r="259" spans="1:39" x14ac:dyDescent="0.25">
      <c r="A259">
        <v>258</v>
      </c>
      <c r="B259">
        <v>746</v>
      </c>
      <c r="C259" t="s">
        <v>4152</v>
      </c>
      <c r="D259" t="s">
        <v>329</v>
      </c>
      <c r="E259" t="s">
        <v>365</v>
      </c>
      <c r="F259" t="s">
        <v>366</v>
      </c>
      <c r="G259" t="s">
        <v>384</v>
      </c>
      <c r="H259" t="s">
        <v>351</v>
      </c>
      <c r="I259" t="s">
        <v>352</v>
      </c>
      <c r="J259" t="s">
        <v>385</v>
      </c>
      <c r="K259">
        <v>48.715586000000002</v>
      </c>
      <c r="L259">
        <v>-122.482668</v>
      </c>
      <c r="T259">
        <v>15.4</v>
      </c>
      <c r="V259">
        <v>15.5</v>
      </c>
    </row>
    <row r="260" spans="1:39" x14ac:dyDescent="0.25">
      <c r="A260">
        <v>259</v>
      </c>
      <c r="B260">
        <v>2685</v>
      </c>
      <c r="C260" t="s">
        <v>4152</v>
      </c>
      <c r="D260" t="s">
        <v>329</v>
      </c>
      <c r="E260" t="s">
        <v>365</v>
      </c>
      <c r="F260" t="s">
        <v>366</v>
      </c>
      <c r="G260" t="s">
        <v>384</v>
      </c>
      <c r="H260" t="s">
        <v>351</v>
      </c>
      <c r="I260" t="s">
        <v>354</v>
      </c>
      <c r="J260" t="s">
        <v>386</v>
      </c>
      <c r="K260">
        <v>48.719563999999998</v>
      </c>
      <c r="L260">
        <v>-122.507171</v>
      </c>
      <c r="AJ260">
        <v>11.4</v>
      </c>
      <c r="AK260">
        <v>11.2</v>
      </c>
      <c r="AL260">
        <v>11.2</v>
      </c>
      <c r="AM260">
        <v>9.6</v>
      </c>
    </row>
    <row r="261" spans="1:39" x14ac:dyDescent="0.25">
      <c r="A261">
        <v>260</v>
      </c>
      <c r="B261">
        <v>744</v>
      </c>
      <c r="C261" t="s">
        <v>4152</v>
      </c>
      <c r="D261" t="s">
        <v>329</v>
      </c>
      <c r="E261" t="s">
        <v>365</v>
      </c>
      <c r="F261" t="s">
        <v>366</v>
      </c>
      <c r="G261" t="s">
        <v>384</v>
      </c>
      <c r="H261" t="s">
        <v>351</v>
      </c>
      <c r="I261" t="s">
        <v>352</v>
      </c>
      <c r="J261" t="s">
        <v>387</v>
      </c>
      <c r="K261">
        <v>48.719383999999998</v>
      </c>
      <c r="L261">
        <v>-122.50715099999999</v>
      </c>
      <c r="T261">
        <v>32.700000000000003</v>
      </c>
      <c r="V261">
        <v>3.3</v>
      </c>
    </row>
    <row r="262" spans="1:39" x14ac:dyDescent="0.25">
      <c r="A262">
        <v>261</v>
      </c>
      <c r="B262">
        <v>745</v>
      </c>
      <c r="C262" t="s">
        <v>4152</v>
      </c>
      <c r="D262" t="s">
        <v>329</v>
      </c>
      <c r="E262" t="s">
        <v>365</v>
      </c>
      <c r="F262" t="s">
        <v>366</v>
      </c>
      <c r="G262" t="s">
        <v>384</v>
      </c>
      <c r="H262" t="s">
        <v>351</v>
      </c>
      <c r="I262" t="s">
        <v>352</v>
      </c>
      <c r="J262" t="s">
        <v>388</v>
      </c>
      <c r="K262">
        <v>48.715024</v>
      </c>
      <c r="L262">
        <v>-122.496982</v>
      </c>
      <c r="T262">
        <v>22.5</v>
      </c>
      <c r="V262">
        <v>17.3</v>
      </c>
    </row>
    <row r="263" spans="1:39" x14ac:dyDescent="0.25">
      <c r="A263">
        <v>262</v>
      </c>
      <c r="B263">
        <v>2692</v>
      </c>
      <c r="C263" t="s">
        <v>4152</v>
      </c>
      <c r="D263" t="s">
        <v>329</v>
      </c>
      <c r="E263" t="s">
        <v>365</v>
      </c>
      <c r="F263" t="s">
        <v>366</v>
      </c>
      <c r="G263" t="s">
        <v>384</v>
      </c>
      <c r="H263" t="s">
        <v>351</v>
      </c>
      <c r="I263" t="s">
        <v>354</v>
      </c>
      <c r="J263" t="s">
        <v>389</v>
      </c>
      <c r="K263">
        <v>48.715288000000001</v>
      </c>
      <c r="L263">
        <v>-122.486469</v>
      </c>
      <c r="AJ263">
        <v>24.5</v>
      </c>
      <c r="AK263">
        <v>17.3</v>
      </c>
      <c r="AL263">
        <v>31.1</v>
      </c>
      <c r="AM263">
        <v>32.1</v>
      </c>
    </row>
    <row r="264" spans="1:39" x14ac:dyDescent="0.25">
      <c r="A264">
        <v>263</v>
      </c>
      <c r="B264">
        <v>747</v>
      </c>
      <c r="C264" t="s">
        <v>4152</v>
      </c>
      <c r="D264" t="s">
        <v>329</v>
      </c>
      <c r="E264" t="s">
        <v>365</v>
      </c>
      <c r="F264" t="s">
        <v>366</v>
      </c>
      <c r="G264" t="s">
        <v>384</v>
      </c>
      <c r="H264" t="s">
        <v>351</v>
      </c>
      <c r="I264" t="s">
        <v>352</v>
      </c>
      <c r="J264" t="s">
        <v>390</v>
      </c>
      <c r="K264">
        <v>48.715248000000003</v>
      </c>
      <c r="L264">
        <v>-122.48283000000001</v>
      </c>
      <c r="T264">
        <v>70.5</v>
      </c>
      <c r="V264">
        <v>17.600000000000001</v>
      </c>
    </row>
    <row r="265" spans="1:39" x14ac:dyDescent="0.25">
      <c r="A265">
        <v>264</v>
      </c>
      <c r="B265">
        <v>2943</v>
      </c>
      <c r="C265" t="s">
        <v>4152</v>
      </c>
      <c r="D265" t="s">
        <v>329</v>
      </c>
      <c r="E265" t="s">
        <v>365</v>
      </c>
      <c r="F265" t="s">
        <v>366</v>
      </c>
      <c r="G265" t="s">
        <v>384</v>
      </c>
      <c r="H265" t="s">
        <v>351</v>
      </c>
      <c r="I265" t="s">
        <v>354</v>
      </c>
      <c r="J265" t="s">
        <v>391</v>
      </c>
      <c r="K265">
        <v>48.714196000000001</v>
      </c>
      <c r="L265">
        <v>-122.47832</v>
      </c>
      <c r="AL265">
        <v>86.3</v>
      </c>
      <c r="AM265">
        <v>85</v>
      </c>
    </row>
    <row r="266" spans="1:39" x14ac:dyDescent="0.25">
      <c r="A266">
        <v>265</v>
      </c>
      <c r="B266">
        <v>748</v>
      </c>
      <c r="C266" t="s">
        <v>4152</v>
      </c>
      <c r="D266" t="s">
        <v>329</v>
      </c>
      <c r="E266" t="s">
        <v>365</v>
      </c>
      <c r="F266" t="s">
        <v>366</v>
      </c>
      <c r="G266" t="s">
        <v>384</v>
      </c>
      <c r="H266" t="s">
        <v>351</v>
      </c>
      <c r="I266" t="s">
        <v>352</v>
      </c>
      <c r="J266" t="s">
        <v>392</v>
      </c>
      <c r="K266">
        <v>48.705199</v>
      </c>
      <c r="L266">
        <v>-122.46638299999999</v>
      </c>
      <c r="T266">
        <v>49.3</v>
      </c>
      <c r="V266">
        <v>44</v>
      </c>
    </row>
    <row r="267" spans="1:39" x14ac:dyDescent="0.25">
      <c r="A267">
        <v>266</v>
      </c>
      <c r="B267">
        <v>749</v>
      </c>
      <c r="C267" t="s">
        <v>4152</v>
      </c>
      <c r="D267" t="s">
        <v>329</v>
      </c>
      <c r="E267" t="s">
        <v>365</v>
      </c>
      <c r="F267" t="s">
        <v>366</v>
      </c>
      <c r="G267" t="s">
        <v>384</v>
      </c>
      <c r="H267" t="s">
        <v>351</v>
      </c>
      <c r="I267" t="s">
        <v>352</v>
      </c>
      <c r="J267" t="s">
        <v>393</v>
      </c>
      <c r="K267">
        <v>48.697330000000001</v>
      </c>
      <c r="L267">
        <v>-122.44154899999999</v>
      </c>
      <c r="T267">
        <v>54.8</v>
      </c>
    </row>
    <row r="268" spans="1:39" x14ac:dyDescent="0.25">
      <c r="A268">
        <v>267</v>
      </c>
      <c r="B268">
        <v>2495</v>
      </c>
      <c r="C268" t="s">
        <v>4152</v>
      </c>
      <c r="D268" t="s">
        <v>329</v>
      </c>
      <c r="E268" t="s">
        <v>365</v>
      </c>
      <c r="F268" t="s">
        <v>366</v>
      </c>
      <c r="G268" t="s">
        <v>384</v>
      </c>
      <c r="H268" t="s">
        <v>12</v>
      </c>
      <c r="I268" t="s">
        <v>78</v>
      </c>
      <c r="J268" t="s">
        <v>394</v>
      </c>
      <c r="K268">
        <v>48.715266999999997</v>
      </c>
      <c r="L268">
        <v>-122.481712</v>
      </c>
      <c r="AH268">
        <v>12.6</v>
      </c>
    </row>
    <row r="269" spans="1:39" x14ac:dyDescent="0.25">
      <c r="A269">
        <v>268</v>
      </c>
      <c r="B269">
        <v>2452</v>
      </c>
      <c r="C269" t="s">
        <v>4152</v>
      </c>
      <c r="D269" t="s">
        <v>329</v>
      </c>
      <c r="E269" t="s">
        <v>365</v>
      </c>
      <c r="F269" t="s">
        <v>366</v>
      </c>
      <c r="G269" t="s">
        <v>395</v>
      </c>
      <c r="H269" t="s">
        <v>12</v>
      </c>
      <c r="I269" t="s">
        <v>78</v>
      </c>
      <c r="J269" t="s">
        <v>396</v>
      </c>
      <c r="K269">
        <v>48.753304</v>
      </c>
      <c r="L269">
        <v>-122.468</v>
      </c>
      <c r="AH269">
        <v>4.2</v>
      </c>
    </row>
    <row r="270" spans="1:39" x14ac:dyDescent="0.25">
      <c r="A270">
        <v>269</v>
      </c>
      <c r="B270">
        <v>2688</v>
      </c>
      <c r="C270" t="s">
        <v>4152</v>
      </c>
      <c r="D270" t="s">
        <v>329</v>
      </c>
      <c r="E270" t="s">
        <v>365</v>
      </c>
      <c r="F270" t="s">
        <v>366</v>
      </c>
      <c r="G270" t="s">
        <v>395</v>
      </c>
      <c r="H270" t="s">
        <v>351</v>
      </c>
      <c r="I270" t="s">
        <v>354</v>
      </c>
      <c r="J270" t="s">
        <v>397</v>
      </c>
      <c r="K270">
        <v>48.755423999999998</v>
      </c>
      <c r="L270">
        <v>-122.481003</v>
      </c>
      <c r="AJ270">
        <v>10.9</v>
      </c>
      <c r="AK270">
        <v>13.4</v>
      </c>
      <c r="AL270">
        <v>10.199999999999999</v>
      </c>
      <c r="AM270">
        <v>13.3</v>
      </c>
    </row>
    <row r="271" spans="1:39" x14ac:dyDescent="0.25">
      <c r="A271">
        <v>270</v>
      </c>
      <c r="B271">
        <v>2689</v>
      </c>
      <c r="C271" t="s">
        <v>4152</v>
      </c>
      <c r="D271" t="s">
        <v>329</v>
      </c>
      <c r="E271" t="s">
        <v>365</v>
      </c>
      <c r="F271" t="s">
        <v>366</v>
      </c>
      <c r="G271" t="s">
        <v>395</v>
      </c>
      <c r="H271" t="s">
        <v>351</v>
      </c>
      <c r="I271" t="s">
        <v>354</v>
      </c>
      <c r="J271" t="s">
        <v>398</v>
      </c>
      <c r="K271">
        <v>48.754244</v>
      </c>
      <c r="L271">
        <v>-122.46516699999999</v>
      </c>
      <c r="AJ271">
        <v>34.700000000000003</v>
      </c>
      <c r="AK271">
        <v>38.299999999999997</v>
      </c>
      <c r="AL271">
        <v>20.6</v>
      </c>
      <c r="AM271">
        <v>38.299999999999997</v>
      </c>
    </row>
    <row r="272" spans="1:39" x14ac:dyDescent="0.25">
      <c r="A272">
        <v>271</v>
      </c>
      <c r="B272">
        <v>742</v>
      </c>
      <c r="C272" t="s">
        <v>4152</v>
      </c>
      <c r="D272" t="s">
        <v>329</v>
      </c>
      <c r="E272" t="s">
        <v>365</v>
      </c>
      <c r="F272" t="s">
        <v>366</v>
      </c>
      <c r="G272" t="s">
        <v>395</v>
      </c>
      <c r="H272" t="s">
        <v>351</v>
      </c>
      <c r="I272" t="s">
        <v>352</v>
      </c>
      <c r="J272" t="s">
        <v>399</v>
      </c>
      <c r="K272">
        <v>48.754308999999999</v>
      </c>
      <c r="L272">
        <v>-122.464795</v>
      </c>
      <c r="T272">
        <v>15.6</v>
      </c>
      <c r="U272">
        <v>16.5</v>
      </c>
      <c r="V272">
        <v>18</v>
      </c>
      <c r="Z272">
        <v>32.6</v>
      </c>
    </row>
    <row r="273" spans="1:40" x14ac:dyDescent="0.25">
      <c r="A273">
        <v>272</v>
      </c>
      <c r="B273">
        <v>2793</v>
      </c>
      <c r="C273" t="s">
        <v>4152</v>
      </c>
      <c r="D273" t="s">
        <v>329</v>
      </c>
      <c r="E273" t="s">
        <v>365</v>
      </c>
      <c r="F273" t="s">
        <v>366</v>
      </c>
      <c r="G273" t="s">
        <v>395</v>
      </c>
      <c r="H273" t="s">
        <v>351</v>
      </c>
      <c r="I273" t="s">
        <v>354</v>
      </c>
      <c r="J273" t="s">
        <v>400</v>
      </c>
      <c r="K273">
        <v>48.754617000000003</v>
      </c>
      <c r="L273">
        <v>-122.453841</v>
      </c>
      <c r="AK273">
        <v>54.4</v>
      </c>
      <c r="AL273">
        <v>32.200000000000003</v>
      </c>
      <c r="AM273">
        <v>43</v>
      </c>
    </row>
    <row r="274" spans="1:40" x14ac:dyDescent="0.25">
      <c r="A274">
        <v>273</v>
      </c>
      <c r="B274">
        <v>741</v>
      </c>
      <c r="C274" t="s">
        <v>4152</v>
      </c>
      <c r="D274" t="s">
        <v>329</v>
      </c>
      <c r="E274" t="s">
        <v>365</v>
      </c>
      <c r="F274" t="s">
        <v>366</v>
      </c>
      <c r="G274" t="s">
        <v>395</v>
      </c>
      <c r="H274" t="s">
        <v>351</v>
      </c>
      <c r="I274" t="s">
        <v>352</v>
      </c>
      <c r="J274" t="s">
        <v>401</v>
      </c>
      <c r="K274">
        <v>48.754044</v>
      </c>
      <c r="L274">
        <v>-122.45288499999999</v>
      </c>
      <c r="T274">
        <v>10.9</v>
      </c>
      <c r="U274">
        <v>21</v>
      </c>
      <c r="V274">
        <v>30.1</v>
      </c>
      <c r="Z274">
        <v>24.2</v>
      </c>
    </row>
    <row r="275" spans="1:40" x14ac:dyDescent="0.25">
      <c r="A275">
        <v>274</v>
      </c>
      <c r="B275">
        <v>2691</v>
      </c>
      <c r="C275" t="s">
        <v>4152</v>
      </c>
      <c r="D275" t="s">
        <v>329</v>
      </c>
      <c r="E275" t="s">
        <v>365</v>
      </c>
      <c r="F275" t="s">
        <v>366</v>
      </c>
      <c r="G275" t="s">
        <v>395</v>
      </c>
      <c r="H275" t="s">
        <v>351</v>
      </c>
      <c r="I275" t="s">
        <v>354</v>
      </c>
      <c r="J275" t="s">
        <v>402</v>
      </c>
      <c r="K275">
        <v>48.756771999999998</v>
      </c>
      <c r="L275">
        <v>-122.443561</v>
      </c>
      <c r="AJ275">
        <v>31.7</v>
      </c>
      <c r="AK275">
        <v>28.1</v>
      </c>
      <c r="AL275">
        <v>21.2</v>
      </c>
      <c r="AM275">
        <v>28.9</v>
      </c>
    </row>
    <row r="276" spans="1:40" x14ac:dyDescent="0.25">
      <c r="A276">
        <v>275</v>
      </c>
      <c r="B276">
        <v>740</v>
      </c>
      <c r="C276" t="s">
        <v>4152</v>
      </c>
      <c r="D276" t="s">
        <v>329</v>
      </c>
      <c r="E276" t="s">
        <v>365</v>
      </c>
      <c r="F276" t="s">
        <v>366</v>
      </c>
      <c r="G276" t="s">
        <v>395</v>
      </c>
      <c r="H276" t="s">
        <v>351</v>
      </c>
      <c r="I276" t="s">
        <v>352</v>
      </c>
      <c r="J276" t="s">
        <v>403</v>
      </c>
      <c r="K276">
        <v>48.755994999999999</v>
      </c>
      <c r="L276">
        <v>-122.441192</v>
      </c>
      <c r="T276">
        <v>19.100000000000001</v>
      </c>
      <c r="U276">
        <v>27.7</v>
      </c>
      <c r="V276">
        <v>25.5</v>
      </c>
      <c r="Z276">
        <v>32.700000000000003</v>
      </c>
    </row>
    <row r="277" spans="1:40" x14ac:dyDescent="0.25">
      <c r="A277">
        <v>276</v>
      </c>
      <c r="B277">
        <v>970</v>
      </c>
      <c r="C277" t="s">
        <v>4152</v>
      </c>
      <c r="D277" t="s">
        <v>329</v>
      </c>
      <c r="E277" t="s">
        <v>365</v>
      </c>
      <c r="F277" t="s">
        <v>404</v>
      </c>
      <c r="G277" t="s">
        <v>405</v>
      </c>
      <c r="H277" t="s">
        <v>12</v>
      </c>
      <c r="I277" t="s">
        <v>93</v>
      </c>
      <c r="J277" t="s">
        <v>406</v>
      </c>
      <c r="K277">
        <v>48.706499999999998</v>
      </c>
      <c r="L277">
        <v>-122.34256999999999</v>
      </c>
      <c r="AC277">
        <v>80.2</v>
      </c>
      <c r="AF277">
        <v>81.599999999999994</v>
      </c>
      <c r="AG277">
        <v>96.8</v>
      </c>
      <c r="AH277">
        <v>90</v>
      </c>
      <c r="AN277">
        <v>94.1</v>
      </c>
    </row>
    <row r="278" spans="1:40" x14ac:dyDescent="0.25">
      <c r="A278">
        <v>277</v>
      </c>
      <c r="B278">
        <v>2451</v>
      </c>
      <c r="C278" t="s">
        <v>4152</v>
      </c>
      <c r="D278" t="s">
        <v>329</v>
      </c>
      <c r="E278" t="s">
        <v>365</v>
      </c>
      <c r="F278" t="s">
        <v>404</v>
      </c>
      <c r="G278" t="s">
        <v>405</v>
      </c>
      <c r="H278" t="s">
        <v>12</v>
      </c>
      <c r="I278" t="s">
        <v>78</v>
      </c>
      <c r="J278" t="s">
        <v>407</v>
      </c>
      <c r="K278">
        <v>48.718497999999997</v>
      </c>
      <c r="L278">
        <v>-122.324669</v>
      </c>
      <c r="AH278">
        <v>46.2</v>
      </c>
    </row>
    <row r="279" spans="1:40" x14ac:dyDescent="0.25">
      <c r="A279">
        <v>278</v>
      </c>
      <c r="B279">
        <v>1094</v>
      </c>
      <c r="C279" t="s">
        <v>4152</v>
      </c>
      <c r="D279" t="s">
        <v>329</v>
      </c>
      <c r="E279" t="s">
        <v>365</v>
      </c>
      <c r="F279" t="s">
        <v>408</v>
      </c>
      <c r="G279" t="s">
        <v>409</v>
      </c>
      <c r="H279" t="s">
        <v>31</v>
      </c>
      <c r="I279" t="s">
        <v>380</v>
      </c>
      <c r="J279" t="s">
        <v>410</v>
      </c>
      <c r="K279">
        <v>48.618659999999998</v>
      </c>
      <c r="L279">
        <v>-122.4395</v>
      </c>
      <c r="AC279">
        <v>81.3</v>
      </c>
    </row>
    <row r="280" spans="1:40" x14ac:dyDescent="0.25">
      <c r="A280">
        <v>279</v>
      </c>
      <c r="B280">
        <v>991</v>
      </c>
      <c r="C280" t="s">
        <v>4152</v>
      </c>
      <c r="D280" t="s">
        <v>411</v>
      </c>
      <c r="E280" t="s">
        <v>412</v>
      </c>
      <c r="F280" t="s">
        <v>413</v>
      </c>
      <c r="G280" t="s">
        <v>414</v>
      </c>
      <c r="H280" t="s">
        <v>12</v>
      </c>
      <c r="I280" t="s">
        <v>16</v>
      </c>
      <c r="J280" t="s">
        <v>415</v>
      </c>
      <c r="K280">
        <v>48.379444999999997</v>
      </c>
      <c r="L280">
        <v>-122.306605</v>
      </c>
      <c r="AB280">
        <v>34.1</v>
      </c>
    </row>
    <row r="281" spans="1:40" x14ac:dyDescent="0.25">
      <c r="A281">
        <v>280</v>
      </c>
      <c r="B281">
        <v>2426</v>
      </c>
      <c r="C281" t="s">
        <v>4152</v>
      </c>
      <c r="D281" t="s">
        <v>411</v>
      </c>
      <c r="E281" t="s">
        <v>416</v>
      </c>
      <c r="F281" t="s">
        <v>417</v>
      </c>
      <c r="G281" t="s">
        <v>418</v>
      </c>
      <c r="H281" t="s">
        <v>12</v>
      </c>
      <c r="I281" t="s">
        <v>78</v>
      </c>
      <c r="J281" t="s">
        <v>419</v>
      </c>
      <c r="K281">
        <v>48.541156000000001</v>
      </c>
      <c r="L281">
        <v>-122.267931</v>
      </c>
      <c r="AH281">
        <v>82.9</v>
      </c>
    </row>
    <row r="282" spans="1:40" x14ac:dyDescent="0.25">
      <c r="A282">
        <v>281</v>
      </c>
      <c r="B282">
        <v>1035</v>
      </c>
      <c r="C282" t="s">
        <v>4152</v>
      </c>
      <c r="D282" t="s">
        <v>411</v>
      </c>
      <c r="E282" t="s">
        <v>416</v>
      </c>
      <c r="F282" t="s">
        <v>417</v>
      </c>
      <c r="G282" t="s">
        <v>420</v>
      </c>
      <c r="H282" t="s">
        <v>12</v>
      </c>
      <c r="I282" t="s">
        <v>16</v>
      </c>
      <c r="J282" t="s">
        <v>421</v>
      </c>
      <c r="K282">
        <v>48.528191</v>
      </c>
      <c r="L282">
        <v>-122.27893</v>
      </c>
      <c r="AB282">
        <v>34</v>
      </c>
    </row>
    <row r="283" spans="1:40" x14ac:dyDescent="0.25">
      <c r="A283">
        <v>282</v>
      </c>
      <c r="B283">
        <v>972</v>
      </c>
      <c r="C283" t="s">
        <v>4152</v>
      </c>
      <c r="D283" t="s">
        <v>422</v>
      </c>
      <c r="E283" t="s">
        <v>423</v>
      </c>
      <c r="F283" t="s">
        <v>424</v>
      </c>
      <c r="G283" t="s">
        <v>425</v>
      </c>
      <c r="H283" t="s">
        <v>12</v>
      </c>
      <c r="I283" t="s">
        <v>93</v>
      </c>
      <c r="J283" t="s">
        <v>426</v>
      </c>
      <c r="K283">
        <v>48.574150000000003</v>
      </c>
      <c r="L283">
        <v>-121.43037</v>
      </c>
      <c r="AC283">
        <v>75.3</v>
      </c>
      <c r="AE283">
        <v>75.599999999999994</v>
      </c>
      <c r="AH283">
        <v>75.900000000000006</v>
      </c>
      <c r="AL283">
        <v>78.900000000000006</v>
      </c>
    </row>
    <row r="284" spans="1:40" x14ac:dyDescent="0.25">
      <c r="A284">
        <v>283</v>
      </c>
      <c r="B284">
        <v>955</v>
      </c>
      <c r="C284" t="s">
        <v>4152</v>
      </c>
      <c r="D284" t="s">
        <v>427</v>
      </c>
      <c r="E284" t="s">
        <v>428</v>
      </c>
      <c r="F284" t="s">
        <v>429</v>
      </c>
      <c r="G284" t="s">
        <v>430</v>
      </c>
      <c r="H284" t="s">
        <v>272</v>
      </c>
      <c r="I284" t="s">
        <v>431</v>
      </c>
      <c r="J284" t="s">
        <v>432</v>
      </c>
      <c r="K284">
        <v>48.248027</v>
      </c>
      <c r="L284">
        <v>-122.31362799999999</v>
      </c>
      <c r="AB284">
        <v>54.3</v>
      </c>
      <c r="AC284">
        <v>53.5</v>
      </c>
    </row>
    <row r="285" spans="1:40" x14ac:dyDescent="0.25">
      <c r="A285">
        <v>284</v>
      </c>
      <c r="B285">
        <v>953</v>
      </c>
      <c r="C285" t="s">
        <v>4152</v>
      </c>
      <c r="D285" t="s">
        <v>427</v>
      </c>
      <c r="E285" t="s">
        <v>428</v>
      </c>
      <c r="F285" t="s">
        <v>429</v>
      </c>
      <c r="G285" t="s">
        <v>430</v>
      </c>
      <c r="H285" t="s">
        <v>272</v>
      </c>
      <c r="I285" t="s">
        <v>431</v>
      </c>
      <c r="J285" s="1">
        <v>19845</v>
      </c>
      <c r="K285">
        <v>48.253695</v>
      </c>
      <c r="L285">
        <v>-122.298455</v>
      </c>
      <c r="AB285">
        <v>56.7</v>
      </c>
      <c r="AC285">
        <v>52.7</v>
      </c>
    </row>
    <row r="286" spans="1:40" x14ac:dyDescent="0.25">
      <c r="A286">
        <v>285</v>
      </c>
      <c r="B286">
        <v>364</v>
      </c>
      <c r="C286" t="s">
        <v>4152</v>
      </c>
      <c r="D286" t="s">
        <v>427</v>
      </c>
      <c r="E286" t="s">
        <v>428</v>
      </c>
      <c r="F286" t="s">
        <v>429</v>
      </c>
      <c r="G286" t="s">
        <v>430</v>
      </c>
      <c r="H286" t="s">
        <v>272</v>
      </c>
      <c r="I286" t="s">
        <v>13</v>
      </c>
      <c r="J286" t="s">
        <v>433</v>
      </c>
      <c r="K286">
        <v>48.253995000000003</v>
      </c>
      <c r="L286">
        <v>-122.298281</v>
      </c>
      <c r="Z286">
        <v>35.700000000000003</v>
      </c>
      <c r="AD286">
        <v>35.1</v>
      </c>
    </row>
    <row r="287" spans="1:40" x14ac:dyDescent="0.25">
      <c r="A287">
        <v>286</v>
      </c>
      <c r="B287">
        <v>366</v>
      </c>
      <c r="C287" t="s">
        <v>4152</v>
      </c>
      <c r="D287" t="s">
        <v>427</v>
      </c>
      <c r="E287" t="s">
        <v>428</v>
      </c>
      <c r="F287" t="s">
        <v>429</v>
      </c>
      <c r="G287" t="s">
        <v>430</v>
      </c>
      <c r="H287" t="s">
        <v>272</v>
      </c>
      <c r="I287" t="s">
        <v>13</v>
      </c>
      <c r="J287" t="s">
        <v>434</v>
      </c>
      <c r="K287">
        <v>48.248075999999998</v>
      </c>
      <c r="L287">
        <v>-122.313485</v>
      </c>
      <c r="Z287">
        <v>56.7</v>
      </c>
      <c r="AD287">
        <v>67.400000000000006</v>
      </c>
      <c r="AG287">
        <v>69.2</v>
      </c>
    </row>
    <row r="288" spans="1:40" x14ac:dyDescent="0.25">
      <c r="A288">
        <v>287</v>
      </c>
      <c r="B288">
        <v>1254</v>
      </c>
      <c r="C288" t="s">
        <v>4152</v>
      </c>
      <c r="D288" t="s">
        <v>427</v>
      </c>
      <c r="E288" t="s">
        <v>428</v>
      </c>
      <c r="F288" t="s">
        <v>429</v>
      </c>
      <c r="G288" t="s">
        <v>430</v>
      </c>
      <c r="H288" t="s">
        <v>272</v>
      </c>
      <c r="I288" t="s">
        <v>13</v>
      </c>
      <c r="J288" t="s">
        <v>435</v>
      </c>
      <c r="K288">
        <v>48.254173000000002</v>
      </c>
      <c r="L288">
        <v>-122.297017</v>
      </c>
      <c r="Z288">
        <v>53.1</v>
      </c>
      <c r="AD288">
        <v>42.5</v>
      </c>
    </row>
    <row r="289" spans="1:33" x14ac:dyDescent="0.25">
      <c r="A289">
        <v>288</v>
      </c>
      <c r="B289">
        <v>952</v>
      </c>
      <c r="C289" t="s">
        <v>4152</v>
      </c>
      <c r="D289" t="s">
        <v>427</v>
      </c>
      <c r="E289" t="s">
        <v>428</v>
      </c>
      <c r="F289" t="s">
        <v>429</v>
      </c>
      <c r="G289" t="s">
        <v>436</v>
      </c>
      <c r="H289" t="s">
        <v>272</v>
      </c>
      <c r="I289" t="s">
        <v>431</v>
      </c>
      <c r="J289" s="1">
        <v>15462</v>
      </c>
      <c r="K289">
        <v>48.258656999999999</v>
      </c>
      <c r="L289">
        <v>-122.34159200000001</v>
      </c>
      <c r="AB289">
        <v>22.4</v>
      </c>
      <c r="AC289">
        <v>37.700000000000003</v>
      </c>
    </row>
    <row r="290" spans="1:33" x14ac:dyDescent="0.25">
      <c r="A290">
        <v>289</v>
      </c>
      <c r="B290">
        <v>2043</v>
      </c>
      <c r="C290" t="s">
        <v>4152</v>
      </c>
      <c r="D290" t="s">
        <v>427</v>
      </c>
      <c r="E290" t="s">
        <v>428</v>
      </c>
      <c r="F290" t="s">
        <v>429</v>
      </c>
      <c r="G290" t="s">
        <v>436</v>
      </c>
      <c r="H290" t="s">
        <v>272</v>
      </c>
      <c r="I290" t="s">
        <v>13</v>
      </c>
      <c r="J290" t="s">
        <v>437</v>
      </c>
      <c r="K290">
        <v>48.258665999999998</v>
      </c>
      <c r="L290">
        <v>-122.341618</v>
      </c>
      <c r="Z290">
        <v>43</v>
      </c>
    </row>
    <row r="291" spans="1:33" x14ac:dyDescent="0.25">
      <c r="A291">
        <v>290</v>
      </c>
      <c r="B291">
        <v>956</v>
      </c>
      <c r="C291" t="s">
        <v>4152</v>
      </c>
      <c r="D291" t="s">
        <v>427</v>
      </c>
      <c r="E291" t="s">
        <v>428</v>
      </c>
      <c r="F291" t="s">
        <v>438</v>
      </c>
      <c r="G291" t="s">
        <v>439</v>
      </c>
      <c r="H291" t="s">
        <v>272</v>
      </c>
      <c r="I291" t="s">
        <v>431</v>
      </c>
      <c r="J291" t="s">
        <v>440</v>
      </c>
      <c r="K291">
        <v>48.204037</v>
      </c>
      <c r="L291">
        <v>-122.28949</v>
      </c>
      <c r="AB291">
        <v>42.4</v>
      </c>
      <c r="AC291">
        <v>64.3</v>
      </c>
    </row>
    <row r="292" spans="1:33" x14ac:dyDescent="0.25">
      <c r="A292">
        <v>291</v>
      </c>
      <c r="B292">
        <v>452</v>
      </c>
      <c r="C292" t="s">
        <v>4152</v>
      </c>
      <c r="D292" t="s">
        <v>427</v>
      </c>
      <c r="E292" t="s">
        <v>428</v>
      </c>
      <c r="F292" t="s">
        <v>438</v>
      </c>
      <c r="G292" t="s">
        <v>439</v>
      </c>
      <c r="H292" t="s">
        <v>272</v>
      </c>
      <c r="I292" t="s">
        <v>13</v>
      </c>
      <c r="J292" t="s">
        <v>441</v>
      </c>
      <c r="K292">
        <v>48.206387999999997</v>
      </c>
      <c r="L292">
        <v>-122.29293</v>
      </c>
      <c r="AA292">
        <v>42.5</v>
      </c>
      <c r="AB292">
        <v>37.700000000000003</v>
      </c>
    </row>
    <row r="293" spans="1:33" x14ac:dyDescent="0.25">
      <c r="A293">
        <v>292</v>
      </c>
      <c r="B293">
        <v>453</v>
      </c>
      <c r="C293" t="s">
        <v>4152</v>
      </c>
      <c r="D293" t="s">
        <v>427</v>
      </c>
      <c r="E293" t="s">
        <v>428</v>
      </c>
      <c r="F293" t="s">
        <v>438</v>
      </c>
      <c r="G293" t="s">
        <v>439</v>
      </c>
      <c r="H293" t="s">
        <v>272</v>
      </c>
      <c r="I293" t="s">
        <v>13</v>
      </c>
      <c r="J293" t="s">
        <v>442</v>
      </c>
      <c r="K293">
        <v>48.204383</v>
      </c>
      <c r="L293">
        <v>-122.29006699999999</v>
      </c>
      <c r="Z293">
        <v>53.2</v>
      </c>
      <c r="AD293">
        <v>62.1</v>
      </c>
      <c r="AG293">
        <v>71.2</v>
      </c>
    </row>
    <row r="294" spans="1:33" x14ac:dyDescent="0.25">
      <c r="A294">
        <v>293</v>
      </c>
      <c r="B294">
        <v>358</v>
      </c>
      <c r="C294" t="s">
        <v>4152</v>
      </c>
      <c r="D294" t="s">
        <v>427</v>
      </c>
      <c r="E294" t="s">
        <v>428</v>
      </c>
      <c r="F294" t="s">
        <v>443</v>
      </c>
      <c r="G294" t="s">
        <v>444</v>
      </c>
      <c r="H294" t="s">
        <v>272</v>
      </c>
      <c r="I294" t="s">
        <v>13</v>
      </c>
      <c r="J294" t="s">
        <v>445</v>
      </c>
      <c r="K294">
        <v>48.219349999999999</v>
      </c>
      <c r="L294">
        <v>-122.135125</v>
      </c>
      <c r="AD294">
        <v>54.3</v>
      </c>
      <c r="AG294">
        <v>53.7</v>
      </c>
    </row>
    <row r="295" spans="1:33" x14ac:dyDescent="0.25">
      <c r="A295">
        <v>294</v>
      </c>
      <c r="B295">
        <v>2044</v>
      </c>
      <c r="C295" t="s">
        <v>4152</v>
      </c>
      <c r="D295" t="s">
        <v>427</v>
      </c>
      <c r="E295" t="s">
        <v>428</v>
      </c>
      <c r="F295" t="s">
        <v>443</v>
      </c>
      <c r="G295" t="s">
        <v>446</v>
      </c>
      <c r="H295" t="s">
        <v>272</v>
      </c>
      <c r="I295" t="s">
        <v>13</v>
      </c>
      <c r="J295" t="s">
        <v>447</v>
      </c>
      <c r="K295">
        <v>48.153872</v>
      </c>
      <c r="L295">
        <v>-122.240982</v>
      </c>
      <c r="Z295">
        <v>62.7</v>
      </c>
    </row>
    <row r="296" spans="1:33" x14ac:dyDescent="0.25">
      <c r="A296">
        <v>295</v>
      </c>
      <c r="B296">
        <v>2045</v>
      </c>
      <c r="C296" t="s">
        <v>4152</v>
      </c>
      <c r="D296" t="s">
        <v>427</v>
      </c>
      <c r="E296" t="s">
        <v>428</v>
      </c>
      <c r="F296" t="s">
        <v>443</v>
      </c>
      <c r="G296" t="s">
        <v>448</v>
      </c>
      <c r="H296" t="s">
        <v>272</v>
      </c>
      <c r="I296" t="s">
        <v>13</v>
      </c>
      <c r="J296" t="s">
        <v>449</v>
      </c>
      <c r="K296">
        <v>48.168269000000002</v>
      </c>
      <c r="L296">
        <v>-122.260595</v>
      </c>
      <c r="Z296">
        <v>78.7</v>
      </c>
    </row>
    <row r="297" spans="1:33" x14ac:dyDescent="0.25">
      <c r="A297">
        <v>296</v>
      </c>
      <c r="B297">
        <v>382</v>
      </c>
      <c r="C297" t="s">
        <v>4152</v>
      </c>
      <c r="D297" t="s">
        <v>427</v>
      </c>
      <c r="E297" t="s">
        <v>428</v>
      </c>
      <c r="F297" t="s">
        <v>443</v>
      </c>
      <c r="G297" t="s">
        <v>450</v>
      </c>
      <c r="H297" t="s">
        <v>272</v>
      </c>
      <c r="I297" t="s">
        <v>13</v>
      </c>
      <c r="J297" t="s">
        <v>451</v>
      </c>
      <c r="K297">
        <v>48.175668999999999</v>
      </c>
      <c r="L297">
        <v>-122.22441999999999</v>
      </c>
      <c r="Z297">
        <v>59.1</v>
      </c>
      <c r="AD297">
        <v>63.9</v>
      </c>
      <c r="AG297">
        <v>57.3</v>
      </c>
    </row>
    <row r="298" spans="1:33" x14ac:dyDescent="0.25">
      <c r="A298">
        <v>297</v>
      </c>
      <c r="B298">
        <v>954</v>
      </c>
      <c r="C298" t="s">
        <v>4152</v>
      </c>
      <c r="D298" t="s">
        <v>427</v>
      </c>
      <c r="E298" t="s">
        <v>428</v>
      </c>
      <c r="F298" t="s">
        <v>443</v>
      </c>
      <c r="G298" t="s">
        <v>452</v>
      </c>
      <c r="H298" t="s">
        <v>272</v>
      </c>
      <c r="I298" t="s">
        <v>431</v>
      </c>
      <c r="J298" t="s">
        <v>453</v>
      </c>
      <c r="K298">
        <v>48.168291000000004</v>
      </c>
      <c r="L298">
        <v>-122.26085</v>
      </c>
      <c r="AB298">
        <v>59.1</v>
      </c>
      <c r="AC298">
        <v>53</v>
      </c>
    </row>
    <row r="299" spans="1:33" x14ac:dyDescent="0.25">
      <c r="A299">
        <v>298</v>
      </c>
      <c r="B299">
        <v>1819</v>
      </c>
      <c r="C299" t="s">
        <v>4152</v>
      </c>
      <c r="D299" t="s">
        <v>427</v>
      </c>
      <c r="E299" t="s">
        <v>428</v>
      </c>
      <c r="F299" t="s">
        <v>443</v>
      </c>
      <c r="G299" t="s">
        <v>454</v>
      </c>
      <c r="H299" t="s">
        <v>455</v>
      </c>
      <c r="I299" t="s">
        <v>456</v>
      </c>
      <c r="J299">
        <v>9</v>
      </c>
      <c r="K299">
        <v>48.218449999999997</v>
      </c>
      <c r="L299">
        <v>-122.136099</v>
      </c>
      <c r="AB299">
        <v>56.5</v>
      </c>
      <c r="AD299">
        <v>54.3</v>
      </c>
    </row>
    <row r="300" spans="1:33" x14ac:dyDescent="0.25">
      <c r="A300">
        <v>299</v>
      </c>
      <c r="B300">
        <v>500</v>
      </c>
      <c r="C300" t="s">
        <v>4152</v>
      </c>
      <c r="D300" t="s">
        <v>427</v>
      </c>
      <c r="E300" t="s">
        <v>428</v>
      </c>
      <c r="F300" t="s">
        <v>443</v>
      </c>
      <c r="G300" t="s">
        <v>454</v>
      </c>
      <c r="H300" t="s">
        <v>272</v>
      </c>
      <c r="I300" t="s">
        <v>431</v>
      </c>
      <c r="J300" t="s">
        <v>457</v>
      </c>
      <c r="K300">
        <v>48.252139999999997</v>
      </c>
      <c r="L300">
        <v>-122.13921999999999</v>
      </c>
      <c r="AA300">
        <v>64.7</v>
      </c>
      <c r="AB300">
        <v>56.9</v>
      </c>
      <c r="AC300">
        <v>87.4</v>
      </c>
    </row>
    <row r="301" spans="1:33" x14ac:dyDescent="0.25">
      <c r="A301">
        <v>300</v>
      </c>
      <c r="B301">
        <v>502</v>
      </c>
      <c r="C301" t="s">
        <v>4152</v>
      </c>
      <c r="D301" t="s">
        <v>427</v>
      </c>
      <c r="E301" t="s">
        <v>428</v>
      </c>
      <c r="F301" t="s">
        <v>443</v>
      </c>
      <c r="G301" t="s">
        <v>458</v>
      </c>
      <c r="H301" t="s">
        <v>272</v>
      </c>
      <c r="I301" t="s">
        <v>431</v>
      </c>
      <c r="J301" t="s">
        <v>459</v>
      </c>
      <c r="K301">
        <v>48.176189999999998</v>
      </c>
      <c r="L301">
        <v>-122.12197500000001</v>
      </c>
      <c r="AA301">
        <v>65.900000000000006</v>
      </c>
      <c r="AB301">
        <v>58.7</v>
      </c>
      <c r="AC301">
        <v>72.8</v>
      </c>
    </row>
    <row r="302" spans="1:33" x14ac:dyDescent="0.25">
      <c r="A302">
        <v>301</v>
      </c>
      <c r="B302">
        <v>1241</v>
      </c>
      <c r="C302" t="s">
        <v>4152</v>
      </c>
      <c r="D302" t="s">
        <v>427</v>
      </c>
      <c r="E302" t="s">
        <v>460</v>
      </c>
      <c r="F302" t="s">
        <v>461</v>
      </c>
      <c r="G302" t="s">
        <v>462</v>
      </c>
      <c r="H302" t="s">
        <v>272</v>
      </c>
      <c r="I302" t="s">
        <v>13</v>
      </c>
      <c r="J302" t="s">
        <v>463</v>
      </c>
      <c r="K302">
        <v>48.277869000000003</v>
      </c>
      <c r="L302">
        <v>-121.780953</v>
      </c>
      <c r="Z302">
        <v>86</v>
      </c>
      <c r="AD302">
        <v>66.099999999999994</v>
      </c>
      <c r="AG302">
        <v>72.599999999999994</v>
      </c>
    </row>
    <row r="303" spans="1:33" x14ac:dyDescent="0.25">
      <c r="A303">
        <v>302</v>
      </c>
      <c r="B303">
        <v>2042</v>
      </c>
      <c r="C303" t="s">
        <v>4152</v>
      </c>
      <c r="D303" t="s">
        <v>427</v>
      </c>
      <c r="E303" t="s">
        <v>460</v>
      </c>
      <c r="F303" t="s">
        <v>461</v>
      </c>
      <c r="G303" t="s">
        <v>464</v>
      </c>
      <c r="H303" t="s">
        <v>272</v>
      </c>
      <c r="I303" t="s">
        <v>13</v>
      </c>
      <c r="J303" t="s">
        <v>465</v>
      </c>
      <c r="K303">
        <v>48.239296000000003</v>
      </c>
      <c r="L303">
        <v>-121.629797</v>
      </c>
      <c r="Z303">
        <v>84.8</v>
      </c>
      <c r="AG303">
        <v>84.6</v>
      </c>
    </row>
    <row r="304" spans="1:33" x14ac:dyDescent="0.25">
      <c r="A304">
        <v>303</v>
      </c>
      <c r="B304">
        <v>1261</v>
      </c>
      <c r="C304" t="s">
        <v>4152</v>
      </c>
      <c r="D304" t="s">
        <v>427</v>
      </c>
      <c r="E304" t="s">
        <v>460</v>
      </c>
      <c r="F304" t="s">
        <v>461</v>
      </c>
      <c r="G304" t="s">
        <v>466</v>
      </c>
      <c r="H304" t="s">
        <v>272</v>
      </c>
      <c r="I304" t="s">
        <v>13</v>
      </c>
      <c r="J304" t="s">
        <v>467</v>
      </c>
      <c r="K304">
        <v>48.277937999999999</v>
      </c>
      <c r="L304">
        <v>-121.75346999999999</v>
      </c>
      <c r="AD304">
        <v>54.4</v>
      </c>
      <c r="AG304">
        <v>88.9</v>
      </c>
    </row>
    <row r="305" spans="1:33" x14ac:dyDescent="0.25">
      <c r="A305">
        <v>304</v>
      </c>
      <c r="B305">
        <v>1246</v>
      </c>
      <c r="C305" t="s">
        <v>4152</v>
      </c>
      <c r="D305" t="s">
        <v>427</v>
      </c>
      <c r="E305" t="s">
        <v>460</v>
      </c>
      <c r="F305" t="s">
        <v>461</v>
      </c>
      <c r="G305" t="s">
        <v>468</v>
      </c>
      <c r="H305" t="s">
        <v>272</v>
      </c>
      <c r="I305" t="s">
        <v>13</v>
      </c>
      <c r="J305" t="s">
        <v>469</v>
      </c>
      <c r="K305">
        <v>48.270836000000003</v>
      </c>
      <c r="L305">
        <v>-121.671603</v>
      </c>
      <c r="Z305">
        <v>79.8</v>
      </c>
      <c r="AD305">
        <v>43.7</v>
      </c>
      <c r="AG305">
        <v>59.4</v>
      </c>
    </row>
    <row r="306" spans="1:33" x14ac:dyDescent="0.25">
      <c r="A306">
        <v>305</v>
      </c>
      <c r="B306">
        <v>1262</v>
      </c>
      <c r="C306" t="s">
        <v>4152</v>
      </c>
      <c r="D306" t="s">
        <v>427</v>
      </c>
      <c r="E306" t="s">
        <v>460</v>
      </c>
      <c r="F306" t="s">
        <v>461</v>
      </c>
      <c r="G306" t="s">
        <v>468</v>
      </c>
      <c r="H306" t="s">
        <v>272</v>
      </c>
      <c r="I306" t="s">
        <v>13</v>
      </c>
      <c r="J306" t="s">
        <v>470</v>
      </c>
      <c r="K306">
        <v>48.277240999999997</v>
      </c>
      <c r="L306">
        <v>-121.683809</v>
      </c>
      <c r="AD306">
        <v>48.9</v>
      </c>
      <c r="AG306">
        <v>55.6</v>
      </c>
    </row>
    <row r="307" spans="1:33" x14ac:dyDescent="0.25">
      <c r="A307">
        <v>306</v>
      </c>
      <c r="B307">
        <v>1242</v>
      </c>
      <c r="C307" t="s">
        <v>4152</v>
      </c>
      <c r="D307" t="s">
        <v>427</v>
      </c>
      <c r="E307" t="s">
        <v>460</v>
      </c>
      <c r="F307" t="s">
        <v>471</v>
      </c>
      <c r="G307" t="s">
        <v>472</v>
      </c>
      <c r="H307" t="s">
        <v>272</v>
      </c>
      <c r="I307" t="s">
        <v>13</v>
      </c>
      <c r="J307" t="s">
        <v>473</v>
      </c>
      <c r="K307">
        <v>48.281694000000002</v>
      </c>
      <c r="L307">
        <v>-121.90813300000001</v>
      </c>
      <c r="Z307">
        <v>75.900000000000006</v>
      </c>
      <c r="AD307">
        <v>57.3</v>
      </c>
      <c r="AG307">
        <v>81.3</v>
      </c>
    </row>
    <row r="308" spans="1:33" x14ac:dyDescent="0.25">
      <c r="A308">
        <v>307</v>
      </c>
      <c r="B308">
        <v>1252</v>
      </c>
      <c r="C308" t="s">
        <v>4152</v>
      </c>
      <c r="D308" t="s">
        <v>427</v>
      </c>
      <c r="E308" t="s">
        <v>460</v>
      </c>
      <c r="F308" t="s">
        <v>471</v>
      </c>
      <c r="G308" t="s">
        <v>474</v>
      </c>
      <c r="H308" t="s">
        <v>272</v>
      </c>
      <c r="I308" t="s">
        <v>13</v>
      </c>
      <c r="J308" t="s">
        <v>475</v>
      </c>
      <c r="K308">
        <v>48.283557000000002</v>
      </c>
      <c r="L308">
        <v>-121.71471099999999</v>
      </c>
      <c r="Z308">
        <v>63</v>
      </c>
      <c r="AD308">
        <v>72.2</v>
      </c>
      <c r="AG308">
        <v>80.5</v>
      </c>
    </row>
    <row r="309" spans="1:33" x14ac:dyDescent="0.25">
      <c r="A309">
        <v>308</v>
      </c>
      <c r="B309">
        <v>1243</v>
      </c>
      <c r="C309" t="s">
        <v>4152</v>
      </c>
      <c r="D309" t="s">
        <v>427</v>
      </c>
      <c r="E309" t="s">
        <v>460</v>
      </c>
      <c r="F309" t="s">
        <v>476</v>
      </c>
      <c r="G309" t="s">
        <v>477</v>
      </c>
      <c r="H309" t="s">
        <v>272</v>
      </c>
      <c r="I309" t="s">
        <v>13</v>
      </c>
      <c r="J309" t="s">
        <v>478</v>
      </c>
      <c r="K309">
        <v>48.265253000000001</v>
      </c>
      <c r="L309">
        <v>-121.913628</v>
      </c>
      <c r="Z309">
        <v>76.3</v>
      </c>
      <c r="AD309">
        <v>71.3</v>
      </c>
      <c r="AG309">
        <v>72.5</v>
      </c>
    </row>
    <row r="310" spans="1:33" x14ac:dyDescent="0.25">
      <c r="A310">
        <v>309</v>
      </c>
      <c r="B310">
        <v>1244</v>
      </c>
      <c r="C310" t="s">
        <v>4152</v>
      </c>
      <c r="D310" t="s">
        <v>427</v>
      </c>
      <c r="E310" t="s">
        <v>460</v>
      </c>
      <c r="F310" t="s">
        <v>476</v>
      </c>
      <c r="G310" t="s">
        <v>479</v>
      </c>
      <c r="H310" t="s">
        <v>272</v>
      </c>
      <c r="I310" t="s">
        <v>13</v>
      </c>
      <c r="J310" t="s">
        <v>480</v>
      </c>
      <c r="K310">
        <v>48.275371999999997</v>
      </c>
      <c r="L310">
        <v>-122.01262800000001</v>
      </c>
      <c r="Z310">
        <v>59.6</v>
      </c>
      <c r="AD310">
        <v>59</v>
      </c>
      <c r="AG310">
        <v>75.7</v>
      </c>
    </row>
    <row r="311" spans="1:33" x14ac:dyDescent="0.25">
      <c r="A311">
        <v>310</v>
      </c>
      <c r="B311">
        <v>2048</v>
      </c>
      <c r="C311" t="s">
        <v>4152</v>
      </c>
      <c r="D311" t="s">
        <v>427</v>
      </c>
      <c r="E311" t="s">
        <v>460</v>
      </c>
      <c r="F311" t="s">
        <v>476</v>
      </c>
      <c r="G311" t="s">
        <v>481</v>
      </c>
      <c r="H311" t="s">
        <v>272</v>
      </c>
      <c r="I311" t="s">
        <v>13</v>
      </c>
      <c r="J311" t="s">
        <v>482</v>
      </c>
      <c r="K311">
        <v>48.253098999999999</v>
      </c>
      <c r="L311">
        <v>-122.096189</v>
      </c>
      <c r="Z311">
        <v>73.8</v>
      </c>
      <c r="AG311">
        <v>87.3</v>
      </c>
    </row>
    <row r="312" spans="1:33" x14ac:dyDescent="0.25">
      <c r="A312">
        <v>311</v>
      </c>
      <c r="B312">
        <v>1245</v>
      </c>
      <c r="C312" t="s">
        <v>4152</v>
      </c>
      <c r="D312" t="s">
        <v>427</v>
      </c>
      <c r="E312" t="s">
        <v>460</v>
      </c>
      <c r="F312" t="s">
        <v>476</v>
      </c>
      <c r="G312" t="s">
        <v>483</v>
      </c>
      <c r="H312" t="s">
        <v>272</v>
      </c>
      <c r="I312" t="s">
        <v>13</v>
      </c>
      <c r="J312" t="s">
        <v>484</v>
      </c>
      <c r="K312">
        <v>48.259861000000001</v>
      </c>
      <c r="L312">
        <v>-122.090692</v>
      </c>
      <c r="Z312">
        <v>80.2</v>
      </c>
      <c r="AD312">
        <v>67.3</v>
      </c>
      <c r="AG312">
        <v>62.7</v>
      </c>
    </row>
    <row r="313" spans="1:33" x14ac:dyDescent="0.25">
      <c r="A313">
        <v>312</v>
      </c>
      <c r="B313">
        <v>951</v>
      </c>
      <c r="C313" t="s">
        <v>4152</v>
      </c>
      <c r="D313" t="s">
        <v>427</v>
      </c>
      <c r="E313" t="s">
        <v>460</v>
      </c>
      <c r="F313" t="s">
        <v>476</v>
      </c>
      <c r="G313" t="s">
        <v>485</v>
      </c>
      <c r="H313" t="s">
        <v>272</v>
      </c>
      <c r="I313" t="s">
        <v>431</v>
      </c>
      <c r="J313" s="1">
        <v>13636</v>
      </c>
      <c r="K313">
        <v>48.230383000000003</v>
      </c>
      <c r="L313">
        <v>-122.090312</v>
      </c>
      <c r="AB313">
        <v>81.099999999999994</v>
      </c>
      <c r="AC313">
        <v>74.7</v>
      </c>
    </row>
    <row r="314" spans="1:33" x14ac:dyDescent="0.25">
      <c r="A314">
        <v>313</v>
      </c>
      <c r="B314">
        <v>1820</v>
      </c>
      <c r="C314" t="s">
        <v>4152</v>
      </c>
      <c r="D314" t="s">
        <v>427</v>
      </c>
      <c r="E314" t="s">
        <v>460</v>
      </c>
      <c r="F314" t="s">
        <v>476</v>
      </c>
      <c r="G314" t="s">
        <v>486</v>
      </c>
      <c r="H314" t="s">
        <v>455</v>
      </c>
      <c r="I314" t="s">
        <v>456</v>
      </c>
      <c r="J314">
        <v>16</v>
      </c>
      <c r="K314">
        <v>48.278339000000003</v>
      </c>
      <c r="L314">
        <v>-121.957718</v>
      </c>
      <c r="AB314">
        <v>75.7</v>
      </c>
      <c r="AD314">
        <v>77.2</v>
      </c>
    </row>
    <row r="315" spans="1:33" x14ac:dyDescent="0.25">
      <c r="A315">
        <v>314</v>
      </c>
      <c r="B315">
        <v>1255</v>
      </c>
      <c r="C315" t="s">
        <v>4152</v>
      </c>
      <c r="D315" t="s">
        <v>427</v>
      </c>
      <c r="E315" t="s">
        <v>460</v>
      </c>
      <c r="F315" t="s">
        <v>476</v>
      </c>
      <c r="G315" t="s">
        <v>486</v>
      </c>
      <c r="H315" t="s">
        <v>272</v>
      </c>
      <c r="I315" t="s">
        <v>13</v>
      </c>
      <c r="J315" t="s">
        <v>487</v>
      </c>
      <c r="K315">
        <v>48.264285999999998</v>
      </c>
      <c r="L315">
        <v>-122.105155</v>
      </c>
      <c r="AD315">
        <v>74.5</v>
      </c>
    </row>
    <row r="316" spans="1:33" x14ac:dyDescent="0.25">
      <c r="A316">
        <v>315</v>
      </c>
      <c r="B316">
        <v>1264</v>
      </c>
      <c r="C316" t="s">
        <v>4152</v>
      </c>
      <c r="D316" t="s">
        <v>427</v>
      </c>
      <c r="E316" t="s">
        <v>460</v>
      </c>
      <c r="F316" t="s">
        <v>476</v>
      </c>
      <c r="G316" t="s">
        <v>486</v>
      </c>
      <c r="H316" t="s">
        <v>272</v>
      </c>
      <c r="I316" t="s">
        <v>13</v>
      </c>
      <c r="J316" t="s">
        <v>488</v>
      </c>
      <c r="K316">
        <v>48.280771999999999</v>
      </c>
      <c r="L316">
        <v>-121.993854</v>
      </c>
      <c r="AD316">
        <v>59.8</v>
      </c>
    </row>
    <row r="317" spans="1:33" x14ac:dyDescent="0.25">
      <c r="A317">
        <v>316</v>
      </c>
      <c r="B317">
        <v>1260</v>
      </c>
      <c r="C317" t="s">
        <v>4152</v>
      </c>
      <c r="D317" t="s">
        <v>427</v>
      </c>
      <c r="E317" t="s">
        <v>460</v>
      </c>
      <c r="F317" t="s">
        <v>476</v>
      </c>
      <c r="G317" t="s">
        <v>486</v>
      </c>
      <c r="H317" t="s">
        <v>272</v>
      </c>
      <c r="I317" t="s">
        <v>13</v>
      </c>
      <c r="J317" t="s">
        <v>489</v>
      </c>
      <c r="K317">
        <v>48.226484999999997</v>
      </c>
      <c r="L317">
        <v>-122.089579</v>
      </c>
      <c r="AD317">
        <v>58.2</v>
      </c>
    </row>
    <row r="318" spans="1:33" x14ac:dyDescent="0.25">
      <c r="A318">
        <v>317</v>
      </c>
      <c r="B318">
        <v>1247</v>
      </c>
      <c r="C318" t="s">
        <v>4152</v>
      </c>
      <c r="D318" t="s">
        <v>427</v>
      </c>
      <c r="E318" t="s">
        <v>460</v>
      </c>
      <c r="F318" t="s">
        <v>476</v>
      </c>
      <c r="G318" t="s">
        <v>486</v>
      </c>
      <c r="H318" t="s">
        <v>272</v>
      </c>
      <c r="I318" t="s">
        <v>13</v>
      </c>
      <c r="J318" t="s">
        <v>490</v>
      </c>
      <c r="K318">
        <v>48.230477999999998</v>
      </c>
      <c r="L318">
        <v>-122.077969</v>
      </c>
      <c r="Z318">
        <v>53.1</v>
      </c>
      <c r="AD318">
        <v>89.5</v>
      </c>
      <c r="AG318">
        <v>85.8</v>
      </c>
    </row>
    <row r="319" spans="1:33" x14ac:dyDescent="0.25">
      <c r="A319">
        <v>318</v>
      </c>
      <c r="B319">
        <v>2049</v>
      </c>
      <c r="C319" t="s">
        <v>4152</v>
      </c>
      <c r="D319" t="s">
        <v>427</v>
      </c>
      <c r="E319" t="s">
        <v>460</v>
      </c>
      <c r="F319" t="s">
        <v>491</v>
      </c>
      <c r="G319" t="s">
        <v>492</v>
      </c>
      <c r="H319" t="s">
        <v>272</v>
      </c>
      <c r="I319" t="s">
        <v>13</v>
      </c>
      <c r="J319" t="s">
        <v>493</v>
      </c>
      <c r="K319">
        <v>48.256708000000003</v>
      </c>
      <c r="L319">
        <v>-121.940648</v>
      </c>
      <c r="Z319">
        <v>82.7</v>
      </c>
      <c r="AG319">
        <v>61.2</v>
      </c>
    </row>
    <row r="320" spans="1:33" x14ac:dyDescent="0.25">
      <c r="A320">
        <v>319</v>
      </c>
      <c r="B320">
        <v>1818</v>
      </c>
      <c r="C320" t="s">
        <v>4152</v>
      </c>
      <c r="D320" t="s">
        <v>427</v>
      </c>
      <c r="E320" t="s">
        <v>494</v>
      </c>
      <c r="F320" t="s">
        <v>495</v>
      </c>
      <c r="G320" t="s">
        <v>496</v>
      </c>
      <c r="H320" t="s">
        <v>455</v>
      </c>
      <c r="I320" t="s">
        <v>456</v>
      </c>
      <c r="J320">
        <v>22</v>
      </c>
      <c r="K320">
        <v>48.212876999999999</v>
      </c>
      <c r="L320">
        <v>-122.222407</v>
      </c>
      <c r="AB320">
        <v>63.5</v>
      </c>
      <c r="AD320">
        <v>56.5</v>
      </c>
    </row>
    <row r="321" spans="1:36" x14ac:dyDescent="0.25">
      <c r="A321">
        <v>320</v>
      </c>
      <c r="B321">
        <v>415</v>
      </c>
      <c r="C321" t="s">
        <v>4152</v>
      </c>
      <c r="D321" t="s">
        <v>427</v>
      </c>
      <c r="E321" t="s">
        <v>494</v>
      </c>
      <c r="F321" t="s">
        <v>495</v>
      </c>
      <c r="G321" t="s">
        <v>496</v>
      </c>
      <c r="H321" t="s">
        <v>272</v>
      </c>
      <c r="I321" t="s">
        <v>13</v>
      </c>
      <c r="J321" t="s">
        <v>497</v>
      </c>
      <c r="K321">
        <v>48.210239999999999</v>
      </c>
      <c r="L321">
        <v>-122.225622</v>
      </c>
      <c r="Z321">
        <v>41.3</v>
      </c>
      <c r="AD321">
        <v>70.8</v>
      </c>
      <c r="AG321">
        <v>26.1</v>
      </c>
    </row>
    <row r="322" spans="1:36" x14ac:dyDescent="0.25">
      <c r="A322">
        <v>321</v>
      </c>
      <c r="B322">
        <v>416</v>
      </c>
      <c r="C322" t="s">
        <v>4152</v>
      </c>
      <c r="D322" t="s">
        <v>427</v>
      </c>
      <c r="E322" t="s">
        <v>494</v>
      </c>
      <c r="F322" t="s">
        <v>495</v>
      </c>
      <c r="G322" t="s">
        <v>496</v>
      </c>
      <c r="H322" t="s">
        <v>272</v>
      </c>
      <c r="I322" t="s">
        <v>13</v>
      </c>
      <c r="J322" t="s">
        <v>498</v>
      </c>
      <c r="K322">
        <v>48.265588000000001</v>
      </c>
      <c r="L322">
        <v>-122.16459399999999</v>
      </c>
      <c r="Z322">
        <v>72.2</v>
      </c>
      <c r="AG322">
        <v>46.8</v>
      </c>
    </row>
    <row r="323" spans="1:36" x14ac:dyDescent="0.25">
      <c r="A323">
        <v>322</v>
      </c>
      <c r="B323">
        <v>2047</v>
      </c>
      <c r="C323" t="s">
        <v>4152</v>
      </c>
      <c r="D323" t="s">
        <v>427</v>
      </c>
      <c r="E323" t="s">
        <v>494</v>
      </c>
      <c r="F323" t="s">
        <v>495</v>
      </c>
      <c r="G323" t="s">
        <v>496</v>
      </c>
      <c r="H323" t="s">
        <v>272</v>
      </c>
      <c r="I323" t="s">
        <v>13</v>
      </c>
      <c r="J323" t="s">
        <v>499</v>
      </c>
      <c r="K323">
        <v>48.214772000000004</v>
      </c>
      <c r="L323">
        <v>-122.217026</v>
      </c>
      <c r="Z323">
        <v>64.5</v>
      </c>
    </row>
    <row r="324" spans="1:36" x14ac:dyDescent="0.25">
      <c r="A324">
        <v>323</v>
      </c>
      <c r="B324">
        <v>422</v>
      </c>
      <c r="C324" t="s">
        <v>4152</v>
      </c>
      <c r="D324" t="s">
        <v>427</v>
      </c>
      <c r="E324" t="s">
        <v>494</v>
      </c>
      <c r="F324" t="s">
        <v>495</v>
      </c>
      <c r="G324" t="s">
        <v>496</v>
      </c>
      <c r="H324" t="s">
        <v>272</v>
      </c>
      <c r="I324" t="s">
        <v>13</v>
      </c>
      <c r="J324" t="s">
        <v>500</v>
      </c>
      <c r="K324">
        <v>48.239035999999999</v>
      </c>
      <c r="L324">
        <v>-122.205027</v>
      </c>
      <c r="Z324">
        <v>43</v>
      </c>
      <c r="AD324">
        <v>63.5</v>
      </c>
      <c r="AG324">
        <v>46.3</v>
      </c>
    </row>
    <row r="325" spans="1:36" x14ac:dyDescent="0.25">
      <c r="A325">
        <v>324</v>
      </c>
      <c r="B325">
        <v>1263</v>
      </c>
      <c r="C325" t="s">
        <v>4152</v>
      </c>
      <c r="D325" t="s">
        <v>427</v>
      </c>
      <c r="E325" t="s">
        <v>494</v>
      </c>
      <c r="F325" t="s">
        <v>495</v>
      </c>
      <c r="G325" t="s">
        <v>501</v>
      </c>
      <c r="H325" t="s">
        <v>272</v>
      </c>
      <c r="I325" t="s">
        <v>13</v>
      </c>
      <c r="J325" t="s">
        <v>502</v>
      </c>
      <c r="K325">
        <v>48.253169999999997</v>
      </c>
      <c r="L325">
        <v>-122.20914399999999</v>
      </c>
      <c r="AD325">
        <v>62</v>
      </c>
    </row>
    <row r="326" spans="1:36" x14ac:dyDescent="0.25">
      <c r="A326">
        <v>325</v>
      </c>
      <c r="B326">
        <v>957</v>
      </c>
      <c r="C326" t="s">
        <v>4152</v>
      </c>
      <c r="D326" t="s">
        <v>427</v>
      </c>
      <c r="E326" t="s">
        <v>494</v>
      </c>
      <c r="F326" t="s">
        <v>495</v>
      </c>
      <c r="G326" t="s">
        <v>501</v>
      </c>
      <c r="H326" t="s">
        <v>272</v>
      </c>
      <c r="I326" t="s">
        <v>431</v>
      </c>
      <c r="J326" t="s">
        <v>503</v>
      </c>
      <c r="K326">
        <v>48.229205999999998</v>
      </c>
      <c r="L326">
        <v>-122.223941</v>
      </c>
      <c r="AB326">
        <v>59.2</v>
      </c>
      <c r="AC326">
        <v>53.5</v>
      </c>
    </row>
    <row r="327" spans="1:36" x14ac:dyDescent="0.25">
      <c r="A327">
        <v>326</v>
      </c>
      <c r="B327">
        <v>499</v>
      </c>
      <c r="C327" t="s">
        <v>4152</v>
      </c>
      <c r="D327" t="s">
        <v>427</v>
      </c>
      <c r="E327" t="s">
        <v>494</v>
      </c>
      <c r="F327" t="s">
        <v>495</v>
      </c>
      <c r="G327" t="s">
        <v>501</v>
      </c>
      <c r="H327" t="s">
        <v>272</v>
      </c>
      <c r="I327" t="s">
        <v>431</v>
      </c>
      <c r="J327" t="s">
        <v>504</v>
      </c>
      <c r="K327">
        <v>48.281440000000003</v>
      </c>
      <c r="L327">
        <v>-122.23379</v>
      </c>
      <c r="AA327">
        <v>70.5</v>
      </c>
      <c r="AC327">
        <v>58.4</v>
      </c>
    </row>
    <row r="328" spans="1:36" x14ac:dyDescent="0.25">
      <c r="A328">
        <v>327</v>
      </c>
      <c r="B328">
        <v>1253</v>
      </c>
      <c r="C328" t="s">
        <v>4152</v>
      </c>
      <c r="D328" t="s">
        <v>427</v>
      </c>
      <c r="E328" t="s">
        <v>494</v>
      </c>
      <c r="F328" t="s">
        <v>495</v>
      </c>
      <c r="G328" t="s">
        <v>501</v>
      </c>
      <c r="H328" t="s">
        <v>272</v>
      </c>
      <c r="I328" t="s">
        <v>13</v>
      </c>
      <c r="J328" t="s">
        <v>505</v>
      </c>
      <c r="K328">
        <v>48.237949</v>
      </c>
      <c r="L328">
        <v>-122.245729</v>
      </c>
      <c r="AD328">
        <v>61.2</v>
      </c>
    </row>
    <row r="329" spans="1:36" x14ac:dyDescent="0.25">
      <c r="A329">
        <v>328</v>
      </c>
      <c r="B329">
        <v>2046</v>
      </c>
      <c r="C329" t="s">
        <v>4152</v>
      </c>
      <c r="D329" t="s">
        <v>427</v>
      </c>
      <c r="E329" t="s">
        <v>494</v>
      </c>
      <c r="F329" t="s">
        <v>495</v>
      </c>
      <c r="G329" t="s">
        <v>501</v>
      </c>
      <c r="H329" t="s">
        <v>272</v>
      </c>
      <c r="I329" t="s">
        <v>13</v>
      </c>
      <c r="J329" t="s">
        <v>506</v>
      </c>
      <c r="K329">
        <v>48.229202999999998</v>
      </c>
      <c r="L329">
        <v>-122.22385199999999</v>
      </c>
      <c r="Z329">
        <v>77</v>
      </c>
    </row>
    <row r="330" spans="1:36" x14ac:dyDescent="0.25">
      <c r="A330">
        <v>329</v>
      </c>
      <c r="B330">
        <v>1015</v>
      </c>
      <c r="C330" t="s">
        <v>4152</v>
      </c>
      <c r="D330" t="s">
        <v>427</v>
      </c>
      <c r="E330" t="s">
        <v>494</v>
      </c>
      <c r="F330" t="s">
        <v>495</v>
      </c>
      <c r="G330" t="s">
        <v>501</v>
      </c>
      <c r="H330" t="s">
        <v>12</v>
      </c>
      <c r="I330" t="s">
        <v>16</v>
      </c>
      <c r="J330" t="s">
        <v>507</v>
      </c>
      <c r="K330">
        <v>48.295119</v>
      </c>
      <c r="L330">
        <v>-122.149923</v>
      </c>
      <c r="AB330">
        <v>66.8</v>
      </c>
      <c r="AF330">
        <v>51.7</v>
      </c>
    </row>
    <row r="331" spans="1:36" x14ac:dyDescent="0.25">
      <c r="A331">
        <v>330</v>
      </c>
      <c r="B331">
        <v>1821</v>
      </c>
      <c r="C331" t="s">
        <v>4152</v>
      </c>
      <c r="D331" t="s">
        <v>427</v>
      </c>
      <c r="E331" t="s">
        <v>494</v>
      </c>
      <c r="F331" t="s">
        <v>495</v>
      </c>
      <c r="G331" t="s">
        <v>508</v>
      </c>
      <c r="H331" t="s">
        <v>455</v>
      </c>
      <c r="I331" t="s">
        <v>456</v>
      </c>
      <c r="J331">
        <v>208</v>
      </c>
      <c r="K331">
        <v>48.226337999999998</v>
      </c>
      <c r="L331">
        <v>-122.224199</v>
      </c>
      <c r="AC331">
        <v>44.1</v>
      </c>
    </row>
    <row r="332" spans="1:36" x14ac:dyDescent="0.25">
      <c r="A332">
        <v>331</v>
      </c>
      <c r="B332">
        <v>1822</v>
      </c>
      <c r="C332" t="s">
        <v>4152</v>
      </c>
      <c r="D332" t="s">
        <v>427</v>
      </c>
      <c r="E332" t="s">
        <v>509</v>
      </c>
      <c r="F332" t="s">
        <v>510</v>
      </c>
      <c r="G332" t="s">
        <v>511</v>
      </c>
      <c r="H332" t="s">
        <v>455</v>
      </c>
      <c r="I332" t="s">
        <v>456</v>
      </c>
      <c r="J332">
        <v>209</v>
      </c>
      <c r="K332">
        <v>48.096299999999999</v>
      </c>
      <c r="L332">
        <v>-122.006516</v>
      </c>
      <c r="AC332">
        <v>40.299999999999997</v>
      </c>
    </row>
    <row r="333" spans="1:36" x14ac:dyDescent="0.25">
      <c r="A333">
        <v>332</v>
      </c>
      <c r="B333">
        <v>1259</v>
      </c>
      <c r="C333" t="s">
        <v>4152</v>
      </c>
      <c r="D333" t="s">
        <v>427</v>
      </c>
      <c r="E333" t="s">
        <v>509</v>
      </c>
      <c r="F333" t="s">
        <v>512</v>
      </c>
      <c r="G333" t="s">
        <v>513</v>
      </c>
      <c r="H333" t="s">
        <v>272</v>
      </c>
      <c r="I333" t="s">
        <v>13</v>
      </c>
      <c r="J333" t="s">
        <v>514</v>
      </c>
      <c r="K333">
        <v>48.123767999999998</v>
      </c>
      <c r="L333">
        <v>-121.892864</v>
      </c>
      <c r="AD333">
        <v>59.4</v>
      </c>
    </row>
    <row r="334" spans="1:36" x14ac:dyDescent="0.25">
      <c r="A334">
        <v>333</v>
      </c>
      <c r="B334">
        <v>1248</v>
      </c>
      <c r="C334" t="s">
        <v>4152</v>
      </c>
      <c r="D334" t="s">
        <v>427</v>
      </c>
      <c r="E334" t="s">
        <v>509</v>
      </c>
      <c r="F334" t="s">
        <v>512</v>
      </c>
      <c r="G334" t="s">
        <v>515</v>
      </c>
      <c r="H334" t="s">
        <v>272</v>
      </c>
      <c r="I334" t="s">
        <v>13</v>
      </c>
      <c r="J334" t="s">
        <v>516</v>
      </c>
      <c r="K334">
        <v>48.122247000000002</v>
      </c>
      <c r="L334">
        <v>-121.919867</v>
      </c>
      <c r="Z334">
        <v>67.5</v>
      </c>
      <c r="AD334">
        <v>44.3</v>
      </c>
      <c r="AG334">
        <v>78.8</v>
      </c>
    </row>
    <row r="335" spans="1:36" x14ac:dyDescent="0.25">
      <c r="A335">
        <v>334</v>
      </c>
      <c r="B335">
        <v>535</v>
      </c>
      <c r="C335" t="s">
        <v>4152</v>
      </c>
      <c r="D335" t="s">
        <v>427</v>
      </c>
      <c r="E335" t="s">
        <v>509</v>
      </c>
      <c r="F335" t="s">
        <v>517</v>
      </c>
      <c r="G335" t="s">
        <v>518</v>
      </c>
      <c r="H335" t="s">
        <v>519</v>
      </c>
      <c r="I335" t="s">
        <v>520</v>
      </c>
      <c r="J335" t="s">
        <v>521</v>
      </c>
      <c r="K335">
        <v>48.214606000000003</v>
      </c>
      <c r="L335">
        <v>-121.939649</v>
      </c>
      <c r="AA335">
        <v>50.7</v>
      </c>
      <c r="AJ335">
        <v>66.599999999999994</v>
      </c>
    </row>
    <row r="336" spans="1:36" x14ac:dyDescent="0.25">
      <c r="A336">
        <v>335</v>
      </c>
      <c r="B336">
        <v>2211</v>
      </c>
      <c r="C336" t="s">
        <v>4152</v>
      </c>
      <c r="D336" t="s">
        <v>427</v>
      </c>
      <c r="E336" t="s">
        <v>509</v>
      </c>
      <c r="F336" t="s">
        <v>517</v>
      </c>
      <c r="G336" t="s">
        <v>520</v>
      </c>
      <c r="H336" t="s">
        <v>272</v>
      </c>
      <c r="I336" t="s">
        <v>13</v>
      </c>
      <c r="J336" t="s">
        <v>522</v>
      </c>
      <c r="K336">
        <v>48.211778000000002</v>
      </c>
      <c r="L336">
        <v>-122.02388999999999</v>
      </c>
      <c r="AG336">
        <v>73.5</v>
      </c>
    </row>
    <row r="337" spans="1:36" x14ac:dyDescent="0.25">
      <c r="A337">
        <v>336</v>
      </c>
      <c r="B337">
        <v>1256</v>
      </c>
      <c r="C337" t="s">
        <v>4152</v>
      </c>
      <c r="D337" t="s">
        <v>427</v>
      </c>
      <c r="E337" t="s">
        <v>509</v>
      </c>
      <c r="F337" t="s">
        <v>517</v>
      </c>
      <c r="G337" t="s">
        <v>520</v>
      </c>
      <c r="H337" t="s">
        <v>272</v>
      </c>
      <c r="I337" t="s">
        <v>13</v>
      </c>
      <c r="J337" t="s">
        <v>523</v>
      </c>
      <c r="K337">
        <v>48.177473999999997</v>
      </c>
      <c r="L337">
        <v>-122.067081</v>
      </c>
      <c r="Z337">
        <v>55.5</v>
      </c>
      <c r="AD337">
        <v>53.6</v>
      </c>
    </row>
    <row r="338" spans="1:36" x14ac:dyDescent="0.25">
      <c r="A338">
        <v>337</v>
      </c>
      <c r="B338">
        <v>2041</v>
      </c>
      <c r="C338" t="s">
        <v>4152</v>
      </c>
      <c r="D338" t="s">
        <v>427</v>
      </c>
      <c r="E338" t="s">
        <v>509</v>
      </c>
      <c r="F338" t="s">
        <v>517</v>
      </c>
      <c r="G338" t="s">
        <v>520</v>
      </c>
      <c r="H338" t="s">
        <v>272</v>
      </c>
      <c r="I338" t="s">
        <v>13</v>
      </c>
      <c r="J338" t="s">
        <v>524</v>
      </c>
      <c r="K338">
        <v>48.184080000000002</v>
      </c>
      <c r="L338">
        <v>-122.040998</v>
      </c>
      <c r="Z338">
        <v>64.7</v>
      </c>
    </row>
    <row r="339" spans="1:36" x14ac:dyDescent="0.25">
      <c r="A339">
        <v>338</v>
      </c>
      <c r="B339">
        <v>1257</v>
      </c>
      <c r="C339" t="s">
        <v>4152</v>
      </c>
      <c r="D339" t="s">
        <v>427</v>
      </c>
      <c r="E339" t="s">
        <v>509</v>
      </c>
      <c r="F339" t="s">
        <v>517</v>
      </c>
      <c r="G339" t="s">
        <v>520</v>
      </c>
      <c r="H339" t="s">
        <v>272</v>
      </c>
      <c r="I339" t="s">
        <v>13</v>
      </c>
      <c r="J339" t="s">
        <v>525</v>
      </c>
      <c r="K339">
        <v>48.201751000000002</v>
      </c>
      <c r="L339">
        <v>-122.030075</v>
      </c>
      <c r="AD339">
        <v>53.2</v>
      </c>
    </row>
    <row r="340" spans="1:36" x14ac:dyDescent="0.25">
      <c r="A340">
        <v>339</v>
      </c>
      <c r="B340">
        <v>532</v>
      </c>
      <c r="C340" t="s">
        <v>4152</v>
      </c>
      <c r="D340" t="s">
        <v>427</v>
      </c>
      <c r="E340" t="s">
        <v>509</v>
      </c>
      <c r="F340" t="s">
        <v>517</v>
      </c>
      <c r="G340" t="s">
        <v>520</v>
      </c>
      <c r="H340" t="s">
        <v>519</v>
      </c>
      <c r="I340" t="s">
        <v>520</v>
      </c>
      <c r="J340" t="s">
        <v>526</v>
      </c>
      <c r="K340">
        <v>48.209200000000003</v>
      </c>
      <c r="L340">
        <v>-121.92910000000001</v>
      </c>
      <c r="AA340">
        <v>70.400000000000006</v>
      </c>
      <c r="AJ340">
        <v>68.8</v>
      </c>
    </row>
    <row r="341" spans="1:36" x14ac:dyDescent="0.25">
      <c r="A341">
        <v>340</v>
      </c>
      <c r="B341">
        <v>533</v>
      </c>
      <c r="C341" t="s">
        <v>4152</v>
      </c>
      <c r="D341" t="s">
        <v>427</v>
      </c>
      <c r="E341" t="s">
        <v>509</v>
      </c>
      <c r="F341" t="s">
        <v>517</v>
      </c>
      <c r="G341" t="s">
        <v>520</v>
      </c>
      <c r="H341" t="s">
        <v>519</v>
      </c>
      <c r="I341" t="s">
        <v>520</v>
      </c>
      <c r="J341" t="s">
        <v>527</v>
      </c>
      <c r="K341">
        <v>48.217799999999997</v>
      </c>
      <c r="L341">
        <v>-121.943063</v>
      </c>
      <c r="AA341">
        <v>55</v>
      </c>
      <c r="AJ341">
        <v>35.1</v>
      </c>
    </row>
    <row r="342" spans="1:36" x14ac:dyDescent="0.25">
      <c r="A342">
        <v>341</v>
      </c>
      <c r="B342">
        <v>534</v>
      </c>
      <c r="C342" t="s">
        <v>4152</v>
      </c>
      <c r="D342" t="s">
        <v>427</v>
      </c>
      <c r="E342" t="s">
        <v>509</v>
      </c>
      <c r="F342" t="s">
        <v>517</v>
      </c>
      <c r="G342" t="s">
        <v>520</v>
      </c>
      <c r="H342" t="s">
        <v>519</v>
      </c>
      <c r="I342" t="s">
        <v>520</v>
      </c>
      <c r="J342" t="s">
        <v>528</v>
      </c>
      <c r="K342">
        <v>48.222906999999999</v>
      </c>
      <c r="L342">
        <v>-121.94914</v>
      </c>
      <c r="AA342">
        <v>60.3</v>
      </c>
      <c r="AJ342">
        <v>71.099999999999994</v>
      </c>
    </row>
    <row r="343" spans="1:36" x14ac:dyDescent="0.25">
      <c r="A343">
        <v>342</v>
      </c>
      <c r="B343">
        <v>536</v>
      </c>
      <c r="C343" t="s">
        <v>4152</v>
      </c>
      <c r="D343" t="s">
        <v>427</v>
      </c>
      <c r="E343" t="s">
        <v>509</v>
      </c>
      <c r="F343" t="s">
        <v>517</v>
      </c>
      <c r="G343" t="s">
        <v>520</v>
      </c>
      <c r="H343" t="s">
        <v>519</v>
      </c>
      <c r="I343" t="s">
        <v>520</v>
      </c>
      <c r="J343" t="s">
        <v>529</v>
      </c>
      <c r="K343">
        <v>48.198099999999997</v>
      </c>
      <c r="L343">
        <v>-121.90451400000001</v>
      </c>
      <c r="AA343">
        <v>70.2</v>
      </c>
      <c r="AJ343">
        <v>52.5</v>
      </c>
    </row>
    <row r="344" spans="1:36" x14ac:dyDescent="0.25">
      <c r="A344">
        <v>343</v>
      </c>
      <c r="B344">
        <v>2210</v>
      </c>
      <c r="C344" t="s">
        <v>4152</v>
      </c>
      <c r="D344" t="s">
        <v>427</v>
      </c>
      <c r="E344" t="s">
        <v>509</v>
      </c>
      <c r="F344" t="s">
        <v>517</v>
      </c>
      <c r="G344" t="s">
        <v>520</v>
      </c>
      <c r="H344" t="s">
        <v>272</v>
      </c>
      <c r="I344" t="s">
        <v>13</v>
      </c>
      <c r="J344" t="s">
        <v>530</v>
      </c>
      <c r="K344">
        <v>48.211194999999996</v>
      </c>
      <c r="L344">
        <v>-122.01667999999999</v>
      </c>
      <c r="AG344">
        <v>78.900000000000006</v>
      </c>
    </row>
    <row r="345" spans="1:36" x14ac:dyDescent="0.25">
      <c r="A345">
        <v>344</v>
      </c>
      <c r="B345">
        <v>387</v>
      </c>
      <c r="C345" t="s">
        <v>4152</v>
      </c>
      <c r="D345" t="s">
        <v>427</v>
      </c>
      <c r="E345" t="s">
        <v>509</v>
      </c>
      <c r="F345" t="s">
        <v>517</v>
      </c>
      <c r="G345" t="s">
        <v>520</v>
      </c>
      <c r="H345" t="s">
        <v>272</v>
      </c>
      <c r="I345" t="s">
        <v>13</v>
      </c>
      <c r="J345" t="s">
        <v>531</v>
      </c>
      <c r="K345">
        <v>48.177475999999999</v>
      </c>
      <c r="L345">
        <v>-122.050732</v>
      </c>
      <c r="Z345">
        <v>67.8</v>
      </c>
      <c r="AD345">
        <v>66.7</v>
      </c>
      <c r="AG345">
        <v>61.3</v>
      </c>
    </row>
    <row r="346" spans="1:36" x14ac:dyDescent="0.25">
      <c r="A346">
        <v>345</v>
      </c>
      <c r="B346">
        <v>2437</v>
      </c>
      <c r="C346" t="s">
        <v>4152</v>
      </c>
      <c r="D346" t="s">
        <v>427</v>
      </c>
      <c r="E346" t="s">
        <v>509</v>
      </c>
      <c r="F346" t="s">
        <v>517</v>
      </c>
      <c r="G346" t="s">
        <v>520</v>
      </c>
      <c r="H346" t="s">
        <v>12</v>
      </c>
      <c r="I346" t="s">
        <v>78</v>
      </c>
      <c r="J346" t="s">
        <v>532</v>
      </c>
      <c r="K346">
        <v>48.168039</v>
      </c>
      <c r="L346">
        <v>-122.05504500000001</v>
      </c>
      <c r="AH346">
        <v>79.5</v>
      </c>
    </row>
    <row r="347" spans="1:36" x14ac:dyDescent="0.25">
      <c r="A347">
        <v>346</v>
      </c>
      <c r="B347">
        <v>2446</v>
      </c>
      <c r="C347" t="s">
        <v>4152</v>
      </c>
      <c r="D347" t="s">
        <v>427</v>
      </c>
      <c r="E347" t="s">
        <v>509</v>
      </c>
      <c r="F347" t="s">
        <v>517</v>
      </c>
      <c r="G347" t="s">
        <v>520</v>
      </c>
      <c r="H347" t="s">
        <v>12</v>
      </c>
      <c r="I347" t="s">
        <v>78</v>
      </c>
      <c r="J347" t="s">
        <v>533</v>
      </c>
      <c r="K347">
        <v>48.209696999999998</v>
      </c>
      <c r="L347">
        <v>-122.025796</v>
      </c>
      <c r="AH347">
        <v>52</v>
      </c>
    </row>
    <row r="348" spans="1:36" x14ac:dyDescent="0.25">
      <c r="A348">
        <v>347</v>
      </c>
      <c r="B348">
        <v>1006</v>
      </c>
      <c r="C348" t="s">
        <v>4152</v>
      </c>
      <c r="D348" t="s">
        <v>427</v>
      </c>
      <c r="E348" t="s">
        <v>509</v>
      </c>
      <c r="F348" t="s">
        <v>517</v>
      </c>
      <c r="G348" t="s">
        <v>520</v>
      </c>
      <c r="H348" t="s">
        <v>12</v>
      </c>
      <c r="I348" t="s">
        <v>16</v>
      </c>
      <c r="J348" t="s">
        <v>534</v>
      </c>
      <c r="K348">
        <v>48.167673999999998</v>
      </c>
      <c r="L348">
        <v>-122.058519</v>
      </c>
      <c r="AB348">
        <v>69.8</v>
      </c>
    </row>
    <row r="349" spans="1:36" x14ac:dyDescent="0.25">
      <c r="A349">
        <v>348</v>
      </c>
      <c r="B349">
        <v>529</v>
      </c>
      <c r="C349" t="s">
        <v>4152</v>
      </c>
      <c r="D349" t="s">
        <v>427</v>
      </c>
      <c r="E349" t="s">
        <v>509</v>
      </c>
      <c r="F349" t="s">
        <v>517</v>
      </c>
      <c r="G349" t="s">
        <v>535</v>
      </c>
      <c r="H349" t="s">
        <v>519</v>
      </c>
      <c r="I349" t="s">
        <v>520</v>
      </c>
      <c r="J349" t="s">
        <v>536</v>
      </c>
      <c r="K349">
        <v>48.215636000000003</v>
      </c>
      <c r="L349">
        <v>-121.935804</v>
      </c>
      <c r="AA349">
        <v>58.7</v>
      </c>
      <c r="AJ349">
        <v>64.8</v>
      </c>
    </row>
    <row r="350" spans="1:36" x14ac:dyDescent="0.25">
      <c r="A350">
        <v>349</v>
      </c>
      <c r="B350">
        <v>530</v>
      </c>
      <c r="C350" t="s">
        <v>4152</v>
      </c>
      <c r="D350" t="s">
        <v>427</v>
      </c>
      <c r="E350" t="s">
        <v>509</v>
      </c>
      <c r="F350" t="s">
        <v>517</v>
      </c>
      <c r="G350" t="s">
        <v>535</v>
      </c>
      <c r="H350" t="s">
        <v>519</v>
      </c>
      <c r="I350" t="s">
        <v>520</v>
      </c>
      <c r="J350" t="s">
        <v>537</v>
      </c>
      <c r="K350">
        <v>48.210934000000002</v>
      </c>
      <c r="L350">
        <v>-121.928415</v>
      </c>
      <c r="AA350">
        <v>78.900000000000006</v>
      </c>
      <c r="AJ350">
        <v>79.900000000000006</v>
      </c>
    </row>
    <row r="351" spans="1:36" x14ac:dyDescent="0.25">
      <c r="A351">
        <v>350</v>
      </c>
      <c r="B351">
        <v>531</v>
      </c>
      <c r="C351" t="s">
        <v>4152</v>
      </c>
      <c r="D351" t="s">
        <v>427</v>
      </c>
      <c r="E351" t="s">
        <v>509</v>
      </c>
      <c r="F351" t="s">
        <v>517</v>
      </c>
      <c r="G351" t="s">
        <v>535</v>
      </c>
      <c r="H351" t="s">
        <v>519</v>
      </c>
      <c r="I351" t="s">
        <v>520</v>
      </c>
      <c r="J351" t="s">
        <v>538</v>
      </c>
      <c r="K351">
        <v>48.212066</v>
      </c>
      <c r="L351">
        <v>-121.919816</v>
      </c>
      <c r="AA351">
        <v>53.1</v>
      </c>
      <c r="AJ351">
        <v>97.5</v>
      </c>
    </row>
    <row r="352" spans="1:36" x14ac:dyDescent="0.25">
      <c r="A352">
        <v>351</v>
      </c>
      <c r="B352">
        <v>537</v>
      </c>
      <c r="C352" t="s">
        <v>4152</v>
      </c>
      <c r="D352" t="s">
        <v>427</v>
      </c>
      <c r="E352" t="s">
        <v>509</v>
      </c>
      <c r="F352" t="s">
        <v>517</v>
      </c>
      <c r="G352" t="s">
        <v>539</v>
      </c>
      <c r="H352" t="s">
        <v>519</v>
      </c>
      <c r="I352" t="s">
        <v>520</v>
      </c>
      <c r="J352" t="s">
        <v>540</v>
      </c>
      <c r="K352">
        <v>48.177850999999997</v>
      </c>
      <c r="L352">
        <v>-121.945954</v>
      </c>
      <c r="AA352">
        <v>39.700000000000003</v>
      </c>
      <c r="AJ352">
        <v>88.1</v>
      </c>
    </row>
    <row r="353" spans="1:34" x14ac:dyDescent="0.25">
      <c r="A353">
        <v>352</v>
      </c>
      <c r="B353">
        <v>1240</v>
      </c>
      <c r="C353" t="s">
        <v>4152</v>
      </c>
      <c r="D353" t="s">
        <v>427</v>
      </c>
      <c r="E353" t="s">
        <v>509</v>
      </c>
      <c r="F353" t="s">
        <v>541</v>
      </c>
      <c r="G353" t="s">
        <v>542</v>
      </c>
      <c r="H353" t="s">
        <v>272</v>
      </c>
      <c r="I353" t="s">
        <v>13</v>
      </c>
      <c r="J353" t="s">
        <v>543</v>
      </c>
      <c r="K353">
        <v>48.091067000000002</v>
      </c>
      <c r="L353">
        <v>-121.779031</v>
      </c>
      <c r="Z353">
        <v>61.5</v>
      </c>
      <c r="AD353">
        <v>76</v>
      </c>
      <c r="AG353">
        <v>73.2</v>
      </c>
    </row>
    <row r="354" spans="1:34" x14ac:dyDescent="0.25">
      <c r="A354">
        <v>353</v>
      </c>
      <c r="B354">
        <v>1258</v>
      </c>
      <c r="C354" t="s">
        <v>4152</v>
      </c>
      <c r="D354" t="s">
        <v>427</v>
      </c>
      <c r="E354" t="s">
        <v>509</v>
      </c>
      <c r="F354" t="s">
        <v>541</v>
      </c>
      <c r="G354" t="s">
        <v>544</v>
      </c>
      <c r="H354" t="s">
        <v>272</v>
      </c>
      <c r="I354" t="s">
        <v>13</v>
      </c>
      <c r="J354" t="s">
        <v>545</v>
      </c>
      <c r="K354">
        <v>48.096446999999998</v>
      </c>
      <c r="L354">
        <v>-121.786928</v>
      </c>
      <c r="Z354">
        <v>64.099999999999994</v>
      </c>
      <c r="AD354">
        <v>60.4</v>
      </c>
    </row>
    <row r="355" spans="1:34" x14ac:dyDescent="0.25">
      <c r="A355">
        <v>354</v>
      </c>
      <c r="B355">
        <v>2525</v>
      </c>
      <c r="C355" t="s">
        <v>4152</v>
      </c>
      <c r="D355" t="s">
        <v>546</v>
      </c>
      <c r="E355" t="s">
        <v>547</v>
      </c>
      <c r="F355" t="s">
        <v>548</v>
      </c>
      <c r="G355" t="s">
        <v>549</v>
      </c>
      <c r="H355" t="s">
        <v>347</v>
      </c>
      <c r="I355" t="s">
        <v>348</v>
      </c>
      <c r="J355" t="s">
        <v>550</v>
      </c>
      <c r="K355">
        <v>47.940192000000003</v>
      </c>
      <c r="L355">
        <v>-122.364543</v>
      </c>
      <c r="AH355">
        <v>32.5</v>
      </c>
    </row>
    <row r="356" spans="1:34" x14ac:dyDescent="0.25">
      <c r="A356">
        <v>355</v>
      </c>
      <c r="B356">
        <v>1077</v>
      </c>
      <c r="C356" t="s">
        <v>4152</v>
      </c>
      <c r="D356" t="s">
        <v>546</v>
      </c>
      <c r="E356" t="s">
        <v>547</v>
      </c>
      <c r="F356" t="s">
        <v>548</v>
      </c>
      <c r="G356" t="s">
        <v>549</v>
      </c>
      <c r="H356" t="s">
        <v>31</v>
      </c>
      <c r="I356" t="s">
        <v>380</v>
      </c>
      <c r="J356" t="s">
        <v>551</v>
      </c>
      <c r="K356">
        <v>47.940350000000002</v>
      </c>
      <c r="L356">
        <v>-122.36449</v>
      </c>
      <c r="AC356">
        <v>13.1</v>
      </c>
      <c r="AD356">
        <v>9.3000000000000007</v>
      </c>
      <c r="AE356">
        <v>21.4</v>
      </c>
      <c r="AF356">
        <v>37.4</v>
      </c>
    </row>
    <row r="357" spans="1:34" x14ac:dyDescent="0.25">
      <c r="A357">
        <v>356</v>
      </c>
      <c r="B357">
        <v>385</v>
      </c>
      <c r="C357" t="s">
        <v>4152</v>
      </c>
      <c r="D357" t="s">
        <v>552</v>
      </c>
      <c r="E357" t="s">
        <v>553</v>
      </c>
      <c r="F357" t="s">
        <v>554</v>
      </c>
      <c r="G357" t="s">
        <v>555</v>
      </c>
      <c r="H357" t="s">
        <v>272</v>
      </c>
      <c r="I357" t="s">
        <v>13</v>
      </c>
      <c r="J357" t="s">
        <v>556</v>
      </c>
      <c r="K357">
        <v>47.834550999999998</v>
      </c>
      <c r="L357">
        <v>-121.603571</v>
      </c>
      <c r="Y357">
        <v>79.3</v>
      </c>
    </row>
    <row r="358" spans="1:34" x14ac:dyDescent="0.25">
      <c r="A358">
        <v>357</v>
      </c>
      <c r="B358">
        <v>439</v>
      </c>
      <c r="C358" t="s">
        <v>4152</v>
      </c>
      <c r="D358" t="s">
        <v>552</v>
      </c>
      <c r="E358" t="s">
        <v>553</v>
      </c>
      <c r="F358" t="s">
        <v>554</v>
      </c>
      <c r="G358" t="s">
        <v>557</v>
      </c>
      <c r="H358" t="s">
        <v>272</v>
      </c>
      <c r="I358" t="s">
        <v>13</v>
      </c>
      <c r="J358" t="s">
        <v>558</v>
      </c>
      <c r="K358">
        <v>47.851559000000002</v>
      </c>
      <c r="L358">
        <v>-121.69417199999999</v>
      </c>
      <c r="Y358">
        <v>13.9</v>
      </c>
    </row>
    <row r="359" spans="1:34" x14ac:dyDescent="0.25">
      <c r="A359">
        <v>358</v>
      </c>
      <c r="B359">
        <v>440</v>
      </c>
      <c r="C359" t="s">
        <v>4152</v>
      </c>
      <c r="D359" t="s">
        <v>552</v>
      </c>
      <c r="E359" t="s">
        <v>553</v>
      </c>
      <c r="F359" t="s">
        <v>554</v>
      </c>
      <c r="G359" t="s">
        <v>559</v>
      </c>
      <c r="H359" t="s">
        <v>272</v>
      </c>
      <c r="I359" t="s">
        <v>13</v>
      </c>
      <c r="J359" t="s">
        <v>560</v>
      </c>
      <c r="K359">
        <v>47.849679000000002</v>
      </c>
      <c r="L359">
        <v>-121.767003</v>
      </c>
      <c r="Y359">
        <v>81.900000000000006</v>
      </c>
      <c r="AC359">
        <v>73.900000000000006</v>
      </c>
      <c r="AF359">
        <v>70.400000000000006</v>
      </c>
    </row>
    <row r="360" spans="1:34" x14ac:dyDescent="0.25">
      <c r="A360">
        <v>359</v>
      </c>
      <c r="B360">
        <v>1815</v>
      </c>
      <c r="C360" t="s">
        <v>4152</v>
      </c>
      <c r="D360" t="s">
        <v>552</v>
      </c>
      <c r="E360" t="s">
        <v>553</v>
      </c>
      <c r="F360" t="s">
        <v>561</v>
      </c>
      <c r="G360" t="s">
        <v>562</v>
      </c>
      <c r="H360" t="s">
        <v>272</v>
      </c>
      <c r="I360" t="s">
        <v>13</v>
      </c>
      <c r="J360" t="s">
        <v>563</v>
      </c>
      <c r="K360">
        <v>47.894333000000003</v>
      </c>
      <c r="L360">
        <v>-121.743667</v>
      </c>
      <c r="AF360">
        <v>44.3</v>
      </c>
    </row>
    <row r="361" spans="1:34" x14ac:dyDescent="0.25">
      <c r="A361">
        <v>360</v>
      </c>
      <c r="B361">
        <v>408</v>
      </c>
      <c r="C361" t="s">
        <v>4152</v>
      </c>
      <c r="D361" t="s">
        <v>552</v>
      </c>
      <c r="E361" t="s">
        <v>553</v>
      </c>
      <c r="F361" t="s">
        <v>561</v>
      </c>
      <c r="G361" t="s">
        <v>564</v>
      </c>
      <c r="H361" t="s">
        <v>272</v>
      </c>
      <c r="I361" t="s">
        <v>13</v>
      </c>
      <c r="J361" t="s">
        <v>565</v>
      </c>
      <c r="K361">
        <v>47.882114000000001</v>
      </c>
      <c r="L361">
        <v>-121.710855</v>
      </c>
      <c r="Y361">
        <v>69.099999999999994</v>
      </c>
      <c r="AF361">
        <v>78.8</v>
      </c>
    </row>
    <row r="362" spans="1:34" x14ac:dyDescent="0.25">
      <c r="A362">
        <v>361</v>
      </c>
      <c r="B362">
        <v>409</v>
      </c>
      <c r="C362" t="s">
        <v>4152</v>
      </c>
      <c r="D362" t="s">
        <v>552</v>
      </c>
      <c r="E362" t="s">
        <v>553</v>
      </c>
      <c r="F362" t="s">
        <v>561</v>
      </c>
      <c r="G362" t="s">
        <v>564</v>
      </c>
      <c r="H362" t="s">
        <v>272</v>
      </c>
      <c r="I362" t="s">
        <v>13</v>
      </c>
      <c r="J362" t="s">
        <v>566</v>
      </c>
      <c r="K362">
        <v>47.924531999999999</v>
      </c>
      <c r="L362">
        <v>-121.742187</v>
      </c>
      <c r="Y362">
        <v>51.3</v>
      </c>
      <c r="AC362">
        <v>79.900000000000006</v>
      </c>
      <c r="AF362">
        <v>67.3</v>
      </c>
    </row>
    <row r="363" spans="1:34" x14ac:dyDescent="0.25">
      <c r="A363">
        <v>362</v>
      </c>
      <c r="B363">
        <v>1065</v>
      </c>
      <c r="C363" t="s">
        <v>4152</v>
      </c>
      <c r="D363" t="s">
        <v>552</v>
      </c>
      <c r="E363" t="s">
        <v>553</v>
      </c>
      <c r="F363" t="s">
        <v>561</v>
      </c>
      <c r="G363" t="s">
        <v>567</v>
      </c>
      <c r="H363" t="s">
        <v>272</v>
      </c>
      <c r="I363" t="s">
        <v>13</v>
      </c>
      <c r="J363" t="s">
        <v>568</v>
      </c>
      <c r="K363">
        <v>47.866070999999998</v>
      </c>
      <c r="L363">
        <v>-121.744985</v>
      </c>
      <c r="AC363">
        <v>71.400000000000006</v>
      </c>
    </row>
    <row r="364" spans="1:34" x14ac:dyDescent="0.25">
      <c r="A364">
        <v>363</v>
      </c>
      <c r="B364">
        <v>1060</v>
      </c>
      <c r="C364" t="s">
        <v>4152</v>
      </c>
      <c r="D364" t="s">
        <v>552</v>
      </c>
      <c r="E364" t="s">
        <v>553</v>
      </c>
      <c r="F364" t="s">
        <v>569</v>
      </c>
      <c r="G364" t="s">
        <v>570</v>
      </c>
      <c r="H364" t="s">
        <v>272</v>
      </c>
      <c r="I364" t="s">
        <v>13</v>
      </c>
      <c r="J364" t="s">
        <v>571</v>
      </c>
      <c r="K364">
        <v>47.850935999999997</v>
      </c>
      <c r="L364">
        <v>-121.669858</v>
      </c>
      <c r="AC364">
        <v>43.5</v>
      </c>
      <c r="AF364">
        <v>99</v>
      </c>
    </row>
    <row r="365" spans="1:34" x14ac:dyDescent="0.25">
      <c r="A365">
        <v>364</v>
      </c>
      <c r="B365">
        <v>2457</v>
      </c>
      <c r="C365" t="s">
        <v>4152</v>
      </c>
      <c r="D365" t="s">
        <v>552</v>
      </c>
      <c r="E365" t="s">
        <v>553</v>
      </c>
      <c r="F365" t="s">
        <v>569</v>
      </c>
      <c r="G365" t="s">
        <v>570</v>
      </c>
      <c r="H365" t="s">
        <v>12</v>
      </c>
      <c r="I365" t="s">
        <v>78</v>
      </c>
      <c r="J365" t="s">
        <v>572</v>
      </c>
      <c r="K365">
        <v>47.857207000000002</v>
      </c>
      <c r="L365">
        <v>-121.687737</v>
      </c>
      <c r="AH365">
        <v>54.2</v>
      </c>
    </row>
    <row r="366" spans="1:34" x14ac:dyDescent="0.25">
      <c r="A366">
        <v>365</v>
      </c>
      <c r="B366">
        <v>1009</v>
      </c>
      <c r="C366" t="s">
        <v>4152</v>
      </c>
      <c r="D366" t="s">
        <v>552</v>
      </c>
      <c r="E366" t="s">
        <v>553</v>
      </c>
      <c r="F366" t="s">
        <v>569</v>
      </c>
      <c r="G366" t="s">
        <v>570</v>
      </c>
      <c r="H366" t="s">
        <v>12</v>
      </c>
      <c r="I366" t="s">
        <v>16</v>
      </c>
      <c r="J366" t="s">
        <v>573</v>
      </c>
      <c r="K366">
        <v>47.859073000000002</v>
      </c>
      <c r="L366">
        <v>-121.69331099999999</v>
      </c>
      <c r="AB366">
        <v>80.2</v>
      </c>
    </row>
    <row r="367" spans="1:34" x14ac:dyDescent="0.25">
      <c r="A367">
        <v>366</v>
      </c>
      <c r="B367">
        <v>497</v>
      </c>
      <c r="C367" t="s">
        <v>4152</v>
      </c>
      <c r="D367" t="s">
        <v>552</v>
      </c>
      <c r="E367" t="s">
        <v>553</v>
      </c>
      <c r="F367" t="s">
        <v>574</v>
      </c>
      <c r="G367" t="s">
        <v>575</v>
      </c>
      <c r="H367" t="s">
        <v>272</v>
      </c>
      <c r="I367" t="s">
        <v>431</v>
      </c>
      <c r="J367" t="s">
        <v>576</v>
      </c>
      <c r="K367">
        <v>48.008299999999998</v>
      </c>
      <c r="L367">
        <v>-121.93985600000001</v>
      </c>
      <c r="AA367">
        <v>80.7</v>
      </c>
    </row>
    <row r="368" spans="1:34" x14ac:dyDescent="0.25">
      <c r="A368">
        <v>367</v>
      </c>
      <c r="B368">
        <v>362</v>
      </c>
      <c r="C368" t="s">
        <v>4152</v>
      </c>
      <c r="D368" t="s">
        <v>552</v>
      </c>
      <c r="E368" t="s">
        <v>553</v>
      </c>
      <c r="F368" t="s">
        <v>574</v>
      </c>
      <c r="G368" t="s">
        <v>575</v>
      </c>
      <c r="H368" t="s">
        <v>272</v>
      </c>
      <c r="I368" t="s">
        <v>13</v>
      </c>
      <c r="J368" t="s">
        <v>577</v>
      </c>
      <c r="K368">
        <v>47.983843999999998</v>
      </c>
      <c r="L368">
        <v>-121.96440200000001</v>
      </c>
      <c r="Y368">
        <v>59.8</v>
      </c>
    </row>
    <row r="369" spans="1:37" x14ac:dyDescent="0.25">
      <c r="A369">
        <v>368</v>
      </c>
      <c r="B369">
        <v>496</v>
      </c>
      <c r="C369" t="s">
        <v>4152</v>
      </c>
      <c r="D369" t="s">
        <v>552</v>
      </c>
      <c r="E369" t="s">
        <v>553</v>
      </c>
      <c r="F369" t="s">
        <v>574</v>
      </c>
      <c r="G369" t="s">
        <v>578</v>
      </c>
      <c r="H369" t="s">
        <v>272</v>
      </c>
      <c r="I369" t="s">
        <v>431</v>
      </c>
      <c r="J369" t="s">
        <v>579</v>
      </c>
      <c r="K369">
        <v>48.011479999999999</v>
      </c>
      <c r="L369">
        <v>-121.958336</v>
      </c>
      <c r="AA369">
        <v>79.3</v>
      </c>
      <c r="AB369">
        <v>80.3</v>
      </c>
      <c r="AC369">
        <v>30.9</v>
      </c>
    </row>
    <row r="370" spans="1:37" x14ac:dyDescent="0.25">
      <c r="A370">
        <v>369</v>
      </c>
      <c r="B370">
        <v>498</v>
      </c>
      <c r="C370" t="s">
        <v>4152</v>
      </c>
      <c r="D370" t="s">
        <v>552</v>
      </c>
      <c r="E370" t="s">
        <v>553</v>
      </c>
      <c r="F370" t="s">
        <v>574</v>
      </c>
      <c r="G370" t="s">
        <v>578</v>
      </c>
      <c r="H370" t="s">
        <v>272</v>
      </c>
      <c r="I370" t="s">
        <v>431</v>
      </c>
      <c r="J370" t="s">
        <v>580</v>
      </c>
      <c r="K370">
        <v>48.017330000000001</v>
      </c>
      <c r="L370">
        <v>-121.959345</v>
      </c>
      <c r="AA370">
        <v>39.799999999999997</v>
      </c>
      <c r="AB370">
        <v>46.8</v>
      </c>
      <c r="AC370">
        <v>52.6</v>
      </c>
    </row>
    <row r="371" spans="1:37" x14ac:dyDescent="0.25">
      <c r="A371">
        <v>370</v>
      </c>
      <c r="B371">
        <v>363</v>
      </c>
      <c r="C371" t="s">
        <v>4152</v>
      </c>
      <c r="D371" t="s">
        <v>552</v>
      </c>
      <c r="E371" t="s">
        <v>553</v>
      </c>
      <c r="F371" t="s">
        <v>574</v>
      </c>
      <c r="G371" t="s">
        <v>581</v>
      </c>
      <c r="H371" t="s">
        <v>272</v>
      </c>
      <c r="I371" t="s">
        <v>13</v>
      </c>
      <c r="J371" t="s">
        <v>582</v>
      </c>
      <c r="K371">
        <v>48.007792999999999</v>
      </c>
      <c r="L371">
        <v>-122.047156</v>
      </c>
      <c r="Y371">
        <v>43.5</v>
      </c>
      <c r="AF371">
        <v>38.700000000000003</v>
      </c>
    </row>
    <row r="372" spans="1:37" x14ac:dyDescent="0.25">
      <c r="A372">
        <v>371</v>
      </c>
      <c r="B372">
        <v>373</v>
      </c>
      <c r="C372" t="s">
        <v>4152</v>
      </c>
      <c r="D372" t="s">
        <v>552</v>
      </c>
      <c r="E372" t="s">
        <v>553</v>
      </c>
      <c r="F372" t="s">
        <v>574</v>
      </c>
      <c r="G372" t="s">
        <v>583</v>
      </c>
      <c r="H372" t="s">
        <v>272</v>
      </c>
      <c r="I372" t="s">
        <v>13</v>
      </c>
      <c r="J372" t="s">
        <v>584</v>
      </c>
      <c r="K372">
        <v>47.994799</v>
      </c>
      <c r="L372">
        <v>-121.980586</v>
      </c>
      <c r="Y372">
        <v>86.8</v>
      </c>
      <c r="AC372">
        <v>59.6</v>
      </c>
    </row>
    <row r="373" spans="1:37" x14ac:dyDescent="0.25">
      <c r="A373">
        <v>372</v>
      </c>
      <c r="B373">
        <v>1055</v>
      </c>
      <c r="C373" t="s">
        <v>4152</v>
      </c>
      <c r="D373" t="s">
        <v>552</v>
      </c>
      <c r="E373" t="s">
        <v>553</v>
      </c>
      <c r="F373" t="s">
        <v>574</v>
      </c>
      <c r="G373" t="s">
        <v>585</v>
      </c>
      <c r="H373" t="s">
        <v>272</v>
      </c>
      <c r="I373" t="s">
        <v>13</v>
      </c>
      <c r="J373" t="s">
        <v>586</v>
      </c>
      <c r="K373">
        <v>47.889003000000002</v>
      </c>
      <c r="L373">
        <v>-121.95011599999999</v>
      </c>
      <c r="AC373">
        <v>55.9</v>
      </c>
    </row>
    <row r="374" spans="1:37" x14ac:dyDescent="0.25">
      <c r="A374">
        <v>373</v>
      </c>
      <c r="B374">
        <v>1066</v>
      </c>
      <c r="C374" t="s">
        <v>4152</v>
      </c>
      <c r="D374" t="s">
        <v>552</v>
      </c>
      <c r="E374" t="s">
        <v>553</v>
      </c>
      <c r="F374" t="s">
        <v>574</v>
      </c>
      <c r="G374" t="s">
        <v>587</v>
      </c>
      <c r="H374" t="s">
        <v>272</v>
      </c>
      <c r="I374" t="s">
        <v>13</v>
      </c>
      <c r="J374" t="s">
        <v>588</v>
      </c>
      <c r="K374">
        <v>47.869942000000002</v>
      </c>
      <c r="L374">
        <v>-121.893317</v>
      </c>
      <c r="AC374">
        <v>71.5</v>
      </c>
    </row>
    <row r="375" spans="1:37" x14ac:dyDescent="0.25">
      <c r="A375">
        <v>374</v>
      </c>
      <c r="B375">
        <v>2863</v>
      </c>
      <c r="C375" t="s">
        <v>4152</v>
      </c>
      <c r="D375" t="s">
        <v>552</v>
      </c>
      <c r="E375" t="s">
        <v>553</v>
      </c>
      <c r="F375" t="s">
        <v>574</v>
      </c>
      <c r="G375" t="s">
        <v>587</v>
      </c>
      <c r="H375" t="s">
        <v>272</v>
      </c>
      <c r="I375" t="s">
        <v>589</v>
      </c>
      <c r="J375" t="s">
        <v>590</v>
      </c>
      <c r="K375">
        <v>47.907231000000003</v>
      </c>
      <c r="L375">
        <v>-121.884176</v>
      </c>
      <c r="AK375">
        <v>89.4</v>
      </c>
    </row>
    <row r="376" spans="1:37" x14ac:dyDescent="0.25">
      <c r="A376">
        <v>375</v>
      </c>
      <c r="B376">
        <v>458</v>
      </c>
      <c r="C376" t="s">
        <v>4152</v>
      </c>
      <c r="D376" t="s">
        <v>552</v>
      </c>
      <c r="E376" t="s">
        <v>553</v>
      </c>
      <c r="F376" t="s">
        <v>574</v>
      </c>
      <c r="G376" t="s">
        <v>587</v>
      </c>
      <c r="H376" t="s">
        <v>272</v>
      </c>
      <c r="I376" t="s">
        <v>13</v>
      </c>
      <c r="J376" t="s">
        <v>591</v>
      </c>
      <c r="K376">
        <v>47.901415</v>
      </c>
      <c r="L376">
        <v>-121.87539599999999</v>
      </c>
      <c r="AC376">
        <v>47.5</v>
      </c>
    </row>
    <row r="377" spans="1:37" x14ac:dyDescent="0.25">
      <c r="A377">
        <v>376</v>
      </c>
      <c r="B377">
        <v>1067</v>
      </c>
      <c r="C377" t="s">
        <v>4152</v>
      </c>
      <c r="D377" t="s">
        <v>552</v>
      </c>
      <c r="E377" t="s">
        <v>553</v>
      </c>
      <c r="F377" t="s">
        <v>574</v>
      </c>
      <c r="G377" t="s">
        <v>587</v>
      </c>
      <c r="H377" t="s">
        <v>272</v>
      </c>
      <c r="I377" t="s">
        <v>13</v>
      </c>
      <c r="J377" t="s">
        <v>592</v>
      </c>
      <c r="K377">
        <v>47.943838</v>
      </c>
      <c r="L377">
        <v>-121.89455599999999</v>
      </c>
      <c r="AC377">
        <v>82.3</v>
      </c>
    </row>
    <row r="378" spans="1:37" x14ac:dyDescent="0.25">
      <c r="A378">
        <v>377</v>
      </c>
      <c r="B378">
        <v>461</v>
      </c>
      <c r="C378" t="s">
        <v>4152</v>
      </c>
      <c r="D378" t="s">
        <v>552</v>
      </c>
      <c r="E378" t="s">
        <v>553</v>
      </c>
      <c r="F378" t="s">
        <v>574</v>
      </c>
      <c r="G378" t="s">
        <v>587</v>
      </c>
      <c r="H378" t="s">
        <v>272</v>
      </c>
      <c r="I378" t="s">
        <v>13</v>
      </c>
      <c r="J378" t="s">
        <v>593</v>
      </c>
      <c r="K378">
        <v>47.884869000000002</v>
      </c>
      <c r="L378">
        <v>-121.87320699999999</v>
      </c>
      <c r="Y378">
        <v>79.599999999999994</v>
      </c>
      <c r="AC378">
        <v>84.9</v>
      </c>
      <c r="AF378">
        <v>61.6</v>
      </c>
    </row>
    <row r="379" spans="1:37" x14ac:dyDescent="0.25">
      <c r="A379">
        <v>378</v>
      </c>
      <c r="B379">
        <v>457</v>
      </c>
      <c r="C379" t="s">
        <v>4152</v>
      </c>
      <c r="D379" t="s">
        <v>552</v>
      </c>
      <c r="E379" t="s">
        <v>553</v>
      </c>
      <c r="F379" t="s">
        <v>574</v>
      </c>
      <c r="G379" t="s">
        <v>594</v>
      </c>
      <c r="H379" t="s">
        <v>272</v>
      </c>
      <c r="I379" t="s">
        <v>13</v>
      </c>
      <c r="J379" t="s">
        <v>595</v>
      </c>
      <c r="K379">
        <v>47.877985000000002</v>
      </c>
      <c r="L379">
        <v>-121.914863</v>
      </c>
      <c r="Y379">
        <v>80.400000000000006</v>
      </c>
    </row>
    <row r="380" spans="1:37" x14ac:dyDescent="0.25">
      <c r="A380">
        <v>379</v>
      </c>
      <c r="B380">
        <v>2051</v>
      </c>
      <c r="C380" t="s">
        <v>4152</v>
      </c>
      <c r="D380" t="s">
        <v>552</v>
      </c>
      <c r="E380" t="s">
        <v>553</v>
      </c>
      <c r="F380" t="s">
        <v>574</v>
      </c>
      <c r="G380" t="s">
        <v>594</v>
      </c>
      <c r="H380" t="s">
        <v>272</v>
      </c>
      <c r="I380" t="s">
        <v>13</v>
      </c>
      <c r="J380" t="s">
        <v>596</v>
      </c>
      <c r="K380">
        <v>47.954895</v>
      </c>
      <c r="L380">
        <v>-121.951016</v>
      </c>
      <c r="Z380">
        <v>74.099999999999994</v>
      </c>
    </row>
    <row r="381" spans="1:37" x14ac:dyDescent="0.25">
      <c r="A381">
        <v>380</v>
      </c>
      <c r="B381">
        <v>459</v>
      </c>
      <c r="C381" t="s">
        <v>4152</v>
      </c>
      <c r="D381" t="s">
        <v>552</v>
      </c>
      <c r="E381" t="s">
        <v>553</v>
      </c>
      <c r="F381" t="s">
        <v>574</v>
      </c>
      <c r="G381" t="s">
        <v>594</v>
      </c>
      <c r="H381" t="s">
        <v>272</v>
      </c>
      <c r="I381" t="s">
        <v>13</v>
      </c>
      <c r="J381" t="s">
        <v>597</v>
      </c>
      <c r="K381">
        <v>47.902231</v>
      </c>
      <c r="L381">
        <v>-121.907884</v>
      </c>
      <c r="AC381">
        <v>87</v>
      </c>
      <c r="AF381">
        <v>86.5</v>
      </c>
    </row>
    <row r="382" spans="1:37" x14ac:dyDescent="0.25">
      <c r="A382">
        <v>381</v>
      </c>
      <c r="B382">
        <v>1056</v>
      </c>
      <c r="C382" t="s">
        <v>4152</v>
      </c>
      <c r="D382" t="s">
        <v>552</v>
      </c>
      <c r="E382" t="s">
        <v>553</v>
      </c>
      <c r="F382" t="s">
        <v>574</v>
      </c>
      <c r="G382" t="s">
        <v>594</v>
      </c>
      <c r="H382" t="s">
        <v>272</v>
      </c>
      <c r="I382" t="s">
        <v>13</v>
      </c>
      <c r="J382" t="s">
        <v>598</v>
      </c>
      <c r="K382">
        <v>47.979433999999998</v>
      </c>
      <c r="L382">
        <v>-121.971863</v>
      </c>
      <c r="AC382">
        <v>61.1</v>
      </c>
    </row>
    <row r="383" spans="1:37" x14ac:dyDescent="0.25">
      <c r="A383">
        <v>382</v>
      </c>
      <c r="B383">
        <v>460</v>
      </c>
      <c r="C383" t="s">
        <v>4152</v>
      </c>
      <c r="D383" t="s">
        <v>552</v>
      </c>
      <c r="E383" t="s">
        <v>553</v>
      </c>
      <c r="F383" t="s">
        <v>574</v>
      </c>
      <c r="G383" t="s">
        <v>594</v>
      </c>
      <c r="H383" t="s">
        <v>272</v>
      </c>
      <c r="I383" t="s">
        <v>13</v>
      </c>
      <c r="J383" t="s">
        <v>599</v>
      </c>
      <c r="K383">
        <v>47.899631999999997</v>
      </c>
      <c r="L383">
        <v>-121.908951</v>
      </c>
      <c r="X383">
        <v>71.400000000000006</v>
      </c>
      <c r="Y383">
        <v>87.3</v>
      </c>
    </row>
    <row r="384" spans="1:37" x14ac:dyDescent="0.25">
      <c r="A384">
        <v>383</v>
      </c>
      <c r="B384">
        <v>995</v>
      </c>
      <c r="C384" t="s">
        <v>4152</v>
      </c>
      <c r="D384" t="s">
        <v>552</v>
      </c>
      <c r="E384" t="s">
        <v>553</v>
      </c>
      <c r="F384" t="s">
        <v>600</v>
      </c>
      <c r="G384" t="s">
        <v>601</v>
      </c>
      <c r="H384" t="s">
        <v>12</v>
      </c>
      <c r="I384" t="s">
        <v>16</v>
      </c>
      <c r="J384" t="s">
        <v>602</v>
      </c>
      <c r="K384">
        <v>47.803542</v>
      </c>
      <c r="L384">
        <v>-121.821326</v>
      </c>
      <c r="AB384">
        <v>92</v>
      </c>
      <c r="AF384">
        <v>90.1</v>
      </c>
    </row>
    <row r="385" spans="1:41" x14ac:dyDescent="0.25">
      <c r="A385">
        <v>384</v>
      </c>
      <c r="B385">
        <v>380</v>
      </c>
      <c r="C385" t="s">
        <v>4152</v>
      </c>
      <c r="D385" t="s">
        <v>552</v>
      </c>
      <c r="E385" t="s">
        <v>553</v>
      </c>
      <c r="F385" t="s">
        <v>600</v>
      </c>
      <c r="G385" t="s">
        <v>603</v>
      </c>
      <c r="H385" t="s">
        <v>272</v>
      </c>
      <c r="I385" t="s">
        <v>13</v>
      </c>
      <c r="J385" t="s">
        <v>604</v>
      </c>
      <c r="K385">
        <v>47.836229000000003</v>
      </c>
      <c r="L385">
        <v>-121.851106</v>
      </c>
      <c r="Y385">
        <v>65.400000000000006</v>
      </c>
      <c r="AC385">
        <v>74.8</v>
      </c>
      <c r="AF385">
        <v>77.400000000000006</v>
      </c>
    </row>
    <row r="386" spans="1:41" x14ac:dyDescent="0.25">
      <c r="A386">
        <v>385</v>
      </c>
      <c r="B386">
        <v>383</v>
      </c>
      <c r="C386" t="s">
        <v>4152</v>
      </c>
      <c r="D386" t="s">
        <v>552</v>
      </c>
      <c r="E386" t="s">
        <v>553</v>
      </c>
      <c r="F386" t="s">
        <v>600</v>
      </c>
      <c r="G386" t="s">
        <v>605</v>
      </c>
      <c r="H386" t="s">
        <v>272</v>
      </c>
      <c r="I386" t="s">
        <v>13</v>
      </c>
      <c r="J386" t="s">
        <v>606</v>
      </c>
      <c r="K386">
        <v>47.822448000000001</v>
      </c>
      <c r="L386">
        <v>-121.970885</v>
      </c>
      <c r="Y386">
        <v>68</v>
      </c>
    </row>
    <row r="387" spans="1:41" x14ac:dyDescent="0.25">
      <c r="A387">
        <v>386</v>
      </c>
      <c r="B387">
        <v>520</v>
      </c>
      <c r="C387" t="s">
        <v>4152</v>
      </c>
      <c r="D387" t="s">
        <v>552</v>
      </c>
      <c r="E387" t="s">
        <v>607</v>
      </c>
      <c r="F387" t="s">
        <v>608</v>
      </c>
      <c r="G387" t="s">
        <v>609</v>
      </c>
      <c r="H387" t="s">
        <v>31</v>
      </c>
      <c r="I387" t="s">
        <v>610</v>
      </c>
      <c r="J387" t="s">
        <v>611</v>
      </c>
      <c r="K387">
        <v>47.740048999999999</v>
      </c>
      <c r="L387">
        <v>-121.941377</v>
      </c>
      <c r="AA387">
        <v>84.2</v>
      </c>
      <c r="AB387">
        <v>68</v>
      </c>
      <c r="AC387">
        <v>93</v>
      </c>
      <c r="AD387">
        <v>73.599999999999994</v>
      </c>
      <c r="AE387">
        <v>74.599999999999994</v>
      </c>
      <c r="AK387">
        <v>68.8</v>
      </c>
      <c r="AL387">
        <v>83.5</v>
      </c>
      <c r="AM387">
        <v>87.5</v>
      </c>
      <c r="AN387">
        <v>65.900000000000006</v>
      </c>
      <c r="AO387">
        <v>79.599999999999994</v>
      </c>
    </row>
    <row r="388" spans="1:41" x14ac:dyDescent="0.25">
      <c r="A388">
        <v>387</v>
      </c>
      <c r="B388">
        <v>2373</v>
      </c>
      <c r="C388" t="s">
        <v>4152</v>
      </c>
      <c r="D388" t="s">
        <v>552</v>
      </c>
      <c r="E388" t="s">
        <v>607</v>
      </c>
      <c r="F388" t="s">
        <v>608</v>
      </c>
      <c r="G388" t="s">
        <v>609</v>
      </c>
      <c r="H388" t="s">
        <v>31</v>
      </c>
      <c r="I388" t="s">
        <v>200</v>
      </c>
      <c r="J388" t="s">
        <v>612</v>
      </c>
      <c r="K388">
        <v>47.759269000000003</v>
      </c>
      <c r="L388">
        <v>-121.884733</v>
      </c>
      <c r="AH388">
        <v>87.7</v>
      </c>
    </row>
    <row r="389" spans="1:41" x14ac:dyDescent="0.25">
      <c r="A389">
        <v>388</v>
      </c>
      <c r="B389">
        <v>2369</v>
      </c>
      <c r="C389" t="s">
        <v>4152</v>
      </c>
      <c r="D389" t="s">
        <v>552</v>
      </c>
      <c r="E389" t="s">
        <v>607</v>
      </c>
      <c r="F389" t="s">
        <v>608</v>
      </c>
      <c r="G389" t="s">
        <v>609</v>
      </c>
      <c r="H389" t="s">
        <v>31</v>
      </c>
      <c r="I389" t="s">
        <v>200</v>
      </c>
      <c r="J389" t="s">
        <v>613</v>
      </c>
      <c r="K389">
        <v>47.746049999999997</v>
      </c>
      <c r="L389">
        <v>-121.89852</v>
      </c>
      <c r="AH389">
        <v>88.2</v>
      </c>
      <c r="AI389">
        <v>85.4</v>
      </c>
      <c r="AJ389">
        <v>71.900000000000006</v>
      </c>
      <c r="AK389">
        <v>78.400000000000006</v>
      </c>
      <c r="AL389">
        <v>78.599999999999994</v>
      </c>
      <c r="AM389">
        <v>86.7</v>
      </c>
      <c r="AN389">
        <v>64.900000000000006</v>
      </c>
      <c r="AO389">
        <v>74.900000000000006</v>
      </c>
    </row>
    <row r="390" spans="1:41" x14ac:dyDescent="0.25">
      <c r="A390">
        <v>389</v>
      </c>
      <c r="B390">
        <v>2377</v>
      </c>
      <c r="C390" t="s">
        <v>4152</v>
      </c>
      <c r="D390" t="s">
        <v>552</v>
      </c>
      <c r="E390" t="s">
        <v>607</v>
      </c>
      <c r="F390" t="s">
        <v>608</v>
      </c>
      <c r="G390" t="s">
        <v>609</v>
      </c>
      <c r="H390" t="s">
        <v>31</v>
      </c>
      <c r="I390" t="s">
        <v>200</v>
      </c>
      <c r="J390" t="s">
        <v>614</v>
      </c>
      <c r="K390">
        <v>47.741700000000002</v>
      </c>
      <c r="L390">
        <v>-121.93982</v>
      </c>
      <c r="AH390">
        <v>58.4</v>
      </c>
      <c r="AI390">
        <v>65.7</v>
      </c>
      <c r="AJ390">
        <v>59.7</v>
      </c>
      <c r="AK390">
        <v>67.5</v>
      </c>
      <c r="AL390">
        <v>90.7</v>
      </c>
      <c r="AM390">
        <v>56.7</v>
      </c>
      <c r="AN390">
        <v>57</v>
      </c>
    </row>
    <row r="391" spans="1:41" x14ac:dyDescent="0.25">
      <c r="A391">
        <v>390</v>
      </c>
      <c r="B391">
        <v>284</v>
      </c>
      <c r="C391" t="s">
        <v>4152</v>
      </c>
      <c r="D391" t="s">
        <v>552</v>
      </c>
      <c r="E391" t="s">
        <v>607</v>
      </c>
      <c r="F391" t="s">
        <v>608</v>
      </c>
      <c r="G391" t="s">
        <v>609</v>
      </c>
      <c r="H391" t="s">
        <v>615</v>
      </c>
      <c r="I391" t="s">
        <v>616</v>
      </c>
      <c r="J391" t="s">
        <v>617</v>
      </c>
      <c r="K391">
        <v>47.743547</v>
      </c>
      <c r="L391">
        <v>-121.941534</v>
      </c>
      <c r="R391">
        <v>29.6</v>
      </c>
      <c r="S391">
        <v>27.1</v>
      </c>
      <c r="T391">
        <v>64.400000000000006</v>
      </c>
      <c r="U391">
        <v>67.099999999999994</v>
      </c>
      <c r="V391">
        <v>52</v>
      </c>
      <c r="W391">
        <v>56.7</v>
      </c>
      <c r="X391">
        <v>43.4</v>
      </c>
      <c r="Y391">
        <v>71.5</v>
      </c>
      <c r="Z391">
        <v>70.400000000000006</v>
      </c>
      <c r="AA391">
        <v>34</v>
      </c>
      <c r="AB391">
        <v>18.3</v>
      </c>
      <c r="AC391">
        <v>53.2</v>
      </c>
    </row>
    <row r="392" spans="1:41" x14ac:dyDescent="0.25">
      <c r="A392">
        <v>391</v>
      </c>
      <c r="B392">
        <v>2432</v>
      </c>
      <c r="C392" t="s">
        <v>4152</v>
      </c>
      <c r="D392" t="s">
        <v>552</v>
      </c>
      <c r="E392" t="s">
        <v>607</v>
      </c>
      <c r="F392" t="s">
        <v>608</v>
      </c>
      <c r="G392" t="s">
        <v>609</v>
      </c>
      <c r="H392" t="s">
        <v>12</v>
      </c>
      <c r="I392" t="s">
        <v>78</v>
      </c>
      <c r="J392" t="s">
        <v>618</v>
      </c>
      <c r="K392">
        <v>47.770558999999999</v>
      </c>
      <c r="L392">
        <v>-121.850274</v>
      </c>
      <c r="AH392">
        <v>99.9</v>
      </c>
    </row>
    <row r="393" spans="1:41" x14ac:dyDescent="0.25">
      <c r="A393">
        <v>392</v>
      </c>
      <c r="B393">
        <v>992</v>
      </c>
      <c r="C393" t="s">
        <v>4152</v>
      </c>
      <c r="D393" t="s">
        <v>552</v>
      </c>
      <c r="E393" t="s">
        <v>607</v>
      </c>
      <c r="F393" t="s">
        <v>608</v>
      </c>
      <c r="G393" t="s">
        <v>609</v>
      </c>
      <c r="H393" t="s">
        <v>12</v>
      </c>
      <c r="I393" t="s">
        <v>16</v>
      </c>
      <c r="J393" t="s">
        <v>619</v>
      </c>
      <c r="K393">
        <v>47.769359999999999</v>
      </c>
      <c r="L393">
        <v>-121.84831800000001</v>
      </c>
      <c r="AB393">
        <v>92.4</v>
      </c>
    </row>
    <row r="394" spans="1:41" x14ac:dyDescent="0.25">
      <c r="A394">
        <v>393</v>
      </c>
      <c r="B394">
        <v>282</v>
      </c>
      <c r="C394" t="s">
        <v>4152</v>
      </c>
      <c r="D394" t="s">
        <v>552</v>
      </c>
      <c r="E394" t="s">
        <v>607</v>
      </c>
      <c r="F394" t="s">
        <v>608</v>
      </c>
      <c r="G394" t="s">
        <v>620</v>
      </c>
      <c r="H394" t="s">
        <v>615</v>
      </c>
      <c r="I394" t="s">
        <v>616</v>
      </c>
      <c r="J394" t="s">
        <v>621</v>
      </c>
      <c r="K394">
        <v>47.750501</v>
      </c>
      <c r="L394">
        <v>-121.911981</v>
      </c>
      <c r="R394">
        <v>20.5</v>
      </c>
      <c r="S394">
        <v>40</v>
      </c>
      <c r="T394">
        <v>70.400000000000006</v>
      </c>
      <c r="U394">
        <v>78.599999999999994</v>
      </c>
      <c r="W394">
        <v>66.099999999999994</v>
      </c>
      <c r="X394">
        <v>76</v>
      </c>
      <c r="Y394">
        <v>76.5</v>
      </c>
      <c r="Z394">
        <v>90.6</v>
      </c>
      <c r="AA394">
        <v>87.3</v>
      </c>
      <c r="AC394">
        <v>62.8</v>
      </c>
    </row>
    <row r="395" spans="1:41" x14ac:dyDescent="0.25">
      <c r="A395">
        <v>394</v>
      </c>
      <c r="B395">
        <v>2441</v>
      </c>
      <c r="C395" t="s">
        <v>4152</v>
      </c>
      <c r="D395" t="s">
        <v>552</v>
      </c>
      <c r="E395" t="s">
        <v>607</v>
      </c>
      <c r="F395" t="s">
        <v>608</v>
      </c>
      <c r="G395" t="s">
        <v>620</v>
      </c>
      <c r="H395" t="s">
        <v>12</v>
      </c>
      <c r="I395" t="s">
        <v>78</v>
      </c>
      <c r="J395" t="s">
        <v>622</v>
      </c>
      <c r="K395">
        <v>47.751424999999998</v>
      </c>
      <c r="L395">
        <v>-121.911286</v>
      </c>
      <c r="AH395">
        <v>84.8</v>
      </c>
    </row>
    <row r="396" spans="1:41" x14ac:dyDescent="0.25">
      <c r="A396">
        <v>395</v>
      </c>
      <c r="B396">
        <v>281</v>
      </c>
      <c r="C396" t="s">
        <v>4152</v>
      </c>
      <c r="D396" t="s">
        <v>552</v>
      </c>
      <c r="E396" t="s">
        <v>607</v>
      </c>
      <c r="F396" t="s">
        <v>608</v>
      </c>
      <c r="G396" t="s">
        <v>623</v>
      </c>
      <c r="H396" t="s">
        <v>615</v>
      </c>
      <c r="I396" t="s">
        <v>616</v>
      </c>
      <c r="J396" t="s">
        <v>624</v>
      </c>
      <c r="K396">
        <v>47.763669</v>
      </c>
      <c r="L396">
        <v>-121.927195</v>
      </c>
      <c r="W396">
        <v>78.8</v>
      </c>
      <c r="X396">
        <v>65</v>
      </c>
      <c r="Y396">
        <v>80.3</v>
      </c>
      <c r="Z396">
        <v>98.7</v>
      </c>
      <c r="AA396">
        <v>95.8</v>
      </c>
      <c r="AB396">
        <v>97.4</v>
      </c>
      <c r="AC396">
        <v>96.2</v>
      </c>
    </row>
    <row r="397" spans="1:41" x14ac:dyDescent="0.25">
      <c r="A397">
        <v>396</v>
      </c>
      <c r="B397">
        <v>283</v>
      </c>
      <c r="C397" t="s">
        <v>4152</v>
      </c>
      <c r="D397" t="s">
        <v>552</v>
      </c>
      <c r="E397" t="s">
        <v>607</v>
      </c>
      <c r="F397" t="s">
        <v>608</v>
      </c>
      <c r="G397" t="s">
        <v>625</v>
      </c>
      <c r="H397" t="s">
        <v>615</v>
      </c>
      <c r="I397" t="s">
        <v>616</v>
      </c>
      <c r="J397" t="s">
        <v>626</v>
      </c>
      <c r="K397">
        <v>47.740329000000003</v>
      </c>
      <c r="L397">
        <v>-121.906761</v>
      </c>
      <c r="R397">
        <v>34.5</v>
      </c>
      <c r="S397">
        <v>78.2</v>
      </c>
      <c r="T397">
        <v>69.400000000000006</v>
      </c>
      <c r="U397">
        <v>89.1</v>
      </c>
      <c r="V397">
        <v>78.7</v>
      </c>
      <c r="W397">
        <v>83.8</v>
      </c>
      <c r="X397">
        <v>75.599999999999994</v>
      </c>
      <c r="Y397">
        <v>64.400000000000006</v>
      </c>
      <c r="Z397">
        <v>86.8</v>
      </c>
      <c r="AA397">
        <v>82.9</v>
      </c>
      <c r="AB397">
        <v>61.8</v>
      </c>
      <c r="AC397">
        <v>83.1</v>
      </c>
    </row>
    <row r="398" spans="1:41" x14ac:dyDescent="0.25">
      <c r="A398">
        <v>397</v>
      </c>
      <c r="B398">
        <v>2702</v>
      </c>
      <c r="C398" t="s">
        <v>4152</v>
      </c>
      <c r="D398" t="s">
        <v>552</v>
      </c>
      <c r="E398" t="s">
        <v>607</v>
      </c>
      <c r="F398" t="s">
        <v>608</v>
      </c>
      <c r="G398" t="s">
        <v>627</v>
      </c>
      <c r="H398" t="s">
        <v>31</v>
      </c>
      <c r="I398" t="s">
        <v>373</v>
      </c>
      <c r="J398" t="s">
        <v>628</v>
      </c>
      <c r="K398">
        <v>47.753810000000001</v>
      </c>
      <c r="L398">
        <v>-121.89409999999999</v>
      </c>
      <c r="AJ398">
        <v>87.1</v>
      </c>
      <c r="AK398">
        <v>94.4</v>
      </c>
    </row>
    <row r="399" spans="1:41" x14ac:dyDescent="0.25">
      <c r="A399">
        <v>398</v>
      </c>
      <c r="B399">
        <v>2371</v>
      </c>
      <c r="C399" t="s">
        <v>4152</v>
      </c>
      <c r="D399" t="s">
        <v>552</v>
      </c>
      <c r="E399" t="s">
        <v>607</v>
      </c>
      <c r="F399" t="s">
        <v>608</v>
      </c>
      <c r="G399" t="s">
        <v>627</v>
      </c>
      <c r="H399" t="s">
        <v>31</v>
      </c>
      <c r="I399" t="s">
        <v>200</v>
      </c>
      <c r="J399" t="s">
        <v>629</v>
      </c>
      <c r="K399">
        <v>47.753810000000001</v>
      </c>
      <c r="L399">
        <v>-121.89409999999999</v>
      </c>
      <c r="AH399">
        <v>88.6</v>
      </c>
      <c r="AI399">
        <v>64.2</v>
      </c>
      <c r="AJ399">
        <v>90.2</v>
      </c>
      <c r="AK399">
        <v>89.6</v>
      </c>
      <c r="AL399">
        <v>89.7</v>
      </c>
      <c r="AM399">
        <v>83.9</v>
      </c>
      <c r="AN399">
        <v>87.2</v>
      </c>
      <c r="AO399">
        <v>69.7</v>
      </c>
    </row>
    <row r="400" spans="1:41" x14ac:dyDescent="0.25">
      <c r="A400">
        <v>399</v>
      </c>
      <c r="B400">
        <v>280</v>
      </c>
      <c r="C400" t="s">
        <v>4152</v>
      </c>
      <c r="D400" t="s">
        <v>552</v>
      </c>
      <c r="E400" t="s">
        <v>607</v>
      </c>
      <c r="F400" t="s">
        <v>608</v>
      </c>
      <c r="G400" t="s">
        <v>627</v>
      </c>
      <c r="H400" t="s">
        <v>615</v>
      </c>
      <c r="I400" t="s">
        <v>616</v>
      </c>
      <c r="J400" t="s">
        <v>630</v>
      </c>
      <c r="K400">
        <v>47.766815999999999</v>
      </c>
      <c r="L400">
        <v>-121.901033</v>
      </c>
      <c r="W400">
        <v>1.2</v>
      </c>
      <c r="X400">
        <v>17</v>
      </c>
      <c r="Y400">
        <v>8</v>
      </c>
      <c r="Z400">
        <v>23.9</v>
      </c>
      <c r="AA400">
        <v>22.9</v>
      </c>
      <c r="AB400">
        <v>4.9000000000000004</v>
      </c>
      <c r="AC400">
        <v>2.8</v>
      </c>
    </row>
    <row r="401" spans="1:41" x14ac:dyDescent="0.25">
      <c r="A401">
        <v>400</v>
      </c>
      <c r="B401">
        <v>412</v>
      </c>
      <c r="C401" t="s">
        <v>4152</v>
      </c>
      <c r="D401" t="s">
        <v>552</v>
      </c>
      <c r="E401" t="s">
        <v>607</v>
      </c>
      <c r="F401" t="s">
        <v>608</v>
      </c>
      <c r="G401" t="s">
        <v>631</v>
      </c>
      <c r="H401" t="s">
        <v>272</v>
      </c>
      <c r="I401" t="s">
        <v>13</v>
      </c>
      <c r="J401" t="s">
        <v>632</v>
      </c>
      <c r="K401">
        <v>47.802711000000002</v>
      </c>
      <c r="L401">
        <v>-121.960954</v>
      </c>
      <c r="Y401">
        <v>77.7</v>
      </c>
      <c r="AC401">
        <v>66.5</v>
      </c>
      <c r="AF401">
        <v>87.4</v>
      </c>
    </row>
    <row r="402" spans="1:41" x14ac:dyDescent="0.25">
      <c r="A402">
        <v>401</v>
      </c>
      <c r="B402">
        <v>962</v>
      </c>
      <c r="C402" t="s">
        <v>4152</v>
      </c>
      <c r="D402" t="s">
        <v>552</v>
      </c>
      <c r="E402" t="s">
        <v>607</v>
      </c>
      <c r="F402" t="s">
        <v>608</v>
      </c>
      <c r="G402" t="s">
        <v>633</v>
      </c>
      <c r="H402" t="s">
        <v>272</v>
      </c>
      <c r="I402" t="s">
        <v>431</v>
      </c>
      <c r="J402" t="s">
        <v>634</v>
      </c>
      <c r="K402">
        <v>47.821204000000002</v>
      </c>
      <c r="L402">
        <v>-122.03921099999999</v>
      </c>
      <c r="AB402">
        <v>59</v>
      </c>
      <c r="AC402">
        <v>56.8</v>
      </c>
    </row>
    <row r="403" spans="1:41" x14ac:dyDescent="0.25">
      <c r="A403">
        <v>402</v>
      </c>
      <c r="B403">
        <v>427</v>
      </c>
      <c r="C403" t="s">
        <v>4152</v>
      </c>
      <c r="D403" t="s">
        <v>552</v>
      </c>
      <c r="E403" t="s">
        <v>607</v>
      </c>
      <c r="F403" t="s">
        <v>608</v>
      </c>
      <c r="G403" t="s">
        <v>633</v>
      </c>
      <c r="H403" t="s">
        <v>272</v>
      </c>
      <c r="I403" t="s">
        <v>13</v>
      </c>
      <c r="J403" t="s">
        <v>635</v>
      </c>
      <c r="K403">
        <v>47.821204000000002</v>
      </c>
      <c r="L403">
        <v>-122.03921099999999</v>
      </c>
      <c r="Y403">
        <v>78.900000000000006</v>
      </c>
      <c r="AC403">
        <v>66.8</v>
      </c>
      <c r="AF403">
        <v>86.9</v>
      </c>
    </row>
    <row r="404" spans="1:41" x14ac:dyDescent="0.25">
      <c r="A404">
        <v>403</v>
      </c>
      <c r="B404">
        <v>343</v>
      </c>
      <c r="C404" t="s">
        <v>4152</v>
      </c>
      <c r="D404" t="s">
        <v>552</v>
      </c>
      <c r="E404" t="s">
        <v>607</v>
      </c>
      <c r="F404" t="s">
        <v>608</v>
      </c>
      <c r="G404" t="s">
        <v>636</v>
      </c>
      <c r="H404" t="s">
        <v>615</v>
      </c>
      <c r="I404" t="s">
        <v>616</v>
      </c>
      <c r="J404" t="s">
        <v>637</v>
      </c>
      <c r="K404">
        <v>47.737755</v>
      </c>
      <c r="L404">
        <v>-122.01485599999999</v>
      </c>
      <c r="R404">
        <v>16.7</v>
      </c>
      <c r="U404">
        <v>46.7</v>
      </c>
      <c r="V404">
        <v>15.2</v>
      </c>
      <c r="W404">
        <v>38.200000000000003</v>
      </c>
      <c r="X404">
        <v>42.8</v>
      </c>
      <c r="Y404">
        <v>53.4</v>
      </c>
      <c r="Z404">
        <v>44.5</v>
      </c>
      <c r="AA404">
        <v>40</v>
      </c>
      <c r="AB404">
        <v>61.4</v>
      </c>
      <c r="AC404">
        <v>63.8</v>
      </c>
    </row>
    <row r="405" spans="1:41" x14ac:dyDescent="0.25">
      <c r="A405">
        <v>404</v>
      </c>
      <c r="B405">
        <v>352</v>
      </c>
      <c r="C405" t="s">
        <v>4152</v>
      </c>
      <c r="D405" t="s">
        <v>552</v>
      </c>
      <c r="E405" t="s">
        <v>607</v>
      </c>
      <c r="F405" t="s">
        <v>608</v>
      </c>
      <c r="G405" t="s">
        <v>638</v>
      </c>
      <c r="H405" t="s">
        <v>615</v>
      </c>
      <c r="I405" t="s">
        <v>616</v>
      </c>
      <c r="J405" t="s">
        <v>639</v>
      </c>
      <c r="K405">
        <v>47.746524999999998</v>
      </c>
      <c r="L405">
        <v>-122.013959</v>
      </c>
      <c r="W405">
        <v>71.7</v>
      </c>
      <c r="X405">
        <v>74.599999999999994</v>
      </c>
      <c r="Y405">
        <v>54.3</v>
      </c>
      <c r="Z405">
        <v>74.8</v>
      </c>
      <c r="AA405">
        <v>64.099999999999994</v>
      </c>
      <c r="AB405">
        <v>58.1</v>
      </c>
      <c r="AC405">
        <v>80.7</v>
      </c>
    </row>
    <row r="406" spans="1:41" x14ac:dyDescent="0.25">
      <c r="A406">
        <v>405</v>
      </c>
      <c r="B406">
        <v>353</v>
      </c>
      <c r="C406" t="s">
        <v>4152</v>
      </c>
      <c r="D406" t="s">
        <v>552</v>
      </c>
      <c r="E406" t="s">
        <v>607</v>
      </c>
      <c r="F406" t="s">
        <v>608</v>
      </c>
      <c r="G406" t="s">
        <v>638</v>
      </c>
      <c r="H406" t="s">
        <v>615</v>
      </c>
      <c r="I406" t="s">
        <v>616</v>
      </c>
      <c r="J406" t="s">
        <v>640</v>
      </c>
      <c r="K406">
        <v>47.753838999999999</v>
      </c>
      <c r="L406">
        <v>-122.018795</v>
      </c>
      <c r="W406">
        <v>80.900000000000006</v>
      </c>
      <c r="Y406">
        <v>70.099999999999994</v>
      </c>
      <c r="Z406">
        <v>77.8</v>
      </c>
      <c r="AA406">
        <v>86.3</v>
      </c>
      <c r="AB406">
        <v>88.3</v>
      </c>
      <c r="AC406">
        <v>75.900000000000006</v>
      </c>
    </row>
    <row r="407" spans="1:41" x14ac:dyDescent="0.25">
      <c r="A407">
        <v>406</v>
      </c>
      <c r="B407">
        <v>2592</v>
      </c>
      <c r="C407" t="s">
        <v>4152</v>
      </c>
      <c r="D407" t="s">
        <v>552</v>
      </c>
      <c r="E407" t="s">
        <v>607</v>
      </c>
      <c r="F407" t="s">
        <v>641</v>
      </c>
      <c r="G407" t="s">
        <v>642</v>
      </c>
      <c r="H407" t="s">
        <v>31</v>
      </c>
      <c r="I407" t="s">
        <v>200</v>
      </c>
      <c r="J407" t="s">
        <v>643</v>
      </c>
      <c r="K407">
        <v>47.610886000000001</v>
      </c>
      <c r="L407">
        <v>-121.86412199999999</v>
      </c>
      <c r="AI407">
        <v>70.7</v>
      </c>
      <c r="AJ407">
        <v>76.599999999999994</v>
      </c>
      <c r="AK407">
        <v>82.2</v>
      </c>
      <c r="AL407">
        <v>75.2</v>
      </c>
      <c r="AM407">
        <v>75</v>
      </c>
      <c r="AN407">
        <v>72.8</v>
      </c>
      <c r="AO407">
        <v>70.5</v>
      </c>
    </row>
    <row r="408" spans="1:41" x14ac:dyDescent="0.25">
      <c r="A408">
        <v>407</v>
      </c>
      <c r="B408">
        <v>2376</v>
      </c>
      <c r="C408" t="s">
        <v>4152</v>
      </c>
      <c r="D408" t="s">
        <v>552</v>
      </c>
      <c r="E408" t="s">
        <v>607</v>
      </c>
      <c r="F408" t="s">
        <v>641</v>
      </c>
      <c r="G408" t="s">
        <v>642</v>
      </c>
      <c r="H408" t="s">
        <v>31</v>
      </c>
      <c r="I408" t="s">
        <v>200</v>
      </c>
      <c r="J408" t="s">
        <v>644</v>
      </c>
      <c r="K408">
        <v>47.615841000000003</v>
      </c>
      <c r="L408">
        <v>-121.900707</v>
      </c>
      <c r="AH408">
        <v>65.7</v>
      </c>
      <c r="AI408">
        <v>70.7</v>
      </c>
      <c r="AJ408">
        <v>81.099999999999994</v>
      </c>
      <c r="AK408">
        <v>70.400000000000006</v>
      </c>
      <c r="AL408">
        <v>74.2</v>
      </c>
      <c r="AM408">
        <v>54.2</v>
      </c>
      <c r="AN408">
        <v>59.7</v>
      </c>
    </row>
    <row r="409" spans="1:41" x14ac:dyDescent="0.25">
      <c r="A409">
        <v>408</v>
      </c>
      <c r="B409">
        <v>2375</v>
      </c>
      <c r="C409" t="s">
        <v>4152</v>
      </c>
      <c r="D409" t="s">
        <v>552</v>
      </c>
      <c r="E409" t="s">
        <v>607</v>
      </c>
      <c r="F409" t="s">
        <v>641</v>
      </c>
      <c r="G409" t="s">
        <v>642</v>
      </c>
      <c r="H409" t="s">
        <v>31</v>
      </c>
      <c r="I409" t="s">
        <v>200</v>
      </c>
      <c r="J409" t="s">
        <v>645</v>
      </c>
      <c r="K409">
        <v>47.605820000000001</v>
      </c>
      <c r="L409">
        <v>-121.88639000000001</v>
      </c>
      <c r="AH409">
        <v>81.400000000000006</v>
      </c>
    </row>
    <row r="410" spans="1:41" x14ac:dyDescent="0.25">
      <c r="A410">
        <v>409</v>
      </c>
      <c r="B410">
        <v>907</v>
      </c>
      <c r="C410" t="s">
        <v>4152</v>
      </c>
      <c r="D410" t="s">
        <v>552</v>
      </c>
      <c r="E410" t="s">
        <v>607</v>
      </c>
      <c r="F410" t="s">
        <v>641</v>
      </c>
      <c r="G410" t="s">
        <v>642</v>
      </c>
      <c r="H410" t="s">
        <v>31</v>
      </c>
      <c r="I410" t="s">
        <v>646</v>
      </c>
      <c r="J410" t="s">
        <v>647</v>
      </c>
      <c r="K410">
        <v>47.615149000000002</v>
      </c>
      <c r="L410">
        <v>-121.90048899999999</v>
      </c>
      <c r="R410">
        <v>76.400000000000006</v>
      </c>
      <c r="S410">
        <v>73.900000000000006</v>
      </c>
      <c r="T410">
        <v>71.3</v>
      </c>
      <c r="U410">
        <v>90</v>
      </c>
      <c r="V410">
        <v>79.3</v>
      </c>
      <c r="W410">
        <v>55.1</v>
      </c>
      <c r="X410">
        <v>78.3</v>
      </c>
      <c r="Y410">
        <v>86.2</v>
      </c>
    </row>
    <row r="411" spans="1:41" x14ac:dyDescent="0.25">
      <c r="A411">
        <v>410</v>
      </c>
      <c r="B411">
        <v>902</v>
      </c>
      <c r="C411" t="s">
        <v>4152</v>
      </c>
      <c r="D411" t="s">
        <v>552</v>
      </c>
      <c r="E411" t="s">
        <v>607</v>
      </c>
      <c r="F411" t="s">
        <v>641</v>
      </c>
      <c r="G411" t="s">
        <v>642</v>
      </c>
      <c r="H411" t="s">
        <v>31</v>
      </c>
      <c r="I411" t="s">
        <v>646</v>
      </c>
      <c r="J411" t="s">
        <v>648</v>
      </c>
      <c r="K411">
        <v>47.614792999999999</v>
      </c>
      <c r="L411">
        <v>-121.855548</v>
      </c>
      <c r="R411">
        <v>71.3</v>
      </c>
      <c r="S411">
        <v>81.900000000000006</v>
      </c>
      <c r="T411">
        <v>74.099999999999994</v>
      </c>
      <c r="U411">
        <v>89.8</v>
      </c>
      <c r="V411">
        <v>83.4</v>
      </c>
      <c r="W411">
        <v>68.400000000000006</v>
      </c>
      <c r="X411">
        <v>52.4</v>
      </c>
      <c r="Y411">
        <v>77.2</v>
      </c>
    </row>
    <row r="412" spans="1:41" x14ac:dyDescent="0.25">
      <c r="A412">
        <v>411</v>
      </c>
      <c r="B412">
        <v>1235</v>
      </c>
      <c r="C412" t="s">
        <v>4152</v>
      </c>
      <c r="D412" t="s">
        <v>552</v>
      </c>
      <c r="E412" t="s">
        <v>607</v>
      </c>
      <c r="F412" t="s">
        <v>641</v>
      </c>
      <c r="G412" t="s">
        <v>642</v>
      </c>
      <c r="H412" t="s">
        <v>12</v>
      </c>
      <c r="I412" t="s">
        <v>51</v>
      </c>
      <c r="J412" t="s">
        <v>649</v>
      </c>
      <c r="K412">
        <v>47.60463</v>
      </c>
      <c r="L412">
        <v>-121.88505000000001</v>
      </c>
      <c r="AC412">
        <v>65</v>
      </c>
      <c r="AD412">
        <v>78.7</v>
      </c>
      <c r="AE412">
        <v>82.9</v>
      </c>
      <c r="AF412">
        <v>81.099999999999994</v>
      </c>
      <c r="AG412">
        <v>89.8</v>
      </c>
      <c r="AH412">
        <v>82.8</v>
      </c>
      <c r="AI412">
        <v>81.2</v>
      </c>
      <c r="AJ412">
        <v>82.9</v>
      </c>
      <c r="AK412">
        <v>87.4</v>
      </c>
      <c r="AL412">
        <v>83.5</v>
      </c>
      <c r="AM412">
        <v>32.9</v>
      </c>
      <c r="AN412">
        <v>83.9</v>
      </c>
    </row>
    <row r="413" spans="1:41" x14ac:dyDescent="0.25">
      <c r="A413">
        <v>412</v>
      </c>
      <c r="B413">
        <v>1307</v>
      </c>
      <c r="C413" t="s">
        <v>4152</v>
      </c>
      <c r="D413" t="s">
        <v>552</v>
      </c>
      <c r="E413" t="s">
        <v>607</v>
      </c>
      <c r="F413" t="s">
        <v>641</v>
      </c>
      <c r="G413" t="s">
        <v>642</v>
      </c>
      <c r="H413" t="s">
        <v>31</v>
      </c>
      <c r="I413" t="s">
        <v>380</v>
      </c>
      <c r="J413" t="s">
        <v>649</v>
      </c>
      <c r="K413">
        <v>47.605170000000001</v>
      </c>
      <c r="L413">
        <v>-121.8856</v>
      </c>
      <c r="AD413">
        <v>77</v>
      </c>
      <c r="AE413">
        <v>77</v>
      </c>
      <c r="AF413">
        <v>71.400000000000006</v>
      </c>
    </row>
    <row r="414" spans="1:41" x14ac:dyDescent="0.25">
      <c r="A414">
        <v>413</v>
      </c>
      <c r="B414">
        <v>351</v>
      </c>
      <c r="C414" t="s">
        <v>4152</v>
      </c>
      <c r="D414" t="s">
        <v>552</v>
      </c>
      <c r="E414" t="s">
        <v>607</v>
      </c>
      <c r="F414" t="s">
        <v>641</v>
      </c>
      <c r="G414" t="s">
        <v>650</v>
      </c>
      <c r="H414" t="s">
        <v>615</v>
      </c>
      <c r="I414" t="s">
        <v>616</v>
      </c>
      <c r="J414" t="s">
        <v>651</v>
      </c>
      <c r="K414">
        <v>47.630380000000002</v>
      </c>
      <c r="L414">
        <v>-121.882138</v>
      </c>
      <c r="W414">
        <v>82.9</v>
      </c>
      <c r="X414">
        <v>69.900000000000006</v>
      </c>
      <c r="Y414">
        <v>38.4</v>
      </c>
      <c r="Z414">
        <v>76.400000000000006</v>
      </c>
      <c r="AA414">
        <v>60.7</v>
      </c>
      <c r="AB414">
        <v>62.5</v>
      </c>
      <c r="AC414">
        <v>63.9</v>
      </c>
    </row>
    <row r="415" spans="1:41" x14ac:dyDescent="0.25">
      <c r="A415">
        <v>414</v>
      </c>
      <c r="B415">
        <v>2225</v>
      </c>
      <c r="C415" t="s">
        <v>4152</v>
      </c>
      <c r="D415" t="s">
        <v>552</v>
      </c>
      <c r="E415" t="s">
        <v>607</v>
      </c>
      <c r="F415" t="s">
        <v>641</v>
      </c>
      <c r="G415" t="s">
        <v>652</v>
      </c>
      <c r="H415" t="s">
        <v>31</v>
      </c>
      <c r="I415" t="s">
        <v>200</v>
      </c>
      <c r="J415" t="s">
        <v>653</v>
      </c>
      <c r="K415">
        <v>47.564749999999997</v>
      </c>
      <c r="L415">
        <v>-121.853444</v>
      </c>
      <c r="AG415">
        <v>79.2</v>
      </c>
      <c r="AH415">
        <v>29.6</v>
      </c>
      <c r="AI415">
        <v>62</v>
      </c>
      <c r="AJ415">
        <v>47.2</v>
      </c>
      <c r="AK415">
        <v>61.7</v>
      </c>
      <c r="AL415">
        <v>92.4</v>
      </c>
      <c r="AM415">
        <v>43</v>
      </c>
      <c r="AN415">
        <v>33.700000000000003</v>
      </c>
      <c r="AO415">
        <v>58.1</v>
      </c>
    </row>
    <row r="416" spans="1:41" x14ac:dyDescent="0.25">
      <c r="A416">
        <v>415</v>
      </c>
      <c r="B416">
        <v>2422</v>
      </c>
      <c r="C416" t="s">
        <v>4152</v>
      </c>
      <c r="D416" t="s">
        <v>552</v>
      </c>
      <c r="E416" t="s">
        <v>607</v>
      </c>
      <c r="F416" t="s">
        <v>641</v>
      </c>
      <c r="G416" t="s">
        <v>652</v>
      </c>
      <c r="H416" t="s">
        <v>12</v>
      </c>
      <c r="I416" t="s">
        <v>78</v>
      </c>
      <c r="J416" t="s">
        <v>654</v>
      </c>
      <c r="K416">
        <v>47.564723000000001</v>
      </c>
      <c r="L416">
        <v>-121.85344499999999</v>
      </c>
      <c r="AH416">
        <v>79.099999999999994</v>
      </c>
    </row>
    <row r="417" spans="1:41" x14ac:dyDescent="0.25">
      <c r="A417">
        <v>416</v>
      </c>
      <c r="B417">
        <v>1011</v>
      </c>
      <c r="C417" t="s">
        <v>4152</v>
      </c>
      <c r="D417" t="s">
        <v>552</v>
      </c>
      <c r="E417" t="s">
        <v>607</v>
      </c>
      <c r="F417" t="s">
        <v>641</v>
      </c>
      <c r="G417" t="s">
        <v>652</v>
      </c>
      <c r="H417" t="s">
        <v>12</v>
      </c>
      <c r="I417" t="s">
        <v>16</v>
      </c>
      <c r="J417" t="s">
        <v>655</v>
      </c>
      <c r="K417">
        <v>47.564284000000001</v>
      </c>
      <c r="L417">
        <v>-121.853897</v>
      </c>
      <c r="AB417">
        <v>45.4</v>
      </c>
      <c r="AF417">
        <v>84.6</v>
      </c>
    </row>
    <row r="418" spans="1:41" x14ac:dyDescent="0.25">
      <c r="A418">
        <v>417</v>
      </c>
      <c r="B418">
        <v>2599</v>
      </c>
      <c r="C418" t="s">
        <v>4152</v>
      </c>
      <c r="D418" t="s">
        <v>552</v>
      </c>
      <c r="E418" t="s">
        <v>607</v>
      </c>
      <c r="F418" t="s">
        <v>641</v>
      </c>
      <c r="G418" t="s">
        <v>656</v>
      </c>
      <c r="H418" t="s">
        <v>31</v>
      </c>
      <c r="I418" t="s">
        <v>200</v>
      </c>
      <c r="J418" t="s">
        <v>657</v>
      </c>
      <c r="K418">
        <v>47.549259999999997</v>
      </c>
      <c r="L418">
        <v>-121.88884</v>
      </c>
      <c r="AI418">
        <v>93.6</v>
      </c>
      <c r="AJ418">
        <v>78</v>
      </c>
      <c r="AK418">
        <v>64.900000000000006</v>
      </c>
      <c r="AL418">
        <v>88.5</v>
      </c>
      <c r="AM418">
        <v>90.6</v>
      </c>
      <c r="AN418">
        <v>92.9</v>
      </c>
      <c r="AO418">
        <v>75.5</v>
      </c>
    </row>
    <row r="419" spans="1:41" x14ac:dyDescent="0.25">
      <c r="A419">
        <v>418</v>
      </c>
      <c r="B419">
        <v>69</v>
      </c>
      <c r="C419" t="s">
        <v>4152</v>
      </c>
      <c r="D419" t="s">
        <v>552</v>
      </c>
      <c r="E419" t="s">
        <v>607</v>
      </c>
      <c r="F419" t="s">
        <v>658</v>
      </c>
      <c r="G419" t="s">
        <v>659</v>
      </c>
      <c r="H419" t="s">
        <v>31</v>
      </c>
      <c r="I419" t="s">
        <v>660</v>
      </c>
      <c r="J419" t="s">
        <v>661</v>
      </c>
      <c r="K419">
        <v>47.714300999999999</v>
      </c>
      <c r="L419">
        <v>-122.015439</v>
      </c>
      <c r="P419">
        <v>63.8</v>
      </c>
      <c r="R419">
        <v>73.8</v>
      </c>
      <c r="S419">
        <v>84.6</v>
      </c>
      <c r="T419">
        <v>90.9</v>
      </c>
      <c r="Y419">
        <v>87.7</v>
      </c>
      <c r="Z419">
        <v>87.3</v>
      </c>
      <c r="AB419">
        <v>87.2</v>
      </c>
      <c r="AC419">
        <v>1.4</v>
      </c>
    </row>
    <row r="420" spans="1:41" x14ac:dyDescent="0.25">
      <c r="A420">
        <v>419</v>
      </c>
      <c r="B420">
        <v>340</v>
      </c>
      <c r="C420" t="s">
        <v>4152</v>
      </c>
      <c r="D420" t="s">
        <v>552</v>
      </c>
      <c r="E420" t="s">
        <v>607</v>
      </c>
      <c r="F420" t="s">
        <v>658</v>
      </c>
      <c r="G420" t="s">
        <v>662</v>
      </c>
      <c r="H420" t="s">
        <v>615</v>
      </c>
      <c r="I420" t="s">
        <v>616</v>
      </c>
      <c r="J420" t="s">
        <v>663</v>
      </c>
      <c r="K420">
        <v>47.709167000000001</v>
      </c>
      <c r="L420">
        <v>-122.002589</v>
      </c>
      <c r="R420">
        <v>5.9</v>
      </c>
      <c r="U420">
        <v>12.6</v>
      </c>
      <c r="V420">
        <v>4.5</v>
      </c>
      <c r="W420">
        <v>8.1</v>
      </c>
      <c r="X420">
        <v>5.3</v>
      </c>
      <c r="Y420">
        <v>2.1</v>
      </c>
      <c r="Z420">
        <v>9.3000000000000007</v>
      </c>
      <c r="AA420">
        <v>9</v>
      </c>
      <c r="AB420">
        <v>0.8</v>
      </c>
      <c r="AC420">
        <v>5.8</v>
      </c>
    </row>
    <row r="421" spans="1:41" x14ac:dyDescent="0.25">
      <c r="A421">
        <v>420</v>
      </c>
      <c r="B421">
        <v>2368</v>
      </c>
      <c r="C421" t="s">
        <v>4152</v>
      </c>
      <c r="D421" t="s">
        <v>552</v>
      </c>
      <c r="E421" t="s">
        <v>607</v>
      </c>
      <c r="F421" t="s">
        <v>658</v>
      </c>
      <c r="G421" t="s">
        <v>664</v>
      </c>
      <c r="H421" t="s">
        <v>31</v>
      </c>
      <c r="I421" t="s">
        <v>200</v>
      </c>
      <c r="J421" t="s">
        <v>665</v>
      </c>
      <c r="K421">
        <v>47.652920000000002</v>
      </c>
      <c r="L421">
        <v>-121.96087</v>
      </c>
      <c r="AH421">
        <v>70.7</v>
      </c>
      <c r="AI421">
        <v>53.9</v>
      </c>
      <c r="AJ421">
        <v>49.1</v>
      </c>
      <c r="AK421">
        <v>50.6</v>
      </c>
      <c r="AL421">
        <v>80.400000000000006</v>
      </c>
      <c r="AM421">
        <v>76.5</v>
      </c>
      <c r="AN421">
        <v>60.3</v>
      </c>
    </row>
    <row r="422" spans="1:41" x14ac:dyDescent="0.25">
      <c r="A422">
        <v>421</v>
      </c>
      <c r="B422">
        <v>275</v>
      </c>
      <c r="C422" t="s">
        <v>4152</v>
      </c>
      <c r="D422" t="s">
        <v>552</v>
      </c>
      <c r="E422" t="s">
        <v>607</v>
      </c>
      <c r="F422" t="s">
        <v>658</v>
      </c>
      <c r="G422" t="s">
        <v>664</v>
      </c>
      <c r="H422" t="s">
        <v>615</v>
      </c>
      <c r="I422" t="s">
        <v>616</v>
      </c>
      <c r="J422" t="s">
        <v>666</v>
      </c>
      <c r="K422">
        <v>47.673641000000003</v>
      </c>
      <c r="L422">
        <v>-121.976412</v>
      </c>
      <c r="W422">
        <v>38.799999999999997</v>
      </c>
      <c r="X422">
        <v>40.4</v>
      </c>
      <c r="Y422">
        <v>47.3</v>
      </c>
      <c r="Z422">
        <v>60.4</v>
      </c>
      <c r="AA422">
        <v>67.8</v>
      </c>
      <c r="AB422">
        <v>69.400000000000006</v>
      </c>
      <c r="AC422">
        <v>46.9</v>
      </c>
    </row>
    <row r="423" spans="1:41" x14ac:dyDescent="0.25">
      <c r="A423">
        <v>422</v>
      </c>
      <c r="B423">
        <v>2381</v>
      </c>
      <c r="C423" t="s">
        <v>4152</v>
      </c>
      <c r="D423" t="s">
        <v>552</v>
      </c>
      <c r="E423" t="s">
        <v>607</v>
      </c>
      <c r="F423" t="s">
        <v>658</v>
      </c>
      <c r="G423" t="s">
        <v>667</v>
      </c>
      <c r="H423" t="s">
        <v>31</v>
      </c>
      <c r="I423" t="s">
        <v>200</v>
      </c>
      <c r="J423" t="s">
        <v>668</v>
      </c>
      <c r="K423">
        <v>47.726194999999997</v>
      </c>
      <c r="L423">
        <v>-121.879791</v>
      </c>
      <c r="AH423">
        <v>60.2</v>
      </c>
    </row>
    <row r="424" spans="1:41" x14ac:dyDescent="0.25">
      <c r="A424">
        <v>423</v>
      </c>
      <c r="B424">
        <v>302</v>
      </c>
      <c r="C424" t="s">
        <v>4152</v>
      </c>
      <c r="D424" t="s">
        <v>552</v>
      </c>
      <c r="E424" t="s">
        <v>607</v>
      </c>
      <c r="F424" t="s">
        <v>658</v>
      </c>
      <c r="G424" t="s">
        <v>667</v>
      </c>
      <c r="H424" t="s">
        <v>615</v>
      </c>
      <c r="I424" t="s">
        <v>616</v>
      </c>
      <c r="J424" t="s">
        <v>669</v>
      </c>
      <c r="K424">
        <v>47.694575999999998</v>
      </c>
      <c r="L424">
        <v>-121.900166</v>
      </c>
      <c r="W424">
        <v>80.5</v>
      </c>
      <c r="X424">
        <v>64.2</v>
      </c>
      <c r="Y424">
        <v>69.900000000000006</v>
      </c>
      <c r="Z424">
        <v>78.5</v>
      </c>
      <c r="AA424">
        <v>73.3</v>
      </c>
      <c r="AB424">
        <v>66.7</v>
      </c>
      <c r="AC424">
        <v>56.3</v>
      </c>
    </row>
    <row r="425" spans="1:41" x14ac:dyDescent="0.25">
      <c r="A425">
        <v>424</v>
      </c>
      <c r="B425">
        <v>303</v>
      </c>
      <c r="C425" t="s">
        <v>4152</v>
      </c>
      <c r="D425" t="s">
        <v>552</v>
      </c>
      <c r="E425" t="s">
        <v>607</v>
      </c>
      <c r="F425" t="s">
        <v>658</v>
      </c>
      <c r="G425" t="s">
        <v>667</v>
      </c>
      <c r="H425" t="s">
        <v>615</v>
      </c>
      <c r="I425" t="s">
        <v>616</v>
      </c>
      <c r="J425" t="s">
        <v>670</v>
      </c>
      <c r="K425">
        <v>47.721953999999997</v>
      </c>
      <c r="L425">
        <v>-121.87679199999999</v>
      </c>
      <c r="S425">
        <v>42.6</v>
      </c>
      <c r="T425">
        <v>75.8</v>
      </c>
      <c r="U425">
        <v>79.5</v>
      </c>
      <c r="V425">
        <v>41.2</v>
      </c>
      <c r="W425">
        <v>39.200000000000003</v>
      </c>
      <c r="X425">
        <v>63.7</v>
      </c>
      <c r="Y425">
        <v>51</v>
      </c>
      <c r="Z425">
        <v>48.5</v>
      </c>
      <c r="AA425">
        <v>71.900000000000006</v>
      </c>
      <c r="AC425">
        <v>63.9</v>
      </c>
    </row>
    <row r="426" spans="1:41" x14ac:dyDescent="0.25">
      <c r="A426">
        <v>425</v>
      </c>
      <c r="B426">
        <v>2366</v>
      </c>
      <c r="C426" t="s">
        <v>4152</v>
      </c>
      <c r="D426" t="s">
        <v>552</v>
      </c>
      <c r="E426" t="s">
        <v>607</v>
      </c>
      <c r="F426" t="s">
        <v>658</v>
      </c>
      <c r="G426" t="s">
        <v>671</v>
      </c>
      <c r="H426" t="s">
        <v>31</v>
      </c>
      <c r="I426" t="s">
        <v>200</v>
      </c>
      <c r="J426" t="s">
        <v>672</v>
      </c>
      <c r="K426">
        <v>47.682789999999997</v>
      </c>
      <c r="L426">
        <v>-121.92049</v>
      </c>
      <c r="AH426">
        <v>59.2</v>
      </c>
      <c r="AI426">
        <v>60.2</v>
      </c>
      <c r="AJ426">
        <v>54.5</v>
      </c>
      <c r="AK426">
        <v>66.2</v>
      </c>
      <c r="AL426">
        <v>80.8</v>
      </c>
      <c r="AM426">
        <v>75</v>
      </c>
      <c r="AN426">
        <v>70.099999999999994</v>
      </c>
    </row>
    <row r="427" spans="1:41" x14ac:dyDescent="0.25">
      <c r="A427">
        <v>426</v>
      </c>
      <c r="B427">
        <v>75</v>
      </c>
      <c r="C427" t="s">
        <v>4152</v>
      </c>
      <c r="D427" t="s">
        <v>552</v>
      </c>
      <c r="E427" t="s">
        <v>607</v>
      </c>
      <c r="F427" t="s">
        <v>658</v>
      </c>
      <c r="G427" t="s">
        <v>671</v>
      </c>
      <c r="H427" t="s">
        <v>31</v>
      </c>
      <c r="I427" t="s">
        <v>660</v>
      </c>
      <c r="J427" t="s">
        <v>673</v>
      </c>
      <c r="K427">
        <v>47.701996000000001</v>
      </c>
      <c r="L427">
        <v>-122.016166</v>
      </c>
      <c r="P427">
        <v>64.599999999999994</v>
      </c>
      <c r="R427">
        <v>46.2</v>
      </c>
      <c r="S427">
        <v>71.2</v>
      </c>
      <c r="T427">
        <v>58.3</v>
      </c>
      <c r="X427">
        <v>50.3</v>
      </c>
      <c r="Y427">
        <v>51.6</v>
      </c>
      <c r="Z427">
        <v>73.7</v>
      </c>
      <c r="AA427">
        <v>48.4</v>
      </c>
      <c r="AC427">
        <v>32.6</v>
      </c>
    </row>
    <row r="428" spans="1:41" x14ac:dyDescent="0.25">
      <c r="A428">
        <v>427</v>
      </c>
      <c r="B428">
        <v>2713</v>
      </c>
      <c r="C428" t="s">
        <v>4152</v>
      </c>
      <c r="D428" t="s">
        <v>552</v>
      </c>
      <c r="E428" t="s">
        <v>607</v>
      </c>
      <c r="F428" t="s">
        <v>658</v>
      </c>
      <c r="G428" t="s">
        <v>674</v>
      </c>
      <c r="H428" t="s">
        <v>31</v>
      </c>
      <c r="I428" t="s">
        <v>373</v>
      </c>
      <c r="J428" t="s">
        <v>675</v>
      </c>
      <c r="K428">
        <v>47.69247</v>
      </c>
      <c r="L428">
        <v>-121.94541</v>
      </c>
      <c r="AJ428">
        <v>78.599999999999994</v>
      </c>
      <c r="AK428">
        <v>88</v>
      </c>
    </row>
    <row r="429" spans="1:41" x14ac:dyDescent="0.25">
      <c r="A429">
        <v>428</v>
      </c>
      <c r="B429">
        <v>519</v>
      </c>
      <c r="C429" t="s">
        <v>4152</v>
      </c>
      <c r="D429" t="s">
        <v>552</v>
      </c>
      <c r="E429" t="s">
        <v>607</v>
      </c>
      <c r="F429" t="s">
        <v>658</v>
      </c>
      <c r="G429" t="s">
        <v>674</v>
      </c>
      <c r="H429" t="s">
        <v>31</v>
      </c>
      <c r="I429" t="s">
        <v>610</v>
      </c>
      <c r="J429" t="s">
        <v>676</v>
      </c>
      <c r="K429">
        <v>47.69247</v>
      </c>
      <c r="L429">
        <v>-121.94541</v>
      </c>
      <c r="AA429">
        <v>83</v>
      </c>
      <c r="AB429">
        <v>58.5</v>
      </c>
      <c r="AC429">
        <v>50.5</v>
      </c>
      <c r="AD429">
        <v>85.3</v>
      </c>
      <c r="AE429">
        <v>84</v>
      </c>
      <c r="AK429">
        <v>62.5</v>
      </c>
      <c r="AL429">
        <v>77.8</v>
      </c>
      <c r="AM429">
        <v>79.7</v>
      </c>
      <c r="AN429">
        <v>68.400000000000006</v>
      </c>
      <c r="AO429">
        <v>68.599999999999994</v>
      </c>
    </row>
    <row r="430" spans="1:41" x14ac:dyDescent="0.25">
      <c r="A430">
        <v>429</v>
      </c>
      <c r="B430">
        <v>1961</v>
      </c>
      <c r="C430" t="s">
        <v>4152</v>
      </c>
      <c r="D430" t="s">
        <v>552</v>
      </c>
      <c r="E430" t="s">
        <v>607</v>
      </c>
      <c r="F430" t="s">
        <v>658</v>
      </c>
      <c r="G430" t="s">
        <v>674</v>
      </c>
      <c r="H430" t="s">
        <v>677</v>
      </c>
      <c r="I430" t="s">
        <v>678</v>
      </c>
      <c r="J430" t="s">
        <v>679</v>
      </c>
      <c r="K430">
        <v>47.690621999999998</v>
      </c>
      <c r="L430">
        <v>-121.94614199999999</v>
      </c>
      <c r="R430">
        <v>34.299999999999997</v>
      </c>
    </row>
    <row r="431" spans="1:41" x14ac:dyDescent="0.25">
      <c r="A431">
        <v>430</v>
      </c>
      <c r="B431">
        <v>1962</v>
      </c>
      <c r="C431" t="s">
        <v>4152</v>
      </c>
      <c r="D431" t="s">
        <v>552</v>
      </c>
      <c r="E431" t="s">
        <v>607</v>
      </c>
      <c r="F431" t="s">
        <v>658</v>
      </c>
      <c r="G431" t="s">
        <v>674</v>
      </c>
      <c r="H431" t="s">
        <v>677</v>
      </c>
      <c r="I431" t="s">
        <v>678</v>
      </c>
      <c r="J431" t="s">
        <v>680</v>
      </c>
      <c r="K431">
        <v>47.690703999999997</v>
      </c>
      <c r="L431">
        <v>-121.94521400000001</v>
      </c>
      <c r="R431">
        <v>56.4</v>
      </c>
    </row>
    <row r="432" spans="1:41" x14ac:dyDescent="0.25">
      <c r="A432">
        <v>431</v>
      </c>
      <c r="B432">
        <v>1964</v>
      </c>
      <c r="C432" t="s">
        <v>4152</v>
      </c>
      <c r="D432" t="s">
        <v>552</v>
      </c>
      <c r="E432" t="s">
        <v>607</v>
      </c>
      <c r="F432" t="s">
        <v>658</v>
      </c>
      <c r="G432" t="s">
        <v>674</v>
      </c>
      <c r="H432" t="s">
        <v>677</v>
      </c>
      <c r="I432" t="s">
        <v>678</v>
      </c>
      <c r="J432" t="s">
        <v>681</v>
      </c>
      <c r="K432">
        <v>47.690714</v>
      </c>
      <c r="L432">
        <v>-121.945532</v>
      </c>
      <c r="S432">
        <v>44.8</v>
      </c>
    </row>
    <row r="433" spans="1:41" x14ac:dyDescent="0.25">
      <c r="A433">
        <v>432</v>
      </c>
      <c r="B433">
        <v>1963</v>
      </c>
      <c r="C433" t="s">
        <v>4152</v>
      </c>
      <c r="D433" t="s">
        <v>552</v>
      </c>
      <c r="E433" t="s">
        <v>607</v>
      </c>
      <c r="F433" t="s">
        <v>658</v>
      </c>
      <c r="G433" t="s">
        <v>674</v>
      </c>
      <c r="H433" t="s">
        <v>677</v>
      </c>
      <c r="I433" t="s">
        <v>678</v>
      </c>
      <c r="J433" t="s">
        <v>682</v>
      </c>
      <c r="K433">
        <v>47.690747999999999</v>
      </c>
      <c r="L433">
        <v>-121.945373</v>
      </c>
      <c r="S433">
        <v>44.3</v>
      </c>
    </row>
    <row r="434" spans="1:41" x14ac:dyDescent="0.25">
      <c r="A434">
        <v>433</v>
      </c>
      <c r="B434">
        <v>342</v>
      </c>
      <c r="C434" t="s">
        <v>4152</v>
      </c>
      <c r="D434" t="s">
        <v>552</v>
      </c>
      <c r="E434" t="s">
        <v>607</v>
      </c>
      <c r="F434" t="s">
        <v>683</v>
      </c>
      <c r="G434" t="s">
        <v>684</v>
      </c>
      <c r="H434" t="s">
        <v>615</v>
      </c>
      <c r="I434" t="s">
        <v>616</v>
      </c>
      <c r="J434" t="s">
        <v>685</v>
      </c>
      <c r="K434">
        <v>47.529513000000001</v>
      </c>
      <c r="L434">
        <v>-121.802481</v>
      </c>
      <c r="R434">
        <v>16.8</v>
      </c>
      <c r="S434">
        <v>49</v>
      </c>
      <c r="U434">
        <v>59.6</v>
      </c>
      <c r="V434">
        <v>57.4</v>
      </c>
      <c r="W434">
        <v>82.1</v>
      </c>
      <c r="X434">
        <v>66.400000000000006</v>
      </c>
      <c r="Y434">
        <v>38.1</v>
      </c>
      <c r="Z434">
        <v>89</v>
      </c>
      <c r="AA434">
        <v>78.8</v>
      </c>
      <c r="AB434">
        <v>72.599999999999994</v>
      </c>
      <c r="AC434">
        <v>90</v>
      </c>
    </row>
    <row r="435" spans="1:41" x14ac:dyDescent="0.25">
      <c r="A435">
        <v>434</v>
      </c>
      <c r="B435">
        <v>2603</v>
      </c>
      <c r="C435" t="s">
        <v>4152</v>
      </c>
      <c r="D435" t="s">
        <v>552</v>
      </c>
      <c r="E435" t="s">
        <v>607</v>
      </c>
      <c r="F435" t="s">
        <v>683</v>
      </c>
      <c r="G435" t="s">
        <v>686</v>
      </c>
      <c r="H435" t="s">
        <v>31</v>
      </c>
      <c r="I435" t="s">
        <v>200</v>
      </c>
      <c r="J435" t="s">
        <v>687</v>
      </c>
      <c r="K435">
        <v>47.523696999999999</v>
      </c>
      <c r="L435">
        <v>-121.844634</v>
      </c>
      <c r="AI435">
        <v>82.6</v>
      </c>
      <c r="AJ435">
        <v>72.8</v>
      </c>
      <c r="AK435">
        <v>85.1</v>
      </c>
      <c r="AL435">
        <v>80.8</v>
      </c>
      <c r="AM435">
        <v>64.8</v>
      </c>
      <c r="AN435">
        <v>67.2</v>
      </c>
      <c r="AO435">
        <v>91</v>
      </c>
    </row>
    <row r="436" spans="1:41" x14ac:dyDescent="0.25">
      <c r="A436">
        <v>435</v>
      </c>
      <c r="B436">
        <v>1817</v>
      </c>
      <c r="C436" t="s">
        <v>4152</v>
      </c>
      <c r="D436" t="s">
        <v>552</v>
      </c>
      <c r="E436" t="s">
        <v>607</v>
      </c>
      <c r="F436" t="s">
        <v>683</v>
      </c>
      <c r="G436" t="s">
        <v>686</v>
      </c>
      <c r="H436" t="s">
        <v>688</v>
      </c>
      <c r="I436" t="s">
        <v>689</v>
      </c>
      <c r="J436" t="s">
        <v>690</v>
      </c>
      <c r="K436">
        <v>47.526353</v>
      </c>
      <c r="L436">
        <v>-121.840187</v>
      </c>
      <c r="AC436">
        <v>80.3</v>
      </c>
      <c r="AG436">
        <v>61.5</v>
      </c>
      <c r="AI436">
        <v>86.1</v>
      </c>
      <c r="AK436">
        <v>70.7</v>
      </c>
      <c r="AN436">
        <v>58.7</v>
      </c>
    </row>
    <row r="437" spans="1:41" x14ac:dyDescent="0.25">
      <c r="A437">
        <v>436</v>
      </c>
      <c r="B437">
        <v>286</v>
      </c>
      <c r="C437" t="s">
        <v>4152</v>
      </c>
      <c r="D437" t="s">
        <v>552</v>
      </c>
      <c r="E437" t="s">
        <v>607</v>
      </c>
      <c r="F437" t="s">
        <v>683</v>
      </c>
      <c r="G437" t="s">
        <v>686</v>
      </c>
      <c r="H437" t="s">
        <v>615</v>
      </c>
      <c r="I437" t="s">
        <v>616</v>
      </c>
      <c r="J437" t="s">
        <v>691</v>
      </c>
      <c r="K437">
        <v>47.526181999999999</v>
      </c>
      <c r="L437">
        <v>-121.837064</v>
      </c>
      <c r="W437">
        <v>82.2</v>
      </c>
      <c r="X437">
        <v>70.099999999999994</v>
      </c>
      <c r="Y437">
        <v>92.6</v>
      </c>
      <c r="Z437">
        <v>66.3</v>
      </c>
      <c r="AA437">
        <v>71.8</v>
      </c>
      <c r="AB437">
        <v>73.900000000000006</v>
      </c>
      <c r="AC437">
        <v>65.8</v>
      </c>
    </row>
    <row r="438" spans="1:41" x14ac:dyDescent="0.25">
      <c r="A438">
        <v>437</v>
      </c>
      <c r="B438">
        <v>1823</v>
      </c>
      <c r="C438" t="s">
        <v>4152</v>
      </c>
      <c r="D438" t="s">
        <v>552</v>
      </c>
      <c r="E438" t="s">
        <v>607</v>
      </c>
      <c r="F438" t="s">
        <v>683</v>
      </c>
      <c r="G438" t="s">
        <v>692</v>
      </c>
      <c r="H438" t="s">
        <v>688</v>
      </c>
      <c r="I438" t="s">
        <v>689</v>
      </c>
      <c r="J438" t="s">
        <v>693</v>
      </c>
      <c r="K438">
        <v>47.531567000000003</v>
      </c>
      <c r="L438">
        <v>-121.845975</v>
      </c>
      <c r="AC438">
        <v>69.400000000000006</v>
      </c>
      <c r="AG438">
        <v>62.9</v>
      </c>
      <c r="AI438">
        <v>77.599999999999994</v>
      </c>
      <c r="AK438">
        <v>66.5</v>
      </c>
      <c r="AN438">
        <v>63.4</v>
      </c>
    </row>
    <row r="439" spans="1:41" x14ac:dyDescent="0.25">
      <c r="A439">
        <v>438</v>
      </c>
      <c r="B439">
        <v>1824</v>
      </c>
      <c r="C439" t="s">
        <v>4152</v>
      </c>
      <c r="D439" t="s">
        <v>552</v>
      </c>
      <c r="E439" t="s">
        <v>607</v>
      </c>
      <c r="F439" t="s">
        <v>683</v>
      </c>
      <c r="G439" t="s">
        <v>694</v>
      </c>
      <c r="H439" t="s">
        <v>688</v>
      </c>
      <c r="I439" t="s">
        <v>689</v>
      </c>
      <c r="J439" t="s">
        <v>695</v>
      </c>
      <c r="K439">
        <v>47.535452999999997</v>
      </c>
      <c r="L439">
        <v>-121.830083</v>
      </c>
      <c r="AC439">
        <v>2.9</v>
      </c>
      <c r="AG439">
        <v>25.8</v>
      </c>
      <c r="AI439">
        <v>16.2</v>
      </c>
      <c r="AK439">
        <v>17.8</v>
      </c>
      <c r="AN439">
        <v>9</v>
      </c>
    </row>
    <row r="440" spans="1:41" x14ac:dyDescent="0.25">
      <c r="A440">
        <v>439</v>
      </c>
      <c r="B440">
        <v>1825</v>
      </c>
      <c r="C440" t="s">
        <v>4152</v>
      </c>
      <c r="D440" t="s">
        <v>552</v>
      </c>
      <c r="E440" t="s">
        <v>607</v>
      </c>
      <c r="F440" t="s">
        <v>683</v>
      </c>
      <c r="G440" t="s">
        <v>694</v>
      </c>
      <c r="H440" t="s">
        <v>688</v>
      </c>
      <c r="I440" t="s">
        <v>689</v>
      </c>
      <c r="J440" t="s">
        <v>696</v>
      </c>
      <c r="K440">
        <v>47.527146000000002</v>
      </c>
      <c r="L440">
        <v>-121.834243</v>
      </c>
      <c r="AC440">
        <v>84.6</v>
      </c>
      <c r="AG440">
        <v>47</v>
      </c>
      <c r="AI440">
        <v>44.1</v>
      </c>
      <c r="AK440">
        <v>57</v>
      </c>
      <c r="AN440">
        <v>52</v>
      </c>
    </row>
    <row r="441" spans="1:41" x14ac:dyDescent="0.25">
      <c r="A441">
        <v>440</v>
      </c>
      <c r="B441">
        <v>1826</v>
      </c>
      <c r="C441" t="s">
        <v>4152</v>
      </c>
      <c r="D441" t="s">
        <v>552</v>
      </c>
      <c r="E441" t="s">
        <v>607</v>
      </c>
      <c r="F441" t="s">
        <v>683</v>
      </c>
      <c r="G441" t="s">
        <v>694</v>
      </c>
      <c r="H441" t="s">
        <v>688</v>
      </c>
      <c r="I441" t="s">
        <v>689</v>
      </c>
      <c r="J441" t="s">
        <v>697</v>
      </c>
      <c r="K441">
        <v>47.531317000000001</v>
      </c>
      <c r="L441">
        <v>-121.83861</v>
      </c>
      <c r="AC441">
        <v>48.5</v>
      </c>
      <c r="AG441">
        <v>67.900000000000006</v>
      </c>
      <c r="AI441">
        <v>62.5</v>
      </c>
    </row>
    <row r="442" spans="1:41" x14ac:dyDescent="0.25">
      <c r="A442">
        <v>441</v>
      </c>
      <c r="B442">
        <v>1827</v>
      </c>
      <c r="C442" t="s">
        <v>4152</v>
      </c>
      <c r="D442" t="s">
        <v>552</v>
      </c>
      <c r="E442" t="s">
        <v>607</v>
      </c>
      <c r="F442" t="s">
        <v>683</v>
      </c>
      <c r="G442" t="s">
        <v>694</v>
      </c>
      <c r="H442" t="s">
        <v>688</v>
      </c>
      <c r="I442" t="s">
        <v>689</v>
      </c>
      <c r="J442" t="s">
        <v>698</v>
      </c>
      <c r="K442">
        <v>47.52948</v>
      </c>
      <c r="L442">
        <v>-121.832746</v>
      </c>
      <c r="AC442">
        <v>85.1</v>
      </c>
      <c r="AG442">
        <v>59.5</v>
      </c>
      <c r="AI442">
        <v>73.2</v>
      </c>
      <c r="AK442">
        <v>45.5</v>
      </c>
      <c r="AN442">
        <v>40.1</v>
      </c>
    </row>
    <row r="443" spans="1:41" x14ac:dyDescent="0.25">
      <c r="A443">
        <v>442</v>
      </c>
      <c r="B443">
        <v>2470</v>
      </c>
      <c r="C443" t="s">
        <v>4152</v>
      </c>
      <c r="D443" t="s">
        <v>552</v>
      </c>
      <c r="E443" t="s">
        <v>607</v>
      </c>
      <c r="F443" t="s">
        <v>683</v>
      </c>
      <c r="G443" t="s">
        <v>694</v>
      </c>
      <c r="H443" t="s">
        <v>12</v>
      </c>
      <c r="I443" t="s">
        <v>78</v>
      </c>
      <c r="J443" t="s">
        <v>699</v>
      </c>
      <c r="K443">
        <v>47.532170000000001</v>
      </c>
      <c r="L443">
        <v>-121.83777000000001</v>
      </c>
      <c r="AH443">
        <v>46.3</v>
      </c>
    </row>
    <row r="444" spans="1:41" x14ac:dyDescent="0.25">
      <c r="A444">
        <v>443</v>
      </c>
      <c r="B444">
        <v>2601</v>
      </c>
      <c r="C444" t="s">
        <v>4152</v>
      </c>
      <c r="D444" t="s">
        <v>552</v>
      </c>
      <c r="E444" t="s">
        <v>607</v>
      </c>
      <c r="F444" t="s">
        <v>700</v>
      </c>
      <c r="G444" t="s">
        <v>701</v>
      </c>
      <c r="H444" t="s">
        <v>31</v>
      </c>
      <c r="I444" t="s">
        <v>200</v>
      </c>
      <c r="J444" t="s">
        <v>702</v>
      </c>
      <c r="K444">
        <v>47.583426000000003</v>
      </c>
      <c r="L444">
        <v>-121.95127599999999</v>
      </c>
      <c r="AI444">
        <v>66.5</v>
      </c>
      <c r="AJ444">
        <v>75.2</v>
      </c>
      <c r="AK444">
        <v>65</v>
      </c>
      <c r="AL444">
        <v>86.8</v>
      </c>
      <c r="AM444">
        <v>49.1</v>
      </c>
      <c r="AN444">
        <v>72.7</v>
      </c>
      <c r="AO444">
        <v>70.400000000000006</v>
      </c>
    </row>
    <row r="445" spans="1:41" x14ac:dyDescent="0.25">
      <c r="A445">
        <v>444</v>
      </c>
      <c r="B445">
        <v>331</v>
      </c>
      <c r="C445" t="s">
        <v>4152</v>
      </c>
      <c r="D445" t="s">
        <v>552</v>
      </c>
      <c r="E445" t="s">
        <v>607</v>
      </c>
      <c r="F445" t="s">
        <v>700</v>
      </c>
      <c r="G445" t="s">
        <v>701</v>
      </c>
      <c r="H445" t="s">
        <v>615</v>
      </c>
      <c r="I445" t="s">
        <v>616</v>
      </c>
      <c r="J445" t="s">
        <v>703</v>
      </c>
      <c r="K445">
        <v>47.572257999999998</v>
      </c>
      <c r="L445">
        <v>-121.973315</v>
      </c>
      <c r="R445">
        <v>27.8</v>
      </c>
      <c r="S445">
        <v>57.9</v>
      </c>
      <c r="U445">
        <v>93.7</v>
      </c>
      <c r="V445">
        <v>33.6</v>
      </c>
      <c r="W445">
        <v>85.2</v>
      </c>
      <c r="X445">
        <v>75.2</v>
      </c>
      <c r="Y445">
        <v>73.900000000000006</v>
      </c>
      <c r="Z445">
        <v>86.8</v>
      </c>
      <c r="AA445">
        <v>88.2</v>
      </c>
      <c r="AB445">
        <v>80.3</v>
      </c>
      <c r="AC445">
        <v>69.900000000000006</v>
      </c>
    </row>
    <row r="446" spans="1:41" x14ac:dyDescent="0.25">
      <c r="A446">
        <v>445</v>
      </c>
      <c r="B446">
        <v>2602</v>
      </c>
      <c r="C446" t="s">
        <v>4152</v>
      </c>
      <c r="D446" t="s">
        <v>552</v>
      </c>
      <c r="E446" t="s">
        <v>607</v>
      </c>
      <c r="F446" t="s">
        <v>700</v>
      </c>
      <c r="G446" t="s">
        <v>704</v>
      </c>
      <c r="H446" t="s">
        <v>31</v>
      </c>
      <c r="I446" t="s">
        <v>200</v>
      </c>
      <c r="J446" t="s">
        <v>705</v>
      </c>
      <c r="K446">
        <v>47.582202000000002</v>
      </c>
      <c r="L446">
        <v>-121.92993800000001</v>
      </c>
      <c r="AI446">
        <v>53.6</v>
      </c>
      <c r="AK446">
        <v>68.5</v>
      </c>
      <c r="AL446">
        <v>49.4</v>
      </c>
      <c r="AM446">
        <v>47.2</v>
      </c>
      <c r="AN446">
        <v>27.1</v>
      </c>
      <c r="AO446">
        <v>33.700000000000003</v>
      </c>
    </row>
    <row r="447" spans="1:41" x14ac:dyDescent="0.25">
      <c r="A447">
        <v>446</v>
      </c>
      <c r="B447">
        <v>2217</v>
      </c>
      <c r="C447" t="s">
        <v>4152</v>
      </c>
      <c r="D447" t="s">
        <v>552</v>
      </c>
      <c r="E447" t="s">
        <v>607</v>
      </c>
      <c r="F447" t="s">
        <v>706</v>
      </c>
      <c r="G447" t="s">
        <v>707</v>
      </c>
      <c r="H447" t="s">
        <v>31</v>
      </c>
      <c r="I447" t="s">
        <v>200</v>
      </c>
      <c r="J447" t="s">
        <v>708</v>
      </c>
      <c r="K447">
        <v>47.479149999999997</v>
      </c>
      <c r="L447">
        <v>-121.892999</v>
      </c>
      <c r="AG447">
        <v>71.900000000000006</v>
      </c>
      <c r="AH447">
        <v>87.7</v>
      </c>
      <c r="AI447">
        <v>80.400000000000006</v>
      </c>
      <c r="AJ447">
        <v>87.7</v>
      </c>
      <c r="AK447">
        <v>88.7</v>
      </c>
      <c r="AL447">
        <v>90</v>
      </c>
      <c r="AM447">
        <v>80.099999999999994</v>
      </c>
      <c r="AN447">
        <v>91.4</v>
      </c>
      <c r="AO447">
        <v>81.8</v>
      </c>
    </row>
    <row r="448" spans="1:41" x14ac:dyDescent="0.25">
      <c r="A448">
        <v>447</v>
      </c>
      <c r="B448">
        <v>2372</v>
      </c>
      <c r="C448" t="s">
        <v>4152</v>
      </c>
      <c r="D448" t="s">
        <v>552</v>
      </c>
      <c r="E448" t="s">
        <v>607</v>
      </c>
      <c r="F448" t="s">
        <v>706</v>
      </c>
      <c r="G448" t="s">
        <v>707</v>
      </c>
      <c r="H448" t="s">
        <v>31</v>
      </c>
      <c r="I448" t="s">
        <v>200</v>
      </c>
      <c r="J448" t="s">
        <v>709</v>
      </c>
      <c r="K448">
        <v>47.458258000000001</v>
      </c>
      <c r="L448">
        <v>-121.84507600000001</v>
      </c>
      <c r="AH448">
        <v>99.2</v>
      </c>
    </row>
    <row r="449" spans="1:41" x14ac:dyDescent="0.25">
      <c r="A449">
        <v>448</v>
      </c>
      <c r="B449">
        <v>332</v>
      </c>
      <c r="C449" t="s">
        <v>4152</v>
      </c>
      <c r="D449" t="s">
        <v>552</v>
      </c>
      <c r="E449" t="s">
        <v>607</v>
      </c>
      <c r="F449" t="s">
        <v>706</v>
      </c>
      <c r="G449" t="s">
        <v>707</v>
      </c>
      <c r="H449" t="s">
        <v>615</v>
      </c>
      <c r="I449" t="s">
        <v>616</v>
      </c>
      <c r="J449" t="s">
        <v>710</v>
      </c>
      <c r="K449">
        <v>47.503829000000003</v>
      </c>
      <c r="L449">
        <v>-121.904076</v>
      </c>
      <c r="R449">
        <v>31</v>
      </c>
      <c r="S449">
        <v>66.400000000000006</v>
      </c>
      <c r="U449">
        <v>80.7</v>
      </c>
      <c r="V449">
        <v>66.900000000000006</v>
      </c>
      <c r="W449">
        <v>79</v>
      </c>
      <c r="X449">
        <v>60.7</v>
      </c>
      <c r="Y449">
        <v>88.4</v>
      </c>
      <c r="Z449">
        <v>88.3</v>
      </c>
      <c r="AA449">
        <v>86.2</v>
      </c>
      <c r="AB449">
        <v>82.9</v>
      </c>
      <c r="AC449">
        <v>74.099999999999994</v>
      </c>
    </row>
    <row r="450" spans="1:41" x14ac:dyDescent="0.25">
      <c r="A450">
        <v>449</v>
      </c>
      <c r="B450">
        <v>1020</v>
      </c>
      <c r="C450" t="s">
        <v>4152</v>
      </c>
      <c r="D450" t="s">
        <v>552</v>
      </c>
      <c r="E450" t="s">
        <v>607</v>
      </c>
      <c r="F450" t="s">
        <v>706</v>
      </c>
      <c r="G450" t="s">
        <v>707</v>
      </c>
      <c r="H450" t="s">
        <v>12</v>
      </c>
      <c r="I450" t="s">
        <v>16</v>
      </c>
      <c r="J450" t="s">
        <v>711</v>
      </c>
      <c r="K450">
        <v>47.463889000000002</v>
      </c>
      <c r="L450">
        <v>-121.83835000000001</v>
      </c>
      <c r="AB450">
        <v>75.5</v>
      </c>
      <c r="AF450">
        <v>89.9</v>
      </c>
    </row>
    <row r="451" spans="1:41" x14ac:dyDescent="0.25">
      <c r="A451">
        <v>450</v>
      </c>
      <c r="B451">
        <v>2224</v>
      </c>
      <c r="C451" t="s">
        <v>4152</v>
      </c>
      <c r="D451" t="s">
        <v>552</v>
      </c>
      <c r="E451" t="s">
        <v>607</v>
      </c>
      <c r="F451" t="s">
        <v>706</v>
      </c>
      <c r="G451" t="s">
        <v>712</v>
      </c>
      <c r="H451" t="s">
        <v>31</v>
      </c>
      <c r="I451" t="s">
        <v>200</v>
      </c>
      <c r="J451" t="s">
        <v>713</v>
      </c>
      <c r="K451">
        <v>47.498716000000002</v>
      </c>
      <c r="L451">
        <v>-121.91916999999999</v>
      </c>
      <c r="AG451">
        <v>89.3</v>
      </c>
      <c r="AH451">
        <v>94.9</v>
      </c>
      <c r="AI451">
        <v>94.7</v>
      </c>
      <c r="AJ451">
        <v>98.9</v>
      </c>
      <c r="AK451">
        <v>98</v>
      </c>
      <c r="AL451">
        <v>97</v>
      </c>
      <c r="AM451">
        <v>91.7</v>
      </c>
      <c r="AN451">
        <v>90.2</v>
      </c>
      <c r="AO451">
        <v>98.5</v>
      </c>
    </row>
    <row r="452" spans="1:41" x14ac:dyDescent="0.25">
      <c r="A452">
        <v>451</v>
      </c>
      <c r="B452">
        <v>2218</v>
      </c>
      <c r="C452" t="s">
        <v>4152</v>
      </c>
      <c r="D452" t="s">
        <v>552</v>
      </c>
      <c r="E452" t="s">
        <v>607</v>
      </c>
      <c r="F452" t="s">
        <v>706</v>
      </c>
      <c r="G452" t="s">
        <v>712</v>
      </c>
      <c r="H452" t="s">
        <v>31</v>
      </c>
      <c r="I452" t="s">
        <v>200</v>
      </c>
      <c r="J452" t="s">
        <v>714</v>
      </c>
      <c r="K452">
        <v>47.457833999999998</v>
      </c>
      <c r="L452">
        <v>-121.86572099999999</v>
      </c>
      <c r="AG452">
        <v>90.8</v>
      </c>
    </row>
    <row r="453" spans="1:41" x14ac:dyDescent="0.25">
      <c r="A453">
        <v>452</v>
      </c>
      <c r="B453">
        <v>2216</v>
      </c>
      <c r="C453" t="s">
        <v>4152</v>
      </c>
      <c r="D453" t="s">
        <v>552</v>
      </c>
      <c r="E453" t="s">
        <v>607</v>
      </c>
      <c r="F453" t="s">
        <v>706</v>
      </c>
      <c r="G453" t="s">
        <v>712</v>
      </c>
      <c r="H453" t="s">
        <v>31</v>
      </c>
      <c r="I453" t="s">
        <v>200</v>
      </c>
      <c r="J453" t="s">
        <v>715</v>
      </c>
      <c r="K453">
        <v>47.457368000000002</v>
      </c>
      <c r="L453">
        <v>-121.83631800000001</v>
      </c>
      <c r="AG453">
        <v>94.1</v>
      </c>
      <c r="AH453">
        <v>95.7</v>
      </c>
      <c r="AI453">
        <v>91.8</v>
      </c>
      <c r="AJ453">
        <v>87.3</v>
      </c>
      <c r="AK453">
        <v>94.7</v>
      </c>
      <c r="AL453">
        <v>90.2</v>
      </c>
      <c r="AM453">
        <v>97.4</v>
      </c>
      <c r="AN453">
        <v>88.2</v>
      </c>
      <c r="AO453">
        <v>94.2</v>
      </c>
    </row>
    <row r="454" spans="1:41" x14ac:dyDescent="0.25">
      <c r="A454">
        <v>453</v>
      </c>
      <c r="B454">
        <v>341</v>
      </c>
      <c r="C454" t="s">
        <v>4152</v>
      </c>
      <c r="D454" t="s">
        <v>552</v>
      </c>
      <c r="E454" t="s">
        <v>607</v>
      </c>
      <c r="F454" t="s">
        <v>706</v>
      </c>
      <c r="G454" t="s">
        <v>712</v>
      </c>
      <c r="H454" t="s">
        <v>615</v>
      </c>
      <c r="I454" t="s">
        <v>616</v>
      </c>
      <c r="J454" t="s">
        <v>716</v>
      </c>
      <c r="K454">
        <v>47.553046000000002</v>
      </c>
      <c r="L454">
        <v>-121.877166</v>
      </c>
      <c r="R454">
        <v>21.9</v>
      </c>
      <c r="S454">
        <v>37</v>
      </c>
      <c r="U454">
        <v>53.1</v>
      </c>
      <c r="V454">
        <v>57.3</v>
      </c>
      <c r="W454">
        <v>55.5</v>
      </c>
      <c r="X454">
        <v>55.6</v>
      </c>
      <c r="Y454">
        <v>27.5</v>
      </c>
      <c r="Z454">
        <v>57.1</v>
      </c>
      <c r="AA454">
        <v>37.4</v>
      </c>
      <c r="AB454">
        <v>72.7</v>
      </c>
      <c r="AC454">
        <v>55.7</v>
      </c>
    </row>
    <row r="455" spans="1:41" x14ac:dyDescent="0.25">
      <c r="A455">
        <v>454</v>
      </c>
      <c r="B455">
        <v>906</v>
      </c>
      <c r="C455" t="s">
        <v>4152</v>
      </c>
      <c r="D455" t="s">
        <v>552</v>
      </c>
      <c r="E455" t="s">
        <v>607</v>
      </c>
      <c r="F455" t="s">
        <v>717</v>
      </c>
      <c r="G455" t="s">
        <v>718</v>
      </c>
      <c r="H455" t="s">
        <v>31</v>
      </c>
      <c r="I455" t="s">
        <v>646</v>
      </c>
      <c r="J455" t="s">
        <v>719</v>
      </c>
      <c r="K455">
        <v>47.623064999999997</v>
      </c>
      <c r="L455">
        <v>-121.777309</v>
      </c>
      <c r="R455">
        <v>87.5</v>
      </c>
      <c r="S455">
        <v>89.2</v>
      </c>
      <c r="T455">
        <v>89.6</v>
      </c>
      <c r="U455">
        <v>96</v>
      </c>
      <c r="V455">
        <v>97.1</v>
      </c>
      <c r="W455">
        <v>88.7</v>
      </c>
      <c r="X455">
        <v>85.3</v>
      </c>
      <c r="Y455">
        <v>88.8</v>
      </c>
    </row>
    <row r="456" spans="1:41" x14ac:dyDescent="0.25">
      <c r="A456">
        <v>455</v>
      </c>
      <c r="B456">
        <v>904</v>
      </c>
      <c r="C456" t="s">
        <v>4152</v>
      </c>
      <c r="D456" t="s">
        <v>552</v>
      </c>
      <c r="E456" t="s">
        <v>607</v>
      </c>
      <c r="F456" t="s">
        <v>717</v>
      </c>
      <c r="G456" t="s">
        <v>720</v>
      </c>
      <c r="H456" t="s">
        <v>31</v>
      </c>
      <c r="I456" t="s">
        <v>646</v>
      </c>
      <c r="J456" t="s">
        <v>721</v>
      </c>
      <c r="K456">
        <v>47.579993000000002</v>
      </c>
      <c r="L456">
        <v>-121.782359</v>
      </c>
      <c r="S456">
        <v>88.6</v>
      </c>
      <c r="T456">
        <v>82.5</v>
      </c>
      <c r="U456">
        <v>88.9</v>
      </c>
      <c r="V456">
        <v>92.7</v>
      </c>
      <c r="W456">
        <v>82.8</v>
      </c>
      <c r="X456">
        <v>88.9</v>
      </c>
      <c r="Y456">
        <v>90</v>
      </c>
    </row>
    <row r="457" spans="1:41" x14ac:dyDescent="0.25">
      <c r="A457">
        <v>456</v>
      </c>
      <c r="B457">
        <v>905</v>
      </c>
      <c r="C457" t="s">
        <v>4152</v>
      </c>
      <c r="D457" t="s">
        <v>552</v>
      </c>
      <c r="E457" t="s">
        <v>607</v>
      </c>
      <c r="F457" t="s">
        <v>717</v>
      </c>
      <c r="G457" t="s">
        <v>720</v>
      </c>
      <c r="H457" t="s">
        <v>31</v>
      </c>
      <c r="I457" t="s">
        <v>646</v>
      </c>
      <c r="J457" t="s">
        <v>722</v>
      </c>
      <c r="K457">
        <v>47.575654</v>
      </c>
      <c r="L457">
        <v>-121.75299</v>
      </c>
      <c r="R457">
        <v>78.900000000000006</v>
      </c>
      <c r="S457">
        <v>76.5</v>
      </c>
      <c r="T457">
        <v>77.5</v>
      </c>
      <c r="U457">
        <v>79.8</v>
      </c>
      <c r="V457">
        <v>77.599999999999994</v>
      </c>
      <c r="W457">
        <v>63.1</v>
      </c>
      <c r="X457">
        <v>79.900000000000006</v>
      </c>
      <c r="Y457">
        <v>89.9</v>
      </c>
    </row>
    <row r="458" spans="1:41" x14ac:dyDescent="0.25">
      <c r="A458">
        <v>457</v>
      </c>
      <c r="B458">
        <v>2595</v>
      </c>
      <c r="C458" t="s">
        <v>4152</v>
      </c>
      <c r="D458" t="s">
        <v>552</v>
      </c>
      <c r="E458" t="s">
        <v>607</v>
      </c>
      <c r="F458" t="s">
        <v>717</v>
      </c>
      <c r="G458" t="s">
        <v>723</v>
      </c>
      <c r="H458" t="s">
        <v>31</v>
      </c>
      <c r="I458" t="s">
        <v>200</v>
      </c>
      <c r="J458" t="s">
        <v>724</v>
      </c>
      <c r="K458">
        <v>47.580199999999998</v>
      </c>
      <c r="L458">
        <v>-121.78183</v>
      </c>
      <c r="AI458">
        <v>95.9</v>
      </c>
      <c r="AJ458">
        <v>92.2</v>
      </c>
      <c r="AK458">
        <v>91.4</v>
      </c>
      <c r="AL458">
        <v>88.5</v>
      </c>
      <c r="AM458">
        <v>91.5</v>
      </c>
      <c r="AN458">
        <v>92.8</v>
      </c>
      <c r="AO458">
        <v>93.7</v>
      </c>
    </row>
    <row r="459" spans="1:41" x14ac:dyDescent="0.25">
      <c r="A459">
        <v>458</v>
      </c>
      <c r="B459">
        <v>2594</v>
      </c>
      <c r="C459" t="s">
        <v>4152</v>
      </c>
      <c r="D459" t="s">
        <v>552</v>
      </c>
      <c r="E459" t="s">
        <v>607</v>
      </c>
      <c r="F459" t="s">
        <v>717</v>
      </c>
      <c r="G459" t="s">
        <v>723</v>
      </c>
      <c r="H459" t="s">
        <v>31</v>
      </c>
      <c r="I459" t="s">
        <v>200</v>
      </c>
      <c r="J459" t="s">
        <v>725</v>
      </c>
      <c r="K459">
        <v>47.621687000000001</v>
      </c>
      <c r="L459">
        <v>-121.784871</v>
      </c>
      <c r="AI459">
        <v>95.8</v>
      </c>
      <c r="AJ459">
        <v>91.5</v>
      </c>
      <c r="AK459">
        <v>88.4</v>
      </c>
      <c r="AL459">
        <v>72.8</v>
      </c>
      <c r="AM459">
        <v>89.1</v>
      </c>
      <c r="AN459">
        <v>94.8</v>
      </c>
      <c r="AO459">
        <v>98.5</v>
      </c>
    </row>
    <row r="460" spans="1:41" x14ac:dyDescent="0.25">
      <c r="A460">
        <v>459</v>
      </c>
      <c r="B460">
        <v>350</v>
      </c>
      <c r="C460" t="s">
        <v>4152</v>
      </c>
      <c r="D460" t="s">
        <v>552</v>
      </c>
      <c r="E460" t="s">
        <v>607</v>
      </c>
      <c r="F460" t="s">
        <v>717</v>
      </c>
      <c r="G460" t="s">
        <v>723</v>
      </c>
      <c r="H460" t="s">
        <v>615</v>
      </c>
      <c r="I460" t="s">
        <v>616</v>
      </c>
      <c r="J460" t="s">
        <v>726</v>
      </c>
      <c r="K460">
        <v>47.556448000000003</v>
      </c>
      <c r="L460">
        <v>-121.818613</v>
      </c>
      <c r="R460">
        <v>41.8</v>
      </c>
      <c r="T460">
        <v>83.2</v>
      </c>
      <c r="U460">
        <v>70.5</v>
      </c>
      <c r="V460">
        <v>80.8</v>
      </c>
      <c r="W460">
        <v>70.7</v>
      </c>
      <c r="X460">
        <v>65.7</v>
      </c>
      <c r="Y460">
        <v>85.6</v>
      </c>
      <c r="Z460">
        <v>71.8</v>
      </c>
      <c r="AA460">
        <v>57.2</v>
      </c>
      <c r="AB460">
        <v>77.599999999999994</v>
      </c>
      <c r="AC460">
        <v>80.3</v>
      </c>
    </row>
    <row r="461" spans="1:41" x14ac:dyDescent="0.25">
      <c r="A461">
        <v>460</v>
      </c>
      <c r="B461">
        <v>901</v>
      </c>
      <c r="C461" t="s">
        <v>4152</v>
      </c>
      <c r="D461" t="s">
        <v>552</v>
      </c>
      <c r="E461" t="s">
        <v>607</v>
      </c>
      <c r="F461" t="s">
        <v>717</v>
      </c>
      <c r="G461" t="s">
        <v>723</v>
      </c>
      <c r="H461" t="s">
        <v>31</v>
      </c>
      <c r="I461" t="s">
        <v>646</v>
      </c>
      <c r="J461" t="s">
        <v>727</v>
      </c>
      <c r="K461">
        <v>47.663490000000003</v>
      </c>
      <c r="L461">
        <v>-121.75955399999999</v>
      </c>
      <c r="S461">
        <v>92.1</v>
      </c>
      <c r="T461">
        <v>90.8</v>
      </c>
      <c r="U461">
        <v>90.4</v>
      </c>
      <c r="V461">
        <v>93.2</v>
      </c>
      <c r="W461">
        <v>88.6</v>
      </c>
      <c r="X461">
        <v>91.9</v>
      </c>
      <c r="Y461">
        <v>79.7</v>
      </c>
    </row>
    <row r="462" spans="1:41" x14ac:dyDescent="0.25">
      <c r="A462">
        <v>461</v>
      </c>
      <c r="B462">
        <v>2815</v>
      </c>
      <c r="C462" t="s">
        <v>4152</v>
      </c>
      <c r="D462" t="s">
        <v>552</v>
      </c>
      <c r="E462" t="s">
        <v>607</v>
      </c>
      <c r="F462" t="s">
        <v>728</v>
      </c>
      <c r="G462" t="s">
        <v>729</v>
      </c>
      <c r="H462" t="s">
        <v>31</v>
      </c>
      <c r="I462" t="s">
        <v>200</v>
      </c>
      <c r="J462" t="s">
        <v>730</v>
      </c>
      <c r="K462">
        <v>47.744298999999998</v>
      </c>
      <c r="L462">
        <v>-121.82077700000001</v>
      </c>
      <c r="AK462">
        <v>95.9</v>
      </c>
      <c r="AL462">
        <v>96.2</v>
      </c>
      <c r="AM462">
        <v>83.9</v>
      </c>
      <c r="AN462">
        <v>88.4</v>
      </c>
      <c r="AO462">
        <v>91.3</v>
      </c>
    </row>
    <row r="463" spans="1:41" x14ac:dyDescent="0.25">
      <c r="A463">
        <v>462</v>
      </c>
      <c r="B463">
        <v>900</v>
      </c>
      <c r="C463" t="s">
        <v>4152</v>
      </c>
      <c r="D463" t="s">
        <v>552</v>
      </c>
      <c r="E463" t="s">
        <v>607</v>
      </c>
      <c r="F463" t="s">
        <v>728</v>
      </c>
      <c r="G463" t="s">
        <v>731</v>
      </c>
      <c r="H463" t="s">
        <v>31</v>
      </c>
      <c r="I463" t="s">
        <v>646</v>
      </c>
      <c r="J463" t="s">
        <v>732</v>
      </c>
      <c r="K463">
        <v>47.697135000000003</v>
      </c>
      <c r="L463">
        <v>-121.737172</v>
      </c>
      <c r="R463">
        <v>75.099999999999994</v>
      </c>
      <c r="S463">
        <v>34.6</v>
      </c>
      <c r="U463">
        <v>94.9</v>
      </c>
      <c r="V463">
        <v>19</v>
      </c>
      <c r="W463">
        <v>41.4</v>
      </c>
      <c r="X463">
        <v>67.7</v>
      </c>
      <c r="Y463">
        <v>20.6</v>
      </c>
    </row>
    <row r="464" spans="1:41" x14ac:dyDescent="0.25">
      <c r="A464">
        <v>463</v>
      </c>
      <c r="B464">
        <v>899</v>
      </c>
      <c r="C464" t="s">
        <v>4152</v>
      </c>
      <c r="D464" t="s">
        <v>552</v>
      </c>
      <c r="E464" t="s">
        <v>607</v>
      </c>
      <c r="F464" t="s">
        <v>728</v>
      </c>
      <c r="G464" t="s">
        <v>731</v>
      </c>
      <c r="H464" t="s">
        <v>31</v>
      </c>
      <c r="I464" t="s">
        <v>646</v>
      </c>
      <c r="J464" t="s">
        <v>733</v>
      </c>
      <c r="K464">
        <v>47.709088999999999</v>
      </c>
      <c r="L464">
        <v>-121.73128699999999</v>
      </c>
      <c r="R464">
        <v>71.5</v>
      </c>
      <c r="S464">
        <v>82.6</v>
      </c>
      <c r="T464">
        <v>77.099999999999994</v>
      </c>
      <c r="U464">
        <v>81.900000000000006</v>
      </c>
      <c r="V464">
        <v>88.8</v>
      </c>
      <c r="W464">
        <v>20.100000000000001</v>
      </c>
      <c r="X464">
        <v>72.599999999999994</v>
      </c>
      <c r="Y464">
        <v>63.7</v>
      </c>
    </row>
    <row r="465" spans="1:41" x14ac:dyDescent="0.25">
      <c r="A465">
        <v>464</v>
      </c>
      <c r="B465">
        <v>2223</v>
      </c>
      <c r="C465" t="s">
        <v>4152</v>
      </c>
      <c r="D465" t="s">
        <v>552</v>
      </c>
      <c r="E465" t="s">
        <v>607</v>
      </c>
      <c r="F465" t="s">
        <v>728</v>
      </c>
      <c r="G465" t="s">
        <v>734</v>
      </c>
      <c r="H465" t="s">
        <v>31</v>
      </c>
      <c r="I465" t="s">
        <v>200</v>
      </c>
      <c r="J465" t="s">
        <v>735</v>
      </c>
      <c r="K465">
        <v>47.726436999999997</v>
      </c>
      <c r="L465">
        <v>-121.8535</v>
      </c>
      <c r="AG465">
        <v>58.7</v>
      </c>
    </row>
    <row r="466" spans="1:41" x14ac:dyDescent="0.25">
      <c r="A466">
        <v>465</v>
      </c>
      <c r="B466">
        <v>2449</v>
      </c>
      <c r="C466" t="s">
        <v>4152</v>
      </c>
      <c r="D466" t="s">
        <v>552</v>
      </c>
      <c r="E466" t="s">
        <v>607</v>
      </c>
      <c r="F466" t="s">
        <v>728</v>
      </c>
      <c r="G466" t="s">
        <v>734</v>
      </c>
      <c r="H466" t="s">
        <v>12</v>
      </c>
      <c r="I466" t="s">
        <v>78</v>
      </c>
      <c r="J466" t="s">
        <v>736</v>
      </c>
      <c r="K466">
        <v>47.694965000000003</v>
      </c>
      <c r="L466">
        <v>-121.831265</v>
      </c>
      <c r="AH466">
        <v>89.5</v>
      </c>
    </row>
    <row r="467" spans="1:41" x14ac:dyDescent="0.25">
      <c r="A467">
        <v>466</v>
      </c>
      <c r="B467">
        <v>2455</v>
      </c>
      <c r="C467" t="s">
        <v>4152</v>
      </c>
      <c r="D467" t="s">
        <v>552</v>
      </c>
      <c r="E467" t="s">
        <v>607</v>
      </c>
      <c r="F467" t="s">
        <v>728</v>
      </c>
      <c r="G467" t="s">
        <v>734</v>
      </c>
      <c r="H467" t="s">
        <v>12</v>
      </c>
      <c r="I467" t="s">
        <v>78</v>
      </c>
      <c r="J467" t="s">
        <v>737</v>
      </c>
      <c r="K467">
        <v>47.729177</v>
      </c>
      <c r="L467">
        <v>-121.85173899999999</v>
      </c>
      <c r="AH467">
        <v>73.900000000000006</v>
      </c>
    </row>
    <row r="468" spans="1:41" x14ac:dyDescent="0.25">
      <c r="A468">
        <v>467</v>
      </c>
      <c r="B468">
        <v>898</v>
      </c>
      <c r="C468" t="s">
        <v>4152</v>
      </c>
      <c r="D468" t="s">
        <v>552</v>
      </c>
      <c r="E468" t="s">
        <v>607</v>
      </c>
      <c r="F468" t="s">
        <v>728</v>
      </c>
      <c r="G468" t="s">
        <v>734</v>
      </c>
      <c r="H468" t="s">
        <v>31</v>
      </c>
      <c r="I468" t="s">
        <v>646</v>
      </c>
      <c r="J468" t="s">
        <v>738</v>
      </c>
      <c r="K468">
        <v>47.752260999999997</v>
      </c>
      <c r="L468">
        <v>-121.85103700000001</v>
      </c>
      <c r="R468">
        <v>43.8</v>
      </c>
      <c r="S468">
        <v>39.1</v>
      </c>
      <c r="T468">
        <v>41.2</v>
      </c>
      <c r="U468">
        <v>16.100000000000001</v>
      </c>
      <c r="V468">
        <v>20.7</v>
      </c>
      <c r="X468">
        <v>21.7</v>
      </c>
      <c r="Y468">
        <v>24.8</v>
      </c>
    </row>
    <row r="469" spans="1:41" x14ac:dyDescent="0.25">
      <c r="A469">
        <v>468</v>
      </c>
      <c r="B469">
        <v>3241</v>
      </c>
      <c r="C469" t="s">
        <v>4152</v>
      </c>
      <c r="D469" t="s">
        <v>552</v>
      </c>
      <c r="E469" t="s">
        <v>607</v>
      </c>
      <c r="F469" t="s">
        <v>728</v>
      </c>
      <c r="G469" t="s">
        <v>739</v>
      </c>
      <c r="H469" t="s">
        <v>688</v>
      </c>
      <c r="I469" t="s">
        <v>740</v>
      </c>
      <c r="J469" t="s">
        <v>741</v>
      </c>
      <c r="K469">
        <v>47.65963</v>
      </c>
      <c r="L469">
        <v>-121.87470999999999</v>
      </c>
      <c r="AO469">
        <v>23.1</v>
      </c>
    </row>
    <row r="470" spans="1:41" x14ac:dyDescent="0.25">
      <c r="A470">
        <v>469</v>
      </c>
      <c r="B470">
        <v>3240</v>
      </c>
      <c r="C470" t="s">
        <v>4152</v>
      </c>
      <c r="D470" t="s">
        <v>552</v>
      </c>
      <c r="E470" t="s">
        <v>607</v>
      </c>
      <c r="F470" t="s">
        <v>728</v>
      </c>
      <c r="G470" t="s">
        <v>739</v>
      </c>
      <c r="H470" t="s">
        <v>688</v>
      </c>
      <c r="I470" t="s">
        <v>740</v>
      </c>
      <c r="J470" t="s">
        <v>742</v>
      </c>
      <c r="K470">
        <v>47.660780000000003</v>
      </c>
      <c r="L470">
        <v>-121.87255999999999</v>
      </c>
      <c r="AO470">
        <v>59.4</v>
      </c>
    </row>
    <row r="471" spans="1:41" x14ac:dyDescent="0.25">
      <c r="A471">
        <v>470</v>
      </c>
      <c r="B471">
        <v>961</v>
      </c>
      <c r="C471" t="s">
        <v>4152</v>
      </c>
      <c r="D471" t="s">
        <v>552</v>
      </c>
      <c r="E471" t="s">
        <v>743</v>
      </c>
      <c r="F471" t="s">
        <v>744</v>
      </c>
      <c r="G471" t="s">
        <v>745</v>
      </c>
      <c r="H471" t="s">
        <v>272</v>
      </c>
      <c r="I471" t="s">
        <v>431</v>
      </c>
      <c r="J471" t="s">
        <v>746</v>
      </c>
      <c r="K471">
        <v>48.026057999999999</v>
      </c>
      <c r="L471">
        <v>-122.000561</v>
      </c>
      <c r="AB471">
        <v>52.1</v>
      </c>
      <c r="AC471">
        <v>35.6</v>
      </c>
    </row>
    <row r="472" spans="1:41" x14ac:dyDescent="0.25">
      <c r="A472">
        <v>471</v>
      </c>
      <c r="B472">
        <v>378</v>
      </c>
      <c r="C472" t="s">
        <v>4152</v>
      </c>
      <c r="D472" t="s">
        <v>552</v>
      </c>
      <c r="E472" t="s">
        <v>743</v>
      </c>
      <c r="F472" t="s">
        <v>744</v>
      </c>
      <c r="G472" t="s">
        <v>745</v>
      </c>
      <c r="H472" t="s">
        <v>272</v>
      </c>
      <c r="I472" t="s">
        <v>13</v>
      </c>
      <c r="J472" t="s">
        <v>747</v>
      </c>
      <c r="K472">
        <v>47.990254999999998</v>
      </c>
      <c r="L472">
        <v>-122.029774</v>
      </c>
      <c r="Y472">
        <v>66.3</v>
      </c>
      <c r="AC472">
        <v>50</v>
      </c>
      <c r="AF472">
        <v>69.8</v>
      </c>
    </row>
    <row r="473" spans="1:41" x14ac:dyDescent="0.25">
      <c r="A473">
        <v>472</v>
      </c>
      <c r="B473">
        <v>379</v>
      </c>
      <c r="C473" t="s">
        <v>4152</v>
      </c>
      <c r="D473" t="s">
        <v>552</v>
      </c>
      <c r="E473" t="s">
        <v>743</v>
      </c>
      <c r="F473" t="s">
        <v>744</v>
      </c>
      <c r="G473" t="s">
        <v>745</v>
      </c>
      <c r="H473" t="s">
        <v>272</v>
      </c>
      <c r="I473" t="s">
        <v>13</v>
      </c>
      <c r="J473" t="s">
        <v>748</v>
      </c>
      <c r="K473">
        <v>48.026057999999999</v>
      </c>
      <c r="L473">
        <v>-122.000561</v>
      </c>
      <c r="Y473">
        <v>21.2</v>
      </c>
    </row>
    <row r="474" spans="1:41" x14ac:dyDescent="0.25">
      <c r="A474">
        <v>473</v>
      </c>
      <c r="B474">
        <v>501</v>
      </c>
      <c r="C474" t="s">
        <v>4152</v>
      </c>
      <c r="D474" t="s">
        <v>552</v>
      </c>
      <c r="E474" t="s">
        <v>743</v>
      </c>
      <c r="F474" t="s">
        <v>744</v>
      </c>
      <c r="G474" t="s">
        <v>749</v>
      </c>
      <c r="H474" t="s">
        <v>272</v>
      </c>
      <c r="I474" t="s">
        <v>431</v>
      </c>
      <c r="J474" t="s">
        <v>750</v>
      </c>
      <c r="K474">
        <v>48.092260000000003</v>
      </c>
      <c r="L474">
        <v>-122.045304</v>
      </c>
      <c r="AA474">
        <v>71.5</v>
      </c>
      <c r="AB474">
        <v>60.3</v>
      </c>
      <c r="AC474">
        <v>54.5</v>
      </c>
    </row>
    <row r="475" spans="1:41" x14ac:dyDescent="0.25">
      <c r="A475">
        <v>474</v>
      </c>
      <c r="B475">
        <v>1059</v>
      </c>
      <c r="C475" t="s">
        <v>4152</v>
      </c>
      <c r="D475" t="s">
        <v>552</v>
      </c>
      <c r="E475" t="s">
        <v>743</v>
      </c>
      <c r="F475" t="s">
        <v>744</v>
      </c>
      <c r="G475" t="s">
        <v>749</v>
      </c>
      <c r="H475" t="s">
        <v>272</v>
      </c>
      <c r="I475" t="s">
        <v>13</v>
      </c>
      <c r="J475" t="s">
        <v>751</v>
      </c>
      <c r="K475">
        <v>48.077092</v>
      </c>
      <c r="L475">
        <v>-122.03203999999999</v>
      </c>
      <c r="AC475">
        <v>48.3</v>
      </c>
    </row>
    <row r="476" spans="1:41" x14ac:dyDescent="0.25">
      <c r="A476">
        <v>475</v>
      </c>
      <c r="B476">
        <v>398</v>
      </c>
      <c r="C476" t="s">
        <v>4152</v>
      </c>
      <c r="D476" t="s">
        <v>552</v>
      </c>
      <c r="E476" t="s">
        <v>743</v>
      </c>
      <c r="F476" t="s">
        <v>744</v>
      </c>
      <c r="G476" t="s">
        <v>749</v>
      </c>
      <c r="H476" t="s">
        <v>272</v>
      </c>
      <c r="I476" t="s">
        <v>13</v>
      </c>
      <c r="J476" t="s">
        <v>752</v>
      </c>
      <c r="K476">
        <v>48.055925999999999</v>
      </c>
      <c r="L476">
        <v>-122.03734900000001</v>
      </c>
      <c r="Y476">
        <v>0</v>
      </c>
      <c r="AC476">
        <v>18.8</v>
      </c>
    </row>
    <row r="477" spans="1:41" x14ac:dyDescent="0.25">
      <c r="A477">
        <v>476</v>
      </c>
      <c r="B477">
        <v>1062</v>
      </c>
      <c r="C477" t="s">
        <v>4152</v>
      </c>
      <c r="D477" t="s">
        <v>552</v>
      </c>
      <c r="E477" t="s">
        <v>743</v>
      </c>
      <c r="F477" t="s">
        <v>744</v>
      </c>
      <c r="G477" t="s">
        <v>749</v>
      </c>
      <c r="H477" t="s">
        <v>272</v>
      </c>
      <c r="I477" t="s">
        <v>13</v>
      </c>
      <c r="J477" t="s">
        <v>753</v>
      </c>
      <c r="K477">
        <v>47.993783999999998</v>
      </c>
      <c r="L477">
        <v>-122.04076999999999</v>
      </c>
      <c r="AC477">
        <v>48.2</v>
      </c>
      <c r="AF477">
        <v>46.8</v>
      </c>
    </row>
    <row r="478" spans="1:41" x14ac:dyDescent="0.25">
      <c r="A478">
        <v>477</v>
      </c>
      <c r="B478">
        <v>491</v>
      </c>
      <c r="C478" t="s">
        <v>4152</v>
      </c>
      <c r="D478" t="s">
        <v>552</v>
      </c>
      <c r="E478" t="s">
        <v>743</v>
      </c>
      <c r="F478" t="s">
        <v>744</v>
      </c>
      <c r="G478" t="s">
        <v>754</v>
      </c>
      <c r="H478" t="s">
        <v>272</v>
      </c>
      <c r="I478" t="s">
        <v>13</v>
      </c>
      <c r="J478" t="s">
        <v>755</v>
      </c>
      <c r="K478">
        <v>48.02</v>
      </c>
      <c r="L478">
        <v>-122.093</v>
      </c>
      <c r="AA478">
        <v>20.3</v>
      </c>
    </row>
    <row r="479" spans="1:41" x14ac:dyDescent="0.25">
      <c r="A479">
        <v>478</v>
      </c>
      <c r="B479">
        <v>492</v>
      </c>
      <c r="C479" t="s">
        <v>4152</v>
      </c>
      <c r="D479" t="s">
        <v>552</v>
      </c>
      <c r="E479" t="s">
        <v>743</v>
      </c>
      <c r="F479" t="s">
        <v>744</v>
      </c>
      <c r="G479" t="s">
        <v>754</v>
      </c>
      <c r="H479" t="s">
        <v>272</v>
      </c>
      <c r="I479" t="s">
        <v>13</v>
      </c>
      <c r="J479" t="s">
        <v>756</v>
      </c>
      <c r="K479">
        <v>48.021999999999998</v>
      </c>
      <c r="L479">
        <v>-122.093</v>
      </c>
      <c r="AA479">
        <v>40.1</v>
      </c>
    </row>
    <row r="480" spans="1:41" x14ac:dyDescent="0.25">
      <c r="A480">
        <v>479</v>
      </c>
      <c r="B480">
        <v>493</v>
      </c>
      <c r="C480" t="s">
        <v>4152</v>
      </c>
      <c r="D480" t="s">
        <v>552</v>
      </c>
      <c r="E480" t="s">
        <v>743</v>
      </c>
      <c r="F480" t="s">
        <v>744</v>
      </c>
      <c r="G480" t="s">
        <v>754</v>
      </c>
      <c r="H480" t="s">
        <v>272</v>
      </c>
      <c r="I480" t="s">
        <v>13</v>
      </c>
      <c r="J480" t="s">
        <v>757</v>
      </c>
      <c r="K480">
        <v>48.021999999999998</v>
      </c>
      <c r="L480">
        <v>-122.092</v>
      </c>
      <c r="AA480">
        <v>36</v>
      </c>
    </row>
    <row r="481" spans="1:32" x14ac:dyDescent="0.25">
      <c r="A481">
        <v>480</v>
      </c>
      <c r="B481">
        <v>494</v>
      </c>
      <c r="C481" t="s">
        <v>4152</v>
      </c>
      <c r="D481" t="s">
        <v>552</v>
      </c>
      <c r="E481" t="s">
        <v>743</v>
      </c>
      <c r="F481" t="s">
        <v>744</v>
      </c>
      <c r="G481" t="s">
        <v>754</v>
      </c>
      <c r="H481" t="s">
        <v>272</v>
      </c>
      <c r="I481" t="s">
        <v>13</v>
      </c>
      <c r="J481" t="s">
        <v>758</v>
      </c>
      <c r="K481">
        <v>48.021999999999998</v>
      </c>
      <c r="L481">
        <v>-122.09399999999999</v>
      </c>
      <c r="AA481">
        <v>31.6</v>
      </c>
    </row>
    <row r="482" spans="1:32" x14ac:dyDescent="0.25">
      <c r="A482">
        <v>481</v>
      </c>
      <c r="B482">
        <v>495</v>
      </c>
      <c r="C482" t="s">
        <v>4152</v>
      </c>
      <c r="D482" t="s">
        <v>552</v>
      </c>
      <c r="E482" t="s">
        <v>743</v>
      </c>
      <c r="F482" t="s">
        <v>744</v>
      </c>
      <c r="G482" t="s">
        <v>754</v>
      </c>
      <c r="H482" t="s">
        <v>272</v>
      </c>
      <c r="I482" t="s">
        <v>13</v>
      </c>
      <c r="J482" t="s">
        <v>759</v>
      </c>
      <c r="K482">
        <v>48.023000000000003</v>
      </c>
      <c r="L482">
        <v>-122.093</v>
      </c>
      <c r="AA482">
        <v>44</v>
      </c>
    </row>
    <row r="483" spans="1:32" x14ac:dyDescent="0.25">
      <c r="A483">
        <v>482</v>
      </c>
      <c r="B483">
        <v>1061</v>
      </c>
      <c r="C483" t="s">
        <v>4152</v>
      </c>
      <c r="D483" t="s">
        <v>552</v>
      </c>
      <c r="E483" t="s">
        <v>743</v>
      </c>
      <c r="F483" t="s">
        <v>744</v>
      </c>
      <c r="G483" t="s">
        <v>760</v>
      </c>
      <c r="H483" t="s">
        <v>272</v>
      </c>
      <c r="I483" t="s">
        <v>13</v>
      </c>
      <c r="J483" t="s">
        <v>761</v>
      </c>
      <c r="K483">
        <v>47.963500000000003</v>
      </c>
      <c r="L483">
        <v>-122.02030600000001</v>
      </c>
      <c r="AC483">
        <v>56.8</v>
      </c>
    </row>
    <row r="484" spans="1:32" x14ac:dyDescent="0.25">
      <c r="A484">
        <v>483</v>
      </c>
      <c r="B484">
        <v>1816</v>
      </c>
      <c r="C484" t="s">
        <v>4152</v>
      </c>
      <c r="D484" t="s">
        <v>552</v>
      </c>
      <c r="E484" t="s">
        <v>743</v>
      </c>
      <c r="F484" t="s">
        <v>744</v>
      </c>
      <c r="G484" t="s">
        <v>762</v>
      </c>
      <c r="H484" t="s">
        <v>272</v>
      </c>
      <c r="I484" t="s">
        <v>13</v>
      </c>
      <c r="J484" t="s">
        <v>763</v>
      </c>
      <c r="K484">
        <v>47.932884999999999</v>
      </c>
      <c r="L484">
        <v>-122.07375</v>
      </c>
      <c r="AF484">
        <v>42</v>
      </c>
    </row>
    <row r="485" spans="1:32" x14ac:dyDescent="0.25">
      <c r="A485">
        <v>484</v>
      </c>
      <c r="B485">
        <v>417</v>
      </c>
      <c r="C485" t="s">
        <v>4152</v>
      </c>
      <c r="D485" t="s">
        <v>552</v>
      </c>
      <c r="E485" t="s">
        <v>743</v>
      </c>
      <c r="F485" t="s">
        <v>744</v>
      </c>
      <c r="G485" t="s">
        <v>762</v>
      </c>
      <c r="H485" t="s">
        <v>272</v>
      </c>
      <c r="I485" t="s">
        <v>13</v>
      </c>
      <c r="J485" t="s">
        <v>764</v>
      </c>
      <c r="K485">
        <v>47.975458000000003</v>
      </c>
      <c r="L485">
        <v>-122.04902199999999</v>
      </c>
      <c r="Y485">
        <v>25.7</v>
      </c>
    </row>
    <row r="486" spans="1:32" x14ac:dyDescent="0.25">
      <c r="A486">
        <v>485</v>
      </c>
      <c r="B486">
        <v>418</v>
      </c>
      <c r="C486" t="s">
        <v>4152</v>
      </c>
      <c r="D486" t="s">
        <v>552</v>
      </c>
      <c r="E486" t="s">
        <v>743</v>
      </c>
      <c r="F486" t="s">
        <v>744</v>
      </c>
      <c r="G486" t="s">
        <v>762</v>
      </c>
      <c r="H486" t="s">
        <v>272</v>
      </c>
      <c r="I486" t="s">
        <v>13</v>
      </c>
      <c r="J486" t="s">
        <v>765</v>
      </c>
      <c r="K486">
        <v>47.987189000000001</v>
      </c>
      <c r="L486">
        <v>-122.03606000000001</v>
      </c>
      <c r="Y486">
        <v>61.7</v>
      </c>
      <c r="AC486">
        <v>53.5</v>
      </c>
      <c r="AF486">
        <v>59.6</v>
      </c>
    </row>
    <row r="487" spans="1:32" x14ac:dyDescent="0.25">
      <c r="A487">
        <v>486</v>
      </c>
      <c r="B487">
        <v>421</v>
      </c>
      <c r="C487" t="s">
        <v>4152</v>
      </c>
      <c r="D487" t="s">
        <v>552</v>
      </c>
      <c r="E487" t="s">
        <v>743</v>
      </c>
      <c r="F487" t="s">
        <v>744</v>
      </c>
      <c r="G487" t="s">
        <v>762</v>
      </c>
      <c r="H487" t="s">
        <v>272</v>
      </c>
      <c r="I487" t="s">
        <v>13</v>
      </c>
      <c r="J487" t="s">
        <v>766</v>
      </c>
      <c r="K487">
        <v>48.014471999999998</v>
      </c>
      <c r="L487">
        <v>-122.027961</v>
      </c>
      <c r="Y487">
        <v>38.1</v>
      </c>
    </row>
    <row r="488" spans="1:32" x14ac:dyDescent="0.25">
      <c r="A488">
        <v>487</v>
      </c>
      <c r="B488">
        <v>964</v>
      </c>
      <c r="C488" t="s">
        <v>4152</v>
      </c>
      <c r="D488" t="s">
        <v>552</v>
      </c>
      <c r="E488" t="s">
        <v>743</v>
      </c>
      <c r="F488" t="s">
        <v>744</v>
      </c>
      <c r="G488" t="s">
        <v>767</v>
      </c>
      <c r="H488" t="s">
        <v>272</v>
      </c>
      <c r="I488" t="s">
        <v>431</v>
      </c>
      <c r="J488" t="s">
        <v>768</v>
      </c>
      <c r="K488">
        <v>47.927694000000002</v>
      </c>
      <c r="L488">
        <v>-122.03815</v>
      </c>
      <c r="AB488">
        <v>56.1</v>
      </c>
      <c r="AC488">
        <v>44.5</v>
      </c>
    </row>
    <row r="489" spans="1:32" x14ac:dyDescent="0.25">
      <c r="A489">
        <v>488</v>
      </c>
      <c r="B489">
        <v>442</v>
      </c>
      <c r="C489" t="s">
        <v>4152</v>
      </c>
      <c r="D489" t="s">
        <v>552</v>
      </c>
      <c r="E489" t="s">
        <v>743</v>
      </c>
      <c r="F489" t="s">
        <v>744</v>
      </c>
      <c r="G489" t="s">
        <v>767</v>
      </c>
      <c r="H489" t="s">
        <v>272</v>
      </c>
      <c r="I489" t="s">
        <v>13</v>
      </c>
      <c r="J489" t="s">
        <v>769</v>
      </c>
      <c r="K489">
        <v>47.928038999999998</v>
      </c>
      <c r="L489">
        <v>-122.039258</v>
      </c>
      <c r="Y489">
        <v>83.3</v>
      </c>
    </row>
    <row r="490" spans="1:32" x14ac:dyDescent="0.25">
      <c r="A490">
        <v>489</v>
      </c>
      <c r="B490">
        <v>443</v>
      </c>
      <c r="C490" t="s">
        <v>4152</v>
      </c>
      <c r="D490" t="s">
        <v>552</v>
      </c>
      <c r="E490" t="s">
        <v>743</v>
      </c>
      <c r="F490" t="s">
        <v>744</v>
      </c>
      <c r="G490" t="s">
        <v>770</v>
      </c>
      <c r="H490" t="s">
        <v>272</v>
      </c>
      <c r="I490" t="s">
        <v>13</v>
      </c>
      <c r="J490" t="s">
        <v>771</v>
      </c>
      <c r="K490">
        <v>48.028624999999998</v>
      </c>
      <c r="L490">
        <v>-122.099616</v>
      </c>
      <c r="Y490">
        <v>13.1</v>
      </c>
    </row>
    <row r="491" spans="1:32" x14ac:dyDescent="0.25">
      <c r="A491">
        <v>490</v>
      </c>
      <c r="B491">
        <v>1057</v>
      </c>
      <c r="C491" t="s">
        <v>4152</v>
      </c>
      <c r="D491" t="s">
        <v>552</v>
      </c>
      <c r="E491" t="s">
        <v>743</v>
      </c>
      <c r="F491" t="s">
        <v>772</v>
      </c>
      <c r="G491" t="s">
        <v>773</v>
      </c>
      <c r="H491" t="s">
        <v>272</v>
      </c>
      <c r="I491" t="s">
        <v>13</v>
      </c>
      <c r="J491" t="s">
        <v>774</v>
      </c>
      <c r="K491">
        <v>48.039982000000002</v>
      </c>
      <c r="L491">
        <v>-121.975815</v>
      </c>
      <c r="AC491">
        <v>53.5</v>
      </c>
    </row>
    <row r="492" spans="1:32" x14ac:dyDescent="0.25">
      <c r="A492">
        <v>491</v>
      </c>
      <c r="B492">
        <v>958</v>
      </c>
      <c r="C492" t="s">
        <v>4152</v>
      </c>
      <c r="D492" t="s">
        <v>552</v>
      </c>
      <c r="E492" t="s">
        <v>743</v>
      </c>
      <c r="F492" t="s">
        <v>772</v>
      </c>
      <c r="G492" t="s">
        <v>775</v>
      </c>
      <c r="H492" t="s">
        <v>272</v>
      </c>
      <c r="I492" t="s">
        <v>431</v>
      </c>
      <c r="J492" s="1">
        <v>26481</v>
      </c>
      <c r="K492">
        <v>48.078012999999999</v>
      </c>
      <c r="L492">
        <v>-121.95180499999999</v>
      </c>
      <c r="AB492">
        <v>79.400000000000006</v>
      </c>
      <c r="AC492">
        <v>76.7</v>
      </c>
    </row>
    <row r="493" spans="1:32" x14ac:dyDescent="0.25">
      <c r="A493">
        <v>492</v>
      </c>
      <c r="B493">
        <v>965</v>
      </c>
      <c r="C493" t="s">
        <v>4152</v>
      </c>
      <c r="D493" t="s">
        <v>552</v>
      </c>
      <c r="E493" t="s">
        <v>743</v>
      </c>
      <c r="F493" t="s">
        <v>772</v>
      </c>
      <c r="G493" t="s">
        <v>775</v>
      </c>
      <c r="H493" t="s">
        <v>272</v>
      </c>
      <c r="I493" t="s">
        <v>431</v>
      </c>
      <c r="J493" t="s">
        <v>776</v>
      </c>
      <c r="K493">
        <v>48.071716000000002</v>
      </c>
      <c r="L493">
        <v>-121.963319</v>
      </c>
      <c r="AB493">
        <v>49</v>
      </c>
      <c r="AC493">
        <v>67.3</v>
      </c>
    </row>
    <row r="494" spans="1:32" x14ac:dyDescent="0.25">
      <c r="A494">
        <v>493</v>
      </c>
      <c r="B494">
        <v>999</v>
      </c>
      <c r="C494" t="s">
        <v>4152</v>
      </c>
      <c r="D494" t="s">
        <v>552</v>
      </c>
      <c r="E494" t="s">
        <v>743</v>
      </c>
      <c r="F494" t="s">
        <v>772</v>
      </c>
      <c r="G494" t="s">
        <v>777</v>
      </c>
      <c r="H494" t="s">
        <v>12</v>
      </c>
      <c r="I494" t="s">
        <v>16</v>
      </c>
      <c r="J494" t="s">
        <v>778</v>
      </c>
      <c r="K494">
        <v>47.995972999999999</v>
      </c>
      <c r="L494">
        <v>-121.725227</v>
      </c>
      <c r="AB494">
        <v>38.4</v>
      </c>
    </row>
    <row r="495" spans="1:32" x14ac:dyDescent="0.25">
      <c r="A495">
        <v>494</v>
      </c>
      <c r="B495">
        <v>967</v>
      </c>
      <c r="C495" t="s">
        <v>4152</v>
      </c>
      <c r="D495" t="s">
        <v>552</v>
      </c>
      <c r="E495" t="s">
        <v>743</v>
      </c>
      <c r="F495" t="s">
        <v>772</v>
      </c>
      <c r="G495" t="s">
        <v>779</v>
      </c>
      <c r="H495" t="s">
        <v>272</v>
      </c>
      <c r="I495" t="s">
        <v>431</v>
      </c>
      <c r="J495" t="s">
        <v>780</v>
      </c>
      <c r="K495">
        <v>48.066549999999999</v>
      </c>
      <c r="L495">
        <v>-121.953625</v>
      </c>
      <c r="AB495">
        <v>61.1</v>
      </c>
      <c r="AC495">
        <v>59.3</v>
      </c>
    </row>
    <row r="496" spans="1:32" x14ac:dyDescent="0.25">
      <c r="A496">
        <v>495</v>
      </c>
      <c r="B496">
        <v>1063</v>
      </c>
      <c r="C496" t="s">
        <v>4152</v>
      </c>
      <c r="D496" t="s">
        <v>552</v>
      </c>
      <c r="E496" t="s">
        <v>743</v>
      </c>
      <c r="F496" t="s">
        <v>772</v>
      </c>
      <c r="G496" t="s">
        <v>781</v>
      </c>
      <c r="H496" t="s">
        <v>272</v>
      </c>
      <c r="I496" t="s">
        <v>13</v>
      </c>
      <c r="J496" t="s">
        <v>782</v>
      </c>
      <c r="K496">
        <v>48.054963999999998</v>
      </c>
      <c r="L496">
        <v>-121.957539</v>
      </c>
      <c r="AC496">
        <v>49.8</v>
      </c>
    </row>
    <row r="497" spans="1:37" x14ac:dyDescent="0.25">
      <c r="A497">
        <v>496</v>
      </c>
      <c r="B497">
        <v>426</v>
      </c>
      <c r="C497" t="s">
        <v>4152</v>
      </c>
      <c r="D497" t="s">
        <v>552</v>
      </c>
      <c r="E497" t="s">
        <v>743</v>
      </c>
      <c r="F497" t="s">
        <v>772</v>
      </c>
      <c r="G497" t="s">
        <v>783</v>
      </c>
      <c r="H497" t="s">
        <v>272</v>
      </c>
      <c r="I497" t="s">
        <v>13</v>
      </c>
      <c r="J497" t="s">
        <v>784</v>
      </c>
      <c r="K497">
        <v>48.013478999999997</v>
      </c>
      <c r="L497">
        <v>-121.911419</v>
      </c>
      <c r="Y497">
        <v>55</v>
      </c>
      <c r="AC497">
        <v>41.7</v>
      </c>
      <c r="AF497">
        <v>77.5</v>
      </c>
    </row>
    <row r="498" spans="1:37" x14ac:dyDescent="0.25">
      <c r="A498">
        <v>497</v>
      </c>
      <c r="B498">
        <v>959</v>
      </c>
      <c r="C498" t="s">
        <v>4152</v>
      </c>
      <c r="D498" t="s">
        <v>552</v>
      </c>
      <c r="E498" t="s">
        <v>743</v>
      </c>
      <c r="F498" t="s">
        <v>772</v>
      </c>
      <c r="G498" t="s">
        <v>785</v>
      </c>
      <c r="H498" t="s">
        <v>272</v>
      </c>
      <c r="I498" t="s">
        <v>431</v>
      </c>
      <c r="J498" t="s">
        <v>786</v>
      </c>
      <c r="K498">
        <v>48.068308999999999</v>
      </c>
      <c r="L498">
        <v>-121.953934</v>
      </c>
      <c r="AB498">
        <v>68.2</v>
      </c>
      <c r="AC498">
        <v>15</v>
      </c>
    </row>
    <row r="499" spans="1:37" x14ac:dyDescent="0.25">
      <c r="A499">
        <v>498</v>
      </c>
      <c r="B499">
        <v>449</v>
      </c>
      <c r="C499" t="s">
        <v>4152</v>
      </c>
      <c r="D499" t="s">
        <v>552</v>
      </c>
      <c r="E499" t="s">
        <v>743</v>
      </c>
      <c r="F499" t="s">
        <v>772</v>
      </c>
      <c r="G499" t="s">
        <v>785</v>
      </c>
      <c r="H499" t="s">
        <v>272</v>
      </c>
      <c r="I499" t="s">
        <v>13</v>
      </c>
      <c r="J499" t="s">
        <v>787</v>
      </c>
      <c r="K499">
        <v>48.078012999999999</v>
      </c>
      <c r="L499">
        <v>-121.95180499999999</v>
      </c>
      <c r="Y499">
        <v>68.400000000000006</v>
      </c>
    </row>
    <row r="500" spans="1:37" x14ac:dyDescent="0.25">
      <c r="A500">
        <v>499</v>
      </c>
      <c r="B500">
        <v>450</v>
      </c>
      <c r="C500" t="s">
        <v>4152</v>
      </c>
      <c r="D500" t="s">
        <v>552</v>
      </c>
      <c r="E500" t="s">
        <v>743</v>
      </c>
      <c r="F500" t="s">
        <v>772</v>
      </c>
      <c r="G500" t="s">
        <v>785</v>
      </c>
      <c r="H500" t="s">
        <v>272</v>
      </c>
      <c r="I500" t="s">
        <v>13</v>
      </c>
      <c r="J500" t="s">
        <v>788</v>
      </c>
      <c r="K500">
        <v>48.071716000000002</v>
      </c>
      <c r="L500">
        <v>-121.963319</v>
      </c>
      <c r="Y500">
        <v>59.6</v>
      </c>
      <c r="AF500">
        <v>82.9</v>
      </c>
    </row>
    <row r="501" spans="1:37" x14ac:dyDescent="0.25">
      <c r="A501">
        <v>500</v>
      </c>
      <c r="B501">
        <v>451</v>
      </c>
      <c r="C501" t="s">
        <v>4152</v>
      </c>
      <c r="D501" t="s">
        <v>552</v>
      </c>
      <c r="E501" t="s">
        <v>743</v>
      </c>
      <c r="F501" t="s">
        <v>772</v>
      </c>
      <c r="G501" t="s">
        <v>785</v>
      </c>
      <c r="H501" t="s">
        <v>272</v>
      </c>
      <c r="I501" t="s">
        <v>13</v>
      </c>
      <c r="J501" t="s">
        <v>789</v>
      </c>
      <c r="K501">
        <v>48.068308999999999</v>
      </c>
      <c r="L501">
        <v>-121.953934</v>
      </c>
      <c r="Y501">
        <v>63.7</v>
      </c>
    </row>
    <row r="502" spans="1:37" x14ac:dyDescent="0.25">
      <c r="A502">
        <v>501</v>
      </c>
      <c r="B502">
        <v>963</v>
      </c>
      <c r="C502" t="s">
        <v>4152</v>
      </c>
      <c r="D502" t="s">
        <v>552</v>
      </c>
      <c r="E502" t="s">
        <v>790</v>
      </c>
      <c r="F502" t="s">
        <v>791</v>
      </c>
      <c r="G502" t="s">
        <v>792</v>
      </c>
      <c r="H502" t="s">
        <v>272</v>
      </c>
      <c r="I502" t="s">
        <v>431</v>
      </c>
      <c r="J502" t="s">
        <v>793</v>
      </c>
      <c r="K502">
        <v>47.873479000000003</v>
      </c>
      <c r="L502">
        <v>-121.990106</v>
      </c>
      <c r="AB502">
        <v>68.599999999999994</v>
      </c>
      <c r="AC502">
        <v>66.8</v>
      </c>
    </row>
    <row r="503" spans="1:37" x14ac:dyDescent="0.25">
      <c r="A503">
        <v>502</v>
      </c>
      <c r="B503">
        <v>367</v>
      </c>
      <c r="C503" t="s">
        <v>4152</v>
      </c>
      <c r="D503" t="s">
        <v>552</v>
      </c>
      <c r="E503" t="s">
        <v>790</v>
      </c>
      <c r="F503" t="s">
        <v>791</v>
      </c>
      <c r="G503" t="s">
        <v>792</v>
      </c>
      <c r="H503" t="s">
        <v>272</v>
      </c>
      <c r="I503" t="s">
        <v>13</v>
      </c>
      <c r="J503" t="s">
        <v>794</v>
      </c>
      <c r="K503">
        <v>47.873193999999998</v>
      </c>
      <c r="L503">
        <v>-121.990058</v>
      </c>
      <c r="Y503">
        <v>60.9</v>
      </c>
    </row>
    <row r="504" spans="1:37" x14ac:dyDescent="0.25">
      <c r="A504">
        <v>503</v>
      </c>
      <c r="B504">
        <v>508</v>
      </c>
      <c r="C504" t="s">
        <v>4152</v>
      </c>
      <c r="D504" t="s">
        <v>552</v>
      </c>
      <c r="E504" t="s">
        <v>790</v>
      </c>
      <c r="F504" t="s">
        <v>791</v>
      </c>
      <c r="G504" t="s">
        <v>795</v>
      </c>
      <c r="H504" t="s">
        <v>796</v>
      </c>
      <c r="I504" t="s">
        <v>200</v>
      </c>
      <c r="J504" t="s">
        <v>797</v>
      </c>
      <c r="K504">
        <v>47.951900000000002</v>
      </c>
      <c r="L504">
        <v>-122.28742</v>
      </c>
      <c r="AA504">
        <v>11.7</v>
      </c>
      <c r="AB504">
        <v>13.5</v>
      </c>
      <c r="AC504">
        <v>13.8</v>
      </c>
      <c r="AD504">
        <v>15</v>
      </c>
      <c r="AE504">
        <v>17.3</v>
      </c>
      <c r="AF504">
        <v>9.6999999999999993</v>
      </c>
      <c r="AG504">
        <v>16.899999999999999</v>
      </c>
      <c r="AH504">
        <v>21.9</v>
      </c>
      <c r="AI504">
        <v>6.6</v>
      </c>
      <c r="AJ504">
        <v>11.6</v>
      </c>
      <c r="AK504">
        <v>18.899999999999999</v>
      </c>
    </row>
    <row r="505" spans="1:37" x14ac:dyDescent="0.25">
      <c r="A505">
        <v>504</v>
      </c>
      <c r="B505">
        <v>960</v>
      </c>
      <c r="C505" t="s">
        <v>4152</v>
      </c>
      <c r="D505" t="s">
        <v>552</v>
      </c>
      <c r="E505" t="s">
        <v>790</v>
      </c>
      <c r="F505" t="s">
        <v>791</v>
      </c>
      <c r="G505" t="s">
        <v>798</v>
      </c>
      <c r="H505" t="s">
        <v>272</v>
      </c>
      <c r="I505" t="s">
        <v>431</v>
      </c>
      <c r="J505" t="s">
        <v>799</v>
      </c>
      <c r="K505">
        <v>47.915396000000001</v>
      </c>
      <c r="L505">
        <v>-121.990731</v>
      </c>
      <c r="AB505">
        <v>85.5</v>
      </c>
      <c r="AC505">
        <v>87.4</v>
      </c>
    </row>
    <row r="506" spans="1:37" x14ac:dyDescent="0.25">
      <c r="A506">
        <v>505</v>
      </c>
      <c r="B506">
        <v>381</v>
      </c>
      <c r="C506" t="s">
        <v>4152</v>
      </c>
      <c r="D506" t="s">
        <v>552</v>
      </c>
      <c r="E506" t="s">
        <v>790</v>
      </c>
      <c r="F506" t="s">
        <v>791</v>
      </c>
      <c r="G506" t="s">
        <v>798</v>
      </c>
      <c r="H506" t="s">
        <v>272</v>
      </c>
      <c r="I506" t="s">
        <v>13</v>
      </c>
      <c r="J506" t="s">
        <v>800</v>
      </c>
      <c r="K506">
        <v>47.905200000000001</v>
      </c>
      <c r="L506">
        <v>-122.007508</v>
      </c>
      <c r="AF506">
        <v>93.4</v>
      </c>
    </row>
    <row r="507" spans="1:37" x14ac:dyDescent="0.25">
      <c r="A507">
        <v>506</v>
      </c>
      <c r="B507">
        <v>1053</v>
      </c>
      <c r="C507" t="s">
        <v>4152</v>
      </c>
      <c r="D507" t="s">
        <v>552</v>
      </c>
      <c r="E507" t="s">
        <v>790</v>
      </c>
      <c r="F507" t="s">
        <v>791</v>
      </c>
      <c r="G507" t="s">
        <v>798</v>
      </c>
      <c r="H507" t="s">
        <v>272</v>
      </c>
      <c r="I507" t="s">
        <v>13</v>
      </c>
      <c r="J507" t="s">
        <v>801</v>
      </c>
      <c r="K507">
        <v>47.906956999999998</v>
      </c>
      <c r="L507">
        <v>-122.002234</v>
      </c>
      <c r="AC507">
        <v>79.2</v>
      </c>
    </row>
    <row r="508" spans="1:37" x14ac:dyDescent="0.25">
      <c r="A508">
        <v>507</v>
      </c>
      <c r="B508">
        <v>1054</v>
      </c>
      <c r="C508" t="s">
        <v>4152</v>
      </c>
      <c r="D508" t="s">
        <v>552</v>
      </c>
      <c r="E508" t="s">
        <v>790</v>
      </c>
      <c r="F508" t="s">
        <v>791</v>
      </c>
      <c r="G508" t="s">
        <v>798</v>
      </c>
      <c r="H508" t="s">
        <v>272</v>
      </c>
      <c r="I508" t="s">
        <v>13</v>
      </c>
      <c r="J508" t="s">
        <v>802</v>
      </c>
      <c r="K508">
        <v>47.916860999999997</v>
      </c>
      <c r="L508">
        <v>-121.990008</v>
      </c>
      <c r="AC508">
        <v>77</v>
      </c>
    </row>
    <row r="509" spans="1:37" x14ac:dyDescent="0.25">
      <c r="A509">
        <v>508</v>
      </c>
      <c r="B509">
        <v>384</v>
      </c>
      <c r="C509" t="s">
        <v>4152</v>
      </c>
      <c r="D509" t="s">
        <v>552</v>
      </c>
      <c r="E509" t="s">
        <v>790</v>
      </c>
      <c r="F509" t="s">
        <v>791</v>
      </c>
      <c r="G509" t="s">
        <v>798</v>
      </c>
      <c r="H509" t="s">
        <v>272</v>
      </c>
      <c r="I509" t="s">
        <v>13</v>
      </c>
      <c r="J509" t="s">
        <v>803</v>
      </c>
      <c r="K509">
        <v>47.915396000000001</v>
      </c>
      <c r="L509">
        <v>-121.990731</v>
      </c>
      <c r="Y509">
        <v>71.5</v>
      </c>
      <c r="AC509">
        <v>71.2</v>
      </c>
      <c r="AF509">
        <v>88.9</v>
      </c>
    </row>
    <row r="510" spans="1:37" x14ac:dyDescent="0.25">
      <c r="A510">
        <v>509</v>
      </c>
      <c r="B510">
        <v>505</v>
      </c>
      <c r="C510" t="s">
        <v>4152</v>
      </c>
      <c r="D510" t="s">
        <v>552</v>
      </c>
      <c r="E510" t="s">
        <v>790</v>
      </c>
      <c r="F510" t="s">
        <v>791</v>
      </c>
      <c r="G510" t="s">
        <v>804</v>
      </c>
      <c r="H510" t="s">
        <v>796</v>
      </c>
      <c r="I510" t="s">
        <v>200</v>
      </c>
      <c r="J510" t="s">
        <v>805</v>
      </c>
      <c r="K510">
        <v>47.958390000000001</v>
      </c>
      <c r="L510">
        <v>-122.24995</v>
      </c>
      <c r="AA510">
        <v>33.299999999999997</v>
      </c>
      <c r="AB510">
        <v>40.799999999999997</v>
      </c>
      <c r="AC510">
        <v>23</v>
      </c>
      <c r="AD510">
        <v>30.1</v>
      </c>
      <c r="AE510">
        <v>24.3</v>
      </c>
      <c r="AF510">
        <v>28.4</v>
      </c>
      <c r="AG510">
        <v>28.4</v>
      </c>
      <c r="AH510">
        <v>28.7</v>
      </c>
      <c r="AI510">
        <v>22.9</v>
      </c>
      <c r="AJ510">
        <v>23.1</v>
      </c>
      <c r="AK510">
        <v>34</v>
      </c>
    </row>
    <row r="511" spans="1:37" x14ac:dyDescent="0.25">
      <c r="A511">
        <v>510</v>
      </c>
      <c r="B511">
        <v>510</v>
      </c>
      <c r="C511" t="s">
        <v>4152</v>
      </c>
      <c r="D511" t="s">
        <v>552</v>
      </c>
      <c r="E511" t="s">
        <v>790</v>
      </c>
      <c r="F511" t="s">
        <v>791</v>
      </c>
      <c r="G511" t="s">
        <v>806</v>
      </c>
      <c r="H511" t="s">
        <v>796</v>
      </c>
      <c r="I511" t="s">
        <v>200</v>
      </c>
      <c r="J511" t="s">
        <v>807</v>
      </c>
      <c r="K511">
        <v>47.950029999999998</v>
      </c>
      <c r="L511">
        <v>-122.29327000000001</v>
      </c>
      <c r="AA511">
        <v>4.5</v>
      </c>
      <c r="AB511">
        <v>10.5</v>
      </c>
      <c r="AC511">
        <v>2.9</v>
      </c>
      <c r="AD511">
        <v>10</v>
      </c>
      <c r="AE511">
        <v>13.8</v>
      </c>
      <c r="AF511">
        <v>14.2</v>
      </c>
      <c r="AG511">
        <v>14.1</v>
      </c>
      <c r="AH511">
        <v>21.4</v>
      </c>
      <c r="AI511">
        <v>4.0999999999999996</v>
      </c>
      <c r="AJ511">
        <v>6.4</v>
      </c>
      <c r="AK511">
        <v>20.100000000000001</v>
      </c>
    </row>
    <row r="512" spans="1:37" x14ac:dyDescent="0.25">
      <c r="A512">
        <v>511</v>
      </c>
      <c r="B512">
        <v>2617</v>
      </c>
      <c r="C512" t="s">
        <v>4152</v>
      </c>
      <c r="D512" t="s">
        <v>552</v>
      </c>
      <c r="E512" t="s">
        <v>790</v>
      </c>
      <c r="F512" t="s">
        <v>791</v>
      </c>
      <c r="G512" t="s">
        <v>808</v>
      </c>
      <c r="H512" t="s">
        <v>272</v>
      </c>
      <c r="I512" t="s">
        <v>809</v>
      </c>
      <c r="J512" t="s">
        <v>810</v>
      </c>
      <c r="K512">
        <v>47.895767999999997</v>
      </c>
      <c r="L512">
        <v>-122.16125099999999</v>
      </c>
      <c r="AI512">
        <v>30.4</v>
      </c>
    </row>
    <row r="513" spans="1:41" x14ac:dyDescent="0.25">
      <c r="A513">
        <v>512</v>
      </c>
      <c r="B513">
        <v>2618</v>
      </c>
      <c r="C513" t="s">
        <v>4152</v>
      </c>
      <c r="D513" t="s">
        <v>552</v>
      </c>
      <c r="E513" t="s">
        <v>790</v>
      </c>
      <c r="F513" t="s">
        <v>791</v>
      </c>
      <c r="G513" t="s">
        <v>808</v>
      </c>
      <c r="H513" t="s">
        <v>272</v>
      </c>
      <c r="I513" t="s">
        <v>809</v>
      </c>
      <c r="J513" t="s">
        <v>811</v>
      </c>
      <c r="K513">
        <v>47.892259000000003</v>
      </c>
      <c r="L513">
        <v>-122.155671</v>
      </c>
      <c r="AI513">
        <v>46.5</v>
      </c>
    </row>
    <row r="514" spans="1:41" x14ac:dyDescent="0.25">
      <c r="A514">
        <v>513</v>
      </c>
      <c r="B514">
        <v>2616</v>
      </c>
      <c r="C514" t="s">
        <v>4152</v>
      </c>
      <c r="D514" t="s">
        <v>552</v>
      </c>
      <c r="E514" t="s">
        <v>790</v>
      </c>
      <c r="F514" t="s">
        <v>791</v>
      </c>
      <c r="G514" t="s">
        <v>808</v>
      </c>
      <c r="H514" t="s">
        <v>272</v>
      </c>
      <c r="I514" t="s">
        <v>809</v>
      </c>
      <c r="J514" t="s">
        <v>812</v>
      </c>
      <c r="K514">
        <v>47.897748999999997</v>
      </c>
      <c r="L514">
        <v>-122.1687</v>
      </c>
      <c r="AI514">
        <v>38.1</v>
      </c>
    </row>
    <row r="515" spans="1:41" x14ac:dyDescent="0.25">
      <c r="A515">
        <v>514</v>
      </c>
      <c r="B515">
        <v>506</v>
      </c>
      <c r="C515" t="s">
        <v>4152</v>
      </c>
      <c r="D515" t="s">
        <v>552</v>
      </c>
      <c r="E515" t="s">
        <v>790</v>
      </c>
      <c r="F515" t="s">
        <v>791</v>
      </c>
      <c r="G515" t="s">
        <v>813</v>
      </c>
      <c r="H515" t="s">
        <v>796</v>
      </c>
      <c r="I515" t="s">
        <v>200</v>
      </c>
      <c r="J515" t="s">
        <v>814</v>
      </c>
      <c r="K515">
        <v>47.957990000000002</v>
      </c>
      <c r="L515">
        <v>-122.25886</v>
      </c>
      <c r="AA515">
        <v>17.5</v>
      </c>
      <c r="AB515">
        <v>11.3</v>
      </c>
      <c r="AC515">
        <v>13.1</v>
      </c>
      <c r="AD515">
        <v>7.5</v>
      </c>
      <c r="AE515">
        <v>10.6</v>
      </c>
      <c r="AF515">
        <v>13</v>
      </c>
      <c r="AG515">
        <v>22.9</v>
      </c>
      <c r="AH515">
        <v>24.2</v>
      </c>
      <c r="AI515">
        <v>13.6</v>
      </c>
      <c r="AJ515">
        <v>18</v>
      </c>
      <c r="AK515">
        <v>12.9</v>
      </c>
    </row>
    <row r="516" spans="1:41" x14ac:dyDescent="0.25">
      <c r="A516">
        <v>515</v>
      </c>
      <c r="B516">
        <v>503</v>
      </c>
      <c r="C516" t="s">
        <v>4152</v>
      </c>
      <c r="D516" t="s">
        <v>552</v>
      </c>
      <c r="E516" t="s">
        <v>790</v>
      </c>
      <c r="F516" t="s">
        <v>791</v>
      </c>
      <c r="G516" t="s">
        <v>815</v>
      </c>
      <c r="H516" t="s">
        <v>796</v>
      </c>
      <c r="I516" t="s">
        <v>200</v>
      </c>
      <c r="J516" t="s">
        <v>816</v>
      </c>
      <c r="K516">
        <v>47.969679999999997</v>
      </c>
      <c r="L516">
        <v>-122.23002</v>
      </c>
      <c r="AA516">
        <v>10.199999999999999</v>
      </c>
      <c r="AB516">
        <v>20.5</v>
      </c>
      <c r="AC516">
        <v>9.6</v>
      </c>
      <c r="AD516">
        <v>9.6</v>
      </c>
      <c r="AE516">
        <v>12.3</v>
      </c>
      <c r="AF516">
        <v>10.5</v>
      </c>
      <c r="AG516">
        <v>9.1999999999999993</v>
      </c>
      <c r="AH516">
        <v>8</v>
      </c>
      <c r="AI516">
        <v>6.1</v>
      </c>
      <c r="AJ516">
        <v>12.9</v>
      </c>
      <c r="AK516">
        <v>8.3000000000000007</v>
      </c>
    </row>
    <row r="517" spans="1:41" x14ac:dyDescent="0.25">
      <c r="A517">
        <v>516</v>
      </c>
      <c r="B517">
        <v>504</v>
      </c>
      <c r="C517" t="s">
        <v>4152</v>
      </c>
      <c r="D517" t="s">
        <v>552</v>
      </c>
      <c r="E517" t="s">
        <v>790</v>
      </c>
      <c r="F517" t="s">
        <v>791</v>
      </c>
      <c r="G517" t="s">
        <v>815</v>
      </c>
      <c r="H517" t="s">
        <v>796</v>
      </c>
      <c r="I517" t="s">
        <v>200</v>
      </c>
      <c r="J517" t="s">
        <v>817</v>
      </c>
      <c r="K517">
        <v>47.963380000000001</v>
      </c>
      <c r="L517">
        <v>-122.23939</v>
      </c>
      <c r="AA517">
        <v>19.399999999999999</v>
      </c>
      <c r="AB517">
        <v>17.8</v>
      </c>
      <c r="AC517">
        <v>16.899999999999999</v>
      </c>
      <c r="AD517">
        <v>20.3</v>
      </c>
      <c r="AE517">
        <v>19.399999999999999</v>
      </c>
      <c r="AF517">
        <v>18.5</v>
      </c>
      <c r="AG517">
        <v>14.4</v>
      </c>
      <c r="AH517">
        <v>17.7</v>
      </c>
      <c r="AI517">
        <v>18.3</v>
      </c>
      <c r="AJ517">
        <v>13.1</v>
      </c>
      <c r="AK517">
        <v>22.1</v>
      </c>
    </row>
    <row r="518" spans="1:41" x14ac:dyDescent="0.25">
      <c r="A518">
        <v>517</v>
      </c>
      <c r="B518">
        <v>507</v>
      </c>
      <c r="C518" t="s">
        <v>4152</v>
      </c>
      <c r="D518" t="s">
        <v>552</v>
      </c>
      <c r="E518" t="s">
        <v>790</v>
      </c>
      <c r="F518" t="s">
        <v>791</v>
      </c>
      <c r="G518" t="s">
        <v>818</v>
      </c>
      <c r="H518" t="s">
        <v>796</v>
      </c>
      <c r="I518" t="s">
        <v>200</v>
      </c>
      <c r="J518" t="s">
        <v>819</v>
      </c>
      <c r="K518">
        <v>47.951610000000002</v>
      </c>
      <c r="L518">
        <v>-122.27131</v>
      </c>
      <c r="AA518">
        <v>9.6999999999999993</v>
      </c>
      <c r="AB518">
        <v>9.1999999999999993</v>
      </c>
      <c r="AC518">
        <v>8</v>
      </c>
      <c r="AD518">
        <v>8.1</v>
      </c>
      <c r="AE518">
        <v>8.8000000000000007</v>
      </c>
      <c r="AF518">
        <v>19.8</v>
      </c>
      <c r="AG518">
        <v>18.100000000000001</v>
      </c>
      <c r="AH518">
        <v>21.2</v>
      </c>
      <c r="AI518">
        <v>27.4</v>
      </c>
      <c r="AJ518">
        <v>32.9</v>
      </c>
      <c r="AK518">
        <v>32.6</v>
      </c>
    </row>
    <row r="519" spans="1:41" x14ac:dyDescent="0.25">
      <c r="A519">
        <v>518</v>
      </c>
      <c r="B519">
        <v>2475</v>
      </c>
      <c r="C519" t="s">
        <v>4152</v>
      </c>
      <c r="D519" t="s">
        <v>552</v>
      </c>
      <c r="E519" t="s">
        <v>790</v>
      </c>
      <c r="F519" t="s">
        <v>791</v>
      </c>
      <c r="G519" t="s">
        <v>818</v>
      </c>
      <c r="H519" t="s">
        <v>12</v>
      </c>
      <c r="I519" t="s">
        <v>78</v>
      </c>
      <c r="J519" t="s">
        <v>820</v>
      </c>
      <c r="K519">
        <v>47.940925</v>
      </c>
      <c r="L519">
        <v>-122.27478600000001</v>
      </c>
      <c r="AH519">
        <v>14</v>
      </c>
    </row>
    <row r="520" spans="1:41" x14ac:dyDescent="0.25">
      <c r="A520">
        <v>519</v>
      </c>
      <c r="B520">
        <v>2619</v>
      </c>
      <c r="C520" t="s">
        <v>4152</v>
      </c>
      <c r="D520" t="s">
        <v>552</v>
      </c>
      <c r="E520" t="s">
        <v>790</v>
      </c>
      <c r="F520" t="s">
        <v>791</v>
      </c>
      <c r="G520" t="s">
        <v>821</v>
      </c>
      <c r="H520" t="s">
        <v>272</v>
      </c>
      <c r="I520" t="s">
        <v>809</v>
      </c>
      <c r="J520" t="s">
        <v>822</v>
      </c>
      <c r="K520">
        <v>47.877468</v>
      </c>
      <c r="L520">
        <v>-122.139365</v>
      </c>
      <c r="AI520">
        <v>13.3</v>
      </c>
    </row>
    <row r="521" spans="1:41" x14ac:dyDescent="0.25">
      <c r="A521">
        <v>520</v>
      </c>
      <c r="B521">
        <v>509</v>
      </c>
      <c r="C521" t="s">
        <v>4152</v>
      </c>
      <c r="D521" t="s">
        <v>552</v>
      </c>
      <c r="E521" t="s">
        <v>790</v>
      </c>
      <c r="F521" t="s">
        <v>791</v>
      </c>
      <c r="G521" t="s">
        <v>823</v>
      </c>
      <c r="H521" t="s">
        <v>796</v>
      </c>
      <c r="I521" t="s">
        <v>200</v>
      </c>
      <c r="J521" t="s">
        <v>824</v>
      </c>
      <c r="K521">
        <v>47.924979999999998</v>
      </c>
      <c r="L521">
        <v>-122.18552</v>
      </c>
      <c r="AA521">
        <v>18.600000000000001</v>
      </c>
      <c r="AB521">
        <v>20.7</v>
      </c>
      <c r="AC521">
        <v>23.4</v>
      </c>
      <c r="AD521">
        <v>34.200000000000003</v>
      </c>
      <c r="AE521">
        <v>27.5</v>
      </c>
      <c r="AF521">
        <v>26.4</v>
      </c>
      <c r="AG521">
        <v>19</v>
      </c>
      <c r="AH521">
        <v>27.2</v>
      </c>
      <c r="AI521">
        <v>26.6</v>
      </c>
      <c r="AJ521">
        <v>19</v>
      </c>
      <c r="AK521">
        <v>26.7</v>
      </c>
    </row>
    <row r="522" spans="1:41" x14ac:dyDescent="0.25">
      <c r="A522">
        <v>521</v>
      </c>
      <c r="B522">
        <v>2969</v>
      </c>
      <c r="C522" t="s">
        <v>4152</v>
      </c>
      <c r="D522" t="s">
        <v>552</v>
      </c>
      <c r="E522" t="s">
        <v>790</v>
      </c>
      <c r="F522" t="s">
        <v>825</v>
      </c>
      <c r="G522" t="s">
        <v>826</v>
      </c>
      <c r="H522" t="s">
        <v>827</v>
      </c>
      <c r="I522" t="s">
        <v>828</v>
      </c>
      <c r="J522" t="s">
        <v>829</v>
      </c>
      <c r="K522">
        <v>48.111055</v>
      </c>
      <c r="L522">
        <v>-122.19059300000001</v>
      </c>
      <c r="AL522">
        <v>32.9</v>
      </c>
    </row>
    <row r="523" spans="1:41" x14ac:dyDescent="0.25">
      <c r="A523">
        <v>522</v>
      </c>
      <c r="B523">
        <v>1064</v>
      </c>
      <c r="C523" t="s">
        <v>4152</v>
      </c>
      <c r="D523" t="s">
        <v>552</v>
      </c>
      <c r="E523" t="s">
        <v>790</v>
      </c>
      <c r="F523" t="s">
        <v>825</v>
      </c>
      <c r="G523" t="s">
        <v>826</v>
      </c>
      <c r="H523" t="s">
        <v>272</v>
      </c>
      <c r="I523" t="s">
        <v>13</v>
      </c>
      <c r="J523" t="s">
        <v>830</v>
      </c>
      <c r="K523">
        <v>48.127125999999997</v>
      </c>
      <c r="L523">
        <v>-122.138119</v>
      </c>
      <c r="AC523">
        <v>46.9</v>
      </c>
      <c r="AF523">
        <v>72.5</v>
      </c>
      <c r="AG523">
        <v>70.900000000000006</v>
      </c>
    </row>
    <row r="524" spans="1:41" x14ac:dyDescent="0.25">
      <c r="A524">
        <v>523</v>
      </c>
      <c r="B524">
        <v>1078</v>
      </c>
      <c r="C524" t="s">
        <v>4152</v>
      </c>
      <c r="D524" t="s">
        <v>552</v>
      </c>
      <c r="E524" t="s">
        <v>790</v>
      </c>
      <c r="F524" t="s">
        <v>831</v>
      </c>
      <c r="G524" t="s">
        <v>832</v>
      </c>
      <c r="H524" t="s">
        <v>31</v>
      </c>
      <c r="I524" t="s">
        <v>380</v>
      </c>
      <c r="J524" t="s">
        <v>833</v>
      </c>
      <c r="K524">
        <v>48.059049999999999</v>
      </c>
      <c r="L524">
        <v>-122.26675</v>
      </c>
      <c r="AC524">
        <v>41.6</v>
      </c>
    </row>
    <row r="525" spans="1:41" x14ac:dyDescent="0.25">
      <c r="A525">
        <v>524</v>
      </c>
      <c r="B525">
        <v>2219</v>
      </c>
      <c r="C525" t="s">
        <v>4152</v>
      </c>
      <c r="D525" t="s">
        <v>552</v>
      </c>
      <c r="E525" t="s">
        <v>834</v>
      </c>
      <c r="F525" t="s">
        <v>835</v>
      </c>
      <c r="G525" t="s">
        <v>836</v>
      </c>
      <c r="H525" t="s">
        <v>31</v>
      </c>
      <c r="I525" t="s">
        <v>200</v>
      </c>
      <c r="J525" t="s">
        <v>837</v>
      </c>
      <c r="K525">
        <v>47.521714000000003</v>
      </c>
      <c r="L525">
        <v>-121.778942</v>
      </c>
      <c r="AG525">
        <v>59.6</v>
      </c>
    </row>
    <row r="526" spans="1:41" x14ac:dyDescent="0.25">
      <c r="A526">
        <v>525</v>
      </c>
      <c r="B526">
        <v>2374</v>
      </c>
      <c r="C526" t="s">
        <v>4152</v>
      </c>
      <c r="D526" t="s">
        <v>552</v>
      </c>
      <c r="E526" t="s">
        <v>834</v>
      </c>
      <c r="F526" t="s">
        <v>835</v>
      </c>
      <c r="G526" t="s">
        <v>836</v>
      </c>
      <c r="H526" t="s">
        <v>31</v>
      </c>
      <c r="I526" t="s">
        <v>200</v>
      </c>
      <c r="J526" t="s">
        <v>838</v>
      </c>
      <c r="K526">
        <v>47.544336000000001</v>
      </c>
      <c r="L526">
        <v>-121.543278</v>
      </c>
      <c r="AH526">
        <v>66.2</v>
      </c>
      <c r="AI526">
        <v>77.2</v>
      </c>
      <c r="AJ526">
        <v>78.099999999999994</v>
      </c>
      <c r="AK526">
        <v>93.5</v>
      </c>
      <c r="AL526">
        <v>73.5</v>
      </c>
      <c r="AM526">
        <v>76.8</v>
      </c>
      <c r="AN526">
        <v>83.6</v>
      </c>
      <c r="AO526">
        <v>72.5</v>
      </c>
    </row>
    <row r="527" spans="1:41" x14ac:dyDescent="0.25">
      <c r="A527">
        <v>526</v>
      </c>
      <c r="B527">
        <v>2364</v>
      </c>
      <c r="C527" t="s">
        <v>4152</v>
      </c>
      <c r="D527" t="s">
        <v>552</v>
      </c>
      <c r="E527" t="s">
        <v>834</v>
      </c>
      <c r="F527" t="s">
        <v>835</v>
      </c>
      <c r="G527" t="s">
        <v>836</v>
      </c>
      <c r="H527" t="s">
        <v>31</v>
      </c>
      <c r="I527" t="s">
        <v>200</v>
      </c>
      <c r="J527" t="s">
        <v>839</v>
      </c>
      <c r="K527">
        <v>47.478513999999997</v>
      </c>
      <c r="L527">
        <v>-121.690456</v>
      </c>
      <c r="AH527">
        <v>55.1</v>
      </c>
    </row>
    <row r="528" spans="1:41" x14ac:dyDescent="0.25">
      <c r="A528">
        <v>527</v>
      </c>
      <c r="B528">
        <v>2362</v>
      </c>
      <c r="C528" t="s">
        <v>4152</v>
      </c>
      <c r="D528" t="s">
        <v>552</v>
      </c>
      <c r="E528" t="s">
        <v>834</v>
      </c>
      <c r="F528" t="s">
        <v>835</v>
      </c>
      <c r="G528" t="s">
        <v>836</v>
      </c>
      <c r="H528" t="s">
        <v>31</v>
      </c>
      <c r="I528" t="s">
        <v>200</v>
      </c>
      <c r="J528" t="s">
        <v>840</v>
      </c>
      <c r="K528">
        <v>47.516840000000002</v>
      </c>
      <c r="L528">
        <v>-121.61166</v>
      </c>
      <c r="AH528">
        <v>79.3</v>
      </c>
      <c r="AI528">
        <v>80.5</v>
      </c>
      <c r="AJ528">
        <v>89.3</v>
      </c>
      <c r="AK528">
        <v>84.3</v>
      </c>
      <c r="AL528">
        <v>93.9</v>
      </c>
      <c r="AM528">
        <v>88.1</v>
      </c>
      <c r="AN528">
        <v>94.8</v>
      </c>
      <c r="AO528">
        <v>89.8</v>
      </c>
    </row>
    <row r="529" spans="1:41" x14ac:dyDescent="0.25">
      <c r="A529">
        <v>528</v>
      </c>
      <c r="B529">
        <v>2363</v>
      </c>
      <c r="C529" t="s">
        <v>4152</v>
      </c>
      <c r="D529" t="s">
        <v>552</v>
      </c>
      <c r="E529" t="s">
        <v>834</v>
      </c>
      <c r="F529" t="s">
        <v>835</v>
      </c>
      <c r="G529" t="s">
        <v>836</v>
      </c>
      <c r="H529" t="s">
        <v>31</v>
      </c>
      <c r="I529" t="s">
        <v>200</v>
      </c>
      <c r="J529" t="s">
        <v>841</v>
      </c>
      <c r="K529">
        <v>47.488376000000002</v>
      </c>
      <c r="L529">
        <v>-121.719565</v>
      </c>
      <c r="AH529">
        <v>93.5</v>
      </c>
      <c r="AI529">
        <v>78.3</v>
      </c>
      <c r="AJ529">
        <v>88.3</v>
      </c>
      <c r="AK529">
        <v>92.5</v>
      </c>
      <c r="AL529">
        <v>96.1</v>
      </c>
      <c r="AM529">
        <v>78</v>
      </c>
      <c r="AN529">
        <v>83.9</v>
      </c>
    </row>
    <row r="530" spans="1:41" x14ac:dyDescent="0.25">
      <c r="A530">
        <v>529</v>
      </c>
      <c r="B530">
        <v>2365</v>
      </c>
      <c r="C530" t="s">
        <v>4152</v>
      </c>
      <c r="D530" t="s">
        <v>552</v>
      </c>
      <c r="E530" t="s">
        <v>834</v>
      </c>
      <c r="F530" t="s">
        <v>835</v>
      </c>
      <c r="G530" t="s">
        <v>836</v>
      </c>
      <c r="H530" t="s">
        <v>31</v>
      </c>
      <c r="I530" t="s">
        <v>200</v>
      </c>
      <c r="J530" t="s">
        <v>842</v>
      </c>
      <c r="K530">
        <v>47.486269999999998</v>
      </c>
      <c r="L530">
        <v>-121.757711</v>
      </c>
      <c r="AH530">
        <v>59.4</v>
      </c>
      <c r="AI530">
        <v>45.4</v>
      </c>
      <c r="AJ530">
        <v>59.4</v>
      </c>
      <c r="AK530">
        <v>76.599999999999994</v>
      </c>
      <c r="AL530">
        <v>49.8</v>
      </c>
      <c r="AM530">
        <v>63.6</v>
      </c>
      <c r="AN530">
        <v>67.8</v>
      </c>
      <c r="AO530">
        <v>68.599999999999994</v>
      </c>
    </row>
    <row r="531" spans="1:41" x14ac:dyDescent="0.25">
      <c r="A531">
        <v>530</v>
      </c>
      <c r="B531">
        <v>2591</v>
      </c>
      <c r="C531" t="s">
        <v>4152</v>
      </c>
      <c r="D531" t="s">
        <v>552</v>
      </c>
      <c r="E531" t="s">
        <v>834</v>
      </c>
      <c r="F531" t="s">
        <v>835</v>
      </c>
      <c r="G531" t="s">
        <v>836</v>
      </c>
      <c r="H531" t="s">
        <v>31</v>
      </c>
      <c r="I531" t="s">
        <v>200</v>
      </c>
      <c r="J531" t="s">
        <v>843</v>
      </c>
      <c r="K531">
        <v>47.543239999999997</v>
      </c>
      <c r="L531">
        <v>-121.54146</v>
      </c>
      <c r="AI531">
        <v>95.8</v>
      </c>
      <c r="AJ531">
        <v>97.9</v>
      </c>
      <c r="AK531">
        <v>87.6</v>
      </c>
      <c r="AL531">
        <v>98.3</v>
      </c>
      <c r="AM531">
        <v>87.2</v>
      </c>
      <c r="AN531">
        <v>92</v>
      </c>
    </row>
    <row r="532" spans="1:41" x14ac:dyDescent="0.25">
      <c r="A532">
        <v>531</v>
      </c>
      <c r="B532">
        <v>2604</v>
      </c>
      <c r="C532" t="s">
        <v>4152</v>
      </c>
      <c r="D532" t="s">
        <v>552</v>
      </c>
      <c r="E532" t="s">
        <v>834</v>
      </c>
      <c r="F532" t="s">
        <v>835</v>
      </c>
      <c r="G532" t="s">
        <v>836</v>
      </c>
      <c r="H532" t="s">
        <v>31</v>
      </c>
      <c r="I532" t="s">
        <v>200</v>
      </c>
      <c r="J532" t="s">
        <v>844</v>
      </c>
      <c r="K532">
        <v>47.495175000000003</v>
      </c>
      <c r="L532">
        <v>-121.640286</v>
      </c>
      <c r="AI532">
        <v>61.3</v>
      </c>
      <c r="AJ532">
        <v>60.1</v>
      </c>
      <c r="AK532">
        <v>82.8</v>
      </c>
      <c r="AM532">
        <v>91.5</v>
      </c>
      <c r="AN532">
        <v>73.400000000000006</v>
      </c>
      <c r="AO532">
        <v>69.599999999999994</v>
      </c>
    </row>
    <row r="533" spans="1:41" x14ac:dyDescent="0.25">
      <c r="A533">
        <v>532</v>
      </c>
      <c r="B533">
        <v>321</v>
      </c>
      <c r="C533" t="s">
        <v>4152</v>
      </c>
      <c r="D533" t="s">
        <v>552</v>
      </c>
      <c r="E533" t="s">
        <v>834</v>
      </c>
      <c r="F533" t="s">
        <v>835</v>
      </c>
      <c r="G533" t="s">
        <v>836</v>
      </c>
      <c r="H533" t="s">
        <v>615</v>
      </c>
      <c r="I533" t="s">
        <v>616</v>
      </c>
      <c r="J533" t="s">
        <v>845</v>
      </c>
      <c r="K533">
        <v>47.485745000000001</v>
      </c>
      <c r="L533">
        <v>-121.733024</v>
      </c>
      <c r="R533">
        <v>34.5</v>
      </c>
      <c r="S533">
        <v>36.799999999999997</v>
      </c>
      <c r="T533">
        <v>86.6</v>
      </c>
      <c r="U533">
        <v>73.5</v>
      </c>
      <c r="V533">
        <v>20.3</v>
      </c>
      <c r="W533">
        <v>31.4</v>
      </c>
      <c r="X533">
        <v>60.6</v>
      </c>
      <c r="Y533">
        <v>67.2</v>
      </c>
      <c r="AA533">
        <v>92.2</v>
      </c>
      <c r="AC533">
        <v>71.900000000000006</v>
      </c>
    </row>
    <row r="534" spans="1:41" x14ac:dyDescent="0.25">
      <c r="A534">
        <v>533</v>
      </c>
      <c r="B534">
        <v>322</v>
      </c>
      <c r="C534" t="s">
        <v>4152</v>
      </c>
      <c r="D534" t="s">
        <v>552</v>
      </c>
      <c r="E534" t="s">
        <v>834</v>
      </c>
      <c r="F534" t="s">
        <v>835</v>
      </c>
      <c r="G534" t="s">
        <v>836</v>
      </c>
      <c r="H534" t="s">
        <v>615</v>
      </c>
      <c r="I534" t="s">
        <v>616</v>
      </c>
      <c r="J534" t="s">
        <v>846</v>
      </c>
      <c r="K534">
        <v>47.470252000000002</v>
      </c>
      <c r="L534">
        <v>-121.686539</v>
      </c>
      <c r="W534">
        <v>89.1</v>
      </c>
      <c r="X534">
        <v>70.8</v>
      </c>
      <c r="Y534">
        <v>87</v>
      </c>
      <c r="Z534">
        <v>84</v>
      </c>
      <c r="AA534">
        <v>99.4</v>
      </c>
      <c r="AB534">
        <v>96.5</v>
      </c>
      <c r="AC534">
        <v>93.8</v>
      </c>
    </row>
    <row r="535" spans="1:41" x14ac:dyDescent="0.25">
      <c r="A535">
        <v>534</v>
      </c>
      <c r="B535">
        <v>903</v>
      </c>
      <c r="C535" t="s">
        <v>4152</v>
      </c>
      <c r="D535" t="s">
        <v>552</v>
      </c>
      <c r="E535" t="s">
        <v>834</v>
      </c>
      <c r="F535" t="s">
        <v>847</v>
      </c>
      <c r="G535" t="s">
        <v>848</v>
      </c>
      <c r="H535" t="s">
        <v>31</v>
      </c>
      <c r="I535" t="s">
        <v>646</v>
      </c>
      <c r="J535" t="s">
        <v>849</v>
      </c>
      <c r="K535">
        <v>47.545197999999999</v>
      </c>
      <c r="L535">
        <v>-121.74685100000001</v>
      </c>
      <c r="R535">
        <v>57.2</v>
      </c>
      <c r="S535">
        <v>85.1</v>
      </c>
      <c r="T535">
        <v>82.8</v>
      </c>
      <c r="U535">
        <v>89.5</v>
      </c>
      <c r="V535">
        <v>95.5</v>
      </c>
      <c r="W535">
        <v>88.1</v>
      </c>
      <c r="X535">
        <v>78.8</v>
      </c>
      <c r="Y535">
        <v>97</v>
      </c>
    </row>
    <row r="536" spans="1:41" x14ac:dyDescent="0.25">
      <c r="A536">
        <v>535</v>
      </c>
      <c r="B536">
        <v>349</v>
      </c>
      <c r="C536" t="s">
        <v>4152</v>
      </c>
      <c r="D536" t="s">
        <v>552</v>
      </c>
      <c r="E536" t="s">
        <v>834</v>
      </c>
      <c r="F536" t="s">
        <v>847</v>
      </c>
      <c r="G536" t="s">
        <v>850</v>
      </c>
      <c r="H536" t="s">
        <v>615</v>
      </c>
      <c r="I536" t="s">
        <v>616</v>
      </c>
      <c r="J536" t="s">
        <v>851</v>
      </c>
      <c r="K536">
        <v>47.531222999999997</v>
      </c>
      <c r="L536">
        <v>-121.765505</v>
      </c>
      <c r="W536">
        <v>40.4</v>
      </c>
      <c r="X536">
        <v>44.2</v>
      </c>
      <c r="Y536">
        <v>49.4</v>
      </c>
      <c r="Z536">
        <v>83.5</v>
      </c>
      <c r="AA536">
        <v>61.8</v>
      </c>
      <c r="AB536">
        <v>80.400000000000006</v>
      </c>
      <c r="AC536">
        <v>57.2</v>
      </c>
    </row>
    <row r="537" spans="1:41" x14ac:dyDescent="0.25">
      <c r="A537">
        <v>536</v>
      </c>
      <c r="B537">
        <v>347</v>
      </c>
      <c r="C537" t="s">
        <v>4152</v>
      </c>
      <c r="D537" t="s">
        <v>552</v>
      </c>
      <c r="E537" t="s">
        <v>834</v>
      </c>
      <c r="F537" t="s">
        <v>852</v>
      </c>
      <c r="G537" t="s">
        <v>853</v>
      </c>
      <c r="H537" t="s">
        <v>615</v>
      </c>
      <c r="I537" t="s">
        <v>616</v>
      </c>
      <c r="J537" t="s">
        <v>854</v>
      </c>
      <c r="K537">
        <v>47.445891000000003</v>
      </c>
      <c r="L537">
        <v>-121.728739</v>
      </c>
      <c r="R537">
        <v>24.4</v>
      </c>
      <c r="S537">
        <v>49.2</v>
      </c>
      <c r="U537">
        <v>57.4</v>
      </c>
      <c r="V537">
        <v>63.1</v>
      </c>
      <c r="W537">
        <v>73.7</v>
      </c>
      <c r="X537">
        <v>47.9</v>
      </c>
      <c r="Y537">
        <v>69</v>
      </c>
      <c r="Z537">
        <v>95.2</v>
      </c>
      <c r="AA537">
        <v>80.099999999999994</v>
      </c>
      <c r="AB537">
        <v>89</v>
      </c>
      <c r="AC537">
        <v>53</v>
      </c>
    </row>
    <row r="538" spans="1:41" x14ac:dyDescent="0.25">
      <c r="A538">
        <v>537</v>
      </c>
      <c r="B538">
        <v>348</v>
      </c>
      <c r="C538" t="s">
        <v>4152</v>
      </c>
      <c r="D538" t="s">
        <v>552</v>
      </c>
      <c r="E538" t="s">
        <v>834</v>
      </c>
      <c r="F538" t="s">
        <v>852</v>
      </c>
      <c r="G538" t="s">
        <v>855</v>
      </c>
      <c r="H538" t="s">
        <v>615</v>
      </c>
      <c r="I538" t="s">
        <v>616</v>
      </c>
      <c r="J538" t="s">
        <v>856</v>
      </c>
      <c r="K538">
        <v>47.473740999999997</v>
      </c>
      <c r="L538">
        <v>-121.78624000000001</v>
      </c>
      <c r="R538">
        <v>28.4</v>
      </c>
      <c r="S538">
        <v>76</v>
      </c>
      <c r="U538">
        <v>71.7</v>
      </c>
      <c r="V538">
        <v>80.7</v>
      </c>
      <c r="W538">
        <v>58</v>
      </c>
      <c r="X538">
        <v>79.400000000000006</v>
      </c>
      <c r="Y538">
        <v>63.6</v>
      </c>
      <c r="Z538">
        <v>78.2</v>
      </c>
      <c r="AA538">
        <v>79.3</v>
      </c>
      <c r="AB538">
        <v>57</v>
      </c>
      <c r="AC538">
        <v>68.2</v>
      </c>
    </row>
    <row r="539" spans="1:41" x14ac:dyDescent="0.25">
      <c r="A539">
        <v>538</v>
      </c>
      <c r="B539">
        <v>2383</v>
      </c>
      <c r="C539" t="s">
        <v>4152</v>
      </c>
      <c r="D539" t="s">
        <v>552</v>
      </c>
      <c r="E539" t="s">
        <v>834</v>
      </c>
      <c r="F539" t="s">
        <v>852</v>
      </c>
      <c r="G539" t="s">
        <v>857</v>
      </c>
      <c r="H539" t="s">
        <v>31</v>
      </c>
      <c r="I539" t="s">
        <v>200</v>
      </c>
      <c r="J539" t="s">
        <v>858</v>
      </c>
      <c r="K539">
        <v>47.467888000000002</v>
      </c>
      <c r="L539">
        <v>-121.752865</v>
      </c>
      <c r="AH539">
        <v>55.9</v>
      </c>
      <c r="AI539">
        <v>40.4</v>
      </c>
      <c r="AJ539">
        <v>67.900000000000006</v>
      </c>
      <c r="AK539">
        <v>52.3</v>
      </c>
      <c r="AL539">
        <v>72.3</v>
      </c>
      <c r="AM539">
        <v>45.2</v>
      </c>
      <c r="AN539">
        <v>82.5</v>
      </c>
      <c r="AO539">
        <v>54.6</v>
      </c>
    </row>
    <row r="540" spans="1:41" x14ac:dyDescent="0.25">
      <c r="A540">
        <v>539</v>
      </c>
      <c r="B540">
        <v>2222</v>
      </c>
      <c r="C540" t="s">
        <v>4152</v>
      </c>
      <c r="D540" t="s">
        <v>552</v>
      </c>
      <c r="E540" t="s">
        <v>834</v>
      </c>
      <c r="F540" t="s">
        <v>852</v>
      </c>
      <c r="G540" t="s">
        <v>857</v>
      </c>
      <c r="H540" t="s">
        <v>31</v>
      </c>
      <c r="I540" t="s">
        <v>200</v>
      </c>
      <c r="J540" t="s">
        <v>859</v>
      </c>
      <c r="K540">
        <v>47.488056999999998</v>
      </c>
      <c r="L540">
        <v>-121.785286</v>
      </c>
      <c r="AG540">
        <v>87.5</v>
      </c>
      <c r="AH540">
        <v>90.9</v>
      </c>
      <c r="AI540">
        <v>24.5</v>
      </c>
      <c r="AJ540">
        <v>79.900000000000006</v>
      </c>
      <c r="AK540">
        <v>81</v>
      </c>
      <c r="AL540">
        <v>71.099999999999994</v>
      </c>
      <c r="AM540">
        <v>77.2</v>
      </c>
      <c r="AN540">
        <v>76.900000000000006</v>
      </c>
      <c r="AO540">
        <v>70.7</v>
      </c>
    </row>
    <row r="541" spans="1:41" x14ac:dyDescent="0.25">
      <c r="A541">
        <v>540</v>
      </c>
      <c r="B541">
        <v>2221</v>
      </c>
      <c r="C541" t="s">
        <v>4152</v>
      </c>
      <c r="D541" t="s">
        <v>552</v>
      </c>
      <c r="E541" t="s">
        <v>834</v>
      </c>
      <c r="F541" t="s">
        <v>852</v>
      </c>
      <c r="G541" t="s">
        <v>857</v>
      </c>
      <c r="H541" t="s">
        <v>31</v>
      </c>
      <c r="I541" t="s">
        <v>200</v>
      </c>
      <c r="J541" t="s">
        <v>860</v>
      </c>
      <c r="K541">
        <v>47.440617000000003</v>
      </c>
      <c r="L541">
        <v>-121.66643000000001</v>
      </c>
      <c r="AG541">
        <v>74.900000000000006</v>
      </c>
      <c r="AH541">
        <v>47.3</v>
      </c>
      <c r="AI541">
        <v>26.8</v>
      </c>
      <c r="AJ541">
        <v>43.2</v>
      </c>
      <c r="AK541">
        <v>40.9</v>
      </c>
      <c r="AL541">
        <v>73.599999999999994</v>
      </c>
      <c r="AM541">
        <v>77.900000000000006</v>
      </c>
      <c r="AN541">
        <v>77.099999999999994</v>
      </c>
    </row>
    <row r="542" spans="1:41" x14ac:dyDescent="0.25">
      <c r="A542">
        <v>541</v>
      </c>
      <c r="B542">
        <v>2384</v>
      </c>
      <c r="C542" t="s">
        <v>4152</v>
      </c>
      <c r="D542" t="s">
        <v>552</v>
      </c>
      <c r="E542" t="s">
        <v>834</v>
      </c>
      <c r="F542" t="s">
        <v>852</v>
      </c>
      <c r="G542" t="s">
        <v>857</v>
      </c>
      <c r="H542" t="s">
        <v>31</v>
      </c>
      <c r="I542" t="s">
        <v>200</v>
      </c>
      <c r="J542" t="s">
        <v>861</v>
      </c>
      <c r="K542">
        <v>47.470956000000001</v>
      </c>
      <c r="L542">
        <v>-121.77270300000001</v>
      </c>
      <c r="AH542">
        <v>65.5</v>
      </c>
      <c r="AI542">
        <v>75.599999999999994</v>
      </c>
      <c r="AJ542">
        <v>73.400000000000006</v>
      </c>
      <c r="AK542">
        <v>59.3</v>
      </c>
      <c r="AL542">
        <v>80.8</v>
      </c>
      <c r="AM542">
        <v>63.6</v>
      </c>
      <c r="AN542">
        <v>62.8</v>
      </c>
      <c r="AO542">
        <v>63.8</v>
      </c>
    </row>
    <row r="543" spans="1:41" x14ac:dyDescent="0.25">
      <c r="A543">
        <v>542</v>
      </c>
      <c r="B543">
        <v>2389</v>
      </c>
      <c r="C543" t="s">
        <v>4152</v>
      </c>
      <c r="D543" t="s">
        <v>552</v>
      </c>
      <c r="E543" t="s">
        <v>834</v>
      </c>
      <c r="F543" t="s">
        <v>852</v>
      </c>
      <c r="G543" t="s">
        <v>857</v>
      </c>
      <c r="H543" t="s">
        <v>31</v>
      </c>
      <c r="I543" t="s">
        <v>200</v>
      </c>
      <c r="J543" t="s">
        <v>862</v>
      </c>
      <c r="K543">
        <v>47.440731999999997</v>
      </c>
      <c r="L543">
        <v>-121.649546</v>
      </c>
      <c r="AH543">
        <v>55</v>
      </c>
      <c r="AI543">
        <v>52.5</v>
      </c>
      <c r="AJ543">
        <v>76.400000000000006</v>
      </c>
      <c r="AK543">
        <v>75.599999999999994</v>
      </c>
      <c r="AL543">
        <v>62.1</v>
      </c>
      <c r="AM543">
        <v>70.099999999999994</v>
      </c>
      <c r="AN543">
        <v>78.099999999999994</v>
      </c>
    </row>
    <row r="544" spans="1:41" x14ac:dyDescent="0.25">
      <c r="A544">
        <v>543</v>
      </c>
      <c r="B544">
        <v>346</v>
      </c>
      <c r="C544" t="s">
        <v>4152</v>
      </c>
      <c r="D544" t="s">
        <v>552</v>
      </c>
      <c r="E544" t="s">
        <v>834</v>
      </c>
      <c r="F544" t="s">
        <v>852</v>
      </c>
      <c r="G544" t="s">
        <v>857</v>
      </c>
      <c r="H544" t="s">
        <v>615</v>
      </c>
      <c r="I544" t="s">
        <v>616</v>
      </c>
      <c r="J544" t="s">
        <v>863</v>
      </c>
      <c r="K544">
        <v>47.464866999999998</v>
      </c>
      <c r="L544">
        <v>-121.758054</v>
      </c>
      <c r="R544">
        <v>14.6</v>
      </c>
      <c r="S544">
        <v>39.299999999999997</v>
      </c>
      <c r="T544">
        <v>53.7</v>
      </c>
      <c r="U544">
        <v>63.8</v>
      </c>
      <c r="V544">
        <v>63.7</v>
      </c>
      <c r="W544">
        <v>53.8</v>
      </c>
      <c r="X544">
        <v>32.1</v>
      </c>
      <c r="Y544">
        <v>54.8</v>
      </c>
      <c r="Z544">
        <v>64.599999999999994</v>
      </c>
      <c r="AA544">
        <v>53.8</v>
      </c>
      <c r="AB544">
        <v>68.3</v>
      </c>
      <c r="AC544">
        <v>43.1</v>
      </c>
    </row>
    <row r="545" spans="1:41" x14ac:dyDescent="0.25">
      <c r="A545">
        <v>544</v>
      </c>
      <c r="B545">
        <v>339</v>
      </c>
      <c r="C545" t="s">
        <v>4152</v>
      </c>
      <c r="D545" t="s">
        <v>552</v>
      </c>
      <c r="E545" t="s">
        <v>864</v>
      </c>
      <c r="F545" t="s">
        <v>865</v>
      </c>
      <c r="G545" t="s">
        <v>866</v>
      </c>
      <c r="H545" t="s">
        <v>615</v>
      </c>
      <c r="I545" t="s">
        <v>616</v>
      </c>
      <c r="J545" t="s">
        <v>867</v>
      </c>
      <c r="K545">
        <v>47.689808999999997</v>
      </c>
      <c r="L545">
        <v>-121.29592599999999</v>
      </c>
      <c r="U545">
        <v>62</v>
      </c>
      <c r="W545">
        <v>30.9</v>
      </c>
      <c r="X545">
        <v>42.2</v>
      </c>
      <c r="AA545">
        <v>64.2</v>
      </c>
      <c r="AC545">
        <v>60.2</v>
      </c>
    </row>
    <row r="546" spans="1:41" x14ac:dyDescent="0.25">
      <c r="A546">
        <v>545</v>
      </c>
      <c r="B546">
        <v>338</v>
      </c>
      <c r="C546" t="s">
        <v>4152</v>
      </c>
      <c r="D546" t="s">
        <v>552</v>
      </c>
      <c r="E546" t="s">
        <v>864</v>
      </c>
      <c r="F546" t="s">
        <v>865</v>
      </c>
      <c r="G546" t="s">
        <v>866</v>
      </c>
      <c r="H546" t="s">
        <v>615</v>
      </c>
      <c r="I546" t="s">
        <v>616</v>
      </c>
      <c r="J546" t="s">
        <v>868</v>
      </c>
      <c r="K546">
        <v>47.696367000000002</v>
      </c>
      <c r="L546">
        <v>-121.29698999999999</v>
      </c>
      <c r="R546">
        <v>22.5</v>
      </c>
      <c r="S546">
        <v>58.3</v>
      </c>
      <c r="U546">
        <v>50.2</v>
      </c>
      <c r="W546">
        <v>19</v>
      </c>
      <c r="X546">
        <v>53.4</v>
      </c>
      <c r="Y546">
        <v>65.099999999999994</v>
      </c>
      <c r="Z546">
        <v>49.6</v>
      </c>
      <c r="AA546">
        <v>81</v>
      </c>
      <c r="AB546">
        <v>64</v>
      </c>
      <c r="AC546">
        <v>91.4</v>
      </c>
    </row>
    <row r="547" spans="1:41" x14ac:dyDescent="0.25">
      <c r="A547">
        <v>546</v>
      </c>
      <c r="B547">
        <v>1058</v>
      </c>
      <c r="C547" t="s">
        <v>4152</v>
      </c>
      <c r="D547" t="s">
        <v>552</v>
      </c>
      <c r="E547" t="s">
        <v>864</v>
      </c>
      <c r="F547" t="s">
        <v>869</v>
      </c>
      <c r="G547" t="s">
        <v>870</v>
      </c>
      <c r="H547" t="s">
        <v>272</v>
      </c>
      <c r="I547" t="s">
        <v>13</v>
      </c>
      <c r="J547" t="s">
        <v>871</v>
      </c>
      <c r="K547">
        <v>47.821230999999997</v>
      </c>
      <c r="L547">
        <v>-121.52243900000001</v>
      </c>
      <c r="AC547">
        <v>85.5</v>
      </c>
    </row>
    <row r="548" spans="1:41" x14ac:dyDescent="0.25">
      <c r="A548">
        <v>547</v>
      </c>
      <c r="B548">
        <v>438</v>
      </c>
      <c r="C548" t="s">
        <v>4152</v>
      </c>
      <c r="D548" t="s">
        <v>552</v>
      </c>
      <c r="E548" t="s">
        <v>864</v>
      </c>
      <c r="F548" t="s">
        <v>869</v>
      </c>
      <c r="G548" t="s">
        <v>872</v>
      </c>
      <c r="H548" t="s">
        <v>272</v>
      </c>
      <c r="I548" t="s">
        <v>13</v>
      </c>
      <c r="J548" t="s">
        <v>873</v>
      </c>
      <c r="K548">
        <v>47.816538999999999</v>
      </c>
      <c r="L548">
        <v>-121.570251</v>
      </c>
      <c r="Y548">
        <v>56.1</v>
      </c>
    </row>
    <row r="549" spans="1:41" x14ac:dyDescent="0.25">
      <c r="A549">
        <v>548</v>
      </c>
      <c r="B549">
        <v>359</v>
      </c>
      <c r="C549" t="s">
        <v>4152</v>
      </c>
      <c r="D549" t="s">
        <v>552</v>
      </c>
      <c r="E549" t="s">
        <v>864</v>
      </c>
      <c r="F549" t="s">
        <v>874</v>
      </c>
      <c r="G549" t="s">
        <v>875</v>
      </c>
      <c r="H549" t="s">
        <v>272</v>
      </c>
      <c r="I549" t="s">
        <v>13</v>
      </c>
      <c r="J549" t="s">
        <v>876</v>
      </c>
      <c r="K549">
        <v>47.786726000000002</v>
      </c>
      <c r="L549">
        <v>-121.5004</v>
      </c>
      <c r="Y549">
        <v>82.8</v>
      </c>
      <c r="AC549">
        <v>80.900000000000006</v>
      </c>
      <c r="AF549">
        <v>94.2</v>
      </c>
    </row>
    <row r="550" spans="1:41" x14ac:dyDescent="0.25">
      <c r="A550">
        <v>549</v>
      </c>
      <c r="B550">
        <v>2006</v>
      </c>
      <c r="C550" t="s">
        <v>4152</v>
      </c>
      <c r="D550" t="s">
        <v>877</v>
      </c>
      <c r="E550" t="s">
        <v>878</v>
      </c>
      <c r="F550" t="s">
        <v>879</v>
      </c>
      <c r="G550" t="s">
        <v>880</v>
      </c>
      <c r="H550" t="s">
        <v>31</v>
      </c>
      <c r="I550" t="s">
        <v>32</v>
      </c>
      <c r="J550" t="s">
        <v>881</v>
      </c>
      <c r="K550">
        <v>47.566242000000003</v>
      </c>
      <c r="L550">
        <v>-122.178955</v>
      </c>
      <c r="T550">
        <v>39.200000000000003</v>
      </c>
    </row>
    <row r="551" spans="1:41" x14ac:dyDescent="0.25">
      <c r="A551">
        <v>550</v>
      </c>
      <c r="B551">
        <v>136</v>
      </c>
      <c r="C551" t="s">
        <v>4152</v>
      </c>
      <c r="D551" t="s">
        <v>877</v>
      </c>
      <c r="E551" t="s">
        <v>878</v>
      </c>
      <c r="F551" t="s">
        <v>879</v>
      </c>
      <c r="G551" t="s">
        <v>880</v>
      </c>
      <c r="H551" t="s">
        <v>31</v>
      </c>
      <c r="I551" t="s">
        <v>200</v>
      </c>
      <c r="J551" t="s">
        <v>882</v>
      </c>
      <c r="K551">
        <v>47.552529999999997</v>
      </c>
      <c r="L551">
        <v>-122.16512</v>
      </c>
      <c r="U551">
        <v>31.5</v>
      </c>
      <c r="V551">
        <v>27.7</v>
      </c>
      <c r="X551">
        <v>26.4</v>
      </c>
      <c r="Y551">
        <v>46.3</v>
      </c>
      <c r="Z551">
        <v>41.4</v>
      </c>
      <c r="AA551">
        <v>26.7</v>
      </c>
      <c r="AC551">
        <v>24.3</v>
      </c>
      <c r="AD551">
        <v>11.8</v>
      </c>
      <c r="AE551">
        <v>24.1</v>
      </c>
      <c r="AF551">
        <v>53</v>
      </c>
      <c r="AG551">
        <v>32.4</v>
      </c>
      <c r="AH551">
        <v>42.7</v>
      </c>
      <c r="AI551">
        <v>36.299999999999997</v>
      </c>
      <c r="AJ551">
        <v>43.8</v>
      </c>
      <c r="AK551">
        <v>45.6</v>
      </c>
      <c r="AL551">
        <v>32.6</v>
      </c>
      <c r="AM551">
        <v>45.2</v>
      </c>
      <c r="AN551">
        <v>62.3</v>
      </c>
      <c r="AO551">
        <v>28.2</v>
      </c>
    </row>
    <row r="552" spans="1:41" x14ac:dyDescent="0.25">
      <c r="A552">
        <v>551</v>
      </c>
      <c r="B552">
        <v>2022</v>
      </c>
      <c r="C552" t="s">
        <v>4152</v>
      </c>
      <c r="D552" t="s">
        <v>877</v>
      </c>
      <c r="E552" t="s">
        <v>878</v>
      </c>
      <c r="F552" t="s">
        <v>879</v>
      </c>
      <c r="G552" t="s">
        <v>880</v>
      </c>
      <c r="H552" t="s">
        <v>883</v>
      </c>
      <c r="I552" t="s">
        <v>884</v>
      </c>
      <c r="J552" t="s">
        <v>885</v>
      </c>
      <c r="K552">
        <v>47.553773</v>
      </c>
      <c r="L552">
        <v>-122.16615</v>
      </c>
      <c r="M552">
        <v>32.9</v>
      </c>
      <c r="N552">
        <v>25.7</v>
      </c>
    </row>
    <row r="553" spans="1:41" x14ac:dyDescent="0.25">
      <c r="A553">
        <v>552</v>
      </c>
      <c r="B553">
        <v>2611</v>
      </c>
      <c r="C553" t="s">
        <v>4152</v>
      </c>
      <c r="D553" t="s">
        <v>877</v>
      </c>
      <c r="E553" t="s">
        <v>878</v>
      </c>
      <c r="F553" t="s">
        <v>879</v>
      </c>
      <c r="G553" t="s">
        <v>880</v>
      </c>
      <c r="H553" t="s">
        <v>886</v>
      </c>
      <c r="I553" t="s">
        <v>887</v>
      </c>
      <c r="J553" t="s">
        <v>888</v>
      </c>
      <c r="K553">
        <v>47.566000000000003</v>
      </c>
      <c r="L553">
        <v>-122.1773</v>
      </c>
      <c r="AI553">
        <v>14.4</v>
      </c>
    </row>
    <row r="554" spans="1:41" x14ac:dyDescent="0.25">
      <c r="A554">
        <v>553</v>
      </c>
      <c r="B554">
        <v>1939</v>
      </c>
      <c r="C554" t="s">
        <v>4152</v>
      </c>
      <c r="D554" t="s">
        <v>877</v>
      </c>
      <c r="E554" t="s">
        <v>878</v>
      </c>
      <c r="F554" t="s">
        <v>879</v>
      </c>
      <c r="G554" t="s">
        <v>880</v>
      </c>
      <c r="H554" t="s">
        <v>886</v>
      </c>
      <c r="I554" t="s">
        <v>887</v>
      </c>
      <c r="J554" t="s">
        <v>889</v>
      </c>
      <c r="K554">
        <v>47.5625</v>
      </c>
      <c r="L554">
        <v>-122.17140000000001</v>
      </c>
      <c r="AF554">
        <v>17.600000000000001</v>
      </c>
      <c r="AL554">
        <v>23.1</v>
      </c>
      <c r="AN554">
        <v>33.6</v>
      </c>
      <c r="AO554">
        <v>7.3</v>
      </c>
    </row>
    <row r="555" spans="1:41" x14ac:dyDescent="0.25">
      <c r="A555">
        <v>554</v>
      </c>
      <c r="B555">
        <v>572</v>
      </c>
      <c r="C555" t="s">
        <v>4152</v>
      </c>
      <c r="D555" t="s">
        <v>877</v>
      </c>
      <c r="E555" t="s">
        <v>878</v>
      </c>
      <c r="F555" t="s">
        <v>879</v>
      </c>
      <c r="G555" t="s">
        <v>880</v>
      </c>
      <c r="H555" t="s">
        <v>886</v>
      </c>
      <c r="I555" t="s">
        <v>887</v>
      </c>
      <c r="J555" t="s">
        <v>890</v>
      </c>
      <c r="K555">
        <v>47.558</v>
      </c>
      <c r="L555">
        <v>-122.169</v>
      </c>
      <c r="Q555">
        <v>31.1</v>
      </c>
      <c r="T555">
        <v>17.100000000000001</v>
      </c>
      <c r="U555">
        <v>20.399999999999999</v>
      </c>
      <c r="AE555">
        <v>28.5</v>
      </c>
      <c r="AH555">
        <v>13.7</v>
      </c>
      <c r="AI555">
        <v>36.299999999999997</v>
      </c>
    </row>
    <row r="556" spans="1:41" x14ac:dyDescent="0.25">
      <c r="A556">
        <v>555</v>
      </c>
      <c r="B556">
        <v>573</v>
      </c>
      <c r="C556" t="s">
        <v>4152</v>
      </c>
      <c r="D556" t="s">
        <v>877</v>
      </c>
      <c r="E556" t="s">
        <v>878</v>
      </c>
      <c r="F556" t="s">
        <v>879</v>
      </c>
      <c r="G556" t="s">
        <v>880</v>
      </c>
      <c r="H556" t="s">
        <v>886</v>
      </c>
      <c r="I556" t="s">
        <v>887</v>
      </c>
      <c r="J556" t="s">
        <v>891</v>
      </c>
      <c r="K556">
        <v>47.552</v>
      </c>
      <c r="L556">
        <v>-122.16500000000001</v>
      </c>
      <c r="Q556">
        <v>45.5</v>
      </c>
      <c r="T556">
        <v>26.4</v>
      </c>
      <c r="U556">
        <v>27.7</v>
      </c>
      <c r="X556">
        <v>34.4</v>
      </c>
      <c r="Y556">
        <v>38.6</v>
      </c>
      <c r="Z556">
        <v>31.4</v>
      </c>
      <c r="AE556">
        <v>23</v>
      </c>
      <c r="AK556">
        <v>42.1</v>
      </c>
    </row>
    <row r="557" spans="1:41" x14ac:dyDescent="0.25">
      <c r="A557">
        <v>556</v>
      </c>
      <c r="B557">
        <v>571</v>
      </c>
      <c r="C557" t="s">
        <v>4152</v>
      </c>
      <c r="D557" t="s">
        <v>877</v>
      </c>
      <c r="E557" t="s">
        <v>878</v>
      </c>
      <c r="F557" t="s">
        <v>879</v>
      </c>
      <c r="G557" t="s">
        <v>880</v>
      </c>
      <c r="H557" t="s">
        <v>886</v>
      </c>
      <c r="I557" t="s">
        <v>887</v>
      </c>
      <c r="J557" t="s">
        <v>892</v>
      </c>
      <c r="K557">
        <v>47.541777000000003</v>
      </c>
      <c r="L557">
        <v>-122.141785</v>
      </c>
      <c r="Q557">
        <v>58.8</v>
      </c>
      <c r="T557">
        <v>31.5</v>
      </c>
      <c r="U557">
        <v>35.9</v>
      </c>
      <c r="X557">
        <v>62.9</v>
      </c>
      <c r="Y557">
        <v>52.6</v>
      </c>
      <c r="Z557">
        <v>42.6</v>
      </c>
      <c r="AE557">
        <v>41</v>
      </c>
      <c r="AH557">
        <v>43.6</v>
      </c>
      <c r="AJ557">
        <v>49.4</v>
      </c>
      <c r="AN557">
        <v>53.8</v>
      </c>
      <c r="AO557">
        <v>52.6</v>
      </c>
    </row>
    <row r="558" spans="1:41" x14ac:dyDescent="0.25">
      <c r="A558">
        <v>557</v>
      </c>
      <c r="B558">
        <v>3097</v>
      </c>
      <c r="C558" t="s">
        <v>4152</v>
      </c>
      <c r="D558" t="s">
        <v>877</v>
      </c>
      <c r="E558" t="s">
        <v>878</v>
      </c>
      <c r="F558" t="s">
        <v>879</v>
      </c>
      <c r="G558" t="s">
        <v>880</v>
      </c>
      <c r="H558" t="s">
        <v>886</v>
      </c>
      <c r="I558" t="s">
        <v>887</v>
      </c>
      <c r="J558" t="s">
        <v>893</v>
      </c>
      <c r="K558">
        <v>47.566099999999999</v>
      </c>
      <c r="L558">
        <v>-122.17870000000001</v>
      </c>
      <c r="AN558">
        <v>16.600000000000001</v>
      </c>
      <c r="AO558">
        <v>17.7</v>
      </c>
    </row>
    <row r="559" spans="1:41" x14ac:dyDescent="0.25">
      <c r="A559">
        <v>558</v>
      </c>
      <c r="B559">
        <v>3101</v>
      </c>
      <c r="C559" t="s">
        <v>4152</v>
      </c>
      <c r="D559" t="s">
        <v>877</v>
      </c>
      <c r="E559" t="s">
        <v>878</v>
      </c>
      <c r="F559" t="s">
        <v>879</v>
      </c>
      <c r="G559" t="s">
        <v>880</v>
      </c>
      <c r="H559" t="s">
        <v>886</v>
      </c>
      <c r="I559" t="s">
        <v>887</v>
      </c>
      <c r="J559" t="s">
        <v>894</v>
      </c>
      <c r="K559">
        <v>47.537179999999999</v>
      </c>
      <c r="L559">
        <v>-122.13208</v>
      </c>
      <c r="AN559">
        <v>34.6</v>
      </c>
      <c r="AO559">
        <v>56.6</v>
      </c>
    </row>
    <row r="560" spans="1:41" x14ac:dyDescent="0.25">
      <c r="A560">
        <v>559</v>
      </c>
      <c r="B560">
        <v>3091</v>
      </c>
      <c r="C560" t="s">
        <v>4152</v>
      </c>
      <c r="D560" t="s">
        <v>877</v>
      </c>
      <c r="E560" t="s">
        <v>878</v>
      </c>
      <c r="F560" t="s">
        <v>879</v>
      </c>
      <c r="G560" t="s">
        <v>880</v>
      </c>
      <c r="H560" t="s">
        <v>886</v>
      </c>
      <c r="I560" t="s">
        <v>887</v>
      </c>
      <c r="J560" t="s">
        <v>895</v>
      </c>
      <c r="K560">
        <v>47.572800000000001</v>
      </c>
      <c r="L560">
        <v>-122.1889</v>
      </c>
      <c r="AN560">
        <v>13.9</v>
      </c>
      <c r="AO560">
        <v>19.600000000000001</v>
      </c>
    </row>
    <row r="561" spans="1:41" x14ac:dyDescent="0.25">
      <c r="A561">
        <v>560</v>
      </c>
      <c r="B561">
        <v>2414</v>
      </c>
      <c r="C561" t="s">
        <v>4152</v>
      </c>
      <c r="D561" t="s">
        <v>877</v>
      </c>
      <c r="E561" t="s">
        <v>878</v>
      </c>
      <c r="F561" t="s">
        <v>879</v>
      </c>
      <c r="G561" t="s">
        <v>880</v>
      </c>
      <c r="H561" t="s">
        <v>12</v>
      </c>
      <c r="I561" t="s">
        <v>78</v>
      </c>
      <c r="J561" t="s">
        <v>896</v>
      </c>
      <c r="K561">
        <v>47.559866999999997</v>
      </c>
      <c r="L561">
        <v>-122.170087</v>
      </c>
      <c r="AH561">
        <v>35.6</v>
      </c>
    </row>
    <row r="562" spans="1:41" x14ac:dyDescent="0.25">
      <c r="A562">
        <v>561</v>
      </c>
      <c r="B562">
        <v>994</v>
      </c>
      <c r="C562" t="s">
        <v>4152</v>
      </c>
      <c r="D562" t="s">
        <v>877</v>
      </c>
      <c r="E562" t="s">
        <v>878</v>
      </c>
      <c r="F562" t="s">
        <v>879</v>
      </c>
      <c r="G562" t="s">
        <v>880</v>
      </c>
      <c r="H562" t="s">
        <v>12</v>
      </c>
      <c r="I562" t="s">
        <v>16</v>
      </c>
      <c r="J562" t="s">
        <v>897</v>
      </c>
      <c r="K562">
        <v>47.559868000000002</v>
      </c>
      <c r="L562">
        <v>-122.17008800000001</v>
      </c>
      <c r="AB562">
        <v>54.7</v>
      </c>
      <c r="AF562">
        <v>47.9</v>
      </c>
    </row>
    <row r="563" spans="1:41" x14ac:dyDescent="0.25">
      <c r="A563">
        <v>562</v>
      </c>
      <c r="B563">
        <v>1091</v>
      </c>
      <c r="C563" t="s">
        <v>4152</v>
      </c>
      <c r="D563" t="s">
        <v>877</v>
      </c>
      <c r="E563" t="s">
        <v>878</v>
      </c>
      <c r="F563" t="s">
        <v>879</v>
      </c>
      <c r="G563" t="s">
        <v>880</v>
      </c>
      <c r="H563" t="s">
        <v>31</v>
      </c>
      <c r="I563" t="s">
        <v>380</v>
      </c>
      <c r="J563" t="s">
        <v>897</v>
      </c>
      <c r="K563">
        <v>47.559780000000003</v>
      </c>
      <c r="L563">
        <v>-122.16999</v>
      </c>
      <c r="AC563">
        <v>16.100000000000001</v>
      </c>
      <c r="AD563">
        <v>18.399999999999999</v>
      </c>
      <c r="AE563">
        <v>34.6</v>
      </c>
      <c r="AF563">
        <v>53.7</v>
      </c>
    </row>
    <row r="564" spans="1:41" x14ac:dyDescent="0.25">
      <c r="A564">
        <v>563</v>
      </c>
      <c r="B564">
        <v>1070</v>
      </c>
      <c r="C564" t="s">
        <v>4152</v>
      </c>
      <c r="D564" t="s">
        <v>877</v>
      </c>
      <c r="E564" t="s">
        <v>878</v>
      </c>
      <c r="F564" t="s">
        <v>879</v>
      </c>
      <c r="G564" t="s">
        <v>880</v>
      </c>
      <c r="H564" t="s">
        <v>31</v>
      </c>
      <c r="I564" t="s">
        <v>380</v>
      </c>
      <c r="J564" t="s">
        <v>898</v>
      </c>
      <c r="K564">
        <v>47.542400000000001</v>
      </c>
      <c r="L564">
        <v>-122.14336</v>
      </c>
      <c r="AC564">
        <v>46.5</v>
      </c>
      <c r="AD564">
        <v>56.1</v>
      </c>
      <c r="AE564">
        <v>44.9</v>
      </c>
      <c r="AF564">
        <v>69.5</v>
      </c>
    </row>
    <row r="565" spans="1:41" x14ac:dyDescent="0.25">
      <c r="A565">
        <v>564</v>
      </c>
      <c r="B565">
        <v>137</v>
      </c>
      <c r="C565" t="s">
        <v>4152</v>
      </c>
      <c r="D565" t="s">
        <v>877</v>
      </c>
      <c r="E565" t="s">
        <v>878</v>
      </c>
      <c r="F565" t="s">
        <v>879</v>
      </c>
      <c r="G565" t="s">
        <v>899</v>
      </c>
      <c r="H565" t="s">
        <v>31</v>
      </c>
      <c r="I565" t="s">
        <v>200</v>
      </c>
      <c r="J565" t="s">
        <v>900</v>
      </c>
      <c r="K565">
        <v>47.550172000000003</v>
      </c>
      <c r="L565">
        <v>-122.15686700000001</v>
      </c>
      <c r="U565">
        <v>25.9</v>
      </c>
      <c r="Z565">
        <v>24.4</v>
      </c>
      <c r="AA565">
        <v>17.7</v>
      </c>
      <c r="AB565">
        <v>21.5</v>
      </c>
      <c r="AC565">
        <v>19.600000000000001</v>
      </c>
      <c r="AD565">
        <v>35.299999999999997</v>
      </c>
      <c r="AE565">
        <v>15.8</v>
      </c>
      <c r="AF565">
        <v>22.9</v>
      </c>
      <c r="AG565">
        <v>28.4</v>
      </c>
      <c r="AH565">
        <v>19.899999999999999</v>
      </c>
      <c r="AI565">
        <v>45.3</v>
      </c>
      <c r="AJ565">
        <v>47.5</v>
      </c>
      <c r="AK565">
        <v>44</v>
      </c>
      <c r="AL565">
        <v>39.1</v>
      </c>
      <c r="AM565">
        <v>40.5</v>
      </c>
      <c r="AN565">
        <v>28.5</v>
      </c>
      <c r="AO565">
        <v>29.3</v>
      </c>
    </row>
    <row r="566" spans="1:41" x14ac:dyDescent="0.25">
      <c r="A566">
        <v>565</v>
      </c>
      <c r="B566">
        <v>3102</v>
      </c>
      <c r="C566" t="s">
        <v>4152</v>
      </c>
      <c r="D566" t="s">
        <v>877</v>
      </c>
      <c r="E566" t="s">
        <v>878</v>
      </c>
      <c r="F566" t="s">
        <v>879</v>
      </c>
      <c r="G566" t="s">
        <v>901</v>
      </c>
      <c r="H566" t="s">
        <v>886</v>
      </c>
      <c r="I566" t="s">
        <v>887</v>
      </c>
      <c r="J566" t="s">
        <v>902</v>
      </c>
      <c r="K566">
        <v>47.553199999999997</v>
      </c>
      <c r="L566">
        <v>-122.1665</v>
      </c>
      <c r="AN566">
        <v>35.799999999999997</v>
      </c>
      <c r="AO566">
        <v>29.7</v>
      </c>
    </row>
    <row r="567" spans="1:41" x14ac:dyDescent="0.25">
      <c r="A567">
        <v>566</v>
      </c>
      <c r="B567">
        <v>2608</v>
      </c>
      <c r="C567" t="s">
        <v>4152</v>
      </c>
      <c r="D567" t="s">
        <v>877</v>
      </c>
      <c r="E567" t="s">
        <v>878</v>
      </c>
      <c r="F567" t="s">
        <v>879</v>
      </c>
      <c r="G567" t="s">
        <v>903</v>
      </c>
      <c r="H567" t="s">
        <v>886</v>
      </c>
      <c r="I567" t="s">
        <v>887</v>
      </c>
      <c r="J567" t="s">
        <v>904</v>
      </c>
      <c r="K567">
        <v>47.566200000000002</v>
      </c>
      <c r="L567">
        <v>-122.1801</v>
      </c>
      <c r="AI567">
        <v>18.5</v>
      </c>
      <c r="AK567">
        <v>10.1</v>
      </c>
      <c r="AN567">
        <v>13.2</v>
      </c>
      <c r="AO567">
        <v>2</v>
      </c>
    </row>
    <row r="568" spans="1:41" x14ac:dyDescent="0.25">
      <c r="A568">
        <v>567</v>
      </c>
      <c r="B568">
        <v>2609</v>
      </c>
      <c r="C568" t="s">
        <v>4152</v>
      </c>
      <c r="D568" t="s">
        <v>877</v>
      </c>
      <c r="E568" t="s">
        <v>878</v>
      </c>
      <c r="F568" t="s">
        <v>879</v>
      </c>
      <c r="G568" t="s">
        <v>903</v>
      </c>
      <c r="H568" t="s">
        <v>886</v>
      </c>
      <c r="I568" t="s">
        <v>887</v>
      </c>
      <c r="J568" t="s">
        <v>905</v>
      </c>
      <c r="K568">
        <v>47.5657</v>
      </c>
      <c r="L568">
        <v>-122.1797</v>
      </c>
      <c r="AI568">
        <v>8.5</v>
      </c>
    </row>
    <row r="569" spans="1:41" x14ac:dyDescent="0.25">
      <c r="A569">
        <v>568</v>
      </c>
      <c r="B569">
        <v>1226</v>
      </c>
      <c r="C569" t="s">
        <v>4152</v>
      </c>
      <c r="D569" t="s">
        <v>877</v>
      </c>
      <c r="E569" t="s">
        <v>878</v>
      </c>
      <c r="F569" t="s">
        <v>879</v>
      </c>
      <c r="G569" t="s">
        <v>903</v>
      </c>
      <c r="H569" t="s">
        <v>886</v>
      </c>
      <c r="I569" t="s">
        <v>887</v>
      </c>
      <c r="J569" t="s">
        <v>906</v>
      </c>
      <c r="K569">
        <v>47.561432000000003</v>
      </c>
      <c r="L569">
        <v>-122.178937</v>
      </c>
      <c r="AC569">
        <v>12.5</v>
      </c>
      <c r="AF569">
        <v>10.199999999999999</v>
      </c>
      <c r="AJ569">
        <v>10.4</v>
      </c>
    </row>
    <row r="570" spans="1:41" x14ac:dyDescent="0.25">
      <c r="A570">
        <v>569</v>
      </c>
      <c r="B570">
        <v>1856</v>
      </c>
      <c r="C570" t="s">
        <v>4152</v>
      </c>
      <c r="D570" t="s">
        <v>877</v>
      </c>
      <c r="E570" t="s">
        <v>878</v>
      </c>
      <c r="F570" t="s">
        <v>907</v>
      </c>
      <c r="G570" t="s">
        <v>908</v>
      </c>
      <c r="H570" t="s">
        <v>909</v>
      </c>
      <c r="I570" t="s">
        <v>910</v>
      </c>
      <c r="J570" t="s">
        <v>911</v>
      </c>
      <c r="K570">
        <v>47.645496000000001</v>
      </c>
      <c r="L570">
        <v>-122.202811</v>
      </c>
      <c r="AE570">
        <v>2.9</v>
      </c>
      <c r="AF570">
        <v>11.8</v>
      </c>
      <c r="AG570">
        <v>25.9</v>
      </c>
      <c r="AH570">
        <v>23.5</v>
      </c>
      <c r="AI570">
        <v>17.100000000000001</v>
      </c>
      <c r="AJ570">
        <v>18.899999999999999</v>
      </c>
      <c r="AK570">
        <v>23.4</v>
      </c>
      <c r="AL570">
        <v>15.7</v>
      </c>
      <c r="AM570">
        <v>29.4</v>
      </c>
      <c r="AN570">
        <v>18.899999999999999</v>
      </c>
    </row>
    <row r="571" spans="1:41" x14ac:dyDescent="0.25">
      <c r="A571">
        <v>570</v>
      </c>
      <c r="B571">
        <v>1974</v>
      </c>
      <c r="C571" t="s">
        <v>4152</v>
      </c>
      <c r="D571" t="s">
        <v>877</v>
      </c>
      <c r="E571" t="s">
        <v>878</v>
      </c>
      <c r="F571" t="s">
        <v>907</v>
      </c>
      <c r="G571" t="s">
        <v>912</v>
      </c>
      <c r="H571" t="s">
        <v>31</v>
      </c>
      <c r="I571" t="s">
        <v>32</v>
      </c>
      <c r="J571" t="s">
        <v>913</v>
      </c>
      <c r="K571">
        <v>47.636710000000001</v>
      </c>
      <c r="L571">
        <v>-122.230875</v>
      </c>
      <c r="T571">
        <v>13</v>
      </c>
    </row>
    <row r="572" spans="1:41" x14ac:dyDescent="0.25">
      <c r="A572">
        <v>571</v>
      </c>
      <c r="B572">
        <v>1980</v>
      </c>
      <c r="C572" t="s">
        <v>4152</v>
      </c>
      <c r="D572" t="s">
        <v>877</v>
      </c>
      <c r="E572" t="s">
        <v>878</v>
      </c>
      <c r="F572" t="s">
        <v>907</v>
      </c>
      <c r="G572" t="s">
        <v>914</v>
      </c>
      <c r="H572" t="s">
        <v>31</v>
      </c>
      <c r="I572" t="s">
        <v>32</v>
      </c>
      <c r="J572" t="s">
        <v>915</v>
      </c>
      <c r="K572">
        <v>47.644647999999997</v>
      </c>
      <c r="L572">
        <v>-122.20210299999999</v>
      </c>
      <c r="T572">
        <v>14.8</v>
      </c>
    </row>
    <row r="573" spans="1:41" x14ac:dyDescent="0.25">
      <c r="A573">
        <v>572</v>
      </c>
      <c r="B573">
        <v>2610</v>
      </c>
      <c r="C573" t="s">
        <v>4152</v>
      </c>
      <c r="D573" t="s">
        <v>877</v>
      </c>
      <c r="E573" t="s">
        <v>878</v>
      </c>
      <c r="F573" t="s">
        <v>907</v>
      </c>
      <c r="G573" t="s">
        <v>914</v>
      </c>
      <c r="H573" t="s">
        <v>886</v>
      </c>
      <c r="I573" t="s">
        <v>887</v>
      </c>
      <c r="J573" t="s">
        <v>916</v>
      </c>
      <c r="K573">
        <v>47.637099999999997</v>
      </c>
      <c r="L573">
        <v>-122.1968</v>
      </c>
      <c r="AI573">
        <v>1.2</v>
      </c>
    </row>
    <row r="574" spans="1:41" x14ac:dyDescent="0.25">
      <c r="A574">
        <v>573</v>
      </c>
      <c r="B574">
        <v>3099</v>
      </c>
      <c r="C574" t="s">
        <v>4152</v>
      </c>
      <c r="D574" t="s">
        <v>877</v>
      </c>
      <c r="E574" t="s">
        <v>878</v>
      </c>
      <c r="F574" t="s">
        <v>907</v>
      </c>
      <c r="G574" t="s">
        <v>914</v>
      </c>
      <c r="H574" t="s">
        <v>886</v>
      </c>
      <c r="I574" t="s">
        <v>887</v>
      </c>
      <c r="J574" t="s">
        <v>917</v>
      </c>
      <c r="K574">
        <v>47.639670000000002</v>
      </c>
      <c r="L574">
        <v>-122.18577000000001</v>
      </c>
      <c r="AN574">
        <v>37.4</v>
      </c>
      <c r="AO574">
        <v>40.1</v>
      </c>
    </row>
    <row r="575" spans="1:41" x14ac:dyDescent="0.25">
      <c r="A575">
        <v>574</v>
      </c>
      <c r="B575">
        <v>1940</v>
      </c>
      <c r="C575" t="s">
        <v>4152</v>
      </c>
      <c r="D575" t="s">
        <v>877</v>
      </c>
      <c r="E575" t="s">
        <v>878</v>
      </c>
      <c r="F575" t="s">
        <v>907</v>
      </c>
      <c r="G575" t="s">
        <v>914</v>
      </c>
      <c r="H575" t="s">
        <v>886</v>
      </c>
      <c r="I575" t="s">
        <v>887</v>
      </c>
      <c r="J575" t="s">
        <v>918</v>
      </c>
      <c r="K575">
        <v>47.642249999999997</v>
      </c>
      <c r="L575">
        <v>-122.20417</v>
      </c>
      <c r="AF575">
        <v>35.6</v>
      </c>
      <c r="AN575">
        <v>19.2</v>
      </c>
      <c r="AO575">
        <v>12.3</v>
      </c>
    </row>
    <row r="576" spans="1:41" x14ac:dyDescent="0.25">
      <c r="A576">
        <v>575</v>
      </c>
      <c r="B576">
        <v>1229</v>
      </c>
      <c r="C576" t="s">
        <v>4152</v>
      </c>
      <c r="D576" t="s">
        <v>877</v>
      </c>
      <c r="E576" t="s">
        <v>878</v>
      </c>
      <c r="F576" t="s">
        <v>919</v>
      </c>
      <c r="G576" t="s">
        <v>920</v>
      </c>
      <c r="H576" t="s">
        <v>886</v>
      </c>
      <c r="I576" t="s">
        <v>887</v>
      </c>
      <c r="J576" t="s">
        <v>921</v>
      </c>
      <c r="K576">
        <v>47.555370000000003</v>
      </c>
      <c r="L576">
        <v>-122.188856</v>
      </c>
      <c r="AC576">
        <v>9.4</v>
      </c>
      <c r="AN576">
        <v>1.2</v>
      </c>
      <c r="AO576">
        <v>3</v>
      </c>
    </row>
    <row r="577" spans="1:41" x14ac:dyDescent="0.25">
      <c r="A577">
        <v>576</v>
      </c>
      <c r="B577">
        <v>204</v>
      </c>
      <c r="C577" t="s">
        <v>4152</v>
      </c>
      <c r="D577" t="s">
        <v>877</v>
      </c>
      <c r="E577" t="s">
        <v>878</v>
      </c>
      <c r="F577" t="s">
        <v>922</v>
      </c>
      <c r="G577" t="s">
        <v>923</v>
      </c>
      <c r="H577" t="s">
        <v>31</v>
      </c>
      <c r="I577" t="s">
        <v>200</v>
      </c>
      <c r="J577" t="s">
        <v>924</v>
      </c>
      <c r="K577">
        <v>47.766499000000003</v>
      </c>
      <c r="L577">
        <v>-122.26388799999999</v>
      </c>
      <c r="U577">
        <v>3.5</v>
      </c>
      <c r="V577">
        <v>13.8</v>
      </c>
      <c r="X577">
        <v>9.4</v>
      </c>
      <c r="Y577">
        <v>6.6</v>
      </c>
      <c r="Z577">
        <v>2</v>
      </c>
      <c r="AA577">
        <v>18</v>
      </c>
      <c r="AB577">
        <v>9.1</v>
      </c>
      <c r="AC577">
        <v>8.1</v>
      </c>
      <c r="AD577">
        <v>14.4</v>
      </c>
      <c r="AE577">
        <v>11.1</v>
      </c>
      <c r="AF577">
        <v>14.5</v>
      </c>
      <c r="AG577">
        <v>9.8000000000000007</v>
      </c>
      <c r="AH577">
        <v>12.5</v>
      </c>
      <c r="AI577">
        <v>9</v>
      </c>
      <c r="AJ577">
        <v>4.8</v>
      </c>
      <c r="AK577">
        <v>11.1</v>
      </c>
      <c r="AL577">
        <v>8.1</v>
      </c>
      <c r="AM577">
        <v>7.7</v>
      </c>
      <c r="AN577">
        <v>8.1</v>
      </c>
      <c r="AO577">
        <v>4.0999999999999996</v>
      </c>
    </row>
    <row r="578" spans="1:41" x14ac:dyDescent="0.25">
      <c r="A578">
        <v>577</v>
      </c>
      <c r="B578">
        <v>131</v>
      </c>
      <c r="C578" t="s">
        <v>4152</v>
      </c>
      <c r="D578" t="s">
        <v>877</v>
      </c>
      <c r="E578" t="s">
        <v>878</v>
      </c>
      <c r="F578" t="s">
        <v>925</v>
      </c>
      <c r="G578" t="s">
        <v>926</v>
      </c>
      <c r="H578" t="s">
        <v>31</v>
      </c>
      <c r="I578" t="s">
        <v>200</v>
      </c>
      <c r="J578" t="s">
        <v>927</v>
      </c>
      <c r="K578">
        <v>47.709929000000002</v>
      </c>
      <c r="L578">
        <v>-122.24878099999999</v>
      </c>
      <c r="U578">
        <v>39.9</v>
      </c>
      <c r="X578">
        <v>19.399999999999999</v>
      </c>
      <c r="Y578">
        <v>36.299999999999997</v>
      </c>
      <c r="Z578">
        <v>21</v>
      </c>
      <c r="AA578">
        <v>19.899999999999999</v>
      </c>
      <c r="AB578">
        <v>41.8</v>
      </c>
      <c r="AC578">
        <v>19.5</v>
      </c>
      <c r="AD578">
        <v>7.1</v>
      </c>
      <c r="AE578">
        <v>40</v>
      </c>
      <c r="AF578">
        <v>40.799999999999997</v>
      </c>
      <c r="AG578">
        <v>43.9</v>
      </c>
      <c r="AH578">
        <v>51.8</v>
      </c>
      <c r="AI578">
        <v>49.3</v>
      </c>
      <c r="AJ578">
        <v>28.4</v>
      </c>
      <c r="AK578">
        <v>18.399999999999999</v>
      </c>
      <c r="AL578">
        <v>39.799999999999997</v>
      </c>
      <c r="AM578">
        <v>15</v>
      </c>
      <c r="AN578">
        <v>32.200000000000003</v>
      </c>
      <c r="AO578">
        <v>22.4</v>
      </c>
    </row>
    <row r="579" spans="1:41" x14ac:dyDescent="0.25">
      <c r="A579">
        <v>578</v>
      </c>
      <c r="B579">
        <v>295</v>
      </c>
      <c r="C579" t="s">
        <v>4152</v>
      </c>
      <c r="D579" t="s">
        <v>877</v>
      </c>
      <c r="E579" t="s">
        <v>878</v>
      </c>
      <c r="F579" t="s">
        <v>925</v>
      </c>
      <c r="G579" t="s">
        <v>926</v>
      </c>
      <c r="H579" t="s">
        <v>615</v>
      </c>
      <c r="I579" t="s">
        <v>616</v>
      </c>
      <c r="J579" t="s">
        <v>928</v>
      </c>
      <c r="K579">
        <v>47.720492</v>
      </c>
      <c r="L579">
        <v>-122.238024</v>
      </c>
      <c r="S579">
        <v>14</v>
      </c>
      <c r="U579">
        <v>10.8</v>
      </c>
      <c r="W579">
        <v>11.7</v>
      </c>
      <c r="Z579">
        <v>8.1999999999999993</v>
      </c>
      <c r="AA579">
        <v>10.7</v>
      </c>
      <c r="AC579">
        <v>12.6</v>
      </c>
    </row>
    <row r="580" spans="1:41" x14ac:dyDescent="0.25">
      <c r="A580">
        <v>579</v>
      </c>
      <c r="B580">
        <v>1601</v>
      </c>
      <c r="C580" t="s">
        <v>4152</v>
      </c>
      <c r="D580" t="s">
        <v>877</v>
      </c>
      <c r="E580" t="s">
        <v>878</v>
      </c>
      <c r="F580" t="s">
        <v>925</v>
      </c>
      <c r="G580" t="s">
        <v>926</v>
      </c>
      <c r="H580" t="s">
        <v>909</v>
      </c>
      <c r="I580" t="s">
        <v>910</v>
      </c>
      <c r="J580" t="s">
        <v>928</v>
      </c>
      <c r="K580">
        <v>47.720500000000001</v>
      </c>
      <c r="L580">
        <v>-122.238</v>
      </c>
      <c r="AD580">
        <v>12.3</v>
      </c>
    </row>
    <row r="581" spans="1:41" x14ac:dyDescent="0.25">
      <c r="A581">
        <v>580</v>
      </c>
      <c r="B581">
        <v>296</v>
      </c>
      <c r="C581" t="s">
        <v>4152</v>
      </c>
      <c r="D581" t="s">
        <v>877</v>
      </c>
      <c r="E581" t="s">
        <v>878</v>
      </c>
      <c r="F581" t="s">
        <v>925</v>
      </c>
      <c r="G581" t="s">
        <v>926</v>
      </c>
      <c r="H581" t="s">
        <v>615</v>
      </c>
      <c r="I581" t="s">
        <v>616</v>
      </c>
      <c r="J581" t="s">
        <v>929</v>
      </c>
      <c r="K581">
        <v>47.709246</v>
      </c>
      <c r="L581">
        <v>-122.249657</v>
      </c>
      <c r="R581">
        <v>9.3000000000000007</v>
      </c>
      <c r="S581">
        <v>17.5</v>
      </c>
      <c r="T581">
        <v>24.1</v>
      </c>
      <c r="U581">
        <v>31.6</v>
      </c>
      <c r="V581">
        <v>21.6</v>
      </c>
      <c r="W581">
        <v>32.9</v>
      </c>
      <c r="X581">
        <v>1.6</v>
      </c>
      <c r="Y581">
        <v>24.5</v>
      </c>
      <c r="Z581">
        <v>19.7</v>
      </c>
      <c r="AA581">
        <v>16.5</v>
      </c>
      <c r="AB581">
        <v>26.9</v>
      </c>
      <c r="AC581">
        <v>29.2</v>
      </c>
    </row>
    <row r="582" spans="1:41" x14ac:dyDescent="0.25">
      <c r="A582">
        <v>581</v>
      </c>
      <c r="B582">
        <v>134</v>
      </c>
      <c r="C582" t="s">
        <v>4152</v>
      </c>
      <c r="D582" t="s">
        <v>877</v>
      </c>
      <c r="E582" t="s">
        <v>878</v>
      </c>
      <c r="F582" t="s">
        <v>930</v>
      </c>
      <c r="G582" t="s">
        <v>931</v>
      </c>
      <c r="H582" t="s">
        <v>31</v>
      </c>
      <c r="I582" t="s">
        <v>200</v>
      </c>
      <c r="J582" t="s">
        <v>932</v>
      </c>
      <c r="K582">
        <v>47.695551000000002</v>
      </c>
      <c r="L582">
        <v>-122.197014</v>
      </c>
      <c r="U582">
        <v>11.2</v>
      </c>
      <c r="V582">
        <v>11.8</v>
      </c>
      <c r="X582">
        <v>10</v>
      </c>
      <c r="Y582">
        <v>8.1999999999999993</v>
      </c>
      <c r="Z582">
        <v>9.3000000000000007</v>
      </c>
      <c r="AA582">
        <v>7.7</v>
      </c>
      <c r="AB582">
        <v>10.3</v>
      </c>
      <c r="AC582">
        <v>15.9</v>
      </c>
      <c r="AD582">
        <v>11</v>
      </c>
      <c r="AE582">
        <v>4.2</v>
      </c>
      <c r="AF582">
        <v>13.6</v>
      </c>
      <c r="AG582">
        <v>12.1</v>
      </c>
      <c r="AH582">
        <v>13.1</v>
      </c>
      <c r="AI582">
        <v>7.2</v>
      </c>
      <c r="AJ582">
        <v>6.3</v>
      </c>
      <c r="AK582">
        <v>10.4</v>
      </c>
      <c r="AL582">
        <v>14</v>
      </c>
      <c r="AM582">
        <v>4.0999999999999996</v>
      </c>
      <c r="AN582">
        <v>13.4</v>
      </c>
      <c r="AO582">
        <v>5.7</v>
      </c>
    </row>
    <row r="583" spans="1:41" x14ac:dyDescent="0.25">
      <c r="A583">
        <v>582</v>
      </c>
      <c r="B583">
        <v>559</v>
      </c>
      <c r="C583" t="s">
        <v>4152</v>
      </c>
      <c r="D583" t="s">
        <v>877</v>
      </c>
      <c r="E583" t="s">
        <v>878</v>
      </c>
      <c r="F583" t="s">
        <v>930</v>
      </c>
      <c r="G583" t="s">
        <v>931</v>
      </c>
      <c r="H583" t="s">
        <v>909</v>
      </c>
      <c r="I583" t="s">
        <v>910</v>
      </c>
      <c r="J583" t="s">
        <v>933</v>
      </c>
      <c r="K583">
        <v>47.696824999999997</v>
      </c>
      <c r="L583">
        <v>-122.183463</v>
      </c>
      <c r="T583">
        <v>16.3</v>
      </c>
      <c r="U583">
        <v>14.4</v>
      </c>
      <c r="V583">
        <v>23.1</v>
      </c>
      <c r="X583">
        <v>9.6</v>
      </c>
      <c r="Y583">
        <v>8.4</v>
      </c>
      <c r="Z583">
        <v>5.2</v>
      </c>
      <c r="AA583">
        <v>5.6</v>
      </c>
      <c r="AB583">
        <v>3.7</v>
      </c>
      <c r="AC583">
        <v>13.3</v>
      </c>
      <c r="AD583">
        <v>11</v>
      </c>
      <c r="AE583">
        <v>2.6</v>
      </c>
      <c r="AF583">
        <v>14.3</v>
      </c>
      <c r="AG583">
        <v>14.4</v>
      </c>
      <c r="AH583">
        <v>18.399999999999999</v>
      </c>
      <c r="AI583">
        <v>19.100000000000001</v>
      </c>
      <c r="AJ583">
        <v>22.8</v>
      </c>
      <c r="AK583">
        <v>28.4</v>
      </c>
      <c r="AL583">
        <v>18.399999999999999</v>
      </c>
      <c r="AM583">
        <v>22.7</v>
      </c>
      <c r="AN583">
        <v>9.4</v>
      </c>
    </row>
    <row r="584" spans="1:41" x14ac:dyDescent="0.25">
      <c r="A584">
        <v>583</v>
      </c>
      <c r="B584">
        <v>560</v>
      </c>
      <c r="C584" t="s">
        <v>4152</v>
      </c>
      <c r="D584" t="s">
        <v>877</v>
      </c>
      <c r="E584" t="s">
        <v>878</v>
      </c>
      <c r="F584" t="s">
        <v>930</v>
      </c>
      <c r="G584" t="s">
        <v>931</v>
      </c>
      <c r="H584" t="s">
        <v>909</v>
      </c>
      <c r="I584" t="s">
        <v>910</v>
      </c>
      <c r="J584" t="s">
        <v>934</v>
      </c>
      <c r="K584">
        <v>47.696663999999998</v>
      </c>
      <c r="L584">
        <v>-122.18815600000001</v>
      </c>
      <c r="T584">
        <v>18.3</v>
      </c>
      <c r="U584">
        <v>6.5</v>
      </c>
      <c r="V584">
        <v>5.0999999999999996</v>
      </c>
      <c r="X584">
        <v>9.4</v>
      </c>
      <c r="Y584">
        <v>7.2</v>
      </c>
      <c r="Z584">
        <v>7</v>
      </c>
      <c r="AA584">
        <v>4</v>
      </c>
      <c r="AB584">
        <v>8.3000000000000007</v>
      </c>
      <c r="AC584">
        <v>23.4</v>
      </c>
      <c r="AD584">
        <v>4.2</v>
      </c>
      <c r="AE584">
        <v>8</v>
      </c>
      <c r="AF584">
        <v>6.6</v>
      </c>
      <c r="AG584">
        <v>35</v>
      </c>
      <c r="AH584">
        <v>31.6</v>
      </c>
      <c r="AJ584">
        <v>24.2</v>
      </c>
      <c r="AK584">
        <v>26.4</v>
      </c>
      <c r="AL584">
        <v>13.2</v>
      </c>
      <c r="AM584">
        <v>12.3</v>
      </c>
      <c r="AN584">
        <v>19</v>
      </c>
      <c r="AO584">
        <v>21</v>
      </c>
    </row>
    <row r="585" spans="1:41" x14ac:dyDescent="0.25">
      <c r="A585">
        <v>584</v>
      </c>
      <c r="B585">
        <v>561</v>
      </c>
      <c r="C585" t="s">
        <v>4152</v>
      </c>
      <c r="D585" t="s">
        <v>877</v>
      </c>
      <c r="E585" t="s">
        <v>878</v>
      </c>
      <c r="F585" t="s">
        <v>930</v>
      </c>
      <c r="G585" t="s">
        <v>931</v>
      </c>
      <c r="H585" t="s">
        <v>909</v>
      </c>
      <c r="I585" t="s">
        <v>910</v>
      </c>
      <c r="J585" t="s">
        <v>935</v>
      </c>
      <c r="K585">
        <v>47.695829000000003</v>
      </c>
      <c r="L585">
        <v>-122.19693700000001</v>
      </c>
      <c r="T585">
        <v>12.1</v>
      </c>
      <c r="U585">
        <v>3.4</v>
      </c>
      <c r="V585">
        <v>12</v>
      </c>
      <c r="X585">
        <v>12.3</v>
      </c>
      <c r="Y585">
        <v>5.8</v>
      </c>
      <c r="Z585">
        <v>5.8</v>
      </c>
      <c r="AA585">
        <v>6.9</v>
      </c>
      <c r="AB585">
        <v>10.3</v>
      </c>
      <c r="AC585">
        <v>11.2</v>
      </c>
    </row>
    <row r="586" spans="1:41" x14ac:dyDescent="0.25">
      <c r="A586">
        <v>585</v>
      </c>
      <c r="B586">
        <v>1970</v>
      </c>
      <c r="C586" t="s">
        <v>4152</v>
      </c>
      <c r="D586" t="s">
        <v>877</v>
      </c>
      <c r="E586" t="s">
        <v>878</v>
      </c>
      <c r="F586" t="s">
        <v>936</v>
      </c>
      <c r="G586" t="s">
        <v>937</v>
      </c>
      <c r="H586" t="s">
        <v>31</v>
      </c>
      <c r="I586" t="s">
        <v>32</v>
      </c>
      <c r="J586" t="s">
        <v>938</v>
      </c>
      <c r="K586">
        <v>47.705348000000001</v>
      </c>
      <c r="L586">
        <v>-122.216795</v>
      </c>
      <c r="T586">
        <v>5.4</v>
      </c>
    </row>
    <row r="587" spans="1:41" x14ac:dyDescent="0.25">
      <c r="A587">
        <v>586</v>
      </c>
      <c r="B587">
        <v>1602</v>
      </c>
      <c r="C587" t="s">
        <v>4152</v>
      </c>
      <c r="D587" t="s">
        <v>877</v>
      </c>
      <c r="E587" t="s">
        <v>878</v>
      </c>
      <c r="F587" t="s">
        <v>936</v>
      </c>
      <c r="G587" t="s">
        <v>937</v>
      </c>
      <c r="H587" t="s">
        <v>909</v>
      </c>
      <c r="I587" t="s">
        <v>910</v>
      </c>
      <c r="J587" t="s">
        <v>939</v>
      </c>
      <c r="K587">
        <v>47.713408000000001</v>
      </c>
      <c r="L587">
        <v>-122.21562400000001</v>
      </c>
      <c r="AD587">
        <v>12</v>
      </c>
      <c r="AE587">
        <v>10</v>
      </c>
      <c r="AF587">
        <v>0</v>
      </c>
      <c r="AG587">
        <v>10.5</v>
      </c>
      <c r="AI587">
        <v>15.8</v>
      </c>
      <c r="AJ587">
        <v>5.5</v>
      </c>
      <c r="AK587">
        <v>22.3</v>
      </c>
      <c r="AL587">
        <v>13.4</v>
      </c>
      <c r="AM587">
        <v>19.600000000000001</v>
      </c>
      <c r="AN587">
        <v>17.100000000000001</v>
      </c>
    </row>
    <row r="588" spans="1:41" x14ac:dyDescent="0.25">
      <c r="A588">
        <v>587</v>
      </c>
      <c r="B588">
        <v>309</v>
      </c>
      <c r="C588" t="s">
        <v>4152</v>
      </c>
      <c r="D588" t="s">
        <v>877</v>
      </c>
      <c r="E588" t="s">
        <v>878</v>
      </c>
      <c r="F588" t="s">
        <v>936</v>
      </c>
      <c r="G588" t="s">
        <v>937</v>
      </c>
      <c r="H588" t="s">
        <v>615</v>
      </c>
      <c r="I588" t="s">
        <v>616</v>
      </c>
      <c r="J588" t="s">
        <v>940</v>
      </c>
      <c r="K588">
        <v>47.725794</v>
      </c>
      <c r="L588">
        <v>-122.19282200000001</v>
      </c>
      <c r="W588">
        <v>1</v>
      </c>
      <c r="X588">
        <v>10</v>
      </c>
      <c r="Y588">
        <v>11.7</v>
      </c>
      <c r="Z588">
        <v>10</v>
      </c>
      <c r="AA588">
        <v>3.7</v>
      </c>
      <c r="AB588">
        <v>19.8</v>
      </c>
      <c r="AC588">
        <v>20.6</v>
      </c>
    </row>
    <row r="589" spans="1:41" x14ac:dyDescent="0.25">
      <c r="A589">
        <v>588</v>
      </c>
      <c r="B589">
        <v>1604</v>
      </c>
      <c r="C589" t="s">
        <v>4152</v>
      </c>
      <c r="D589" t="s">
        <v>877</v>
      </c>
      <c r="E589" t="s">
        <v>878</v>
      </c>
      <c r="F589" t="s">
        <v>936</v>
      </c>
      <c r="G589" t="s">
        <v>937</v>
      </c>
      <c r="H589" t="s">
        <v>909</v>
      </c>
      <c r="I589" t="s">
        <v>910</v>
      </c>
      <c r="J589" t="s">
        <v>940</v>
      </c>
      <c r="K589">
        <v>47.7258</v>
      </c>
      <c r="L589">
        <v>-122.19280000000001</v>
      </c>
      <c r="AD589">
        <v>2.6</v>
      </c>
      <c r="AE589">
        <v>6.6</v>
      </c>
      <c r="AF589">
        <v>3.1</v>
      </c>
      <c r="AG589">
        <v>19.3</v>
      </c>
      <c r="AH589">
        <v>19.7</v>
      </c>
      <c r="AI589">
        <v>23</v>
      </c>
      <c r="AJ589">
        <v>21.7</v>
      </c>
      <c r="AK589">
        <v>27.7</v>
      </c>
      <c r="AL589">
        <v>17.5</v>
      </c>
      <c r="AM589">
        <v>26.9</v>
      </c>
      <c r="AN589">
        <v>26.6</v>
      </c>
      <c r="AO589">
        <v>24.1</v>
      </c>
    </row>
    <row r="590" spans="1:41" x14ac:dyDescent="0.25">
      <c r="A590">
        <v>589</v>
      </c>
      <c r="B590">
        <v>1862</v>
      </c>
      <c r="C590" t="s">
        <v>4152</v>
      </c>
      <c r="D590" t="s">
        <v>877</v>
      </c>
      <c r="E590" t="s">
        <v>878</v>
      </c>
      <c r="F590" t="s">
        <v>936</v>
      </c>
      <c r="G590" t="s">
        <v>937</v>
      </c>
      <c r="H590" t="s">
        <v>909</v>
      </c>
      <c r="I590" t="s">
        <v>910</v>
      </c>
      <c r="J590" t="s">
        <v>941</v>
      </c>
      <c r="K590">
        <v>47.719000000000001</v>
      </c>
      <c r="L590">
        <v>-122.179</v>
      </c>
      <c r="AF590">
        <v>4.3</v>
      </c>
      <c r="AG590">
        <v>0</v>
      </c>
      <c r="AJ590">
        <v>8.5</v>
      </c>
      <c r="AK590">
        <v>17</v>
      </c>
      <c r="AL590">
        <v>0</v>
      </c>
      <c r="AM590">
        <v>0.7</v>
      </c>
      <c r="AN590">
        <v>1.5</v>
      </c>
    </row>
    <row r="591" spans="1:41" x14ac:dyDescent="0.25">
      <c r="A591">
        <v>590</v>
      </c>
      <c r="B591">
        <v>2024</v>
      </c>
      <c r="C591" t="s">
        <v>4152</v>
      </c>
      <c r="D591" t="s">
        <v>877</v>
      </c>
      <c r="E591" t="s">
        <v>878</v>
      </c>
      <c r="F591" t="s">
        <v>936</v>
      </c>
      <c r="G591" t="s">
        <v>937</v>
      </c>
      <c r="H591" t="s">
        <v>883</v>
      </c>
      <c r="I591" t="s">
        <v>884</v>
      </c>
      <c r="J591" t="s">
        <v>942</v>
      </c>
      <c r="K591">
        <v>47.717160999999997</v>
      </c>
      <c r="L591">
        <v>-122.206112</v>
      </c>
      <c r="M591">
        <v>14</v>
      </c>
    </row>
    <row r="592" spans="1:41" x14ac:dyDescent="0.25">
      <c r="A592">
        <v>591</v>
      </c>
      <c r="B592">
        <v>2025</v>
      </c>
      <c r="C592" t="s">
        <v>4152</v>
      </c>
      <c r="D592" t="s">
        <v>877</v>
      </c>
      <c r="E592" t="s">
        <v>878</v>
      </c>
      <c r="F592" t="s">
        <v>936</v>
      </c>
      <c r="G592" t="s">
        <v>937</v>
      </c>
      <c r="H592" t="s">
        <v>883</v>
      </c>
      <c r="I592" t="s">
        <v>884</v>
      </c>
      <c r="J592" t="s">
        <v>943</v>
      </c>
      <c r="K592">
        <v>47.714945</v>
      </c>
      <c r="L592">
        <v>-122.208349</v>
      </c>
      <c r="M592">
        <v>12.6</v>
      </c>
    </row>
    <row r="593" spans="1:41" x14ac:dyDescent="0.25">
      <c r="A593">
        <v>592</v>
      </c>
      <c r="B593">
        <v>2026</v>
      </c>
      <c r="C593" t="s">
        <v>4152</v>
      </c>
      <c r="D593" t="s">
        <v>877</v>
      </c>
      <c r="E593" t="s">
        <v>878</v>
      </c>
      <c r="F593" t="s">
        <v>936</v>
      </c>
      <c r="G593" t="s">
        <v>937</v>
      </c>
      <c r="H593" t="s">
        <v>883</v>
      </c>
      <c r="I593" t="s">
        <v>884</v>
      </c>
      <c r="J593" t="s">
        <v>944</v>
      </c>
      <c r="K593">
        <v>47.71143</v>
      </c>
      <c r="L593">
        <v>-122.210278</v>
      </c>
      <c r="M593">
        <v>9.1</v>
      </c>
    </row>
    <row r="594" spans="1:41" x14ac:dyDescent="0.25">
      <c r="A594">
        <v>593</v>
      </c>
      <c r="B594">
        <v>2027</v>
      </c>
      <c r="C594" t="s">
        <v>4152</v>
      </c>
      <c r="D594" t="s">
        <v>877</v>
      </c>
      <c r="E594" t="s">
        <v>878</v>
      </c>
      <c r="F594" t="s">
        <v>936</v>
      </c>
      <c r="G594" t="s">
        <v>937</v>
      </c>
      <c r="H594" t="s">
        <v>883</v>
      </c>
      <c r="I594" t="s">
        <v>884</v>
      </c>
      <c r="J594" t="s">
        <v>945</v>
      </c>
      <c r="K594">
        <v>47.709856000000002</v>
      </c>
      <c r="L594">
        <v>-122.210289</v>
      </c>
      <c r="M594">
        <v>17.3</v>
      </c>
    </row>
    <row r="595" spans="1:41" x14ac:dyDescent="0.25">
      <c r="A595">
        <v>594</v>
      </c>
      <c r="B595">
        <v>555</v>
      </c>
      <c r="C595" t="s">
        <v>4152</v>
      </c>
      <c r="D595" t="s">
        <v>877</v>
      </c>
      <c r="E595" t="s">
        <v>878</v>
      </c>
      <c r="F595" t="s">
        <v>936</v>
      </c>
      <c r="G595" t="s">
        <v>937</v>
      </c>
      <c r="H595" t="s">
        <v>909</v>
      </c>
      <c r="I595" t="s">
        <v>910</v>
      </c>
      <c r="J595" t="s">
        <v>946</v>
      </c>
      <c r="K595">
        <v>47.715981999999997</v>
      </c>
      <c r="L595">
        <v>-122.20737800000001</v>
      </c>
      <c r="T595">
        <v>15.9</v>
      </c>
      <c r="U595">
        <v>7.5</v>
      </c>
      <c r="X595">
        <v>7</v>
      </c>
      <c r="Y595">
        <v>15.6</v>
      </c>
      <c r="Z595">
        <v>11.4</v>
      </c>
      <c r="AA595">
        <v>13.9</v>
      </c>
      <c r="AB595">
        <v>27.8</v>
      </c>
      <c r="AC595">
        <v>23.7</v>
      </c>
      <c r="AD595">
        <v>6.4</v>
      </c>
      <c r="AE595">
        <v>24.2</v>
      </c>
      <c r="AF595">
        <v>21.9</v>
      </c>
      <c r="AG595">
        <v>23.1</v>
      </c>
      <c r="AI595">
        <v>30.8</v>
      </c>
      <c r="AJ595">
        <v>40.4</v>
      </c>
      <c r="AK595">
        <v>21.9</v>
      </c>
      <c r="AL595">
        <v>25.3</v>
      </c>
      <c r="AM595">
        <v>19.600000000000001</v>
      </c>
      <c r="AN595">
        <v>17.8</v>
      </c>
      <c r="AO595">
        <v>25.5</v>
      </c>
    </row>
    <row r="596" spans="1:41" x14ac:dyDescent="0.25">
      <c r="A596">
        <v>595</v>
      </c>
      <c r="B596">
        <v>556</v>
      </c>
      <c r="C596" t="s">
        <v>4152</v>
      </c>
      <c r="D596" t="s">
        <v>877</v>
      </c>
      <c r="E596" t="s">
        <v>878</v>
      </c>
      <c r="F596" t="s">
        <v>936</v>
      </c>
      <c r="G596" t="s">
        <v>937</v>
      </c>
      <c r="H596" t="s">
        <v>909</v>
      </c>
      <c r="I596" t="s">
        <v>910</v>
      </c>
      <c r="J596" t="s">
        <v>947</v>
      </c>
      <c r="K596">
        <v>47.714993</v>
      </c>
      <c r="L596">
        <v>-122.208364</v>
      </c>
      <c r="T596">
        <v>17</v>
      </c>
      <c r="X596">
        <v>5.8</v>
      </c>
      <c r="Y596">
        <v>1.9</v>
      </c>
      <c r="Z596">
        <v>14.5</v>
      </c>
      <c r="AA596">
        <v>21.5</v>
      </c>
      <c r="AB596">
        <v>22.3</v>
      </c>
      <c r="AC596">
        <v>20.5</v>
      </c>
      <c r="AD596">
        <v>12.7</v>
      </c>
      <c r="AE596">
        <v>7.3</v>
      </c>
      <c r="AF596">
        <v>5.2</v>
      </c>
      <c r="AG596">
        <v>16.399999999999999</v>
      </c>
      <c r="AH596">
        <v>17.5</v>
      </c>
      <c r="AI596">
        <v>10</v>
      </c>
      <c r="AK596">
        <v>22.7</v>
      </c>
    </row>
    <row r="597" spans="1:41" x14ac:dyDescent="0.25">
      <c r="A597">
        <v>596</v>
      </c>
      <c r="B597">
        <v>557</v>
      </c>
      <c r="C597" t="s">
        <v>4152</v>
      </c>
      <c r="D597" t="s">
        <v>877</v>
      </c>
      <c r="E597" t="s">
        <v>878</v>
      </c>
      <c r="F597" t="s">
        <v>936</v>
      </c>
      <c r="G597" t="s">
        <v>937</v>
      </c>
      <c r="H597" t="s">
        <v>909</v>
      </c>
      <c r="I597" t="s">
        <v>910</v>
      </c>
      <c r="J597" t="s">
        <v>948</v>
      </c>
      <c r="K597">
        <v>47.711081</v>
      </c>
      <c r="L597">
        <v>-122.210285</v>
      </c>
      <c r="T597">
        <v>16.2</v>
      </c>
      <c r="U597">
        <v>15.2</v>
      </c>
      <c r="X597">
        <v>9.1</v>
      </c>
      <c r="Y597">
        <v>13.4</v>
      </c>
      <c r="Z597">
        <v>2.7</v>
      </c>
      <c r="AA597">
        <v>7</v>
      </c>
      <c r="AB597">
        <v>21.5</v>
      </c>
      <c r="AC597">
        <v>12.4</v>
      </c>
      <c r="AD597">
        <v>12.5</v>
      </c>
      <c r="AE597">
        <v>19.399999999999999</v>
      </c>
      <c r="AF597">
        <v>15.3</v>
      </c>
      <c r="AG597">
        <v>28.6</v>
      </c>
      <c r="AH597">
        <v>30</v>
      </c>
      <c r="AI597">
        <v>31.9</v>
      </c>
      <c r="AJ597">
        <v>26.3</v>
      </c>
      <c r="AK597">
        <v>30.3</v>
      </c>
      <c r="AL597">
        <v>27</v>
      </c>
      <c r="AM597">
        <v>21.9</v>
      </c>
      <c r="AN597">
        <v>19</v>
      </c>
    </row>
    <row r="598" spans="1:41" x14ac:dyDescent="0.25">
      <c r="A598">
        <v>597</v>
      </c>
      <c r="B598">
        <v>558</v>
      </c>
      <c r="C598" t="s">
        <v>4152</v>
      </c>
      <c r="D598" t="s">
        <v>877</v>
      </c>
      <c r="E598" t="s">
        <v>878</v>
      </c>
      <c r="F598" t="s">
        <v>936</v>
      </c>
      <c r="G598" t="s">
        <v>937</v>
      </c>
      <c r="H598" t="s">
        <v>909</v>
      </c>
      <c r="I598" t="s">
        <v>910</v>
      </c>
      <c r="J598" t="s">
        <v>949</v>
      </c>
      <c r="K598">
        <v>47.707183000000001</v>
      </c>
      <c r="L598">
        <v>-122.215498</v>
      </c>
      <c r="T598">
        <v>26.1</v>
      </c>
      <c r="U598">
        <v>7.8</v>
      </c>
      <c r="V598">
        <v>8</v>
      </c>
      <c r="X598">
        <v>8.1</v>
      </c>
      <c r="Y598">
        <v>8.8000000000000007</v>
      </c>
      <c r="Z598">
        <v>13.5</v>
      </c>
      <c r="AA598">
        <v>13.4</v>
      </c>
      <c r="AB598">
        <v>11.6</v>
      </c>
      <c r="AC598">
        <v>21.4</v>
      </c>
      <c r="AD598">
        <v>16.399999999999999</v>
      </c>
      <c r="AE598">
        <v>29.5</v>
      </c>
      <c r="AF598">
        <v>23</v>
      </c>
      <c r="AG598">
        <v>30.2</v>
      </c>
      <c r="AH598">
        <v>31.5</v>
      </c>
      <c r="AI598">
        <v>15.3</v>
      </c>
      <c r="AJ598">
        <v>23.3</v>
      </c>
      <c r="AK598">
        <v>19.2</v>
      </c>
      <c r="AL598">
        <v>19.100000000000001</v>
      </c>
      <c r="AM598">
        <v>12</v>
      </c>
      <c r="AN598">
        <v>18.600000000000001</v>
      </c>
      <c r="AO598">
        <v>30.6</v>
      </c>
    </row>
    <row r="599" spans="1:41" x14ac:dyDescent="0.25">
      <c r="A599">
        <v>598</v>
      </c>
      <c r="B599">
        <v>1603</v>
      </c>
      <c r="C599" t="s">
        <v>4152</v>
      </c>
      <c r="D599" t="s">
        <v>877</v>
      </c>
      <c r="E599" t="s">
        <v>878</v>
      </c>
      <c r="F599" t="s">
        <v>936</v>
      </c>
      <c r="G599" t="s">
        <v>937</v>
      </c>
      <c r="H599" t="s">
        <v>909</v>
      </c>
      <c r="I599" t="s">
        <v>910</v>
      </c>
      <c r="J599" t="s">
        <v>950</v>
      </c>
      <c r="K599">
        <v>47.721479000000002</v>
      </c>
      <c r="L599">
        <v>-122.196523</v>
      </c>
      <c r="AD599">
        <v>0</v>
      </c>
      <c r="AE599">
        <v>0</v>
      </c>
      <c r="AF599">
        <v>0</v>
      </c>
      <c r="AG599">
        <v>0.2</v>
      </c>
      <c r="AH599">
        <v>11.9</v>
      </c>
      <c r="AI599">
        <v>0</v>
      </c>
      <c r="AJ599">
        <v>1.2</v>
      </c>
      <c r="AK599">
        <v>6.4</v>
      </c>
      <c r="AL599">
        <v>4.5999999999999996</v>
      </c>
      <c r="AM599">
        <v>0.3</v>
      </c>
      <c r="AN599">
        <v>4.8</v>
      </c>
      <c r="AO599">
        <v>8.8000000000000007</v>
      </c>
    </row>
    <row r="600" spans="1:41" x14ac:dyDescent="0.25">
      <c r="A600">
        <v>599</v>
      </c>
      <c r="B600">
        <v>1090</v>
      </c>
      <c r="C600" t="s">
        <v>4152</v>
      </c>
      <c r="D600" t="s">
        <v>877</v>
      </c>
      <c r="E600" t="s">
        <v>878</v>
      </c>
      <c r="F600" t="s">
        <v>936</v>
      </c>
      <c r="G600" t="s">
        <v>937</v>
      </c>
      <c r="H600" t="s">
        <v>31</v>
      </c>
      <c r="I600" t="s">
        <v>380</v>
      </c>
      <c r="J600" t="s">
        <v>951</v>
      </c>
      <c r="K600">
        <v>47.709049999999998</v>
      </c>
      <c r="L600">
        <v>-122.21069</v>
      </c>
      <c r="AC600">
        <v>7.2</v>
      </c>
      <c r="AD600">
        <v>17.899999999999999</v>
      </c>
      <c r="AE600">
        <v>9.5</v>
      </c>
      <c r="AF600">
        <v>18.100000000000001</v>
      </c>
    </row>
    <row r="601" spans="1:41" x14ac:dyDescent="0.25">
      <c r="A601">
        <v>600</v>
      </c>
      <c r="B601">
        <v>138</v>
      </c>
      <c r="C601" t="s">
        <v>4152</v>
      </c>
      <c r="D601" t="s">
        <v>877</v>
      </c>
      <c r="E601" t="s">
        <v>878</v>
      </c>
      <c r="F601" t="s">
        <v>952</v>
      </c>
      <c r="G601" t="s">
        <v>953</v>
      </c>
      <c r="H601" t="s">
        <v>31</v>
      </c>
      <c r="I601" t="s">
        <v>200</v>
      </c>
      <c r="J601" t="s">
        <v>954</v>
      </c>
      <c r="K601">
        <v>47.582723000000001</v>
      </c>
      <c r="L601">
        <v>-122.157426</v>
      </c>
      <c r="U601">
        <v>11.8</v>
      </c>
      <c r="V601">
        <v>10.5</v>
      </c>
      <c r="X601">
        <v>0</v>
      </c>
      <c r="Y601">
        <v>0</v>
      </c>
      <c r="Z601">
        <v>3.5</v>
      </c>
      <c r="AA601">
        <v>0.4</v>
      </c>
      <c r="AC601">
        <v>5.2</v>
      </c>
      <c r="AD601">
        <v>7</v>
      </c>
      <c r="AE601">
        <v>6.1</v>
      </c>
      <c r="AF601">
        <v>0.2</v>
      </c>
      <c r="AG601">
        <v>4.5999999999999996</v>
      </c>
      <c r="AH601">
        <v>0.7</v>
      </c>
      <c r="AI601">
        <v>1</v>
      </c>
      <c r="AJ601">
        <v>3.5</v>
      </c>
      <c r="AK601">
        <v>0</v>
      </c>
      <c r="AL601">
        <v>0.1</v>
      </c>
      <c r="AM601">
        <v>1</v>
      </c>
      <c r="AN601">
        <v>3.5</v>
      </c>
      <c r="AO601">
        <v>0</v>
      </c>
    </row>
    <row r="602" spans="1:41" x14ac:dyDescent="0.25">
      <c r="A602">
        <v>601</v>
      </c>
      <c r="B602">
        <v>3095</v>
      </c>
      <c r="C602" t="s">
        <v>4152</v>
      </c>
      <c r="D602" t="s">
        <v>877</v>
      </c>
      <c r="E602" t="s">
        <v>878</v>
      </c>
      <c r="F602" t="s">
        <v>952</v>
      </c>
      <c r="G602" t="s">
        <v>955</v>
      </c>
      <c r="H602" t="s">
        <v>886</v>
      </c>
      <c r="I602" t="s">
        <v>887</v>
      </c>
      <c r="J602" t="s">
        <v>956</v>
      </c>
      <c r="K602">
        <v>47.619900000000001</v>
      </c>
      <c r="L602">
        <v>-122.164</v>
      </c>
      <c r="AN602">
        <v>11.5</v>
      </c>
      <c r="AO602">
        <v>11.3</v>
      </c>
    </row>
    <row r="603" spans="1:41" x14ac:dyDescent="0.25">
      <c r="A603">
        <v>602</v>
      </c>
      <c r="B603">
        <v>563</v>
      </c>
      <c r="C603" t="s">
        <v>4152</v>
      </c>
      <c r="D603" t="s">
        <v>877</v>
      </c>
      <c r="E603" t="s">
        <v>878</v>
      </c>
      <c r="F603" t="s">
        <v>952</v>
      </c>
      <c r="G603" t="s">
        <v>955</v>
      </c>
      <c r="H603" t="s">
        <v>886</v>
      </c>
      <c r="I603" t="s">
        <v>887</v>
      </c>
      <c r="J603" t="s">
        <v>957</v>
      </c>
      <c r="K603">
        <v>47.631</v>
      </c>
      <c r="L603">
        <v>-122.166</v>
      </c>
      <c r="Q603">
        <v>19.2</v>
      </c>
      <c r="T603">
        <v>11.9</v>
      </c>
      <c r="U603">
        <v>13.7</v>
      </c>
      <c r="AO603">
        <v>23.9</v>
      </c>
    </row>
    <row r="604" spans="1:41" x14ac:dyDescent="0.25">
      <c r="A604">
        <v>603</v>
      </c>
      <c r="B604">
        <v>562</v>
      </c>
      <c r="C604" t="s">
        <v>4152</v>
      </c>
      <c r="D604" t="s">
        <v>877</v>
      </c>
      <c r="E604" t="s">
        <v>878</v>
      </c>
      <c r="F604" t="s">
        <v>952</v>
      </c>
      <c r="G604" t="s">
        <v>955</v>
      </c>
      <c r="H604" t="s">
        <v>886</v>
      </c>
      <c r="I604" t="s">
        <v>887</v>
      </c>
      <c r="J604" t="s">
        <v>958</v>
      </c>
      <c r="K604">
        <v>47.634</v>
      </c>
      <c r="L604">
        <v>-122.166</v>
      </c>
      <c r="Q604">
        <v>3.9</v>
      </c>
      <c r="T604">
        <v>13.4</v>
      </c>
      <c r="U604">
        <v>9.6</v>
      </c>
    </row>
    <row r="605" spans="1:41" x14ac:dyDescent="0.25">
      <c r="A605">
        <v>604</v>
      </c>
      <c r="B605">
        <v>656</v>
      </c>
      <c r="C605" t="s">
        <v>4152</v>
      </c>
      <c r="D605" t="s">
        <v>877</v>
      </c>
      <c r="E605" t="s">
        <v>878</v>
      </c>
      <c r="F605" t="s">
        <v>952</v>
      </c>
      <c r="G605" t="s">
        <v>955</v>
      </c>
      <c r="H605" t="s">
        <v>886</v>
      </c>
      <c r="I605" t="s">
        <v>887</v>
      </c>
      <c r="J605" t="s">
        <v>959</v>
      </c>
      <c r="K605">
        <v>47.634999999999998</v>
      </c>
      <c r="L605">
        <v>-122.166</v>
      </c>
      <c r="Q605">
        <v>7.5</v>
      </c>
      <c r="T605">
        <v>6.4</v>
      </c>
      <c r="U605">
        <v>9.4</v>
      </c>
    </row>
    <row r="606" spans="1:41" x14ac:dyDescent="0.25">
      <c r="A606">
        <v>605</v>
      </c>
      <c r="B606">
        <v>1227</v>
      </c>
      <c r="C606" t="s">
        <v>4152</v>
      </c>
      <c r="D606" t="s">
        <v>877</v>
      </c>
      <c r="E606" t="s">
        <v>878</v>
      </c>
      <c r="F606" t="s">
        <v>952</v>
      </c>
      <c r="G606" t="s">
        <v>955</v>
      </c>
      <c r="H606" t="s">
        <v>886</v>
      </c>
      <c r="I606" t="s">
        <v>887</v>
      </c>
      <c r="J606" t="s">
        <v>960</v>
      </c>
      <c r="K606">
        <v>47.618909000000002</v>
      </c>
      <c r="L606">
        <v>-122.16884</v>
      </c>
      <c r="AC606">
        <v>6.4</v>
      </c>
    </row>
    <row r="607" spans="1:41" x14ac:dyDescent="0.25">
      <c r="A607">
        <v>606</v>
      </c>
      <c r="B607">
        <v>3112</v>
      </c>
      <c r="C607" t="s">
        <v>4152</v>
      </c>
      <c r="D607" t="s">
        <v>877</v>
      </c>
      <c r="E607" t="s">
        <v>878</v>
      </c>
      <c r="F607" t="s">
        <v>952</v>
      </c>
      <c r="G607" t="s">
        <v>955</v>
      </c>
      <c r="H607" t="s">
        <v>886</v>
      </c>
      <c r="I607" t="s">
        <v>887</v>
      </c>
      <c r="J607" t="s">
        <v>961</v>
      </c>
      <c r="K607">
        <v>47.631734999999999</v>
      </c>
      <c r="L607">
        <v>-122.16622</v>
      </c>
      <c r="AN607">
        <v>7.2</v>
      </c>
    </row>
    <row r="608" spans="1:41" x14ac:dyDescent="0.25">
      <c r="A608">
        <v>607</v>
      </c>
      <c r="B608">
        <v>135</v>
      </c>
      <c r="C608" t="s">
        <v>4152</v>
      </c>
      <c r="D608" t="s">
        <v>877</v>
      </c>
      <c r="E608" t="s">
        <v>878</v>
      </c>
      <c r="F608" t="s">
        <v>952</v>
      </c>
      <c r="G608" t="s">
        <v>962</v>
      </c>
      <c r="H608" t="s">
        <v>31</v>
      </c>
      <c r="I608" t="s">
        <v>200</v>
      </c>
      <c r="J608" t="s">
        <v>963</v>
      </c>
      <c r="K608">
        <v>47.623286</v>
      </c>
      <c r="L608">
        <v>-122.15684299999999</v>
      </c>
      <c r="U608">
        <v>6.1</v>
      </c>
      <c r="V608">
        <v>0</v>
      </c>
      <c r="X608">
        <v>4.5</v>
      </c>
      <c r="Y608">
        <v>2.8</v>
      </c>
      <c r="Z608">
        <v>4.4000000000000004</v>
      </c>
      <c r="AA608">
        <v>10.7</v>
      </c>
      <c r="AB608">
        <v>9</v>
      </c>
      <c r="AC608">
        <v>4.7</v>
      </c>
      <c r="AD608">
        <v>13.9</v>
      </c>
      <c r="AE608">
        <v>9.1999999999999993</v>
      </c>
      <c r="AF608">
        <v>8.9</v>
      </c>
      <c r="AG608">
        <v>24.9</v>
      </c>
      <c r="AH608">
        <v>14.8</v>
      </c>
      <c r="AI608">
        <v>17.100000000000001</v>
      </c>
      <c r="AJ608">
        <v>10.6</v>
      </c>
      <c r="AK608">
        <v>33</v>
      </c>
      <c r="AL608">
        <v>20.6</v>
      </c>
      <c r="AM608">
        <v>26.8</v>
      </c>
      <c r="AN608">
        <v>30.5</v>
      </c>
      <c r="AO608">
        <v>20.100000000000001</v>
      </c>
    </row>
    <row r="609" spans="1:41" x14ac:dyDescent="0.25">
      <c r="A609">
        <v>608</v>
      </c>
      <c r="B609">
        <v>1990</v>
      </c>
      <c r="C609" t="s">
        <v>4152</v>
      </c>
      <c r="D609" t="s">
        <v>877</v>
      </c>
      <c r="E609" t="s">
        <v>878</v>
      </c>
      <c r="F609" t="s">
        <v>952</v>
      </c>
      <c r="G609" t="s">
        <v>962</v>
      </c>
      <c r="H609" t="s">
        <v>31</v>
      </c>
      <c r="I609" t="s">
        <v>32</v>
      </c>
      <c r="J609" t="s">
        <v>964</v>
      </c>
      <c r="K609">
        <v>47.605882000000001</v>
      </c>
      <c r="L609">
        <v>-122.16202800000001</v>
      </c>
      <c r="T609">
        <v>9.4</v>
      </c>
    </row>
    <row r="610" spans="1:41" x14ac:dyDescent="0.25">
      <c r="A610">
        <v>609</v>
      </c>
      <c r="B610">
        <v>2028</v>
      </c>
      <c r="C610" t="s">
        <v>4152</v>
      </c>
      <c r="D610" t="s">
        <v>877</v>
      </c>
      <c r="E610" t="s">
        <v>878</v>
      </c>
      <c r="F610" t="s">
        <v>952</v>
      </c>
      <c r="G610" t="s">
        <v>962</v>
      </c>
      <c r="H610" t="s">
        <v>883</v>
      </c>
      <c r="I610" t="s">
        <v>884</v>
      </c>
      <c r="J610" t="s">
        <v>965</v>
      </c>
      <c r="K610">
        <v>47.605874</v>
      </c>
      <c r="L610">
        <v>-122.161987</v>
      </c>
      <c r="M610">
        <v>8.5</v>
      </c>
      <c r="N610">
        <v>4.9000000000000004</v>
      </c>
    </row>
    <row r="611" spans="1:41" x14ac:dyDescent="0.25">
      <c r="A611">
        <v>610</v>
      </c>
      <c r="B611">
        <v>570</v>
      </c>
      <c r="C611" t="s">
        <v>4152</v>
      </c>
      <c r="D611" t="s">
        <v>877</v>
      </c>
      <c r="E611" t="s">
        <v>878</v>
      </c>
      <c r="F611" t="s">
        <v>952</v>
      </c>
      <c r="G611" t="s">
        <v>962</v>
      </c>
      <c r="H611" t="s">
        <v>886</v>
      </c>
      <c r="I611" t="s">
        <v>887</v>
      </c>
      <c r="J611" t="s">
        <v>966</v>
      </c>
      <c r="K611">
        <v>47.603000000000002</v>
      </c>
      <c r="L611">
        <v>-122.181</v>
      </c>
      <c r="Q611">
        <v>10.199999999999999</v>
      </c>
      <c r="T611">
        <v>11.2</v>
      </c>
      <c r="U611">
        <v>10.6</v>
      </c>
      <c r="AF611">
        <v>20.8</v>
      </c>
      <c r="AH611">
        <v>17.3</v>
      </c>
      <c r="AN611">
        <v>21.2</v>
      </c>
      <c r="AO611">
        <v>23.4</v>
      </c>
    </row>
    <row r="612" spans="1:41" x14ac:dyDescent="0.25">
      <c r="A612">
        <v>611</v>
      </c>
      <c r="B612">
        <v>567</v>
      </c>
      <c r="C612" t="s">
        <v>4152</v>
      </c>
      <c r="D612" t="s">
        <v>877</v>
      </c>
      <c r="E612" t="s">
        <v>878</v>
      </c>
      <c r="F612" t="s">
        <v>952</v>
      </c>
      <c r="G612" t="s">
        <v>962</v>
      </c>
      <c r="H612" t="s">
        <v>886</v>
      </c>
      <c r="I612" t="s">
        <v>887</v>
      </c>
      <c r="J612" t="s">
        <v>967</v>
      </c>
      <c r="K612">
        <v>47.604999999999997</v>
      </c>
      <c r="L612">
        <v>-122.16200000000001</v>
      </c>
      <c r="X612">
        <v>1.9</v>
      </c>
      <c r="AG612">
        <v>8.5</v>
      </c>
      <c r="AJ612">
        <v>8.8000000000000007</v>
      </c>
    </row>
    <row r="613" spans="1:41" x14ac:dyDescent="0.25">
      <c r="A613">
        <v>612</v>
      </c>
      <c r="B613">
        <v>564</v>
      </c>
      <c r="C613" t="s">
        <v>4152</v>
      </c>
      <c r="D613" t="s">
        <v>877</v>
      </c>
      <c r="E613" t="s">
        <v>878</v>
      </c>
      <c r="F613" t="s">
        <v>952</v>
      </c>
      <c r="G613" t="s">
        <v>962</v>
      </c>
      <c r="H613" t="s">
        <v>886</v>
      </c>
      <c r="I613" t="s">
        <v>887</v>
      </c>
      <c r="J613" t="s">
        <v>968</v>
      </c>
      <c r="K613">
        <v>47.607999999999997</v>
      </c>
      <c r="L613">
        <v>-122.163</v>
      </c>
      <c r="Q613">
        <v>16.5</v>
      </c>
      <c r="T613">
        <v>1.2</v>
      </c>
      <c r="U613">
        <v>4.4000000000000004</v>
      </c>
      <c r="X613">
        <v>1.9</v>
      </c>
      <c r="Y613">
        <v>7.6</v>
      </c>
      <c r="AH613">
        <v>12.5</v>
      </c>
    </row>
    <row r="614" spans="1:41" x14ac:dyDescent="0.25">
      <c r="A614">
        <v>613</v>
      </c>
      <c r="B614">
        <v>565</v>
      </c>
      <c r="C614" t="s">
        <v>4152</v>
      </c>
      <c r="D614" t="s">
        <v>877</v>
      </c>
      <c r="E614" t="s">
        <v>878</v>
      </c>
      <c r="F614" t="s">
        <v>952</v>
      </c>
      <c r="G614" t="s">
        <v>962</v>
      </c>
      <c r="H614" t="s">
        <v>886</v>
      </c>
      <c r="I614" t="s">
        <v>887</v>
      </c>
      <c r="J614" t="s">
        <v>969</v>
      </c>
      <c r="K614">
        <v>47.613999999999997</v>
      </c>
      <c r="L614">
        <v>-122.164</v>
      </c>
      <c r="Q614">
        <v>7.7</v>
      </c>
      <c r="T614">
        <v>5.5</v>
      </c>
      <c r="U614">
        <v>3.7</v>
      </c>
      <c r="AO614">
        <v>24.2</v>
      </c>
    </row>
    <row r="615" spans="1:41" x14ac:dyDescent="0.25">
      <c r="A615">
        <v>614</v>
      </c>
      <c r="B615">
        <v>566</v>
      </c>
      <c r="C615" t="s">
        <v>4152</v>
      </c>
      <c r="D615" t="s">
        <v>877</v>
      </c>
      <c r="E615" t="s">
        <v>878</v>
      </c>
      <c r="F615" t="s">
        <v>952</v>
      </c>
      <c r="G615" t="s">
        <v>962</v>
      </c>
      <c r="H615" t="s">
        <v>886</v>
      </c>
      <c r="I615" t="s">
        <v>887</v>
      </c>
      <c r="J615" t="s">
        <v>970</v>
      </c>
      <c r="K615">
        <v>47.616</v>
      </c>
      <c r="L615">
        <v>-122.164</v>
      </c>
      <c r="Q615">
        <v>8.4</v>
      </c>
      <c r="T615">
        <v>4</v>
      </c>
      <c r="U615">
        <v>9.3000000000000007</v>
      </c>
      <c r="AN615">
        <v>27.6</v>
      </c>
    </row>
    <row r="616" spans="1:41" x14ac:dyDescent="0.25">
      <c r="A616">
        <v>615</v>
      </c>
      <c r="B616">
        <v>568</v>
      </c>
      <c r="C616" t="s">
        <v>4152</v>
      </c>
      <c r="D616" t="s">
        <v>877</v>
      </c>
      <c r="E616" t="s">
        <v>878</v>
      </c>
      <c r="F616" t="s">
        <v>952</v>
      </c>
      <c r="G616" t="s">
        <v>962</v>
      </c>
      <c r="H616" t="s">
        <v>886</v>
      </c>
      <c r="I616" t="s">
        <v>887</v>
      </c>
      <c r="J616" t="s">
        <v>971</v>
      </c>
      <c r="K616">
        <v>47.622999999999998</v>
      </c>
      <c r="L616">
        <v>-122.149</v>
      </c>
      <c r="Q616">
        <v>15.6</v>
      </c>
      <c r="T616">
        <v>10.5</v>
      </c>
      <c r="U616">
        <v>1.4</v>
      </c>
      <c r="AJ616">
        <v>4.5999999999999996</v>
      </c>
    </row>
    <row r="617" spans="1:41" x14ac:dyDescent="0.25">
      <c r="A617">
        <v>616</v>
      </c>
      <c r="B617">
        <v>569</v>
      </c>
      <c r="C617" t="s">
        <v>4152</v>
      </c>
      <c r="D617" t="s">
        <v>877</v>
      </c>
      <c r="E617" t="s">
        <v>878</v>
      </c>
      <c r="F617" t="s">
        <v>952</v>
      </c>
      <c r="G617" t="s">
        <v>962</v>
      </c>
      <c r="H617" t="s">
        <v>886</v>
      </c>
      <c r="I617" t="s">
        <v>887</v>
      </c>
      <c r="J617" t="s">
        <v>972</v>
      </c>
      <c r="K617">
        <v>47.62079</v>
      </c>
      <c r="L617">
        <v>-122.14449</v>
      </c>
      <c r="X617">
        <v>10</v>
      </c>
      <c r="Y617">
        <v>9.3000000000000007</v>
      </c>
      <c r="AG617">
        <v>5.9</v>
      </c>
      <c r="AO617">
        <v>16.2</v>
      </c>
    </row>
    <row r="618" spans="1:41" x14ac:dyDescent="0.25">
      <c r="A618">
        <v>617</v>
      </c>
      <c r="B618">
        <v>919</v>
      </c>
      <c r="C618" t="s">
        <v>4152</v>
      </c>
      <c r="D618" t="s">
        <v>877</v>
      </c>
      <c r="E618" t="s">
        <v>878</v>
      </c>
      <c r="F618" t="s">
        <v>952</v>
      </c>
      <c r="G618" t="s">
        <v>962</v>
      </c>
      <c r="H618" t="s">
        <v>31</v>
      </c>
      <c r="I618" t="s">
        <v>380</v>
      </c>
      <c r="J618" t="s">
        <v>973</v>
      </c>
      <c r="K618">
        <v>47.623787</v>
      </c>
      <c r="L618">
        <v>-122.149663</v>
      </c>
      <c r="AB618">
        <v>3</v>
      </c>
      <c r="AC618">
        <v>13.5</v>
      </c>
      <c r="AD618">
        <v>8.3000000000000007</v>
      </c>
      <c r="AE618">
        <v>8.5</v>
      </c>
      <c r="AF618">
        <v>11.9</v>
      </c>
    </row>
    <row r="619" spans="1:41" x14ac:dyDescent="0.25">
      <c r="A619">
        <v>618</v>
      </c>
      <c r="B619">
        <v>930</v>
      </c>
      <c r="C619" t="s">
        <v>4152</v>
      </c>
      <c r="D619" t="s">
        <v>877</v>
      </c>
      <c r="E619" t="s">
        <v>878</v>
      </c>
      <c r="F619" t="s">
        <v>952</v>
      </c>
      <c r="G619" t="s">
        <v>962</v>
      </c>
      <c r="H619" t="s">
        <v>31</v>
      </c>
      <c r="I619" t="s">
        <v>380</v>
      </c>
      <c r="J619" t="s">
        <v>974</v>
      </c>
      <c r="K619">
        <v>47.605393999999997</v>
      </c>
      <c r="L619">
        <v>-122.162181</v>
      </c>
      <c r="AB619">
        <v>10.8</v>
      </c>
      <c r="AC619">
        <v>7.5</v>
      </c>
      <c r="AD619">
        <v>12.5</v>
      </c>
      <c r="AE619">
        <v>13</v>
      </c>
      <c r="AF619">
        <v>9.6999999999999993</v>
      </c>
    </row>
    <row r="620" spans="1:41" x14ac:dyDescent="0.25">
      <c r="A620">
        <v>619</v>
      </c>
      <c r="B620">
        <v>1228</v>
      </c>
      <c r="C620" t="s">
        <v>4152</v>
      </c>
      <c r="D620" t="s">
        <v>877</v>
      </c>
      <c r="E620" t="s">
        <v>878</v>
      </c>
      <c r="F620" t="s">
        <v>952</v>
      </c>
      <c r="G620" t="s">
        <v>975</v>
      </c>
      <c r="H620" t="s">
        <v>886</v>
      </c>
      <c r="I620" t="s">
        <v>887</v>
      </c>
      <c r="J620" t="s">
        <v>976</v>
      </c>
      <c r="K620">
        <v>47.604892999999997</v>
      </c>
      <c r="L620">
        <v>-122.164781</v>
      </c>
      <c r="AC620">
        <v>11.4</v>
      </c>
      <c r="AF620">
        <v>17.7</v>
      </c>
      <c r="AH620">
        <v>14.6</v>
      </c>
      <c r="AN620">
        <v>10.199999999999999</v>
      </c>
      <c r="AO620">
        <v>10.8</v>
      </c>
    </row>
    <row r="621" spans="1:41" x14ac:dyDescent="0.25">
      <c r="A621">
        <v>620</v>
      </c>
      <c r="B621">
        <v>3109</v>
      </c>
      <c r="C621" t="s">
        <v>4152</v>
      </c>
      <c r="D621" t="s">
        <v>877</v>
      </c>
      <c r="E621" t="s">
        <v>878</v>
      </c>
      <c r="F621" t="s">
        <v>952</v>
      </c>
      <c r="G621" t="s">
        <v>977</v>
      </c>
      <c r="H621" t="s">
        <v>886</v>
      </c>
      <c r="I621" t="s">
        <v>887</v>
      </c>
      <c r="J621" t="s">
        <v>978</v>
      </c>
      <c r="K621">
        <v>47.632640000000002</v>
      </c>
      <c r="L621">
        <v>-122.15215000000001</v>
      </c>
      <c r="AN621">
        <v>21.1</v>
      </c>
      <c r="AO621">
        <v>25.5</v>
      </c>
    </row>
    <row r="622" spans="1:41" x14ac:dyDescent="0.25">
      <c r="A622">
        <v>621</v>
      </c>
      <c r="B622">
        <v>577</v>
      </c>
      <c r="C622" t="s">
        <v>4152</v>
      </c>
      <c r="D622" t="s">
        <v>877</v>
      </c>
      <c r="E622" t="s">
        <v>878</v>
      </c>
      <c r="F622" t="s">
        <v>952</v>
      </c>
      <c r="G622" t="s">
        <v>977</v>
      </c>
      <c r="H622" t="s">
        <v>886</v>
      </c>
      <c r="I622" t="s">
        <v>887</v>
      </c>
      <c r="J622" t="s">
        <v>979</v>
      </c>
      <c r="K622">
        <v>47.627000000000002</v>
      </c>
      <c r="L622">
        <v>-122.15300000000001</v>
      </c>
      <c r="X622">
        <v>5.6</v>
      </c>
      <c r="Y622">
        <v>6.4</v>
      </c>
    </row>
    <row r="623" spans="1:41" x14ac:dyDescent="0.25">
      <c r="A623">
        <v>622</v>
      </c>
      <c r="B623">
        <v>3094</v>
      </c>
      <c r="C623" t="s">
        <v>4152</v>
      </c>
      <c r="D623" t="s">
        <v>877</v>
      </c>
      <c r="E623" t="s">
        <v>878</v>
      </c>
      <c r="F623" t="s">
        <v>952</v>
      </c>
      <c r="G623" t="s">
        <v>977</v>
      </c>
      <c r="H623" t="s">
        <v>886</v>
      </c>
      <c r="I623" t="s">
        <v>887</v>
      </c>
      <c r="J623" t="s">
        <v>980</v>
      </c>
      <c r="K623">
        <v>47.653399999999998</v>
      </c>
      <c r="L623">
        <v>-122.1516</v>
      </c>
      <c r="AN623">
        <v>10.7</v>
      </c>
      <c r="AO623">
        <v>15.7</v>
      </c>
    </row>
    <row r="624" spans="1:41" x14ac:dyDescent="0.25">
      <c r="A624">
        <v>623</v>
      </c>
      <c r="B624">
        <v>319</v>
      </c>
      <c r="C624" t="s">
        <v>4152</v>
      </c>
      <c r="D624" t="s">
        <v>877</v>
      </c>
      <c r="E624" t="s">
        <v>878</v>
      </c>
      <c r="F624" t="s">
        <v>981</v>
      </c>
      <c r="G624" t="s">
        <v>982</v>
      </c>
      <c r="H624" t="s">
        <v>615</v>
      </c>
      <c r="I624" t="s">
        <v>616</v>
      </c>
      <c r="J624" t="s">
        <v>983</v>
      </c>
      <c r="K624">
        <v>47.433416000000001</v>
      </c>
      <c r="L624">
        <v>-122.05021499999999</v>
      </c>
      <c r="R624">
        <v>30.3</v>
      </c>
      <c r="S624">
        <v>30.9</v>
      </c>
      <c r="U624">
        <v>74</v>
      </c>
      <c r="V624">
        <v>61</v>
      </c>
      <c r="W624">
        <v>76.599999999999994</v>
      </c>
      <c r="X624">
        <v>71</v>
      </c>
      <c r="Y624">
        <v>66.099999999999994</v>
      </c>
      <c r="Z624">
        <v>88.3</v>
      </c>
      <c r="AA624">
        <v>60</v>
      </c>
      <c r="AB624">
        <v>76.099999999999994</v>
      </c>
      <c r="AC624">
        <v>74.599999999999994</v>
      </c>
    </row>
    <row r="625" spans="1:41" x14ac:dyDescent="0.25">
      <c r="A625">
        <v>624</v>
      </c>
      <c r="B625">
        <v>313</v>
      </c>
      <c r="C625" t="s">
        <v>4152</v>
      </c>
      <c r="D625" t="s">
        <v>877</v>
      </c>
      <c r="E625" t="s">
        <v>878</v>
      </c>
      <c r="F625" t="s">
        <v>981</v>
      </c>
      <c r="G625" t="s">
        <v>984</v>
      </c>
      <c r="H625" t="s">
        <v>615</v>
      </c>
      <c r="I625" t="s">
        <v>616</v>
      </c>
      <c r="J625" t="s">
        <v>985</v>
      </c>
      <c r="K625">
        <v>47.448664000000001</v>
      </c>
      <c r="L625">
        <v>-122.134715</v>
      </c>
      <c r="R625">
        <v>12</v>
      </c>
      <c r="V625">
        <v>18.5</v>
      </c>
      <c r="W625">
        <v>13.5</v>
      </c>
      <c r="AA625">
        <v>12.7</v>
      </c>
      <c r="AC625">
        <v>16.399999999999999</v>
      </c>
    </row>
    <row r="626" spans="1:41" x14ac:dyDescent="0.25">
      <c r="A626">
        <v>625</v>
      </c>
      <c r="B626">
        <v>945</v>
      </c>
      <c r="C626" t="s">
        <v>4152</v>
      </c>
      <c r="D626" t="s">
        <v>877</v>
      </c>
      <c r="E626" t="s">
        <v>878</v>
      </c>
      <c r="F626" t="s">
        <v>981</v>
      </c>
      <c r="G626" t="s">
        <v>986</v>
      </c>
      <c r="H626" t="s">
        <v>615</v>
      </c>
      <c r="I626" t="s">
        <v>987</v>
      </c>
      <c r="J626" t="s">
        <v>988</v>
      </c>
      <c r="K626">
        <v>47.470224999999999</v>
      </c>
      <c r="L626">
        <v>-122.13522500000001</v>
      </c>
      <c r="AB626">
        <v>34.9</v>
      </c>
      <c r="AC626">
        <v>26.4</v>
      </c>
      <c r="AD626">
        <v>30.6</v>
      </c>
      <c r="AE626">
        <v>44</v>
      </c>
      <c r="AF626">
        <v>39.1</v>
      </c>
      <c r="AG626">
        <v>51.6</v>
      </c>
    </row>
    <row r="627" spans="1:41" x14ac:dyDescent="0.25">
      <c r="A627">
        <v>626</v>
      </c>
      <c r="B627">
        <v>943</v>
      </c>
      <c r="C627" t="s">
        <v>4152</v>
      </c>
      <c r="D627" t="s">
        <v>877</v>
      </c>
      <c r="E627" t="s">
        <v>878</v>
      </c>
      <c r="F627" t="s">
        <v>981</v>
      </c>
      <c r="G627" t="s">
        <v>986</v>
      </c>
      <c r="H627" t="s">
        <v>615</v>
      </c>
      <c r="I627" t="s">
        <v>987</v>
      </c>
      <c r="J627" t="s">
        <v>989</v>
      </c>
      <c r="K627">
        <v>47.469447000000002</v>
      </c>
      <c r="L627">
        <v>-122.136022</v>
      </c>
      <c r="AC627">
        <v>39.5</v>
      </c>
      <c r="AD627">
        <v>35</v>
      </c>
      <c r="AE627">
        <v>37.700000000000003</v>
      </c>
      <c r="AF627">
        <v>30.9</v>
      </c>
      <c r="AG627">
        <v>57</v>
      </c>
    </row>
    <row r="628" spans="1:41" x14ac:dyDescent="0.25">
      <c r="A628">
        <v>627</v>
      </c>
      <c r="B628">
        <v>944</v>
      </c>
      <c r="C628" t="s">
        <v>4152</v>
      </c>
      <c r="D628" t="s">
        <v>877</v>
      </c>
      <c r="E628" t="s">
        <v>878</v>
      </c>
      <c r="F628" t="s">
        <v>981</v>
      </c>
      <c r="G628" t="s">
        <v>986</v>
      </c>
      <c r="H628" t="s">
        <v>615</v>
      </c>
      <c r="I628" t="s">
        <v>987</v>
      </c>
      <c r="J628" t="s">
        <v>990</v>
      </c>
      <c r="K628">
        <v>47.469791999999998</v>
      </c>
      <c r="L628">
        <v>-122.135661</v>
      </c>
      <c r="AB628">
        <v>23.7</v>
      </c>
      <c r="AC628">
        <v>30.9</v>
      </c>
      <c r="AD628">
        <v>25.9</v>
      </c>
      <c r="AE628">
        <v>33.200000000000003</v>
      </c>
      <c r="AF628">
        <v>53.5</v>
      </c>
      <c r="AG628">
        <v>56.9</v>
      </c>
    </row>
    <row r="629" spans="1:41" x14ac:dyDescent="0.25">
      <c r="A629">
        <v>628</v>
      </c>
      <c r="B629">
        <v>123</v>
      </c>
      <c r="C629" t="s">
        <v>4152</v>
      </c>
      <c r="D629" t="s">
        <v>877</v>
      </c>
      <c r="E629" t="s">
        <v>878</v>
      </c>
      <c r="F629" t="s">
        <v>981</v>
      </c>
      <c r="G629" t="s">
        <v>991</v>
      </c>
      <c r="H629" t="s">
        <v>31</v>
      </c>
      <c r="I629" t="s">
        <v>200</v>
      </c>
      <c r="J629" t="s">
        <v>992</v>
      </c>
      <c r="K629">
        <v>47.461466000000001</v>
      </c>
      <c r="L629">
        <v>-122.125545</v>
      </c>
      <c r="U629">
        <v>18.100000000000001</v>
      </c>
      <c r="V629">
        <v>45.3</v>
      </c>
      <c r="X629">
        <v>32.299999999999997</v>
      </c>
      <c r="Y629">
        <v>40.299999999999997</v>
      </c>
      <c r="Z629">
        <v>97.3</v>
      </c>
      <c r="AA629">
        <v>50.5</v>
      </c>
      <c r="AB629">
        <v>35.200000000000003</v>
      </c>
      <c r="AC629">
        <v>38.799999999999997</v>
      </c>
      <c r="AD629">
        <v>43.8</v>
      </c>
      <c r="AE629">
        <v>48.9</v>
      </c>
      <c r="AF629">
        <v>45.9</v>
      </c>
      <c r="AG629">
        <v>45.1</v>
      </c>
      <c r="AH629">
        <v>37.200000000000003</v>
      </c>
      <c r="AI629">
        <v>51.4</v>
      </c>
      <c r="AJ629">
        <v>42.3</v>
      </c>
      <c r="AK629">
        <v>44.8</v>
      </c>
      <c r="AL629">
        <v>50.5</v>
      </c>
      <c r="AM629">
        <v>51.1</v>
      </c>
      <c r="AN629">
        <v>54.3</v>
      </c>
      <c r="AO629">
        <v>58.6</v>
      </c>
    </row>
    <row r="630" spans="1:41" x14ac:dyDescent="0.25">
      <c r="A630">
        <v>629</v>
      </c>
      <c r="B630">
        <v>127</v>
      </c>
      <c r="C630" t="s">
        <v>4152</v>
      </c>
      <c r="D630" t="s">
        <v>877</v>
      </c>
      <c r="E630" t="s">
        <v>878</v>
      </c>
      <c r="F630" t="s">
        <v>981</v>
      </c>
      <c r="G630" t="s">
        <v>993</v>
      </c>
      <c r="H630" t="s">
        <v>31</v>
      </c>
      <c r="I630" t="s">
        <v>200</v>
      </c>
      <c r="J630" t="s">
        <v>994</v>
      </c>
      <c r="K630">
        <v>47.410569000000002</v>
      </c>
      <c r="L630">
        <v>-121.921792</v>
      </c>
      <c r="U630">
        <v>60.3</v>
      </c>
      <c r="V630">
        <v>75.7</v>
      </c>
      <c r="X630">
        <v>70.900000000000006</v>
      </c>
      <c r="Y630">
        <v>88.4</v>
      </c>
      <c r="Z630">
        <v>90.3</v>
      </c>
      <c r="AA630">
        <v>84.3</v>
      </c>
      <c r="AC630">
        <v>72.5</v>
      </c>
      <c r="AD630">
        <v>80</v>
      </c>
      <c r="AE630">
        <v>92.4</v>
      </c>
      <c r="AF630">
        <v>89.5</v>
      </c>
      <c r="AG630">
        <v>94</v>
      </c>
      <c r="AI630">
        <v>85.7</v>
      </c>
      <c r="AJ630">
        <v>96</v>
      </c>
      <c r="AL630">
        <v>71.8</v>
      </c>
      <c r="AO630">
        <v>73.7</v>
      </c>
    </row>
    <row r="631" spans="1:41" x14ac:dyDescent="0.25">
      <c r="A631">
        <v>630</v>
      </c>
      <c r="B631">
        <v>1089</v>
      </c>
      <c r="C631" t="s">
        <v>4152</v>
      </c>
      <c r="D631" t="s">
        <v>877</v>
      </c>
      <c r="E631" t="s">
        <v>878</v>
      </c>
      <c r="F631" t="s">
        <v>981</v>
      </c>
      <c r="G631" t="s">
        <v>993</v>
      </c>
      <c r="H631" t="s">
        <v>31</v>
      </c>
      <c r="I631" t="s">
        <v>380</v>
      </c>
      <c r="J631" t="s">
        <v>995</v>
      </c>
      <c r="K631">
        <v>47.414160000000003</v>
      </c>
      <c r="L631">
        <v>-121.91041</v>
      </c>
      <c r="AC631">
        <v>77.3</v>
      </c>
      <c r="AD631">
        <v>75.099999999999994</v>
      </c>
      <c r="AE631">
        <v>83.8</v>
      </c>
      <c r="AF631">
        <v>97.3</v>
      </c>
    </row>
    <row r="632" spans="1:41" x14ac:dyDescent="0.25">
      <c r="A632">
        <v>631</v>
      </c>
      <c r="B632">
        <v>122</v>
      </c>
      <c r="C632" t="s">
        <v>4152</v>
      </c>
      <c r="D632" t="s">
        <v>877</v>
      </c>
      <c r="E632" t="s">
        <v>878</v>
      </c>
      <c r="F632" t="s">
        <v>981</v>
      </c>
      <c r="G632" t="s">
        <v>996</v>
      </c>
      <c r="H632" t="s">
        <v>31</v>
      </c>
      <c r="I632" t="s">
        <v>200</v>
      </c>
      <c r="J632" t="s">
        <v>997</v>
      </c>
      <c r="K632">
        <v>47.453234999999999</v>
      </c>
      <c r="L632">
        <v>-122.137979</v>
      </c>
      <c r="S632">
        <v>24.7</v>
      </c>
      <c r="U632">
        <v>0.9</v>
      </c>
      <c r="V632">
        <v>18.100000000000001</v>
      </c>
      <c r="X632">
        <v>45.7</v>
      </c>
      <c r="Y632">
        <v>16.5</v>
      </c>
      <c r="AA632">
        <v>11.8</v>
      </c>
      <c r="AB632">
        <v>32.200000000000003</v>
      </c>
      <c r="AC632">
        <v>18.8</v>
      </c>
      <c r="AD632">
        <v>29.4</v>
      </c>
      <c r="AE632">
        <v>13.4</v>
      </c>
      <c r="AF632">
        <v>27.5</v>
      </c>
      <c r="AG632">
        <v>14</v>
      </c>
      <c r="AH632">
        <v>23.3</v>
      </c>
      <c r="AI632">
        <v>23.9</v>
      </c>
      <c r="AJ632">
        <v>30.3</v>
      </c>
      <c r="AK632">
        <v>52.1</v>
      </c>
      <c r="AL632">
        <v>42.8</v>
      </c>
      <c r="AM632">
        <v>14.1</v>
      </c>
      <c r="AN632">
        <v>31.6</v>
      </c>
      <c r="AO632">
        <v>28.3</v>
      </c>
    </row>
    <row r="633" spans="1:41" x14ac:dyDescent="0.25">
      <c r="A633">
        <v>632</v>
      </c>
      <c r="B633">
        <v>1995</v>
      </c>
      <c r="C633" t="s">
        <v>4152</v>
      </c>
      <c r="D633" t="s">
        <v>877</v>
      </c>
      <c r="E633" t="s">
        <v>878</v>
      </c>
      <c r="F633" t="s">
        <v>981</v>
      </c>
      <c r="G633" t="s">
        <v>996</v>
      </c>
      <c r="H633" t="s">
        <v>31</v>
      </c>
      <c r="I633" t="s">
        <v>32</v>
      </c>
      <c r="J633" t="s">
        <v>998</v>
      </c>
      <c r="K633">
        <v>47.456235999999997</v>
      </c>
      <c r="L633">
        <v>-122.140685</v>
      </c>
      <c r="U633">
        <v>22.3</v>
      </c>
    </row>
    <row r="634" spans="1:41" x14ac:dyDescent="0.25">
      <c r="A634">
        <v>633</v>
      </c>
      <c r="B634">
        <v>1923</v>
      </c>
      <c r="C634" t="s">
        <v>4152</v>
      </c>
      <c r="D634" t="s">
        <v>877</v>
      </c>
      <c r="E634" t="s">
        <v>878</v>
      </c>
      <c r="F634" t="s">
        <v>981</v>
      </c>
      <c r="G634" t="s">
        <v>996</v>
      </c>
      <c r="H634" t="s">
        <v>31</v>
      </c>
      <c r="I634" t="s">
        <v>32</v>
      </c>
      <c r="J634" t="s">
        <v>999</v>
      </c>
      <c r="K634">
        <v>47.452995999999999</v>
      </c>
      <c r="L634">
        <v>-122.13812299999999</v>
      </c>
      <c r="S634">
        <v>13.7</v>
      </c>
    </row>
    <row r="635" spans="1:41" x14ac:dyDescent="0.25">
      <c r="A635">
        <v>634</v>
      </c>
      <c r="B635">
        <v>1076</v>
      </c>
      <c r="C635" t="s">
        <v>4152</v>
      </c>
      <c r="D635" t="s">
        <v>877</v>
      </c>
      <c r="E635" t="s">
        <v>878</v>
      </c>
      <c r="F635" t="s">
        <v>981</v>
      </c>
      <c r="G635" t="s">
        <v>996</v>
      </c>
      <c r="H635" t="s">
        <v>31</v>
      </c>
      <c r="I635" t="s">
        <v>380</v>
      </c>
      <c r="J635" t="s">
        <v>1000</v>
      </c>
      <c r="K635">
        <v>47.451500000000003</v>
      </c>
      <c r="L635">
        <v>-122.13805000000001</v>
      </c>
      <c r="AC635">
        <v>18.600000000000001</v>
      </c>
      <c r="AD635">
        <v>15.3</v>
      </c>
      <c r="AE635">
        <v>14.4</v>
      </c>
      <c r="AF635">
        <v>38.700000000000003</v>
      </c>
    </row>
    <row r="636" spans="1:41" x14ac:dyDescent="0.25">
      <c r="A636">
        <v>635</v>
      </c>
      <c r="B636">
        <v>120</v>
      </c>
      <c r="C636" t="s">
        <v>4152</v>
      </c>
      <c r="D636" t="s">
        <v>877</v>
      </c>
      <c r="E636" t="s">
        <v>878</v>
      </c>
      <c r="F636" t="s">
        <v>981</v>
      </c>
      <c r="G636" t="s">
        <v>1001</v>
      </c>
      <c r="H636" t="s">
        <v>31</v>
      </c>
      <c r="I636" t="s">
        <v>200</v>
      </c>
      <c r="J636" t="s">
        <v>1002</v>
      </c>
      <c r="K636">
        <v>47.474226999999999</v>
      </c>
      <c r="L636">
        <v>-122.16359300000001</v>
      </c>
      <c r="R636">
        <v>50.3</v>
      </c>
      <c r="U636">
        <v>35.4</v>
      </c>
      <c r="V636">
        <v>26</v>
      </c>
      <c r="X636">
        <v>56.5</v>
      </c>
      <c r="Y636">
        <v>59.8</v>
      </c>
      <c r="Z636">
        <v>37.799999999999997</v>
      </c>
      <c r="AA636">
        <v>28.6</v>
      </c>
      <c r="AB636">
        <v>39.700000000000003</v>
      </c>
      <c r="AC636">
        <v>32.700000000000003</v>
      </c>
      <c r="AD636">
        <v>37.6</v>
      </c>
      <c r="AE636">
        <v>49.8</v>
      </c>
      <c r="AF636">
        <v>51.5</v>
      </c>
      <c r="AG636">
        <v>36</v>
      </c>
      <c r="AH636">
        <v>40.700000000000003</v>
      </c>
      <c r="AI636">
        <v>41.8</v>
      </c>
      <c r="AJ636">
        <v>32.200000000000003</v>
      </c>
      <c r="AK636">
        <v>44.7</v>
      </c>
      <c r="AL636">
        <v>43</v>
      </c>
      <c r="AM636">
        <v>23.1</v>
      </c>
      <c r="AN636">
        <v>37.799999999999997</v>
      </c>
    </row>
    <row r="637" spans="1:41" x14ac:dyDescent="0.25">
      <c r="A637">
        <v>636</v>
      </c>
      <c r="B637">
        <v>121</v>
      </c>
      <c r="C637" t="s">
        <v>4152</v>
      </c>
      <c r="D637" t="s">
        <v>877</v>
      </c>
      <c r="E637" t="s">
        <v>878</v>
      </c>
      <c r="F637" t="s">
        <v>981</v>
      </c>
      <c r="G637" t="s">
        <v>1003</v>
      </c>
      <c r="H637" t="s">
        <v>31</v>
      </c>
      <c r="I637" t="s">
        <v>200</v>
      </c>
      <c r="J637" t="s">
        <v>1004</v>
      </c>
      <c r="K637">
        <v>47.466197999999999</v>
      </c>
      <c r="L637">
        <v>-122.159083</v>
      </c>
      <c r="U637">
        <v>18.3</v>
      </c>
      <c r="V637">
        <v>38.799999999999997</v>
      </c>
      <c r="X637">
        <v>25.7</v>
      </c>
      <c r="Y637">
        <v>46.1</v>
      </c>
      <c r="Z637">
        <v>40.6</v>
      </c>
      <c r="AA637">
        <v>36.799999999999997</v>
      </c>
      <c r="AB637">
        <v>48.6</v>
      </c>
      <c r="AC637">
        <v>54</v>
      </c>
      <c r="AD637">
        <v>51.5</v>
      </c>
      <c r="AE637">
        <v>57</v>
      </c>
      <c r="AF637">
        <v>47.2</v>
      </c>
      <c r="AG637">
        <v>42.4</v>
      </c>
      <c r="AH637">
        <v>49.1</v>
      </c>
      <c r="AI637">
        <v>50.7</v>
      </c>
      <c r="AJ637">
        <v>37.700000000000003</v>
      </c>
      <c r="AK637">
        <v>48.8</v>
      </c>
      <c r="AL637">
        <v>40.700000000000003</v>
      </c>
      <c r="AM637">
        <v>49.3</v>
      </c>
      <c r="AN637">
        <v>55.5</v>
      </c>
    </row>
    <row r="638" spans="1:41" x14ac:dyDescent="0.25">
      <c r="A638">
        <v>637</v>
      </c>
      <c r="B638">
        <v>1920</v>
      </c>
      <c r="C638" t="s">
        <v>4152</v>
      </c>
      <c r="D638" t="s">
        <v>877</v>
      </c>
      <c r="E638" t="s">
        <v>878</v>
      </c>
      <c r="F638" t="s">
        <v>981</v>
      </c>
      <c r="G638" t="s">
        <v>1005</v>
      </c>
      <c r="H638" t="s">
        <v>31</v>
      </c>
      <c r="I638" t="s">
        <v>32</v>
      </c>
      <c r="J638" t="s">
        <v>1006</v>
      </c>
      <c r="K638">
        <v>47.414346000000002</v>
      </c>
      <c r="L638">
        <v>-122.050595</v>
      </c>
      <c r="O638">
        <v>34</v>
      </c>
      <c r="Q638">
        <v>58.9</v>
      </c>
      <c r="S638">
        <v>70</v>
      </c>
      <c r="U638">
        <v>78.3</v>
      </c>
    </row>
    <row r="639" spans="1:41" x14ac:dyDescent="0.25">
      <c r="A639">
        <v>638</v>
      </c>
      <c r="B639">
        <v>1921</v>
      </c>
      <c r="C639" t="s">
        <v>4152</v>
      </c>
      <c r="D639" t="s">
        <v>877</v>
      </c>
      <c r="E639" t="s">
        <v>878</v>
      </c>
      <c r="F639" t="s">
        <v>981</v>
      </c>
      <c r="G639" t="s">
        <v>1005</v>
      </c>
      <c r="H639" t="s">
        <v>31</v>
      </c>
      <c r="I639" t="s">
        <v>32</v>
      </c>
      <c r="J639" t="s">
        <v>1007</v>
      </c>
      <c r="K639">
        <v>47.422122999999999</v>
      </c>
      <c r="L639">
        <v>-122.073986</v>
      </c>
      <c r="O639">
        <v>42.5</v>
      </c>
      <c r="Q639">
        <v>48.9</v>
      </c>
      <c r="S639">
        <v>25.7</v>
      </c>
      <c r="U639">
        <v>23.7</v>
      </c>
    </row>
    <row r="640" spans="1:41" x14ac:dyDescent="0.25">
      <c r="A640">
        <v>639</v>
      </c>
      <c r="B640">
        <v>314</v>
      </c>
      <c r="C640" t="s">
        <v>4152</v>
      </c>
      <c r="D640" t="s">
        <v>877</v>
      </c>
      <c r="E640" t="s">
        <v>878</v>
      </c>
      <c r="F640" t="s">
        <v>981</v>
      </c>
      <c r="G640" t="s">
        <v>1008</v>
      </c>
      <c r="H640" t="s">
        <v>615</v>
      </c>
      <c r="I640" t="s">
        <v>616</v>
      </c>
      <c r="J640" t="s">
        <v>1009</v>
      </c>
      <c r="K640">
        <v>47.379964999999999</v>
      </c>
      <c r="L640">
        <v>-122.01749700000001</v>
      </c>
      <c r="V640">
        <v>29.7</v>
      </c>
      <c r="W640">
        <v>77</v>
      </c>
      <c r="Y640">
        <v>52.7</v>
      </c>
      <c r="Z640">
        <v>81.900000000000006</v>
      </c>
      <c r="AA640">
        <v>68.5</v>
      </c>
      <c r="AB640">
        <v>80</v>
      </c>
      <c r="AC640">
        <v>53</v>
      </c>
      <c r="AD640">
        <v>91.3</v>
      </c>
    </row>
    <row r="641" spans="1:41" x14ac:dyDescent="0.25">
      <c r="A641">
        <v>640</v>
      </c>
      <c r="B641">
        <v>315</v>
      </c>
      <c r="C641" t="s">
        <v>4152</v>
      </c>
      <c r="D641" t="s">
        <v>877</v>
      </c>
      <c r="E641" t="s">
        <v>878</v>
      </c>
      <c r="F641" t="s">
        <v>981</v>
      </c>
      <c r="G641" t="s">
        <v>1008</v>
      </c>
      <c r="H641" t="s">
        <v>615</v>
      </c>
      <c r="I641" t="s">
        <v>616</v>
      </c>
      <c r="J641" t="s">
        <v>1010</v>
      </c>
      <c r="K641">
        <v>47.379986000000002</v>
      </c>
      <c r="L641">
        <v>-122.017264</v>
      </c>
      <c r="V641">
        <v>96.4</v>
      </c>
      <c r="Y641">
        <v>72.900000000000006</v>
      </c>
      <c r="Z641">
        <v>91.8</v>
      </c>
      <c r="AA641">
        <v>92.5</v>
      </c>
      <c r="AB641">
        <v>76.3</v>
      </c>
      <c r="AC641">
        <v>69.7</v>
      </c>
      <c r="AD641">
        <v>80</v>
      </c>
    </row>
    <row r="642" spans="1:41" x14ac:dyDescent="0.25">
      <c r="A642">
        <v>641</v>
      </c>
      <c r="B642">
        <v>316</v>
      </c>
      <c r="C642" t="s">
        <v>4152</v>
      </c>
      <c r="D642" t="s">
        <v>877</v>
      </c>
      <c r="E642" t="s">
        <v>878</v>
      </c>
      <c r="F642" t="s">
        <v>981</v>
      </c>
      <c r="G642" t="s">
        <v>1008</v>
      </c>
      <c r="H642" t="s">
        <v>615</v>
      </c>
      <c r="I642" t="s">
        <v>616</v>
      </c>
      <c r="J642" t="s">
        <v>1011</v>
      </c>
      <c r="K642">
        <v>47.379871000000001</v>
      </c>
      <c r="L642">
        <v>-122.01755199999999</v>
      </c>
      <c r="V642">
        <v>74.099999999999994</v>
      </c>
      <c r="Y642">
        <v>68.599999999999994</v>
      </c>
      <c r="Z642">
        <v>82.7</v>
      </c>
      <c r="AA642">
        <v>96.3</v>
      </c>
      <c r="AB642">
        <v>88.4</v>
      </c>
      <c r="AC642">
        <v>85.2</v>
      </c>
      <c r="AD642">
        <v>92.9</v>
      </c>
    </row>
    <row r="643" spans="1:41" x14ac:dyDescent="0.25">
      <c r="A643">
        <v>642</v>
      </c>
      <c r="B643">
        <v>2700</v>
      </c>
      <c r="C643" t="s">
        <v>4152</v>
      </c>
      <c r="D643" t="s">
        <v>877</v>
      </c>
      <c r="E643" t="s">
        <v>878</v>
      </c>
      <c r="F643" t="s">
        <v>981</v>
      </c>
      <c r="G643" t="s">
        <v>1008</v>
      </c>
      <c r="H643" t="s">
        <v>31</v>
      </c>
      <c r="I643" t="s">
        <v>373</v>
      </c>
      <c r="J643" t="s">
        <v>1012</v>
      </c>
      <c r="K643">
        <v>47.374751000000003</v>
      </c>
      <c r="L643">
        <v>-122.017672</v>
      </c>
      <c r="AJ643">
        <v>94.4</v>
      </c>
      <c r="AK643">
        <v>95.1</v>
      </c>
    </row>
    <row r="644" spans="1:41" x14ac:dyDescent="0.25">
      <c r="A644">
        <v>643</v>
      </c>
      <c r="B644">
        <v>125</v>
      </c>
      <c r="C644" t="s">
        <v>4152</v>
      </c>
      <c r="D644" t="s">
        <v>877</v>
      </c>
      <c r="E644" t="s">
        <v>878</v>
      </c>
      <c r="F644" t="s">
        <v>981</v>
      </c>
      <c r="G644" t="s">
        <v>1008</v>
      </c>
      <c r="H644" t="s">
        <v>31</v>
      </c>
      <c r="I644" t="s">
        <v>200</v>
      </c>
      <c r="J644" t="s">
        <v>1013</v>
      </c>
      <c r="K644">
        <v>47.374751000000003</v>
      </c>
      <c r="L644">
        <v>-122.017672</v>
      </c>
      <c r="O644">
        <v>66.3</v>
      </c>
      <c r="P644">
        <v>80.2</v>
      </c>
      <c r="Q644">
        <v>96.9</v>
      </c>
      <c r="S644">
        <v>92.9</v>
      </c>
      <c r="U644">
        <v>66.3</v>
      </c>
      <c r="V644">
        <v>86.4</v>
      </c>
      <c r="X644">
        <v>83.3</v>
      </c>
      <c r="Y644">
        <v>90.4</v>
      </c>
      <c r="Z644">
        <v>93.6</v>
      </c>
      <c r="AA644">
        <v>96.5</v>
      </c>
      <c r="AB644">
        <v>87.9</v>
      </c>
      <c r="AC644">
        <v>92.1</v>
      </c>
      <c r="AD644">
        <v>87.7</v>
      </c>
      <c r="AE644">
        <v>89.5</v>
      </c>
      <c r="AF644">
        <v>94.5</v>
      </c>
      <c r="AG644">
        <v>89.4</v>
      </c>
      <c r="AH644">
        <v>85.9</v>
      </c>
      <c r="AI644">
        <v>92.1</v>
      </c>
      <c r="AJ644">
        <v>93.9</v>
      </c>
      <c r="AK644">
        <v>92.6</v>
      </c>
      <c r="AL644">
        <v>94.2</v>
      </c>
      <c r="AM644">
        <v>92.8</v>
      </c>
      <c r="AN644">
        <v>93.8</v>
      </c>
      <c r="AO644">
        <v>85.7</v>
      </c>
    </row>
    <row r="645" spans="1:41" x14ac:dyDescent="0.25">
      <c r="A645">
        <v>644</v>
      </c>
      <c r="B645">
        <v>2039</v>
      </c>
      <c r="C645" t="s">
        <v>4152</v>
      </c>
      <c r="D645" t="s">
        <v>877</v>
      </c>
      <c r="E645" t="s">
        <v>878</v>
      </c>
      <c r="F645" t="s">
        <v>981</v>
      </c>
      <c r="G645" t="s">
        <v>1008</v>
      </c>
      <c r="H645" t="s">
        <v>883</v>
      </c>
      <c r="I645" t="s">
        <v>884</v>
      </c>
      <c r="J645" t="s">
        <v>1014</v>
      </c>
      <c r="K645">
        <v>47.378942000000002</v>
      </c>
      <c r="L645">
        <v>-122.019267</v>
      </c>
      <c r="M645">
        <v>74.7</v>
      </c>
      <c r="N645">
        <v>78.7</v>
      </c>
      <c r="R645">
        <v>84.3</v>
      </c>
    </row>
    <row r="646" spans="1:41" x14ac:dyDescent="0.25">
      <c r="A646">
        <v>645</v>
      </c>
      <c r="B646">
        <v>124</v>
      </c>
      <c r="C646" t="s">
        <v>4152</v>
      </c>
      <c r="D646" t="s">
        <v>877</v>
      </c>
      <c r="E646" t="s">
        <v>878</v>
      </c>
      <c r="F646" t="s">
        <v>981</v>
      </c>
      <c r="G646" t="s">
        <v>1015</v>
      </c>
      <c r="H646" t="s">
        <v>31</v>
      </c>
      <c r="I646" t="s">
        <v>200</v>
      </c>
      <c r="J646" t="s">
        <v>1016</v>
      </c>
      <c r="K646">
        <v>47.414138999999999</v>
      </c>
      <c r="L646">
        <v>-122.01711</v>
      </c>
      <c r="U646">
        <v>55.6</v>
      </c>
    </row>
    <row r="647" spans="1:41" x14ac:dyDescent="0.25">
      <c r="A647">
        <v>646</v>
      </c>
      <c r="B647">
        <v>518</v>
      </c>
      <c r="C647" t="s">
        <v>4152</v>
      </c>
      <c r="D647" t="s">
        <v>877</v>
      </c>
      <c r="E647" t="s">
        <v>878</v>
      </c>
      <c r="F647" t="s">
        <v>981</v>
      </c>
      <c r="G647" t="s">
        <v>1015</v>
      </c>
      <c r="H647" t="s">
        <v>31</v>
      </c>
      <c r="I647" t="s">
        <v>610</v>
      </c>
      <c r="J647" t="s">
        <v>1017</v>
      </c>
      <c r="K647">
        <v>47.409126999999998</v>
      </c>
      <c r="L647">
        <v>-122.02525900000001</v>
      </c>
      <c r="AA647">
        <v>93</v>
      </c>
      <c r="AB647">
        <v>91.7</v>
      </c>
      <c r="AC647">
        <v>89.5</v>
      </c>
      <c r="AD647">
        <v>95</v>
      </c>
      <c r="AE647">
        <v>86.9</v>
      </c>
      <c r="AK647">
        <v>89.7</v>
      </c>
      <c r="AL647">
        <v>81.7</v>
      </c>
      <c r="AM647">
        <v>70.599999999999994</v>
      </c>
      <c r="AN647">
        <v>82.5</v>
      </c>
      <c r="AO647">
        <v>89.3</v>
      </c>
    </row>
    <row r="648" spans="1:41" x14ac:dyDescent="0.25">
      <c r="A648">
        <v>647</v>
      </c>
      <c r="B648">
        <v>1918</v>
      </c>
      <c r="C648" t="s">
        <v>4152</v>
      </c>
      <c r="D648" t="s">
        <v>877</v>
      </c>
      <c r="E648" t="s">
        <v>878</v>
      </c>
      <c r="F648" t="s">
        <v>981</v>
      </c>
      <c r="G648" t="s">
        <v>1015</v>
      </c>
      <c r="H648" t="s">
        <v>31</v>
      </c>
      <c r="I648" t="s">
        <v>32</v>
      </c>
      <c r="J648" t="s">
        <v>1018</v>
      </c>
      <c r="K648">
        <v>47.410313000000002</v>
      </c>
      <c r="L648">
        <v>-122.038067</v>
      </c>
      <c r="O648">
        <v>56.3</v>
      </c>
      <c r="R648">
        <v>65</v>
      </c>
      <c r="S648">
        <v>61.6</v>
      </c>
      <c r="U648">
        <v>72</v>
      </c>
    </row>
    <row r="649" spans="1:41" x14ac:dyDescent="0.25">
      <c r="A649">
        <v>648</v>
      </c>
      <c r="B649">
        <v>1919</v>
      </c>
      <c r="C649" t="s">
        <v>4152</v>
      </c>
      <c r="D649" t="s">
        <v>877</v>
      </c>
      <c r="E649" t="s">
        <v>878</v>
      </c>
      <c r="F649" t="s">
        <v>981</v>
      </c>
      <c r="G649" t="s">
        <v>1015</v>
      </c>
      <c r="H649" t="s">
        <v>31</v>
      </c>
      <c r="I649" t="s">
        <v>32</v>
      </c>
      <c r="J649" t="s">
        <v>1019</v>
      </c>
      <c r="K649">
        <v>47.413358000000002</v>
      </c>
      <c r="L649">
        <v>-122.019732</v>
      </c>
      <c r="Q649">
        <v>64.5</v>
      </c>
      <c r="S649">
        <v>84.6</v>
      </c>
    </row>
    <row r="650" spans="1:41" x14ac:dyDescent="0.25">
      <c r="A650">
        <v>649</v>
      </c>
      <c r="B650">
        <v>317</v>
      </c>
      <c r="C650" t="s">
        <v>4152</v>
      </c>
      <c r="D650" t="s">
        <v>877</v>
      </c>
      <c r="E650" t="s">
        <v>878</v>
      </c>
      <c r="F650" t="s">
        <v>981</v>
      </c>
      <c r="G650" t="s">
        <v>1015</v>
      </c>
      <c r="H650" t="s">
        <v>615</v>
      </c>
      <c r="I650" t="s">
        <v>616</v>
      </c>
      <c r="J650" t="s">
        <v>1020</v>
      </c>
      <c r="K650">
        <v>47.408664999999999</v>
      </c>
      <c r="L650">
        <v>-122.026802</v>
      </c>
      <c r="R650">
        <v>30.8</v>
      </c>
      <c r="S650">
        <v>71.7</v>
      </c>
      <c r="U650">
        <v>75</v>
      </c>
      <c r="V650">
        <v>74.3</v>
      </c>
      <c r="W650">
        <v>74.3</v>
      </c>
      <c r="X650">
        <v>43</v>
      </c>
      <c r="Y650">
        <v>79.2</v>
      </c>
      <c r="Z650">
        <v>69.099999999999994</v>
      </c>
      <c r="AA650">
        <v>83.9</v>
      </c>
      <c r="AB650">
        <v>72.900000000000006</v>
      </c>
      <c r="AC650">
        <v>91.3</v>
      </c>
    </row>
    <row r="651" spans="1:41" x14ac:dyDescent="0.25">
      <c r="A651">
        <v>650</v>
      </c>
      <c r="B651">
        <v>318</v>
      </c>
      <c r="C651" t="s">
        <v>4152</v>
      </c>
      <c r="D651" t="s">
        <v>877</v>
      </c>
      <c r="E651" t="s">
        <v>878</v>
      </c>
      <c r="F651" t="s">
        <v>981</v>
      </c>
      <c r="G651" t="s">
        <v>1015</v>
      </c>
      <c r="H651" t="s">
        <v>615</v>
      </c>
      <c r="I651" t="s">
        <v>616</v>
      </c>
      <c r="J651" t="s">
        <v>1021</v>
      </c>
      <c r="K651">
        <v>47.420856000000001</v>
      </c>
      <c r="L651">
        <v>-122.041304</v>
      </c>
      <c r="R651">
        <v>41.2</v>
      </c>
      <c r="S651">
        <v>54.4</v>
      </c>
      <c r="U651">
        <v>82.1</v>
      </c>
      <c r="V651">
        <v>60.9</v>
      </c>
      <c r="W651">
        <v>18</v>
      </c>
      <c r="X651">
        <v>36.4</v>
      </c>
      <c r="Z651">
        <v>33.6</v>
      </c>
      <c r="AA651">
        <v>76.400000000000006</v>
      </c>
      <c r="AB651">
        <v>69.400000000000006</v>
      </c>
      <c r="AC651">
        <v>64.900000000000006</v>
      </c>
    </row>
    <row r="652" spans="1:41" x14ac:dyDescent="0.25">
      <c r="A652">
        <v>651</v>
      </c>
      <c r="B652">
        <v>937</v>
      </c>
      <c r="C652" t="s">
        <v>4152</v>
      </c>
      <c r="D652" t="s">
        <v>877</v>
      </c>
      <c r="E652" t="s">
        <v>878</v>
      </c>
      <c r="F652" t="s">
        <v>981</v>
      </c>
      <c r="G652" t="s">
        <v>1015</v>
      </c>
      <c r="H652" t="s">
        <v>31</v>
      </c>
      <c r="I652" t="s">
        <v>380</v>
      </c>
      <c r="J652" t="s">
        <v>1022</v>
      </c>
      <c r="K652">
        <v>47.408259000000001</v>
      </c>
      <c r="L652">
        <v>-122.02910300000001</v>
      </c>
      <c r="AB652">
        <v>69.7</v>
      </c>
      <c r="AC652">
        <v>51.5</v>
      </c>
      <c r="AD652">
        <v>71.8</v>
      </c>
      <c r="AE652">
        <v>84.2</v>
      </c>
      <c r="AF652">
        <v>63.3</v>
      </c>
    </row>
    <row r="653" spans="1:41" x14ac:dyDescent="0.25">
      <c r="A653">
        <v>652</v>
      </c>
      <c r="B653">
        <v>1922</v>
      </c>
      <c r="C653" t="s">
        <v>4152</v>
      </c>
      <c r="D653" t="s">
        <v>877</v>
      </c>
      <c r="E653" t="s">
        <v>878</v>
      </c>
      <c r="F653" t="s">
        <v>981</v>
      </c>
      <c r="G653" t="s">
        <v>1023</v>
      </c>
      <c r="H653" t="s">
        <v>31</v>
      </c>
      <c r="I653" t="s">
        <v>32</v>
      </c>
      <c r="J653" t="s">
        <v>1024</v>
      </c>
      <c r="K653">
        <v>47.421117000000002</v>
      </c>
      <c r="L653">
        <v>-122.03058799999999</v>
      </c>
      <c r="O653">
        <v>77.8</v>
      </c>
      <c r="Q653">
        <v>89.3</v>
      </c>
      <c r="S653">
        <v>93.7</v>
      </c>
      <c r="U653">
        <v>83.1</v>
      </c>
    </row>
    <row r="654" spans="1:41" x14ac:dyDescent="0.25">
      <c r="A654">
        <v>653</v>
      </c>
      <c r="B654">
        <v>126</v>
      </c>
      <c r="C654" t="s">
        <v>4152</v>
      </c>
      <c r="D654" t="s">
        <v>877</v>
      </c>
      <c r="E654" t="s">
        <v>878</v>
      </c>
      <c r="F654" t="s">
        <v>981</v>
      </c>
      <c r="G654" t="s">
        <v>1025</v>
      </c>
      <c r="H654" t="s">
        <v>31</v>
      </c>
      <c r="I654" t="s">
        <v>200</v>
      </c>
      <c r="J654" t="s">
        <v>1026</v>
      </c>
      <c r="K654">
        <v>47.384811999999997</v>
      </c>
      <c r="L654">
        <v>-121.98923499999999</v>
      </c>
      <c r="O654">
        <v>42.5</v>
      </c>
      <c r="Q654">
        <v>58.1</v>
      </c>
      <c r="S654">
        <v>87.5</v>
      </c>
      <c r="U654">
        <v>87.2</v>
      </c>
      <c r="V654">
        <v>78.5</v>
      </c>
      <c r="X654">
        <v>73.5</v>
      </c>
      <c r="Y654">
        <v>69.7</v>
      </c>
      <c r="Z654">
        <v>71.7</v>
      </c>
      <c r="AA654">
        <v>79.5</v>
      </c>
      <c r="AB654">
        <v>67.400000000000006</v>
      </c>
    </row>
    <row r="655" spans="1:41" x14ac:dyDescent="0.25">
      <c r="A655">
        <v>654</v>
      </c>
      <c r="B655">
        <v>129</v>
      </c>
      <c r="C655" t="s">
        <v>4152</v>
      </c>
      <c r="D655" t="s">
        <v>877</v>
      </c>
      <c r="E655" t="s">
        <v>878</v>
      </c>
      <c r="F655" t="s">
        <v>981</v>
      </c>
      <c r="G655" t="s">
        <v>1027</v>
      </c>
      <c r="H655" t="s">
        <v>31</v>
      </c>
      <c r="I655" t="s">
        <v>200</v>
      </c>
      <c r="J655" t="s">
        <v>1028</v>
      </c>
      <c r="K655">
        <v>47.427700000000002</v>
      </c>
      <c r="L655">
        <v>-121.91545000000001</v>
      </c>
      <c r="U655">
        <v>77.8</v>
      </c>
      <c r="X655">
        <v>98.5</v>
      </c>
      <c r="Y655">
        <v>90.9</v>
      </c>
      <c r="Z655">
        <v>97.3</v>
      </c>
      <c r="AA655">
        <v>93.9</v>
      </c>
      <c r="AB655">
        <v>98.8</v>
      </c>
      <c r="AC655">
        <v>84.2</v>
      </c>
      <c r="AD655">
        <v>81</v>
      </c>
      <c r="AE655">
        <v>93.2</v>
      </c>
      <c r="AF655">
        <v>91.1</v>
      </c>
      <c r="AG655">
        <v>96.5</v>
      </c>
      <c r="AH655">
        <v>100</v>
      </c>
      <c r="AI655">
        <v>93</v>
      </c>
      <c r="AJ655">
        <v>89.1</v>
      </c>
      <c r="AK655">
        <v>99.2</v>
      </c>
      <c r="AL655">
        <v>94.9</v>
      </c>
      <c r="AM655">
        <v>80.099999999999994</v>
      </c>
      <c r="AN655">
        <v>63.6</v>
      </c>
      <c r="AO655">
        <v>85</v>
      </c>
    </row>
    <row r="656" spans="1:41" x14ac:dyDescent="0.25">
      <c r="A656">
        <v>655</v>
      </c>
      <c r="B656">
        <v>517</v>
      </c>
      <c r="C656" t="s">
        <v>4152</v>
      </c>
      <c r="D656" t="s">
        <v>877</v>
      </c>
      <c r="E656" t="s">
        <v>878</v>
      </c>
      <c r="F656" t="s">
        <v>981</v>
      </c>
      <c r="G656" t="s">
        <v>1027</v>
      </c>
      <c r="H656" t="s">
        <v>31</v>
      </c>
      <c r="I656" t="s">
        <v>610</v>
      </c>
      <c r="J656" t="s">
        <v>1029</v>
      </c>
      <c r="K656">
        <v>47.416393999999997</v>
      </c>
      <c r="L656">
        <v>-121.91938</v>
      </c>
      <c r="AA656">
        <v>93.1</v>
      </c>
      <c r="AB656">
        <v>93.5</v>
      </c>
      <c r="AC656">
        <v>87.8</v>
      </c>
      <c r="AD656">
        <v>95.4</v>
      </c>
      <c r="AE656">
        <v>89.1</v>
      </c>
      <c r="AK656">
        <v>100</v>
      </c>
      <c r="AL656">
        <v>82.7</v>
      </c>
      <c r="AM656">
        <v>93.3</v>
      </c>
      <c r="AN656">
        <v>89.3</v>
      </c>
      <c r="AO656">
        <v>90.9</v>
      </c>
    </row>
    <row r="657" spans="1:41" x14ac:dyDescent="0.25">
      <c r="A657">
        <v>656</v>
      </c>
      <c r="B657">
        <v>2573</v>
      </c>
      <c r="C657" t="s">
        <v>4152</v>
      </c>
      <c r="D657" t="s">
        <v>877</v>
      </c>
      <c r="E657" t="s">
        <v>878</v>
      </c>
      <c r="F657" t="s">
        <v>981</v>
      </c>
      <c r="G657" t="s">
        <v>1027</v>
      </c>
      <c r="H657" t="s">
        <v>1030</v>
      </c>
      <c r="I657" t="s">
        <v>1031</v>
      </c>
      <c r="J657" t="s">
        <v>1032</v>
      </c>
      <c r="K657">
        <v>47.412309999999998</v>
      </c>
      <c r="L657">
        <v>-121.921514</v>
      </c>
      <c r="AH657">
        <v>82.6</v>
      </c>
    </row>
    <row r="658" spans="1:41" x14ac:dyDescent="0.25">
      <c r="A658">
        <v>657</v>
      </c>
      <c r="B658">
        <v>915</v>
      </c>
      <c r="C658" t="s">
        <v>4152</v>
      </c>
      <c r="D658" t="s">
        <v>877</v>
      </c>
      <c r="E658" t="s">
        <v>878</v>
      </c>
      <c r="F658" t="s">
        <v>981</v>
      </c>
      <c r="G658" t="s">
        <v>1027</v>
      </c>
      <c r="H658" t="s">
        <v>31</v>
      </c>
      <c r="I658" t="s">
        <v>380</v>
      </c>
      <c r="J658" t="s">
        <v>1033</v>
      </c>
      <c r="K658">
        <v>47.423667999999999</v>
      </c>
      <c r="L658">
        <v>-121.912487</v>
      </c>
      <c r="AB658">
        <v>92.9</v>
      </c>
      <c r="AC658">
        <v>83</v>
      </c>
      <c r="AD658">
        <v>88.7</v>
      </c>
      <c r="AE658">
        <v>81.400000000000006</v>
      </c>
      <c r="AF658">
        <v>99.7</v>
      </c>
    </row>
    <row r="659" spans="1:41" x14ac:dyDescent="0.25">
      <c r="A659">
        <v>658</v>
      </c>
      <c r="B659">
        <v>1967</v>
      </c>
      <c r="C659" t="s">
        <v>4152</v>
      </c>
      <c r="D659" t="s">
        <v>877</v>
      </c>
      <c r="E659" t="s">
        <v>878</v>
      </c>
      <c r="F659" t="s">
        <v>1034</v>
      </c>
      <c r="G659" t="s">
        <v>1035</v>
      </c>
      <c r="H659" t="s">
        <v>31</v>
      </c>
      <c r="I659" t="s">
        <v>32</v>
      </c>
      <c r="J659" t="s">
        <v>1036</v>
      </c>
      <c r="K659">
        <v>47.752901000000001</v>
      </c>
      <c r="L659">
        <v>-122.277207</v>
      </c>
      <c r="T659">
        <v>32.200000000000003</v>
      </c>
    </row>
    <row r="660" spans="1:41" x14ac:dyDescent="0.25">
      <c r="A660">
        <v>659</v>
      </c>
      <c r="B660">
        <v>201</v>
      </c>
      <c r="C660" t="s">
        <v>4152</v>
      </c>
      <c r="D660" t="s">
        <v>877</v>
      </c>
      <c r="E660" t="s">
        <v>878</v>
      </c>
      <c r="F660" t="s">
        <v>1034</v>
      </c>
      <c r="G660" t="s">
        <v>1035</v>
      </c>
      <c r="H660" t="s">
        <v>31</v>
      </c>
      <c r="I660" t="s">
        <v>200</v>
      </c>
      <c r="J660" t="s">
        <v>1037</v>
      </c>
      <c r="K660">
        <v>47.759565000000002</v>
      </c>
      <c r="L660">
        <v>-122.28682999999999</v>
      </c>
      <c r="U660">
        <v>22.6</v>
      </c>
      <c r="V660">
        <v>30.1</v>
      </c>
      <c r="X660">
        <v>30</v>
      </c>
      <c r="Y660">
        <v>8.3000000000000007</v>
      </c>
      <c r="Z660">
        <v>33.9</v>
      </c>
      <c r="AA660">
        <v>23.2</v>
      </c>
      <c r="AB660">
        <v>37</v>
      </c>
      <c r="AC660">
        <v>20.3</v>
      </c>
      <c r="AD660">
        <v>22.7</v>
      </c>
      <c r="AE660">
        <v>36.6</v>
      </c>
      <c r="AF660">
        <v>43.6</v>
      </c>
      <c r="AG660">
        <v>17.2</v>
      </c>
      <c r="AH660">
        <v>33.5</v>
      </c>
      <c r="AI660">
        <v>44.5</v>
      </c>
      <c r="AJ660">
        <v>29.3</v>
      </c>
      <c r="AK660">
        <v>26.9</v>
      </c>
      <c r="AL660">
        <v>48.9</v>
      </c>
      <c r="AM660">
        <v>50.5</v>
      </c>
      <c r="AN660">
        <v>46.4</v>
      </c>
      <c r="AO660">
        <v>42.3</v>
      </c>
    </row>
    <row r="661" spans="1:41" x14ac:dyDescent="0.25">
      <c r="A661">
        <v>660</v>
      </c>
      <c r="B661">
        <v>760</v>
      </c>
      <c r="C661" t="s">
        <v>4152</v>
      </c>
      <c r="D661" t="s">
        <v>877</v>
      </c>
      <c r="E661" t="s">
        <v>878</v>
      </c>
      <c r="F661" t="s">
        <v>1034</v>
      </c>
      <c r="G661" t="s">
        <v>1035</v>
      </c>
      <c r="H661" t="s">
        <v>1038</v>
      </c>
      <c r="I661" t="s">
        <v>1039</v>
      </c>
      <c r="J661" t="s">
        <v>1040</v>
      </c>
      <c r="K661">
        <v>47.768000000000001</v>
      </c>
      <c r="L661">
        <v>-122.29355</v>
      </c>
      <c r="Y661">
        <v>20.399999999999999</v>
      </c>
      <c r="Z661">
        <v>29.7</v>
      </c>
      <c r="AA661">
        <v>20.5</v>
      </c>
      <c r="AB661">
        <v>30.9</v>
      </c>
      <c r="AE661">
        <v>33.200000000000003</v>
      </c>
      <c r="AK661">
        <v>46.3</v>
      </c>
      <c r="AN661">
        <v>29.5</v>
      </c>
      <c r="AO661">
        <v>32.4</v>
      </c>
    </row>
    <row r="662" spans="1:41" x14ac:dyDescent="0.25">
      <c r="A662">
        <v>661</v>
      </c>
      <c r="B662">
        <v>761</v>
      </c>
      <c r="C662" t="s">
        <v>4152</v>
      </c>
      <c r="D662" t="s">
        <v>877</v>
      </c>
      <c r="E662" t="s">
        <v>878</v>
      </c>
      <c r="F662" t="s">
        <v>1034</v>
      </c>
      <c r="G662" t="s">
        <v>1035</v>
      </c>
      <c r="H662" t="s">
        <v>1038</v>
      </c>
      <c r="I662" t="s">
        <v>1039</v>
      </c>
      <c r="J662" t="s">
        <v>1041</v>
      </c>
      <c r="K662">
        <v>47.756917000000001</v>
      </c>
      <c r="L662">
        <v>-122.2834</v>
      </c>
      <c r="Y662">
        <v>43.7</v>
      </c>
      <c r="Z662">
        <v>32</v>
      </c>
      <c r="AA662">
        <v>31.5</v>
      </c>
      <c r="AB662">
        <v>37.6</v>
      </c>
      <c r="AE662">
        <v>42.7</v>
      </c>
      <c r="AK662">
        <v>42.5</v>
      </c>
      <c r="AN662">
        <v>40</v>
      </c>
      <c r="AO662">
        <v>39.700000000000003</v>
      </c>
    </row>
    <row r="663" spans="1:41" x14ac:dyDescent="0.25">
      <c r="A663">
        <v>662</v>
      </c>
      <c r="B663">
        <v>1080</v>
      </c>
      <c r="C663" t="s">
        <v>4152</v>
      </c>
      <c r="D663" t="s">
        <v>877</v>
      </c>
      <c r="E663" t="s">
        <v>878</v>
      </c>
      <c r="F663" t="s">
        <v>1034</v>
      </c>
      <c r="G663" t="s">
        <v>1035</v>
      </c>
      <c r="H663" t="s">
        <v>31</v>
      </c>
      <c r="I663" t="s">
        <v>380</v>
      </c>
      <c r="J663" t="s">
        <v>1042</v>
      </c>
      <c r="K663">
        <v>47.779400000000003</v>
      </c>
      <c r="L663">
        <v>-122.28976</v>
      </c>
      <c r="AC663">
        <v>21.3</v>
      </c>
      <c r="AD663">
        <v>5.4</v>
      </c>
      <c r="AE663">
        <v>10.6</v>
      </c>
      <c r="AF663">
        <v>23.1</v>
      </c>
    </row>
    <row r="664" spans="1:41" x14ac:dyDescent="0.25">
      <c r="A664">
        <v>663</v>
      </c>
      <c r="B664">
        <v>1969</v>
      </c>
      <c r="C664" t="s">
        <v>4152</v>
      </c>
      <c r="D664" t="s">
        <v>877</v>
      </c>
      <c r="E664" t="s">
        <v>878</v>
      </c>
      <c r="F664" t="s">
        <v>1043</v>
      </c>
      <c r="G664" t="s">
        <v>1044</v>
      </c>
      <c r="H664" t="s">
        <v>31</v>
      </c>
      <c r="I664" t="s">
        <v>32</v>
      </c>
      <c r="J664" t="s">
        <v>1045</v>
      </c>
      <c r="K664">
        <v>47.530011000000002</v>
      </c>
      <c r="L664">
        <v>-122.201617</v>
      </c>
      <c r="T664">
        <v>57.9</v>
      </c>
    </row>
    <row r="665" spans="1:41" x14ac:dyDescent="0.25">
      <c r="A665">
        <v>664</v>
      </c>
      <c r="B665">
        <v>132</v>
      </c>
      <c r="C665" t="s">
        <v>4152</v>
      </c>
      <c r="D665" t="s">
        <v>877</v>
      </c>
      <c r="E665" t="s">
        <v>878</v>
      </c>
      <c r="F665" t="s">
        <v>1043</v>
      </c>
      <c r="G665" t="s">
        <v>1044</v>
      </c>
      <c r="H665" t="s">
        <v>31</v>
      </c>
      <c r="I665" t="s">
        <v>200</v>
      </c>
      <c r="J665" t="s">
        <v>1046</v>
      </c>
      <c r="K665">
        <v>47.529662999999999</v>
      </c>
      <c r="L665">
        <v>-122.200605</v>
      </c>
      <c r="U665">
        <v>54.5</v>
      </c>
      <c r="V665">
        <v>49.7</v>
      </c>
      <c r="X665">
        <v>47.5</v>
      </c>
      <c r="Y665">
        <v>39.200000000000003</v>
      </c>
      <c r="Z665">
        <v>34.299999999999997</v>
      </c>
      <c r="AA665">
        <v>50.3</v>
      </c>
      <c r="AB665">
        <v>43.5</v>
      </c>
      <c r="AC665">
        <v>52</v>
      </c>
      <c r="AD665">
        <v>52.8</v>
      </c>
      <c r="AE665">
        <v>34</v>
      </c>
      <c r="AF665">
        <v>73.3</v>
      </c>
      <c r="AG665">
        <v>71.400000000000006</v>
      </c>
      <c r="AH665">
        <v>60.8</v>
      </c>
      <c r="AI665">
        <v>54.5</v>
      </c>
      <c r="AJ665">
        <v>59.9</v>
      </c>
      <c r="AK665">
        <v>67.8</v>
      </c>
      <c r="AL665">
        <v>43.5</v>
      </c>
      <c r="AM665">
        <v>47.1</v>
      </c>
      <c r="AN665">
        <v>41.9</v>
      </c>
    </row>
    <row r="666" spans="1:41" x14ac:dyDescent="0.25">
      <c r="A666">
        <v>665</v>
      </c>
      <c r="B666">
        <v>133</v>
      </c>
      <c r="C666" t="s">
        <v>4152</v>
      </c>
      <c r="D666" t="s">
        <v>877</v>
      </c>
      <c r="E666" t="s">
        <v>878</v>
      </c>
      <c r="F666" t="s">
        <v>1043</v>
      </c>
      <c r="G666" t="s">
        <v>1044</v>
      </c>
      <c r="H666" t="s">
        <v>31</v>
      </c>
      <c r="I666" t="s">
        <v>200</v>
      </c>
      <c r="J666" t="s">
        <v>1047</v>
      </c>
      <c r="K666">
        <v>47.519171</v>
      </c>
      <c r="L666">
        <v>-122.19469100000001</v>
      </c>
      <c r="U666">
        <v>46.6</v>
      </c>
      <c r="V666">
        <v>54.2</v>
      </c>
      <c r="X666">
        <v>55</v>
      </c>
      <c r="Y666">
        <v>37.5</v>
      </c>
      <c r="Z666">
        <v>64.099999999999994</v>
      </c>
      <c r="AA666">
        <v>35.9</v>
      </c>
      <c r="AB666">
        <v>50</v>
      </c>
      <c r="AC666">
        <v>50</v>
      </c>
      <c r="AD666">
        <v>59.7</v>
      </c>
      <c r="AE666">
        <v>51.5</v>
      </c>
      <c r="AF666">
        <v>79.400000000000006</v>
      </c>
      <c r="AG666">
        <v>69.900000000000006</v>
      </c>
      <c r="AH666">
        <v>57</v>
      </c>
      <c r="AI666">
        <v>79.2</v>
      </c>
      <c r="AJ666">
        <v>38.799999999999997</v>
      </c>
      <c r="AK666">
        <v>64.2</v>
      </c>
      <c r="AL666">
        <v>57.8</v>
      </c>
      <c r="AM666">
        <v>60</v>
      </c>
      <c r="AN666">
        <v>52.3</v>
      </c>
    </row>
    <row r="667" spans="1:41" x14ac:dyDescent="0.25">
      <c r="A667">
        <v>666</v>
      </c>
      <c r="B667">
        <v>139</v>
      </c>
      <c r="C667" t="s">
        <v>4152</v>
      </c>
      <c r="D667" t="s">
        <v>877</v>
      </c>
      <c r="E667" t="s">
        <v>878</v>
      </c>
      <c r="F667" t="s">
        <v>1043</v>
      </c>
      <c r="G667" t="s">
        <v>1044</v>
      </c>
      <c r="H667" t="s">
        <v>31</v>
      </c>
      <c r="I667" t="s">
        <v>200</v>
      </c>
      <c r="J667" t="s">
        <v>1048</v>
      </c>
      <c r="K667">
        <v>47.518948000000002</v>
      </c>
      <c r="L667">
        <v>-122.163144</v>
      </c>
      <c r="Q667">
        <v>43.6</v>
      </c>
      <c r="R667">
        <v>33.700000000000003</v>
      </c>
      <c r="S667">
        <v>72.400000000000006</v>
      </c>
      <c r="U667">
        <v>64.099999999999994</v>
      </c>
      <c r="V667">
        <v>71.099999999999994</v>
      </c>
      <c r="X667">
        <v>65.599999999999994</v>
      </c>
      <c r="Y667">
        <v>51.7</v>
      </c>
      <c r="Z667">
        <v>66.8</v>
      </c>
      <c r="AA667">
        <v>78</v>
      </c>
      <c r="AB667">
        <v>52.1</v>
      </c>
      <c r="AC667">
        <v>36.799999999999997</v>
      </c>
      <c r="AD667">
        <v>38.5</v>
      </c>
      <c r="AE667">
        <v>54.4</v>
      </c>
      <c r="AF667">
        <v>68.7</v>
      </c>
      <c r="AG667">
        <v>58.5</v>
      </c>
      <c r="AH667">
        <v>58.5</v>
      </c>
      <c r="AI667">
        <v>72.599999999999994</v>
      </c>
      <c r="AJ667">
        <v>64.8</v>
      </c>
      <c r="AK667">
        <v>82</v>
      </c>
      <c r="AL667">
        <v>72</v>
      </c>
      <c r="AM667">
        <v>49.3</v>
      </c>
      <c r="AN667">
        <v>59.6</v>
      </c>
      <c r="AO667">
        <v>49</v>
      </c>
    </row>
    <row r="668" spans="1:41" x14ac:dyDescent="0.25">
      <c r="A668">
        <v>667</v>
      </c>
      <c r="B668">
        <v>2259</v>
      </c>
      <c r="C668" t="s">
        <v>4152</v>
      </c>
      <c r="D668" t="s">
        <v>877</v>
      </c>
      <c r="E668" t="s">
        <v>878</v>
      </c>
      <c r="F668" t="s">
        <v>1043</v>
      </c>
      <c r="G668" t="s">
        <v>1044</v>
      </c>
      <c r="H668" t="s">
        <v>31</v>
      </c>
      <c r="I668" t="s">
        <v>1049</v>
      </c>
      <c r="J668" t="s">
        <v>1050</v>
      </c>
      <c r="K668">
        <v>47.513210000000001</v>
      </c>
      <c r="L668">
        <v>-122.17886</v>
      </c>
      <c r="AG668">
        <v>36</v>
      </c>
      <c r="AH668">
        <v>14.8</v>
      </c>
    </row>
    <row r="669" spans="1:41" x14ac:dyDescent="0.25">
      <c r="A669">
        <v>668</v>
      </c>
      <c r="B669">
        <v>2230</v>
      </c>
      <c r="C669" t="s">
        <v>4152</v>
      </c>
      <c r="D669" t="s">
        <v>877</v>
      </c>
      <c r="E669" t="s">
        <v>878</v>
      </c>
      <c r="F669" t="s">
        <v>1043</v>
      </c>
      <c r="G669" t="s">
        <v>1044</v>
      </c>
      <c r="H669" t="s">
        <v>31</v>
      </c>
      <c r="I669" t="s">
        <v>1049</v>
      </c>
      <c r="J669" t="s">
        <v>1051</v>
      </c>
      <c r="K669">
        <v>47.499175000000001</v>
      </c>
      <c r="L669">
        <v>-122.12687200000001</v>
      </c>
      <c r="AF669">
        <v>8.5</v>
      </c>
    </row>
    <row r="670" spans="1:41" x14ac:dyDescent="0.25">
      <c r="A670">
        <v>669</v>
      </c>
      <c r="B670">
        <v>320</v>
      </c>
      <c r="C670" t="s">
        <v>4152</v>
      </c>
      <c r="D670" t="s">
        <v>877</v>
      </c>
      <c r="E670" t="s">
        <v>878</v>
      </c>
      <c r="F670" t="s">
        <v>1043</v>
      </c>
      <c r="G670" t="s">
        <v>1044</v>
      </c>
      <c r="H670" t="s">
        <v>615</v>
      </c>
      <c r="I670" t="s">
        <v>616</v>
      </c>
      <c r="J670" t="s">
        <v>1052</v>
      </c>
      <c r="K670">
        <v>47.501067999999997</v>
      </c>
      <c r="L670">
        <v>-122.107952</v>
      </c>
      <c r="W670">
        <v>60.7</v>
      </c>
      <c r="X670">
        <v>71.2</v>
      </c>
      <c r="Y670">
        <v>66</v>
      </c>
      <c r="Z670">
        <v>87.4</v>
      </c>
      <c r="AA670">
        <v>79.8</v>
      </c>
      <c r="AB670">
        <v>76.400000000000006</v>
      </c>
      <c r="AC670">
        <v>53.5</v>
      </c>
    </row>
    <row r="671" spans="1:41" x14ac:dyDescent="0.25">
      <c r="A671">
        <v>670</v>
      </c>
      <c r="B671">
        <v>1092</v>
      </c>
      <c r="C671" t="s">
        <v>4152</v>
      </c>
      <c r="D671" t="s">
        <v>877</v>
      </c>
      <c r="E671" t="s">
        <v>878</v>
      </c>
      <c r="F671" t="s">
        <v>1043</v>
      </c>
      <c r="G671" t="s">
        <v>1044</v>
      </c>
      <c r="H671" t="s">
        <v>31</v>
      </c>
      <c r="I671" t="s">
        <v>380</v>
      </c>
      <c r="J671" t="s">
        <v>1053</v>
      </c>
      <c r="K671">
        <v>47.52</v>
      </c>
      <c r="L671">
        <v>-122.1729</v>
      </c>
      <c r="AC671">
        <v>70.900000000000006</v>
      </c>
      <c r="AD671">
        <v>36.1</v>
      </c>
      <c r="AE671">
        <v>56.6</v>
      </c>
      <c r="AF671">
        <v>67.2</v>
      </c>
    </row>
    <row r="672" spans="1:41" x14ac:dyDescent="0.25">
      <c r="A672">
        <v>671</v>
      </c>
      <c r="B672">
        <v>1833</v>
      </c>
      <c r="C672" t="s">
        <v>4152</v>
      </c>
      <c r="D672" t="s">
        <v>877</v>
      </c>
      <c r="E672" t="s">
        <v>878</v>
      </c>
      <c r="F672" t="s">
        <v>1054</v>
      </c>
      <c r="G672" t="s">
        <v>1055</v>
      </c>
      <c r="H672" t="s">
        <v>1056</v>
      </c>
      <c r="I672" t="s">
        <v>1057</v>
      </c>
      <c r="J672" t="s">
        <v>1058</v>
      </c>
      <c r="K672">
        <v>47.772016999999998</v>
      </c>
      <c r="L672">
        <v>-122.30312000000001</v>
      </c>
      <c r="U672">
        <v>11.2</v>
      </c>
    </row>
    <row r="673" spans="1:41" x14ac:dyDescent="0.25">
      <c r="A673">
        <v>672</v>
      </c>
      <c r="B673">
        <v>200</v>
      </c>
      <c r="C673" t="s">
        <v>4152</v>
      </c>
      <c r="D673" t="s">
        <v>877</v>
      </c>
      <c r="E673" t="s">
        <v>878</v>
      </c>
      <c r="F673" t="s">
        <v>1054</v>
      </c>
      <c r="G673" t="s">
        <v>1059</v>
      </c>
      <c r="H673" t="s">
        <v>31</v>
      </c>
      <c r="I673" t="s">
        <v>200</v>
      </c>
      <c r="J673" t="s">
        <v>1060</v>
      </c>
      <c r="K673">
        <v>47.752198999999997</v>
      </c>
      <c r="L673">
        <v>-122.28187699999999</v>
      </c>
      <c r="U673">
        <v>36.700000000000003</v>
      </c>
      <c r="V673">
        <v>40.9</v>
      </c>
      <c r="X673">
        <v>30.7</v>
      </c>
      <c r="Y673">
        <v>26.2</v>
      </c>
      <c r="Z673">
        <v>36.299999999999997</v>
      </c>
      <c r="AA673">
        <v>29.5</v>
      </c>
      <c r="AB673">
        <v>38.1</v>
      </c>
      <c r="AC673">
        <v>37.200000000000003</v>
      </c>
      <c r="AD673">
        <v>33.4</v>
      </c>
      <c r="AE673">
        <v>27.3</v>
      </c>
      <c r="AF673">
        <v>40.4</v>
      </c>
      <c r="AG673">
        <v>29.6</v>
      </c>
      <c r="AH673">
        <v>20.7</v>
      </c>
      <c r="AI673">
        <v>24.9</v>
      </c>
      <c r="AJ673">
        <v>35.299999999999997</v>
      </c>
      <c r="AK673">
        <v>24.4</v>
      </c>
      <c r="AL673">
        <v>28.8</v>
      </c>
      <c r="AM673">
        <v>11.4</v>
      </c>
      <c r="AN673">
        <v>27.2</v>
      </c>
    </row>
    <row r="674" spans="1:41" x14ac:dyDescent="0.25">
      <c r="A674">
        <v>673</v>
      </c>
      <c r="B674">
        <v>3113</v>
      </c>
      <c r="C674" t="s">
        <v>4152</v>
      </c>
      <c r="D674" t="s">
        <v>877</v>
      </c>
      <c r="E674" t="s">
        <v>878</v>
      </c>
      <c r="F674" t="s">
        <v>1054</v>
      </c>
      <c r="G674" t="s">
        <v>1059</v>
      </c>
      <c r="H674" t="s">
        <v>1038</v>
      </c>
      <c r="I674" t="s">
        <v>1039</v>
      </c>
      <c r="J674" t="s">
        <v>1061</v>
      </c>
      <c r="K674">
        <v>47.759895</v>
      </c>
      <c r="L674">
        <v>-122.297523</v>
      </c>
      <c r="AN674">
        <v>31.1</v>
      </c>
      <c r="AO674">
        <v>54.5</v>
      </c>
    </row>
    <row r="675" spans="1:41" x14ac:dyDescent="0.25">
      <c r="A675">
        <v>674</v>
      </c>
      <c r="B675">
        <v>1978</v>
      </c>
      <c r="C675" t="s">
        <v>4152</v>
      </c>
      <c r="D675" t="s">
        <v>877</v>
      </c>
      <c r="E675" t="s">
        <v>878</v>
      </c>
      <c r="F675" t="s">
        <v>1054</v>
      </c>
      <c r="G675" t="s">
        <v>1059</v>
      </c>
      <c r="H675" t="s">
        <v>31</v>
      </c>
      <c r="I675" t="s">
        <v>32</v>
      </c>
      <c r="J675" t="s">
        <v>1062</v>
      </c>
      <c r="K675">
        <v>47.751899999999999</v>
      </c>
      <c r="L675">
        <v>-122.281367</v>
      </c>
      <c r="T675">
        <v>36.700000000000003</v>
      </c>
    </row>
    <row r="676" spans="1:41" x14ac:dyDescent="0.25">
      <c r="A676">
        <v>675</v>
      </c>
      <c r="B676">
        <v>1829</v>
      </c>
      <c r="C676" t="s">
        <v>4152</v>
      </c>
      <c r="D676" t="s">
        <v>877</v>
      </c>
      <c r="E676" t="s">
        <v>878</v>
      </c>
      <c r="F676" t="s">
        <v>1054</v>
      </c>
      <c r="G676" t="s">
        <v>1059</v>
      </c>
      <c r="H676" t="s">
        <v>1056</v>
      </c>
      <c r="I676" t="s">
        <v>1057</v>
      </c>
      <c r="J676" t="s">
        <v>1063</v>
      </c>
      <c r="K676">
        <v>47.772440000000003</v>
      </c>
      <c r="L676">
        <v>-122.31376299999999</v>
      </c>
      <c r="U676">
        <v>16.5</v>
      </c>
    </row>
    <row r="677" spans="1:41" x14ac:dyDescent="0.25">
      <c r="A677">
        <v>676</v>
      </c>
      <c r="B677">
        <v>1615</v>
      </c>
      <c r="C677" t="s">
        <v>4152</v>
      </c>
      <c r="D677" t="s">
        <v>877</v>
      </c>
      <c r="E677" t="s">
        <v>878</v>
      </c>
      <c r="F677" t="s">
        <v>1054</v>
      </c>
      <c r="G677" t="s">
        <v>1059</v>
      </c>
      <c r="H677" t="s">
        <v>1038</v>
      </c>
      <c r="I677" t="s">
        <v>1064</v>
      </c>
      <c r="J677" t="s">
        <v>1065</v>
      </c>
      <c r="K677">
        <v>47.764127999999999</v>
      </c>
      <c r="L677">
        <v>-122.303422</v>
      </c>
      <c r="AD677">
        <v>32.799999999999997</v>
      </c>
    </row>
    <row r="678" spans="1:41" x14ac:dyDescent="0.25">
      <c r="A678">
        <v>677</v>
      </c>
      <c r="B678">
        <v>762</v>
      </c>
      <c r="C678" t="s">
        <v>4152</v>
      </c>
      <c r="D678" t="s">
        <v>877</v>
      </c>
      <c r="E678" t="s">
        <v>878</v>
      </c>
      <c r="F678" t="s">
        <v>1054</v>
      </c>
      <c r="G678" t="s">
        <v>1059</v>
      </c>
      <c r="H678" t="s">
        <v>1038</v>
      </c>
      <c r="I678" t="s">
        <v>1039</v>
      </c>
      <c r="J678" t="s">
        <v>1066</v>
      </c>
      <c r="K678">
        <v>47.770600000000002</v>
      </c>
      <c r="L678">
        <v>-122.3115</v>
      </c>
      <c r="Y678">
        <v>48.9</v>
      </c>
      <c r="Z678">
        <v>45</v>
      </c>
      <c r="AA678">
        <v>44</v>
      </c>
      <c r="AB678">
        <v>39</v>
      </c>
      <c r="AE678">
        <v>40.5</v>
      </c>
      <c r="AK678">
        <v>50.2</v>
      </c>
    </row>
    <row r="679" spans="1:41" x14ac:dyDescent="0.25">
      <c r="A679">
        <v>678</v>
      </c>
      <c r="B679">
        <v>763</v>
      </c>
      <c r="C679" t="s">
        <v>4152</v>
      </c>
      <c r="D679" t="s">
        <v>877</v>
      </c>
      <c r="E679" t="s">
        <v>878</v>
      </c>
      <c r="F679" t="s">
        <v>1054</v>
      </c>
      <c r="G679" t="s">
        <v>1059</v>
      </c>
      <c r="H679" t="s">
        <v>1038</v>
      </c>
      <c r="I679" t="s">
        <v>1039</v>
      </c>
      <c r="J679" t="s">
        <v>1067</v>
      </c>
      <c r="K679">
        <v>47.755417000000001</v>
      </c>
      <c r="L679">
        <v>-122.28755</v>
      </c>
      <c r="Y679">
        <v>58.5</v>
      </c>
      <c r="Z679">
        <v>58.5</v>
      </c>
      <c r="AA679">
        <v>37.4</v>
      </c>
      <c r="AB679">
        <v>41.5</v>
      </c>
      <c r="AE679">
        <v>39.9</v>
      </c>
      <c r="AK679">
        <v>57.2</v>
      </c>
      <c r="AN679">
        <v>41.7</v>
      </c>
      <c r="AO679">
        <v>37.4</v>
      </c>
    </row>
    <row r="680" spans="1:41" x14ac:dyDescent="0.25">
      <c r="A680">
        <v>679</v>
      </c>
      <c r="B680">
        <v>130</v>
      </c>
      <c r="C680" t="s">
        <v>4152</v>
      </c>
      <c r="D680" t="s">
        <v>877</v>
      </c>
      <c r="E680" t="s">
        <v>878</v>
      </c>
      <c r="F680" t="s">
        <v>1068</v>
      </c>
      <c r="G680" t="s">
        <v>1069</v>
      </c>
      <c r="H680" t="s">
        <v>31</v>
      </c>
      <c r="I680" t="s">
        <v>200</v>
      </c>
      <c r="J680" t="s">
        <v>1070</v>
      </c>
      <c r="K680">
        <v>47.5578</v>
      </c>
      <c r="L680">
        <v>-122.22969999999999</v>
      </c>
      <c r="Y680">
        <v>14.3</v>
      </c>
      <c r="Z680">
        <v>10</v>
      </c>
      <c r="AA680">
        <v>22.9</v>
      </c>
      <c r="AC680">
        <v>8.4</v>
      </c>
      <c r="AD680">
        <v>20.7</v>
      </c>
    </row>
    <row r="681" spans="1:41" x14ac:dyDescent="0.25">
      <c r="A681">
        <v>680</v>
      </c>
      <c r="B681">
        <v>63</v>
      </c>
      <c r="C681" t="s">
        <v>4152</v>
      </c>
      <c r="D681" t="s">
        <v>877</v>
      </c>
      <c r="E681" t="s">
        <v>878</v>
      </c>
      <c r="F681" t="s">
        <v>1068</v>
      </c>
      <c r="G681" t="s">
        <v>1071</v>
      </c>
      <c r="H681" t="s">
        <v>31</v>
      </c>
      <c r="I681" t="s">
        <v>1072</v>
      </c>
      <c r="J681" t="s">
        <v>1073</v>
      </c>
      <c r="K681">
        <v>47.583458</v>
      </c>
      <c r="L681">
        <v>-122.22436999999999</v>
      </c>
      <c r="R681">
        <v>19.899999999999999</v>
      </c>
      <c r="S681">
        <v>27.6</v>
      </c>
      <c r="T681">
        <v>15.5</v>
      </c>
      <c r="U681">
        <v>9.9</v>
      </c>
      <c r="V681">
        <v>1.9</v>
      </c>
      <c r="X681">
        <v>0.5</v>
      </c>
      <c r="Y681">
        <v>2.8</v>
      </c>
      <c r="AA681">
        <v>14.1</v>
      </c>
    </row>
    <row r="682" spans="1:41" x14ac:dyDescent="0.25">
      <c r="A682">
        <v>681</v>
      </c>
      <c r="B682">
        <v>64</v>
      </c>
      <c r="C682" t="s">
        <v>4152</v>
      </c>
      <c r="D682" t="s">
        <v>877</v>
      </c>
      <c r="E682" t="s">
        <v>878</v>
      </c>
      <c r="F682" t="s">
        <v>1068</v>
      </c>
      <c r="G682" t="s">
        <v>1071</v>
      </c>
      <c r="H682" t="s">
        <v>31</v>
      </c>
      <c r="I682" t="s">
        <v>1072</v>
      </c>
      <c r="J682" t="s">
        <v>1074</v>
      </c>
      <c r="K682">
        <v>47.591102999999997</v>
      </c>
      <c r="L682">
        <v>-122.23574000000001</v>
      </c>
      <c r="R682">
        <v>0.9</v>
      </c>
      <c r="S682">
        <v>9.3000000000000007</v>
      </c>
      <c r="T682">
        <v>10</v>
      </c>
      <c r="U682">
        <v>10</v>
      </c>
      <c r="V682">
        <v>9.9</v>
      </c>
      <c r="X682">
        <v>9.8000000000000007</v>
      </c>
      <c r="Y682">
        <v>10</v>
      </c>
      <c r="AA682">
        <v>9.1999999999999993</v>
      </c>
    </row>
    <row r="683" spans="1:41" x14ac:dyDescent="0.25">
      <c r="A683">
        <v>682</v>
      </c>
      <c r="B683">
        <v>65</v>
      </c>
      <c r="C683" t="s">
        <v>4152</v>
      </c>
      <c r="D683" t="s">
        <v>877</v>
      </c>
      <c r="E683" t="s">
        <v>878</v>
      </c>
      <c r="F683" t="s">
        <v>1068</v>
      </c>
      <c r="G683" t="s">
        <v>1071</v>
      </c>
      <c r="H683" t="s">
        <v>31</v>
      </c>
      <c r="I683" t="s">
        <v>1072</v>
      </c>
      <c r="J683" t="s">
        <v>1075</v>
      </c>
      <c r="K683">
        <v>47.557796000000003</v>
      </c>
      <c r="L683">
        <v>-122.22974000000001</v>
      </c>
      <c r="T683">
        <v>25.2</v>
      </c>
      <c r="U683">
        <v>19.2</v>
      </c>
      <c r="V683">
        <v>25.5</v>
      </c>
    </row>
    <row r="684" spans="1:41" x14ac:dyDescent="0.25">
      <c r="A684">
        <v>683</v>
      </c>
      <c r="B684">
        <v>66</v>
      </c>
      <c r="C684" t="s">
        <v>4152</v>
      </c>
      <c r="D684" t="s">
        <v>877</v>
      </c>
      <c r="E684" t="s">
        <v>878</v>
      </c>
      <c r="F684" t="s">
        <v>1068</v>
      </c>
      <c r="G684" t="s">
        <v>1071</v>
      </c>
      <c r="H684" t="s">
        <v>31</v>
      </c>
      <c r="I684" t="s">
        <v>1072</v>
      </c>
      <c r="J684" t="s">
        <v>1076</v>
      </c>
      <c r="K684">
        <v>47.549460000000003</v>
      </c>
      <c r="L684">
        <v>-122.234146</v>
      </c>
      <c r="R684">
        <v>5.4</v>
      </c>
      <c r="S684">
        <v>3.5</v>
      </c>
      <c r="T684">
        <v>8.1</v>
      </c>
      <c r="U684">
        <v>9.9</v>
      </c>
    </row>
    <row r="685" spans="1:41" x14ac:dyDescent="0.25">
      <c r="A685">
        <v>684</v>
      </c>
      <c r="B685">
        <v>67</v>
      </c>
      <c r="C685" t="s">
        <v>4152</v>
      </c>
      <c r="D685" t="s">
        <v>877</v>
      </c>
      <c r="E685" t="s">
        <v>878</v>
      </c>
      <c r="F685" t="s">
        <v>1068</v>
      </c>
      <c r="G685" t="s">
        <v>1071</v>
      </c>
      <c r="H685" t="s">
        <v>31</v>
      </c>
      <c r="I685" t="s">
        <v>1072</v>
      </c>
      <c r="J685" t="s">
        <v>1077</v>
      </c>
      <c r="K685">
        <v>47.539924999999997</v>
      </c>
      <c r="L685">
        <v>-122.24227999999999</v>
      </c>
      <c r="U685">
        <v>10.7</v>
      </c>
    </row>
    <row r="686" spans="1:41" x14ac:dyDescent="0.25">
      <c r="A686">
        <v>685</v>
      </c>
      <c r="B686">
        <v>68</v>
      </c>
      <c r="C686" t="s">
        <v>4152</v>
      </c>
      <c r="D686" t="s">
        <v>877</v>
      </c>
      <c r="E686" t="s">
        <v>878</v>
      </c>
      <c r="F686" t="s">
        <v>1068</v>
      </c>
      <c r="G686" t="s">
        <v>1071</v>
      </c>
      <c r="H686" t="s">
        <v>31</v>
      </c>
      <c r="I686" t="s">
        <v>1072</v>
      </c>
      <c r="J686" t="s">
        <v>1078</v>
      </c>
      <c r="K686">
        <v>47.545054999999998</v>
      </c>
      <c r="L686">
        <v>-122.21486</v>
      </c>
      <c r="V686">
        <v>21.3</v>
      </c>
      <c r="X686">
        <v>27.3</v>
      </c>
      <c r="Y686">
        <v>9.5</v>
      </c>
      <c r="AA686">
        <v>26.5</v>
      </c>
    </row>
    <row r="687" spans="1:41" x14ac:dyDescent="0.25">
      <c r="A687">
        <v>686</v>
      </c>
      <c r="B687">
        <v>1802</v>
      </c>
      <c r="C687" t="s">
        <v>4152</v>
      </c>
      <c r="D687" t="s">
        <v>877</v>
      </c>
      <c r="E687" t="s">
        <v>878</v>
      </c>
      <c r="F687" t="s">
        <v>1079</v>
      </c>
      <c r="G687" t="s">
        <v>1080</v>
      </c>
      <c r="H687" t="s">
        <v>886</v>
      </c>
      <c r="I687" t="s">
        <v>887</v>
      </c>
      <c r="J687" t="s">
        <v>1081</v>
      </c>
      <c r="K687">
        <v>47.594000000000001</v>
      </c>
      <c r="L687">
        <v>-122.16379999999999</v>
      </c>
      <c r="Q687">
        <v>15.3</v>
      </c>
    </row>
    <row r="688" spans="1:41" x14ac:dyDescent="0.25">
      <c r="A688">
        <v>687</v>
      </c>
      <c r="B688">
        <v>1598</v>
      </c>
      <c r="C688" t="s">
        <v>4152</v>
      </c>
      <c r="D688" t="s">
        <v>877</v>
      </c>
      <c r="E688" t="s">
        <v>878</v>
      </c>
      <c r="F688" t="s">
        <v>1079</v>
      </c>
      <c r="G688" t="s">
        <v>1082</v>
      </c>
      <c r="H688" t="s">
        <v>886</v>
      </c>
      <c r="I688" t="s">
        <v>887</v>
      </c>
      <c r="J688" t="s">
        <v>1083</v>
      </c>
      <c r="K688">
        <v>47.585113</v>
      </c>
      <c r="L688">
        <v>-122.164405</v>
      </c>
      <c r="AD688">
        <v>1.4</v>
      </c>
      <c r="AG688">
        <v>0</v>
      </c>
      <c r="AJ688">
        <v>15.3</v>
      </c>
    </row>
    <row r="689" spans="1:41" x14ac:dyDescent="0.25">
      <c r="A689">
        <v>688</v>
      </c>
      <c r="B689">
        <v>3100</v>
      </c>
      <c r="C689" t="s">
        <v>4152</v>
      </c>
      <c r="D689" t="s">
        <v>877</v>
      </c>
      <c r="E689" t="s">
        <v>878</v>
      </c>
      <c r="F689" t="s">
        <v>1079</v>
      </c>
      <c r="G689" t="s">
        <v>1082</v>
      </c>
      <c r="H689" t="s">
        <v>886</v>
      </c>
      <c r="I689" t="s">
        <v>887</v>
      </c>
      <c r="J689" t="s">
        <v>1084</v>
      </c>
      <c r="K689">
        <v>47.569809999999997</v>
      </c>
      <c r="L689">
        <v>-122.14462</v>
      </c>
      <c r="AN689">
        <v>1.2</v>
      </c>
      <c r="AO689">
        <v>13.4</v>
      </c>
    </row>
    <row r="690" spans="1:41" x14ac:dyDescent="0.25">
      <c r="A690">
        <v>689</v>
      </c>
      <c r="B690">
        <v>3111</v>
      </c>
      <c r="C690" t="s">
        <v>4152</v>
      </c>
      <c r="D690" t="s">
        <v>877</v>
      </c>
      <c r="E690" t="s">
        <v>878</v>
      </c>
      <c r="F690" t="s">
        <v>1079</v>
      </c>
      <c r="G690" t="s">
        <v>1082</v>
      </c>
      <c r="H690" t="s">
        <v>886</v>
      </c>
      <c r="I690" t="s">
        <v>887</v>
      </c>
      <c r="J690" t="s">
        <v>1085</v>
      </c>
      <c r="K690">
        <v>47.579230000000003</v>
      </c>
      <c r="L690">
        <v>-122.16186999999999</v>
      </c>
      <c r="AO690">
        <v>4.8</v>
      </c>
    </row>
    <row r="691" spans="1:41" x14ac:dyDescent="0.25">
      <c r="A691">
        <v>690</v>
      </c>
      <c r="B691">
        <v>1835</v>
      </c>
      <c r="C691" t="s">
        <v>4152</v>
      </c>
      <c r="D691" t="s">
        <v>877</v>
      </c>
      <c r="E691" t="s">
        <v>878</v>
      </c>
      <c r="F691" t="s">
        <v>1086</v>
      </c>
      <c r="G691" t="s">
        <v>1087</v>
      </c>
      <c r="H691" t="s">
        <v>1056</v>
      </c>
      <c r="I691" t="s">
        <v>1057</v>
      </c>
      <c r="J691" t="s">
        <v>1088</v>
      </c>
      <c r="K691">
        <v>47.736289999999997</v>
      </c>
      <c r="L691">
        <v>-122.317747</v>
      </c>
      <c r="U691">
        <v>2</v>
      </c>
    </row>
    <row r="692" spans="1:41" x14ac:dyDescent="0.25">
      <c r="A692">
        <v>691</v>
      </c>
      <c r="B692">
        <v>199</v>
      </c>
      <c r="C692" t="s">
        <v>4152</v>
      </c>
      <c r="D692" t="s">
        <v>877</v>
      </c>
      <c r="E692" t="s">
        <v>878</v>
      </c>
      <c r="F692" t="s">
        <v>1086</v>
      </c>
      <c r="G692" t="s">
        <v>1089</v>
      </c>
      <c r="H692" t="s">
        <v>31</v>
      </c>
      <c r="I692" t="s">
        <v>200</v>
      </c>
      <c r="J692" t="s">
        <v>1090</v>
      </c>
      <c r="K692">
        <v>47.702708000000001</v>
      </c>
      <c r="L692">
        <v>-122.308342</v>
      </c>
      <c r="U692">
        <v>32.799999999999997</v>
      </c>
      <c r="V692">
        <v>0</v>
      </c>
      <c r="X692">
        <v>1.2</v>
      </c>
      <c r="Y692">
        <v>2.2999999999999998</v>
      </c>
      <c r="Z692">
        <v>2.1</v>
      </c>
      <c r="AA692">
        <v>1.8</v>
      </c>
      <c r="AB692">
        <v>3.3</v>
      </c>
      <c r="AC692">
        <v>4</v>
      </c>
      <c r="AD692">
        <v>6.6</v>
      </c>
      <c r="AE692">
        <v>2.5</v>
      </c>
      <c r="AF692">
        <v>6.9</v>
      </c>
      <c r="AG692">
        <v>2.8</v>
      </c>
      <c r="AH692">
        <v>1.2</v>
      </c>
      <c r="AI692">
        <v>0</v>
      </c>
      <c r="AJ692">
        <v>1.2</v>
      </c>
      <c r="AK692">
        <v>3.7</v>
      </c>
      <c r="AL692">
        <v>14.4</v>
      </c>
      <c r="AM692">
        <v>5</v>
      </c>
      <c r="AN692">
        <v>3.6</v>
      </c>
    </row>
    <row r="693" spans="1:41" x14ac:dyDescent="0.25">
      <c r="A693">
        <v>692</v>
      </c>
      <c r="B693">
        <v>1960</v>
      </c>
      <c r="C693" t="s">
        <v>4152</v>
      </c>
      <c r="D693" t="s">
        <v>877</v>
      </c>
      <c r="E693" t="s">
        <v>878</v>
      </c>
      <c r="F693" t="s">
        <v>1086</v>
      </c>
      <c r="G693" t="s">
        <v>1089</v>
      </c>
      <c r="H693" t="s">
        <v>1030</v>
      </c>
      <c r="I693" t="s">
        <v>1091</v>
      </c>
      <c r="J693" t="s">
        <v>1092</v>
      </c>
      <c r="K693">
        <v>47.699807</v>
      </c>
      <c r="L693">
        <v>-122.30149400000001</v>
      </c>
      <c r="R693">
        <v>1.2</v>
      </c>
    </row>
    <row r="694" spans="1:41" x14ac:dyDescent="0.25">
      <c r="A694">
        <v>693</v>
      </c>
      <c r="B694">
        <v>1968</v>
      </c>
      <c r="C694" t="s">
        <v>4152</v>
      </c>
      <c r="D694" t="s">
        <v>877</v>
      </c>
      <c r="E694" t="s">
        <v>878</v>
      </c>
      <c r="F694" t="s">
        <v>1086</v>
      </c>
      <c r="G694" t="s">
        <v>1093</v>
      </c>
      <c r="H694" t="s">
        <v>31</v>
      </c>
      <c r="I694" t="s">
        <v>32</v>
      </c>
      <c r="J694" t="s">
        <v>1094</v>
      </c>
      <c r="K694">
        <v>47.696232000000002</v>
      </c>
      <c r="L694">
        <v>-122.276456</v>
      </c>
      <c r="T694">
        <v>10.4</v>
      </c>
    </row>
    <row r="695" spans="1:41" x14ac:dyDescent="0.25">
      <c r="A695">
        <v>694</v>
      </c>
      <c r="B695">
        <v>470</v>
      </c>
      <c r="C695" t="s">
        <v>4152</v>
      </c>
      <c r="D695" t="s">
        <v>877</v>
      </c>
      <c r="E695" t="s">
        <v>878</v>
      </c>
      <c r="F695" t="s">
        <v>1086</v>
      </c>
      <c r="G695" t="s">
        <v>1093</v>
      </c>
      <c r="H695" t="s">
        <v>1030</v>
      </c>
      <c r="I695" t="s">
        <v>1091</v>
      </c>
      <c r="J695" t="s">
        <v>1095</v>
      </c>
      <c r="K695">
        <v>47.696199999999997</v>
      </c>
      <c r="L695">
        <v>-122.2765</v>
      </c>
      <c r="Z695">
        <v>1.1000000000000001</v>
      </c>
      <c r="AB695">
        <v>2.8</v>
      </c>
      <c r="AE695">
        <v>11</v>
      </c>
    </row>
    <row r="696" spans="1:41" x14ac:dyDescent="0.25">
      <c r="A696">
        <v>695</v>
      </c>
      <c r="B696">
        <v>469</v>
      </c>
      <c r="C696" t="s">
        <v>4152</v>
      </c>
      <c r="D696" t="s">
        <v>877</v>
      </c>
      <c r="E696" t="s">
        <v>878</v>
      </c>
      <c r="F696" t="s">
        <v>1086</v>
      </c>
      <c r="G696" t="s">
        <v>1093</v>
      </c>
      <c r="H696" t="s">
        <v>1030</v>
      </c>
      <c r="I696" t="s">
        <v>1091</v>
      </c>
      <c r="J696" t="s">
        <v>1096</v>
      </c>
      <c r="K696">
        <v>47.6967</v>
      </c>
      <c r="L696">
        <v>-122.2777</v>
      </c>
      <c r="Z696">
        <v>1.5</v>
      </c>
      <c r="AB696">
        <v>0.3</v>
      </c>
      <c r="AD696">
        <v>16.899999999999999</v>
      </c>
      <c r="AE696">
        <v>11.7</v>
      </c>
      <c r="AF696">
        <v>10.199999999999999</v>
      </c>
      <c r="AJ696">
        <v>8</v>
      </c>
      <c r="AK696">
        <v>10.4</v>
      </c>
      <c r="AL696">
        <v>13.5</v>
      </c>
      <c r="AM696">
        <v>5.3</v>
      </c>
      <c r="AN696">
        <v>13.4</v>
      </c>
    </row>
    <row r="697" spans="1:41" x14ac:dyDescent="0.25">
      <c r="A697">
        <v>696</v>
      </c>
      <c r="B697">
        <v>475</v>
      </c>
      <c r="C697" t="s">
        <v>4152</v>
      </c>
      <c r="D697" t="s">
        <v>877</v>
      </c>
      <c r="E697" t="s">
        <v>878</v>
      </c>
      <c r="F697" t="s">
        <v>1086</v>
      </c>
      <c r="G697" t="s">
        <v>1093</v>
      </c>
      <c r="H697" t="s">
        <v>1030</v>
      </c>
      <c r="I697" t="s">
        <v>1091</v>
      </c>
      <c r="J697" t="s">
        <v>1097</v>
      </c>
      <c r="K697">
        <v>47.70232</v>
      </c>
      <c r="L697">
        <v>-122.30861</v>
      </c>
      <c r="Z697">
        <v>0</v>
      </c>
      <c r="AB697">
        <v>0</v>
      </c>
      <c r="AD697">
        <v>6.4</v>
      </c>
      <c r="AE697">
        <v>2.5</v>
      </c>
      <c r="AF697">
        <v>4</v>
      </c>
      <c r="AG697">
        <v>19.100000000000001</v>
      </c>
      <c r="AH697">
        <v>12.3</v>
      </c>
      <c r="AI697">
        <v>1.2</v>
      </c>
      <c r="AJ697">
        <v>3.9</v>
      </c>
      <c r="AK697">
        <v>14</v>
      </c>
      <c r="AL697">
        <v>0</v>
      </c>
      <c r="AM697">
        <v>15.4</v>
      </c>
      <c r="AN697">
        <v>3.8</v>
      </c>
    </row>
    <row r="698" spans="1:41" x14ac:dyDescent="0.25">
      <c r="A698">
        <v>697</v>
      </c>
      <c r="B698">
        <v>472</v>
      </c>
      <c r="C698" t="s">
        <v>4152</v>
      </c>
      <c r="D698" t="s">
        <v>877</v>
      </c>
      <c r="E698" t="s">
        <v>878</v>
      </c>
      <c r="F698" t="s">
        <v>1086</v>
      </c>
      <c r="G698" t="s">
        <v>1093</v>
      </c>
      <c r="H698" t="s">
        <v>1030</v>
      </c>
      <c r="I698" t="s">
        <v>1091</v>
      </c>
      <c r="J698" t="s">
        <v>1098</v>
      </c>
      <c r="K698">
        <v>47.701090000000001</v>
      </c>
      <c r="L698">
        <v>-122.30756</v>
      </c>
      <c r="Z698">
        <v>1.3</v>
      </c>
      <c r="AB698">
        <v>0</v>
      </c>
      <c r="AD698">
        <v>8.4</v>
      </c>
      <c r="AE698">
        <v>3</v>
      </c>
      <c r="AF698">
        <v>3.2</v>
      </c>
      <c r="AH698">
        <v>0</v>
      </c>
      <c r="AI698">
        <v>0</v>
      </c>
    </row>
    <row r="699" spans="1:41" x14ac:dyDescent="0.25">
      <c r="A699">
        <v>698</v>
      </c>
      <c r="B699">
        <v>2681</v>
      </c>
      <c r="C699" t="s">
        <v>4152</v>
      </c>
      <c r="D699" t="s">
        <v>877</v>
      </c>
      <c r="E699" t="s">
        <v>878</v>
      </c>
      <c r="F699" t="s">
        <v>1086</v>
      </c>
      <c r="G699" t="s">
        <v>1093</v>
      </c>
      <c r="H699" t="s">
        <v>1030</v>
      </c>
      <c r="I699" t="s">
        <v>1031</v>
      </c>
      <c r="J699" t="s">
        <v>1099</v>
      </c>
      <c r="K699">
        <v>47.701090000000001</v>
      </c>
      <c r="L699">
        <v>-122.30756</v>
      </c>
      <c r="AJ699">
        <v>4.9000000000000004</v>
      </c>
      <c r="AK699">
        <v>7.5</v>
      </c>
      <c r="AL699">
        <v>2.8</v>
      </c>
      <c r="AM699">
        <v>12.7</v>
      </c>
      <c r="AN699">
        <v>9.6</v>
      </c>
    </row>
    <row r="700" spans="1:41" x14ac:dyDescent="0.25">
      <c r="A700">
        <v>699</v>
      </c>
      <c r="B700">
        <v>2682</v>
      </c>
      <c r="C700" t="s">
        <v>4152</v>
      </c>
      <c r="D700" t="s">
        <v>877</v>
      </c>
      <c r="E700" t="s">
        <v>878</v>
      </c>
      <c r="F700" t="s">
        <v>1086</v>
      </c>
      <c r="G700" t="s">
        <v>1093</v>
      </c>
      <c r="H700" t="s">
        <v>1030</v>
      </c>
      <c r="I700" t="s">
        <v>1031</v>
      </c>
      <c r="J700" t="s">
        <v>1100</v>
      </c>
      <c r="K700">
        <v>47.701400999999997</v>
      </c>
      <c r="L700">
        <v>-122.30840999999999</v>
      </c>
      <c r="AJ700">
        <v>9.3000000000000007</v>
      </c>
      <c r="AK700">
        <v>8.6999999999999993</v>
      </c>
      <c r="AL700">
        <v>2.5</v>
      </c>
      <c r="AM700">
        <v>15</v>
      </c>
      <c r="AN700">
        <v>9.4</v>
      </c>
    </row>
    <row r="701" spans="1:41" x14ac:dyDescent="0.25">
      <c r="A701">
        <v>700</v>
      </c>
      <c r="B701">
        <v>2607</v>
      </c>
      <c r="C701" t="s">
        <v>4152</v>
      </c>
      <c r="D701" t="s">
        <v>877</v>
      </c>
      <c r="E701" t="s">
        <v>878</v>
      </c>
      <c r="F701" t="s">
        <v>1086</v>
      </c>
      <c r="G701" t="s">
        <v>1093</v>
      </c>
      <c r="H701" t="s">
        <v>1030</v>
      </c>
      <c r="I701" t="s">
        <v>1091</v>
      </c>
      <c r="J701" t="s">
        <v>1101</v>
      </c>
      <c r="K701">
        <v>47.701400999999997</v>
      </c>
      <c r="L701">
        <v>-122.30840999999999</v>
      </c>
      <c r="AH701">
        <v>8.1999999999999993</v>
      </c>
      <c r="AI701">
        <v>9.9</v>
      </c>
    </row>
    <row r="702" spans="1:41" x14ac:dyDescent="0.25">
      <c r="A702">
        <v>701</v>
      </c>
      <c r="B702">
        <v>3028</v>
      </c>
      <c r="C702" t="s">
        <v>4152</v>
      </c>
      <c r="D702" t="s">
        <v>877</v>
      </c>
      <c r="E702" t="s">
        <v>878</v>
      </c>
      <c r="F702" t="s">
        <v>1086</v>
      </c>
      <c r="G702" t="s">
        <v>1093</v>
      </c>
      <c r="H702" t="s">
        <v>1030</v>
      </c>
      <c r="I702" t="s">
        <v>1031</v>
      </c>
      <c r="J702" t="s">
        <v>1102</v>
      </c>
      <c r="K702">
        <v>47.719481999999999</v>
      </c>
      <c r="L702">
        <v>-122.30347500000001</v>
      </c>
      <c r="AM702">
        <v>12.7</v>
      </c>
      <c r="AN702">
        <v>7.4</v>
      </c>
    </row>
    <row r="703" spans="1:41" x14ac:dyDescent="0.25">
      <c r="A703">
        <v>702</v>
      </c>
      <c r="B703">
        <v>3029</v>
      </c>
      <c r="C703" t="s">
        <v>4152</v>
      </c>
      <c r="D703" t="s">
        <v>877</v>
      </c>
      <c r="E703" t="s">
        <v>878</v>
      </c>
      <c r="F703" t="s">
        <v>1086</v>
      </c>
      <c r="G703" t="s">
        <v>1093</v>
      </c>
      <c r="H703" t="s">
        <v>1030</v>
      </c>
      <c r="I703" t="s">
        <v>1031</v>
      </c>
      <c r="J703" t="s">
        <v>1103</v>
      </c>
      <c r="K703">
        <v>47.720925999999999</v>
      </c>
      <c r="L703">
        <v>-122.30497200000001</v>
      </c>
      <c r="AM703">
        <v>12.8</v>
      </c>
      <c r="AN703">
        <v>6.9</v>
      </c>
    </row>
    <row r="704" spans="1:41" x14ac:dyDescent="0.25">
      <c r="A704">
        <v>703</v>
      </c>
      <c r="B704">
        <v>473</v>
      </c>
      <c r="C704" t="s">
        <v>4152</v>
      </c>
      <c r="D704" t="s">
        <v>877</v>
      </c>
      <c r="E704" t="s">
        <v>878</v>
      </c>
      <c r="F704" t="s">
        <v>1086</v>
      </c>
      <c r="G704" t="s">
        <v>1093</v>
      </c>
      <c r="H704" t="s">
        <v>1030</v>
      </c>
      <c r="I704" t="s">
        <v>1091</v>
      </c>
      <c r="J704" t="s">
        <v>1104</v>
      </c>
      <c r="K704">
        <v>47.710709999999999</v>
      </c>
      <c r="L704">
        <v>-122.2895</v>
      </c>
      <c r="Z704">
        <v>8.8000000000000007</v>
      </c>
      <c r="AA704">
        <v>12.1</v>
      </c>
      <c r="AB704">
        <v>7.7</v>
      </c>
      <c r="AD704">
        <v>9.1</v>
      </c>
      <c r="AE704">
        <v>12.7</v>
      </c>
      <c r="AF704">
        <v>8.4</v>
      </c>
      <c r="AG704">
        <v>11.9</v>
      </c>
      <c r="AH704">
        <v>14.6</v>
      </c>
      <c r="AI704">
        <v>16.899999999999999</v>
      </c>
      <c r="AJ704">
        <v>9.6999999999999993</v>
      </c>
      <c r="AK704">
        <v>27.6</v>
      </c>
      <c r="AL704">
        <v>21.5</v>
      </c>
      <c r="AM704">
        <v>22.4</v>
      </c>
      <c r="AN704">
        <v>23.9</v>
      </c>
    </row>
    <row r="705" spans="1:40" x14ac:dyDescent="0.25">
      <c r="A705">
        <v>704</v>
      </c>
      <c r="B705">
        <v>471</v>
      </c>
      <c r="C705" t="s">
        <v>4152</v>
      </c>
      <c r="D705" t="s">
        <v>877</v>
      </c>
      <c r="E705" t="s">
        <v>878</v>
      </c>
      <c r="F705" t="s">
        <v>1086</v>
      </c>
      <c r="G705" t="s">
        <v>1093</v>
      </c>
      <c r="H705" t="s">
        <v>1030</v>
      </c>
      <c r="I705" t="s">
        <v>1091</v>
      </c>
      <c r="J705" t="s">
        <v>1105</v>
      </c>
      <c r="K705">
        <v>47.706899999999997</v>
      </c>
      <c r="L705">
        <v>-122.2899</v>
      </c>
      <c r="Z705">
        <v>4.5</v>
      </c>
      <c r="AA705">
        <v>11.6</v>
      </c>
      <c r="AB705">
        <v>8.6</v>
      </c>
      <c r="AD705">
        <v>7.6</v>
      </c>
      <c r="AE705">
        <v>1.3</v>
      </c>
      <c r="AF705">
        <v>6.9</v>
      </c>
      <c r="AH705">
        <v>7</v>
      </c>
      <c r="AI705">
        <v>10</v>
      </c>
      <c r="AJ705">
        <v>9.1999999999999993</v>
      </c>
      <c r="AK705">
        <v>6.2</v>
      </c>
      <c r="AL705">
        <v>13.9</v>
      </c>
      <c r="AM705">
        <v>11.4</v>
      </c>
      <c r="AN705">
        <v>7.5</v>
      </c>
    </row>
    <row r="706" spans="1:40" x14ac:dyDescent="0.25">
      <c r="A706">
        <v>705</v>
      </c>
      <c r="B706">
        <v>474</v>
      </c>
      <c r="C706" t="s">
        <v>4152</v>
      </c>
      <c r="D706" t="s">
        <v>877</v>
      </c>
      <c r="E706" t="s">
        <v>878</v>
      </c>
      <c r="F706" t="s">
        <v>1086</v>
      </c>
      <c r="G706" t="s">
        <v>1093</v>
      </c>
      <c r="H706" t="s">
        <v>1030</v>
      </c>
      <c r="I706" t="s">
        <v>1091</v>
      </c>
      <c r="J706" t="s">
        <v>1106</v>
      </c>
      <c r="K706">
        <v>47.706919999999997</v>
      </c>
      <c r="L706">
        <v>-122.29115</v>
      </c>
      <c r="Z706">
        <v>9.6999999999999993</v>
      </c>
      <c r="AA706">
        <v>7.1</v>
      </c>
      <c r="AB706">
        <v>2.9</v>
      </c>
      <c r="AD706">
        <v>6</v>
      </c>
      <c r="AE706">
        <v>7.6</v>
      </c>
      <c r="AF706">
        <v>9.5</v>
      </c>
      <c r="AG706">
        <v>9</v>
      </c>
      <c r="AH706">
        <v>8.5</v>
      </c>
      <c r="AI706">
        <v>6.8</v>
      </c>
      <c r="AJ706">
        <v>14</v>
      </c>
      <c r="AK706">
        <v>14.2</v>
      </c>
      <c r="AL706">
        <v>10.5</v>
      </c>
      <c r="AM706">
        <v>14.8</v>
      </c>
      <c r="AN706">
        <v>3.1</v>
      </c>
    </row>
    <row r="707" spans="1:40" x14ac:dyDescent="0.25">
      <c r="A707">
        <v>706</v>
      </c>
      <c r="B707">
        <v>476</v>
      </c>
      <c r="C707" t="s">
        <v>4152</v>
      </c>
      <c r="D707" t="s">
        <v>877</v>
      </c>
      <c r="E707" t="s">
        <v>878</v>
      </c>
      <c r="F707" t="s">
        <v>1086</v>
      </c>
      <c r="G707" t="s">
        <v>1093</v>
      </c>
      <c r="H707" t="s">
        <v>1030</v>
      </c>
      <c r="I707" t="s">
        <v>1091</v>
      </c>
      <c r="J707" t="s">
        <v>1107</v>
      </c>
      <c r="K707">
        <v>47.706912000000003</v>
      </c>
      <c r="L707">
        <v>-122.290087</v>
      </c>
      <c r="Z707">
        <v>4.5999999999999996</v>
      </c>
      <c r="AA707">
        <v>7.1</v>
      </c>
      <c r="AB707">
        <v>5.7</v>
      </c>
      <c r="AD707">
        <v>7.1</v>
      </c>
      <c r="AE707">
        <v>11.4</v>
      </c>
      <c r="AF707">
        <v>4.3</v>
      </c>
      <c r="AH707">
        <v>8.4</v>
      </c>
      <c r="AI707">
        <v>7.4</v>
      </c>
      <c r="AJ707">
        <v>4.5</v>
      </c>
      <c r="AK707">
        <v>8.1</v>
      </c>
      <c r="AL707">
        <v>7.8</v>
      </c>
      <c r="AM707">
        <v>12.6</v>
      </c>
      <c r="AN707">
        <v>10.4</v>
      </c>
    </row>
    <row r="708" spans="1:40" x14ac:dyDescent="0.25">
      <c r="A708">
        <v>707</v>
      </c>
      <c r="B708">
        <v>2034</v>
      </c>
      <c r="C708" t="s">
        <v>4152</v>
      </c>
      <c r="D708" t="s">
        <v>877</v>
      </c>
      <c r="E708" t="s">
        <v>878</v>
      </c>
      <c r="F708" t="s">
        <v>1086</v>
      </c>
      <c r="G708" t="s">
        <v>1093</v>
      </c>
      <c r="H708" t="s">
        <v>883</v>
      </c>
      <c r="I708" t="s">
        <v>884</v>
      </c>
      <c r="J708" t="s">
        <v>1108</v>
      </c>
      <c r="K708">
        <v>47.723909999999997</v>
      </c>
      <c r="L708">
        <v>-122.31878399999999</v>
      </c>
      <c r="M708">
        <v>9.1</v>
      </c>
    </row>
    <row r="709" spans="1:40" x14ac:dyDescent="0.25">
      <c r="A709">
        <v>708</v>
      </c>
      <c r="B709">
        <v>1828</v>
      </c>
      <c r="C709" t="s">
        <v>4152</v>
      </c>
      <c r="D709" t="s">
        <v>877</v>
      </c>
      <c r="E709" t="s">
        <v>878</v>
      </c>
      <c r="F709" t="s">
        <v>1086</v>
      </c>
      <c r="G709" t="s">
        <v>1093</v>
      </c>
      <c r="H709" t="s">
        <v>1056</v>
      </c>
      <c r="I709" t="s">
        <v>1057</v>
      </c>
      <c r="J709" t="s">
        <v>1109</v>
      </c>
      <c r="K709">
        <v>47.741128000000003</v>
      </c>
      <c r="L709">
        <v>-122.330725</v>
      </c>
      <c r="U709">
        <v>1.4</v>
      </c>
    </row>
    <row r="710" spans="1:40" x14ac:dyDescent="0.25">
      <c r="A710">
        <v>709</v>
      </c>
      <c r="B710">
        <v>2035</v>
      </c>
      <c r="C710" t="s">
        <v>4152</v>
      </c>
      <c r="D710" t="s">
        <v>877</v>
      </c>
      <c r="E710" t="s">
        <v>878</v>
      </c>
      <c r="F710" t="s">
        <v>1086</v>
      </c>
      <c r="G710" t="s">
        <v>1093</v>
      </c>
      <c r="H710" t="s">
        <v>883</v>
      </c>
      <c r="I710" t="s">
        <v>884</v>
      </c>
      <c r="J710" t="s">
        <v>1110</v>
      </c>
      <c r="K710">
        <v>47.722178</v>
      </c>
      <c r="L710">
        <v>-122.307315</v>
      </c>
      <c r="M710">
        <v>2.2000000000000002</v>
      </c>
    </row>
    <row r="711" spans="1:40" x14ac:dyDescent="0.25">
      <c r="A711">
        <v>710</v>
      </c>
      <c r="B711">
        <v>2036</v>
      </c>
      <c r="C711" t="s">
        <v>4152</v>
      </c>
      <c r="D711" t="s">
        <v>877</v>
      </c>
      <c r="E711" t="s">
        <v>878</v>
      </c>
      <c r="F711" t="s">
        <v>1086</v>
      </c>
      <c r="G711" t="s">
        <v>1093</v>
      </c>
      <c r="H711" t="s">
        <v>883</v>
      </c>
      <c r="I711" t="s">
        <v>884</v>
      </c>
      <c r="J711" t="s">
        <v>1111</v>
      </c>
      <c r="K711">
        <v>47.706037000000002</v>
      </c>
      <c r="L711">
        <v>-122.31478199999999</v>
      </c>
      <c r="M711">
        <v>6.1</v>
      </c>
    </row>
    <row r="712" spans="1:40" x14ac:dyDescent="0.25">
      <c r="A712">
        <v>711</v>
      </c>
      <c r="B712">
        <v>2037</v>
      </c>
      <c r="C712" t="s">
        <v>4152</v>
      </c>
      <c r="D712" t="s">
        <v>877</v>
      </c>
      <c r="E712" t="s">
        <v>878</v>
      </c>
      <c r="F712" t="s">
        <v>1086</v>
      </c>
      <c r="G712" t="s">
        <v>1093</v>
      </c>
      <c r="H712" t="s">
        <v>883</v>
      </c>
      <c r="I712" t="s">
        <v>884</v>
      </c>
      <c r="J712" t="s">
        <v>1112</v>
      </c>
      <c r="K712">
        <v>47.705185</v>
      </c>
      <c r="L712">
        <v>-122.288357</v>
      </c>
      <c r="M712">
        <v>4</v>
      </c>
    </row>
    <row r="713" spans="1:40" x14ac:dyDescent="0.25">
      <c r="A713">
        <v>712</v>
      </c>
      <c r="B713">
        <v>1799</v>
      </c>
      <c r="C713" t="s">
        <v>4152</v>
      </c>
      <c r="D713" t="s">
        <v>877</v>
      </c>
      <c r="E713" t="s">
        <v>878</v>
      </c>
      <c r="F713" t="s">
        <v>1086</v>
      </c>
      <c r="G713" t="s">
        <v>1093</v>
      </c>
      <c r="H713" t="s">
        <v>1030</v>
      </c>
      <c r="I713" t="s">
        <v>1091</v>
      </c>
      <c r="J713" t="s">
        <v>1113</v>
      </c>
      <c r="K713">
        <v>47.736640000000001</v>
      </c>
      <c r="L713">
        <v>-122.31777599999999</v>
      </c>
      <c r="Q713">
        <v>13.4</v>
      </c>
      <c r="R713">
        <v>18.3</v>
      </c>
      <c r="S713">
        <v>13.5</v>
      </c>
    </row>
    <row r="714" spans="1:40" x14ac:dyDescent="0.25">
      <c r="A714">
        <v>713</v>
      </c>
      <c r="B714">
        <v>60</v>
      </c>
      <c r="C714" t="s">
        <v>4152</v>
      </c>
      <c r="D714" t="s">
        <v>877</v>
      </c>
      <c r="E714" t="s">
        <v>878</v>
      </c>
      <c r="F714" t="s">
        <v>1086</v>
      </c>
      <c r="G714" t="s">
        <v>1093</v>
      </c>
      <c r="H714" t="s">
        <v>1030</v>
      </c>
      <c r="I714" t="s">
        <v>1091</v>
      </c>
      <c r="J714" t="s">
        <v>1114</v>
      </c>
      <c r="K714">
        <v>47.706373999999997</v>
      </c>
      <c r="L714">
        <v>-122.29003400000001</v>
      </c>
      <c r="R714">
        <v>11.6</v>
      </c>
      <c r="S714">
        <v>8</v>
      </c>
      <c r="T714">
        <v>7.6</v>
      </c>
      <c r="V714">
        <v>5.6</v>
      </c>
    </row>
    <row r="715" spans="1:40" x14ac:dyDescent="0.25">
      <c r="A715">
        <v>714</v>
      </c>
      <c r="B715">
        <v>45</v>
      </c>
      <c r="C715" t="s">
        <v>4152</v>
      </c>
      <c r="D715" t="s">
        <v>877</v>
      </c>
      <c r="E715" t="s">
        <v>878</v>
      </c>
      <c r="F715" t="s">
        <v>1086</v>
      </c>
      <c r="G715" t="s">
        <v>1093</v>
      </c>
      <c r="H715" t="s">
        <v>1030</v>
      </c>
      <c r="I715" t="s">
        <v>1091</v>
      </c>
      <c r="J715" t="s">
        <v>1115</v>
      </c>
      <c r="K715">
        <v>47.705095999999998</v>
      </c>
      <c r="L715">
        <v>-122.28701700000001</v>
      </c>
      <c r="O715">
        <v>10</v>
      </c>
      <c r="Q715">
        <v>8</v>
      </c>
      <c r="R715">
        <v>10.1</v>
      </c>
      <c r="S715">
        <v>8.1</v>
      </c>
      <c r="T715">
        <v>11.3</v>
      </c>
      <c r="V715">
        <v>8.6</v>
      </c>
    </row>
    <row r="716" spans="1:40" x14ac:dyDescent="0.25">
      <c r="A716">
        <v>715</v>
      </c>
      <c r="B716">
        <v>467</v>
      </c>
      <c r="C716" t="s">
        <v>4152</v>
      </c>
      <c r="D716" t="s">
        <v>877</v>
      </c>
      <c r="E716" t="s">
        <v>878</v>
      </c>
      <c r="F716" t="s">
        <v>1086</v>
      </c>
      <c r="G716" t="s">
        <v>1093</v>
      </c>
      <c r="H716" t="s">
        <v>1030</v>
      </c>
      <c r="I716" t="s">
        <v>1091</v>
      </c>
      <c r="J716" t="s">
        <v>1116</v>
      </c>
      <c r="K716">
        <v>47.706373999999997</v>
      </c>
      <c r="L716">
        <v>-122.29003400000001</v>
      </c>
      <c r="Z716">
        <v>2.7</v>
      </c>
      <c r="AD716">
        <v>8.1</v>
      </c>
      <c r="AF716">
        <v>8.1</v>
      </c>
      <c r="AH716">
        <v>7.2</v>
      </c>
      <c r="AJ716">
        <v>7.7</v>
      </c>
      <c r="AL716">
        <v>16.100000000000001</v>
      </c>
      <c r="AN716">
        <v>16.899999999999999</v>
      </c>
    </row>
    <row r="717" spans="1:40" x14ac:dyDescent="0.25">
      <c r="A717">
        <v>716</v>
      </c>
      <c r="B717">
        <v>46</v>
      </c>
      <c r="C717" t="s">
        <v>4152</v>
      </c>
      <c r="D717" t="s">
        <v>877</v>
      </c>
      <c r="E717" t="s">
        <v>878</v>
      </c>
      <c r="F717" t="s">
        <v>1086</v>
      </c>
      <c r="G717" t="s">
        <v>1093</v>
      </c>
      <c r="H717" t="s">
        <v>1030</v>
      </c>
      <c r="I717" t="s">
        <v>1091</v>
      </c>
      <c r="J717" t="s">
        <v>1117</v>
      </c>
      <c r="K717">
        <v>47.696095999999997</v>
      </c>
      <c r="L717">
        <v>-122.276095</v>
      </c>
      <c r="AD717">
        <v>18.5</v>
      </c>
      <c r="AF717">
        <v>12.7</v>
      </c>
      <c r="AH717">
        <v>14.3</v>
      </c>
      <c r="AJ717">
        <v>15.6</v>
      </c>
      <c r="AL717">
        <v>12.5</v>
      </c>
      <c r="AN717">
        <v>11.2</v>
      </c>
    </row>
    <row r="718" spans="1:40" x14ac:dyDescent="0.25">
      <c r="A718">
        <v>717</v>
      </c>
      <c r="B718">
        <v>47</v>
      </c>
      <c r="C718" t="s">
        <v>4152</v>
      </c>
      <c r="D718" t="s">
        <v>877</v>
      </c>
      <c r="E718" t="s">
        <v>878</v>
      </c>
      <c r="F718" t="s">
        <v>1086</v>
      </c>
      <c r="G718" t="s">
        <v>1093</v>
      </c>
      <c r="H718" t="s">
        <v>1030</v>
      </c>
      <c r="I718" t="s">
        <v>1091</v>
      </c>
      <c r="J718" t="s">
        <v>1118</v>
      </c>
      <c r="K718">
        <v>47.705095999999998</v>
      </c>
      <c r="L718">
        <v>-122.28701700000001</v>
      </c>
      <c r="Z718">
        <v>7</v>
      </c>
      <c r="AB718">
        <v>8.5</v>
      </c>
      <c r="AD718">
        <v>14.1</v>
      </c>
      <c r="AF718">
        <v>15.8</v>
      </c>
      <c r="AH718">
        <v>17.8</v>
      </c>
      <c r="AJ718">
        <v>15.5</v>
      </c>
      <c r="AL718">
        <v>12.6</v>
      </c>
      <c r="AN718">
        <v>17.600000000000001</v>
      </c>
    </row>
    <row r="719" spans="1:40" x14ac:dyDescent="0.25">
      <c r="A719">
        <v>718</v>
      </c>
      <c r="B719">
        <v>48</v>
      </c>
      <c r="C719" t="s">
        <v>4152</v>
      </c>
      <c r="D719" t="s">
        <v>877</v>
      </c>
      <c r="E719" t="s">
        <v>878</v>
      </c>
      <c r="F719" t="s">
        <v>1086</v>
      </c>
      <c r="G719" t="s">
        <v>1093</v>
      </c>
      <c r="H719" t="s">
        <v>1030</v>
      </c>
      <c r="I719" t="s">
        <v>1091</v>
      </c>
      <c r="J719" t="s">
        <v>1119</v>
      </c>
      <c r="K719">
        <v>47.723593999999999</v>
      </c>
      <c r="L719">
        <v>-122.318607</v>
      </c>
      <c r="Q719">
        <v>15.6</v>
      </c>
      <c r="R719">
        <v>9.5</v>
      </c>
      <c r="S719">
        <v>12.9</v>
      </c>
      <c r="T719">
        <v>10</v>
      </c>
      <c r="V719">
        <v>11.5</v>
      </c>
    </row>
    <row r="720" spans="1:40" x14ac:dyDescent="0.25">
      <c r="A720">
        <v>719</v>
      </c>
      <c r="B720">
        <v>61</v>
      </c>
      <c r="C720" t="s">
        <v>4152</v>
      </c>
      <c r="D720" t="s">
        <v>877</v>
      </c>
      <c r="E720" t="s">
        <v>878</v>
      </c>
      <c r="F720" t="s">
        <v>1086</v>
      </c>
      <c r="G720" t="s">
        <v>1093</v>
      </c>
      <c r="H720" t="s">
        <v>1030</v>
      </c>
      <c r="I720" t="s">
        <v>1091</v>
      </c>
      <c r="J720" t="s">
        <v>1120</v>
      </c>
      <c r="K720">
        <v>47.729657000000003</v>
      </c>
      <c r="L720">
        <v>-122.323363</v>
      </c>
      <c r="R720">
        <v>10.7</v>
      </c>
      <c r="S720">
        <v>9</v>
      </c>
      <c r="T720">
        <v>4.5</v>
      </c>
      <c r="V720">
        <v>13.8</v>
      </c>
    </row>
    <row r="721" spans="1:41" x14ac:dyDescent="0.25">
      <c r="A721">
        <v>720</v>
      </c>
      <c r="B721">
        <v>49</v>
      </c>
      <c r="C721" t="s">
        <v>4152</v>
      </c>
      <c r="D721" t="s">
        <v>877</v>
      </c>
      <c r="E721" t="s">
        <v>878</v>
      </c>
      <c r="F721" t="s">
        <v>1086</v>
      </c>
      <c r="G721" t="s">
        <v>1093</v>
      </c>
      <c r="H721" t="s">
        <v>1030</v>
      </c>
      <c r="I721" t="s">
        <v>1091</v>
      </c>
      <c r="J721" t="s">
        <v>1121</v>
      </c>
      <c r="K721">
        <v>47.724784999999997</v>
      </c>
      <c r="L721">
        <v>-122.31455800000001</v>
      </c>
      <c r="Z721">
        <v>3.8</v>
      </c>
      <c r="AB721">
        <v>5.5</v>
      </c>
      <c r="AD721">
        <v>6.9</v>
      </c>
      <c r="AF721">
        <v>10.5</v>
      </c>
      <c r="AH721">
        <v>1.2</v>
      </c>
      <c r="AJ721">
        <v>7.5</v>
      </c>
      <c r="AL721">
        <v>13.2</v>
      </c>
      <c r="AN721">
        <v>14.1</v>
      </c>
    </row>
    <row r="722" spans="1:41" x14ac:dyDescent="0.25">
      <c r="A722">
        <v>721</v>
      </c>
      <c r="B722">
        <v>50</v>
      </c>
      <c r="C722" t="s">
        <v>4152</v>
      </c>
      <c r="D722" t="s">
        <v>877</v>
      </c>
      <c r="E722" t="s">
        <v>878</v>
      </c>
      <c r="F722" t="s">
        <v>1086</v>
      </c>
      <c r="G722" t="s">
        <v>1093</v>
      </c>
      <c r="H722" t="s">
        <v>1030</v>
      </c>
      <c r="I722" t="s">
        <v>1091</v>
      </c>
      <c r="J722" t="s">
        <v>1122</v>
      </c>
      <c r="K722">
        <v>47.714962</v>
      </c>
      <c r="L722">
        <v>-122.298236</v>
      </c>
      <c r="Z722">
        <v>2.7</v>
      </c>
      <c r="AB722">
        <v>5.8</v>
      </c>
      <c r="AF722">
        <v>9.5</v>
      </c>
      <c r="AH722">
        <v>0</v>
      </c>
      <c r="AJ722">
        <v>16.2</v>
      </c>
      <c r="AL722">
        <v>16.899999999999999</v>
      </c>
    </row>
    <row r="723" spans="1:41" x14ac:dyDescent="0.25">
      <c r="A723">
        <v>722</v>
      </c>
      <c r="B723">
        <v>51</v>
      </c>
      <c r="C723" t="s">
        <v>4152</v>
      </c>
      <c r="D723" t="s">
        <v>877</v>
      </c>
      <c r="E723" t="s">
        <v>878</v>
      </c>
      <c r="F723" t="s">
        <v>1086</v>
      </c>
      <c r="G723" t="s">
        <v>1093</v>
      </c>
      <c r="H723" t="s">
        <v>1030</v>
      </c>
      <c r="I723" t="s">
        <v>1091</v>
      </c>
      <c r="J723" t="s">
        <v>1123</v>
      </c>
      <c r="K723">
        <v>47.723404000000002</v>
      </c>
      <c r="L723">
        <v>-122.318472</v>
      </c>
      <c r="Z723">
        <v>0</v>
      </c>
      <c r="AB723">
        <v>1.8</v>
      </c>
      <c r="AD723">
        <v>7.4</v>
      </c>
      <c r="AF723">
        <v>6.3</v>
      </c>
      <c r="AH723">
        <v>13.4</v>
      </c>
      <c r="AJ723">
        <v>2</v>
      </c>
      <c r="AL723">
        <v>7.3</v>
      </c>
      <c r="AN723">
        <v>6.3</v>
      </c>
    </row>
    <row r="724" spans="1:41" x14ac:dyDescent="0.25">
      <c r="A724">
        <v>723</v>
      </c>
      <c r="B724">
        <v>1801</v>
      </c>
      <c r="C724" t="s">
        <v>4152</v>
      </c>
      <c r="D724" t="s">
        <v>877</v>
      </c>
      <c r="E724" t="s">
        <v>878</v>
      </c>
      <c r="F724" t="s">
        <v>1086</v>
      </c>
      <c r="G724" t="s">
        <v>1093</v>
      </c>
      <c r="H724" t="s">
        <v>1030</v>
      </c>
      <c r="I724" t="s">
        <v>1091</v>
      </c>
      <c r="J724" t="s">
        <v>1124</v>
      </c>
      <c r="K724">
        <v>47.706916999999997</v>
      </c>
      <c r="L724">
        <v>-122.29229599999999</v>
      </c>
      <c r="M724">
        <v>7.2</v>
      </c>
      <c r="O724">
        <v>9.9</v>
      </c>
      <c r="S724">
        <v>3.5</v>
      </c>
    </row>
    <row r="725" spans="1:41" x14ac:dyDescent="0.25">
      <c r="A725">
        <v>724</v>
      </c>
      <c r="B725">
        <v>28</v>
      </c>
      <c r="C725" t="s">
        <v>4152</v>
      </c>
      <c r="D725" t="s">
        <v>877</v>
      </c>
      <c r="E725" t="s">
        <v>878</v>
      </c>
      <c r="F725" t="s">
        <v>1086</v>
      </c>
      <c r="G725" t="s">
        <v>1093</v>
      </c>
      <c r="H725" t="s">
        <v>1030</v>
      </c>
      <c r="I725" t="s">
        <v>1091</v>
      </c>
      <c r="J725" t="s">
        <v>1125</v>
      </c>
      <c r="K725">
        <v>47.70102</v>
      </c>
      <c r="L725">
        <v>-122.30321600000001</v>
      </c>
      <c r="Q725">
        <v>5.8</v>
      </c>
      <c r="R725">
        <v>4.5</v>
      </c>
      <c r="T725">
        <v>0</v>
      </c>
      <c r="V725">
        <v>1.2</v>
      </c>
      <c r="Y725">
        <v>7.5</v>
      </c>
    </row>
    <row r="726" spans="1:41" x14ac:dyDescent="0.25">
      <c r="A726">
        <v>725</v>
      </c>
      <c r="B726">
        <v>31</v>
      </c>
      <c r="C726" t="s">
        <v>4152</v>
      </c>
      <c r="D726" t="s">
        <v>877</v>
      </c>
      <c r="E726" t="s">
        <v>878</v>
      </c>
      <c r="F726" t="s">
        <v>1086</v>
      </c>
      <c r="G726" t="s">
        <v>1093</v>
      </c>
      <c r="H726" t="s">
        <v>1030</v>
      </c>
      <c r="I726" t="s">
        <v>1091</v>
      </c>
      <c r="J726" t="s">
        <v>1126</v>
      </c>
      <c r="K726">
        <v>47.703757000000003</v>
      </c>
      <c r="L726">
        <v>-122.322709</v>
      </c>
      <c r="R726">
        <v>7.9</v>
      </c>
      <c r="S726">
        <v>10.1</v>
      </c>
      <c r="T726">
        <v>0</v>
      </c>
      <c r="V726">
        <v>1.4</v>
      </c>
      <c r="Y726">
        <v>3.4</v>
      </c>
    </row>
    <row r="727" spans="1:41" x14ac:dyDescent="0.25">
      <c r="A727">
        <v>726</v>
      </c>
      <c r="B727">
        <v>52</v>
      </c>
      <c r="C727" t="s">
        <v>4152</v>
      </c>
      <c r="D727" t="s">
        <v>877</v>
      </c>
      <c r="E727" t="s">
        <v>878</v>
      </c>
      <c r="F727" t="s">
        <v>1086</v>
      </c>
      <c r="G727" t="s">
        <v>1093</v>
      </c>
      <c r="H727" t="s">
        <v>1030</v>
      </c>
      <c r="I727" t="s">
        <v>1091</v>
      </c>
      <c r="J727" t="s">
        <v>1127</v>
      </c>
      <c r="K727">
        <v>47.701400999999997</v>
      </c>
      <c r="L727">
        <v>-122.30840999999999</v>
      </c>
      <c r="AF727">
        <v>8.3000000000000007</v>
      </c>
    </row>
    <row r="728" spans="1:41" x14ac:dyDescent="0.25">
      <c r="A728">
        <v>727</v>
      </c>
      <c r="B728">
        <v>53</v>
      </c>
      <c r="C728" t="s">
        <v>4152</v>
      </c>
      <c r="D728" t="s">
        <v>877</v>
      </c>
      <c r="E728" t="s">
        <v>878</v>
      </c>
      <c r="F728" t="s">
        <v>1086</v>
      </c>
      <c r="G728" t="s">
        <v>1093</v>
      </c>
      <c r="H728" t="s">
        <v>1030</v>
      </c>
      <c r="I728" t="s">
        <v>1091</v>
      </c>
      <c r="J728" t="s">
        <v>1128</v>
      </c>
      <c r="K728">
        <v>47.706561000000001</v>
      </c>
      <c r="L728">
        <v>-122.318321</v>
      </c>
      <c r="Z728">
        <v>8.6</v>
      </c>
      <c r="AB728">
        <v>3.5</v>
      </c>
      <c r="AD728">
        <v>0.3</v>
      </c>
      <c r="AF728">
        <v>10.6</v>
      </c>
      <c r="AH728">
        <v>4.9000000000000004</v>
      </c>
      <c r="AJ728">
        <v>0</v>
      </c>
      <c r="AL728">
        <v>12</v>
      </c>
      <c r="AN728">
        <v>3.8</v>
      </c>
    </row>
    <row r="729" spans="1:41" x14ac:dyDescent="0.25">
      <c r="A729">
        <v>728</v>
      </c>
      <c r="B729">
        <v>54</v>
      </c>
      <c r="C729" t="s">
        <v>4152</v>
      </c>
      <c r="D729" t="s">
        <v>877</v>
      </c>
      <c r="E729" t="s">
        <v>878</v>
      </c>
      <c r="F729" t="s">
        <v>1086</v>
      </c>
      <c r="G729" t="s">
        <v>1093</v>
      </c>
      <c r="H729" t="s">
        <v>1030</v>
      </c>
      <c r="I729" t="s">
        <v>1091</v>
      </c>
      <c r="J729" t="s">
        <v>1129</v>
      </c>
      <c r="K729">
        <v>47.704987000000003</v>
      </c>
      <c r="L729">
        <v>-122.298361</v>
      </c>
      <c r="Z729">
        <v>0.6</v>
      </c>
      <c r="AA729">
        <v>2.9</v>
      </c>
      <c r="AB729">
        <v>4.5999999999999996</v>
      </c>
      <c r="AD729">
        <v>5.3</v>
      </c>
      <c r="AF729">
        <v>5.8</v>
      </c>
      <c r="AH729">
        <v>9.6</v>
      </c>
      <c r="AJ729">
        <v>10.199999999999999</v>
      </c>
      <c r="AL729">
        <v>12.1</v>
      </c>
      <c r="AN729">
        <v>8.6</v>
      </c>
    </row>
    <row r="730" spans="1:41" x14ac:dyDescent="0.25">
      <c r="A730">
        <v>729</v>
      </c>
      <c r="B730">
        <v>62</v>
      </c>
      <c r="C730" t="s">
        <v>4152</v>
      </c>
      <c r="D730" t="s">
        <v>877</v>
      </c>
      <c r="E730" t="s">
        <v>878</v>
      </c>
      <c r="F730" t="s">
        <v>1086</v>
      </c>
      <c r="G730" t="s">
        <v>1093</v>
      </c>
      <c r="H730" t="s">
        <v>1030</v>
      </c>
      <c r="I730" t="s">
        <v>1091</v>
      </c>
      <c r="J730" t="s">
        <v>1130</v>
      </c>
      <c r="K730">
        <v>47.700904000000001</v>
      </c>
      <c r="L730">
        <v>-122.301585</v>
      </c>
      <c r="S730">
        <v>14.9</v>
      </c>
      <c r="T730">
        <v>8.5</v>
      </c>
      <c r="V730">
        <v>4.0999999999999996</v>
      </c>
    </row>
    <row r="731" spans="1:41" x14ac:dyDescent="0.25">
      <c r="A731">
        <v>730</v>
      </c>
      <c r="B731">
        <v>1800</v>
      </c>
      <c r="C731" t="s">
        <v>4152</v>
      </c>
      <c r="D731" t="s">
        <v>877</v>
      </c>
      <c r="E731" t="s">
        <v>878</v>
      </c>
      <c r="F731" t="s">
        <v>1086</v>
      </c>
      <c r="G731" t="s">
        <v>1131</v>
      </c>
      <c r="H731" t="s">
        <v>1030</v>
      </c>
      <c r="I731" t="s">
        <v>1091</v>
      </c>
      <c r="J731" t="s">
        <v>1132</v>
      </c>
      <c r="K731">
        <v>47.694862000000001</v>
      </c>
      <c r="L731">
        <v>-122.30517399999999</v>
      </c>
      <c r="Q731">
        <v>11.2</v>
      </c>
      <c r="R731">
        <v>1.2</v>
      </c>
    </row>
    <row r="732" spans="1:41" x14ac:dyDescent="0.25">
      <c r="A732">
        <v>731</v>
      </c>
      <c r="B732">
        <v>128</v>
      </c>
      <c r="C732" t="s">
        <v>4152</v>
      </c>
      <c r="D732" t="s">
        <v>877</v>
      </c>
      <c r="E732" t="s">
        <v>878</v>
      </c>
      <c r="F732" t="s">
        <v>1133</v>
      </c>
      <c r="G732" t="s">
        <v>1134</v>
      </c>
      <c r="H732" t="s">
        <v>31</v>
      </c>
      <c r="I732" t="s">
        <v>200</v>
      </c>
      <c r="J732" t="s">
        <v>1135</v>
      </c>
      <c r="K732">
        <v>47.415086000000002</v>
      </c>
      <c r="L732">
        <v>-121.887131</v>
      </c>
      <c r="U732">
        <v>78.900000000000006</v>
      </c>
      <c r="V732">
        <v>92.7</v>
      </c>
      <c r="Y732">
        <v>76.900000000000006</v>
      </c>
      <c r="Z732">
        <v>78.8</v>
      </c>
      <c r="AA732">
        <v>83.7</v>
      </c>
      <c r="AB732">
        <v>87.4</v>
      </c>
      <c r="AC732">
        <v>79.8</v>
      </c>
      <c r="AD732">
        <v>93.7</v>
      </c>
      <c r="AE732">
        <v>66.900000000000006</v>
      </c>
      <c r="AF732">
        <v>68.3</v>
      </c>
      <c r="AG732">
        <v>96.8</v>
      </c>
      <c r="AI732">
        <v>91.4</v>
      </c>
      <c r="AJ732">
        <v>96.7</v>
      </c>
      <c r="AK732">
        <v>98.4</v>
      </c>
      <c r="AL732">
        <v>85.2</v>
      </c>
      <c r="AM732">
        <v>68.3</v>
      </c>
      <c r="AN732">
        <v>97.4</v>
      </c>
      <c r="AO732">
        <v>16.7</v>
      </c>
    </row>
    <row r="733" spans="1:41" x14ac:dyDescent="0.25">
      <c r="A733">
        <v>732</v>
      </c>
      <c r="B733">
        <v>2574</v>
      </c>
      <c r="C733" t="s">
        <v>4152</v>
      </c>
      <c r="D733" t="s">
        <v>877</v>
      </c>
      <c r="E733" t="s">
        <v>878</v>
      </c>
      <c r="F733" t="s">
        <v>1133</v>
      </c>
      <c r="G733" t="s">
        <v>1134</v>
      </c>
      <c r="H733" t="s">
        <v>1030</v>
      </c>
      <c r="I733" t="s">
        <v>1031</v>
      </c>
      <c r="J733" t="s">
        <v>1136</v>
      </c>
      <c r="K733">
        <v>47.403283999999999</v>
      </c>
      <c r="L733">
        <v>-121.90023600000001</v>
      </c>
      <c r="AH733">
        <v>73.3</v>
      </c>
    </row>
    <row r="734" spans="1:41" x14ac:dyDescent="0.25">
      <c r="A734">
        <v>733</v>
      </c>
      <c r="B734">
        <v>1917</v>
      </c>
      <c r="C734" t="s">
        <v>4152</v>
      </c>
      <c r="D734" t="s">
        <v>877</v>
      </c>
      <c r="E734" t="s">
        <v>878</v>
      </c>
      <c r="F734" t="s">
        <v>1133</v>
      </c>
      <c r="G734" t="s">
        <v>1134</v>
      </c>
      <c r="H734" t="s">
        <v>31</v>
      </c>
      <c r="I734" t="s">
        <v>32</v>
      </c>
      <c r="J734" t="s">
        <v>1137</v>
      </c>
      <c r="K734">
        <v>47.364919</v>
      </c>
      <c r="L734">
        <v>-122.01344</v>
      </c>
      <c r="O734">
        <v>69.599999999999994</v>
      </c>
      <c r="Q734">
        <v>79.599999999999994</v>
      </c>
      <c r="S734">
        <v>70.900000000000006</v>
      </c>
      <c r="U734">
        <v>63.1</v>
      </c>
    </row>
    <row r="735" spans="1:41" x14ac:dyDescent="0.25">
      <c r="A735">
        <v>734</v>
      </c>
      <c r="B735">
        <v>1087</v>
      </c>
      <c r="C735" t="s">
        <v>4152</v>
      </c>
      <c r="D735" t="s">
        <v>877</v>
      </c>
      <c r="E735" t="s">
        <v>878</v>
      </c>
      <c r="F735" t="s">
        <v>1133</v>
      </c>
      <c r="G735" t="s">
        <v>1134</v>
      </c>
      <c r="H735" t="s">
        <v>31</v>
      </c>
      <c r="I735" t="s">
        <v>380</v>
      </c>
      <c r="J735" t="s">
        <v>1138</v>
      </c>
      <c r="K735">
        <v>47.39922</v>
      </c>
      <c r="L735">
        <v>-121.91942</v>
      </c>
      <c r="AC735">
        <v>89.4</v>
      </c>
      <c r="AD735">
        <v>84.3</v>
      </c>
      <c r="AE735">
        <v>86.1</v>
      </c>
      <c r="AF735">
        <v>82.2</v>
      </c>
    </row>
    <row r="736" spans="1:41" x14ac:dyDescent="0.25">
      <c r="A736">
        <v>735</v>
      </c>
      <c r="B736">
        <v>1088</v>
      </c>
      <c r="C736" t="s">
        <v>4152</v>
      </c>
      <c r="D736" t="s">
        <v>877</v>
      </c>
      <c r="E736" t="s">
        <v>878</v>
      </c>
      <c r="F736" t="s">
        <v>1133</v>
      </c>
      <c r="G736" t="s">
        <v>1134</v>
      </c>
      <c r="H736" t="s">
        <v>31</v>
      </c>
      <c r="I736" t="s">
        <v>380</v>
      </c>
      <c r="J736" t="s">
        <v>1139</v>
      </c>
      <c r="K736">
        <v>47.431240000000003</v>
      </c>
      <c r="L736">
        <v>-121.8759</v>
      </c>
      <c r="AC736">
        <v>69.099999999999994</v>
      </c>
      <c r="AD736">
        <v>85.6</v>
      </c>
      <c r="AE736">
        <v>82.9</v>
      </c>
      <c r="AF736">
        <v>87.1</v>
      </c>
    </row>
    <row r="737" spans="1:41" x14ac:dyDescent="0.25">
      <c r="A737">
        <v>736</v>
      </c>
      <c r="B737">
        <v>2572</v>
      </c>
      <c r="C737" t="s">
        <v>4152</v>
      </c>
      <c r="D737" t="s">
        <v>877</v>
      </c>
      <c r="E737" t="s">
        <v>878</v>
      </c>
      <c r="F737" t="s">
        <v>1133</v>
      </c>
      <c r="G737" t="s">
        <v>1140</v>
      </c>
      <c r="H737" t="s">
        <v>1030</v>
      </c>
      <c r="I737" t="s">
        <v>1031</v>
      </c>
      <c r="J737" t="s">
        <v>1141</v>
      </c>
      <c r="K737">
        <v>47.386667000000003</v>
      </c>
      <c r="L737">
        <v>-121.84777800000001</v>
      </c>
      <c r="AH737">
        <v>60.8</v>
      </c>
    </row>
    <row r="738" spans="1:41" x14ac:dyDescent="0.25">
      <c r="A738">
        <v>737</v>
      </c>
      <c r="B738">
        <v>1086</v>
      </c>
      <c r="C738" t="s">
        <v>4152</v>
      </c>
      <c r="D738" t="s">
        <v>877</v>
      </c>
      <c r="E738" t="s">
        <v>878</v>
      </c>
      <c r="F738" t="s">
        <v>1133</v>
      </c>
      <c r="G738" t="s">
        <v>1142</v>
      </c>
      <c r="H738" t="s">
        <v>31</v>
      </c>
      <c r="I738" t="s">
        <v>380</v>
      </c>
      <c r="J738" t="s">
        <v>1143</v>
      </c>
      <c r="K738">
        <v>47.400530000000003</v>
      </c>
      <c r="L738">
        <v>-121.85634</v>
      </c>
      <c r="AC738">
        <v>75.8</v>
      </c>
      <c r="AD738">
        <v>85</v>
      </c>
      <c r="AE738">
        <v>87.6</v>
      </c>
      <c r="AF738">
        <v>97.6</v>
      </c>
    </row>
    <row r="739" spans="1:41" x14ac:dyDescent="0.25">
      <c r="A739">
        <v>738</v>
      </c>
      <c r="B739">
        <v>3117</v>
      </c>
      <c r="C739" t="s">
        <v>4152</v>
      </c>
      <c r="D739" t="s">
        <v>877</v>
      </c>
      <c r="E739" t="s">
        <v>878</v>
      </c>
      <c r="F739" t="s">
        <v>1144</v>
      </c>
      <c r="G739" t="s">
        <v>1145</v>
      </c>
      <c r="H739" t="s">
        <v>1030</v>
      </c>
      <c r="I739" t="s">
        <v>1091</v>
      </c>
      <c r="J739" t="s">
        <v>1146</v>
      </c>
      <c r="K739">
        <v>47.697816000000003</v>
      </c>
      <c r="L739">
        <v>-122.338725</v>
      </c>
      <c r="V739">
        <v>0.5</v>
      </c>
    </row>
    <row r="740" spans="1:41" x14ac:dyDescent="0.25">
      <c r="A740">
        <v>739</v>
      </c>
      <c r="B740">
        <v>198</v>
      </c>
      <c r="C740" t="s">
        <v>4152</v>
      </c>
      <c r="D740" t="s">
        <v>877</v>
      </c>
      <c r="E740" t="s">
        <v>878</v>
      </c>
      <c r="F740" t="s">
        <v>1144</v>
      </c>
      <c r="G740" t="s">
        <v>1147</v>
      </c>
      <c r="H740" t="s">
        <v>31</v>
      </c>
      <c r="I740" t="s">
        <v>200</v>
      </c>
      <c r="J740" t="s">
        <v>1148</v>
      </c>
      <c r="K740">
        <v>47.673451999999997</v>
      </c>
      <c r="L740">
        <v>-122.310727</v>
      </c>
      <c r="U740">
        <v>15</v>
      </c>
      <c r="V740">
        <v>11.8</v>
      </c>
      <c r="X740">
        <v>21.1</v>
      </c>
      <c r="Y740">
        <v>11.7</v>
      </c>
      <c r="Z740">
        <v>14.4</v>
      </c>
      <c r="AA740">
        <v>19.3</v>
      </c>
      <c r="AB740">
        <v>9.6999999999999993</v>
      </c>
      <c r="AC740">
        <v>9.8000000000000007</v>
      </c>
      <c r="AD740">
        <v>26.9</v>
      </c>
      <c r="AE740">
        <v>16.899999999999999</v>
      </c>
      <c r="AF740">
        <v>14.6</v>
      </c>
      <c r="AG740">
        <v>7.6</v>
      </c>
      <c r="AH740">
        <v>12.3</v>
      </c>
      <c r="AI740">
        <v>18.399999999999999</v>
      </c>
      <c r="AJ740">
        <v>12.9</v>
      </c>
      <c r="AK740">
        <v>12.4</v>
      </c>
      <c r="AL740">
        <v>9.6</v>
      </c>
      <c r="AM740">
        <v>12.6</v>
      </c>
      <c r="AN740">
        <v>18.100000000000001</v>
      </c>
    </row>
    <row r="741" spans="1:41" x14ac:dyDescent="0.25">
      <c r="A741">
        <v>740</v>
      </c>
      <c r="B741">
        <v>1796</v>
      </c>
      <c r="C741" t="s">
        <v>4152</v>
      </c>
      <c r="D741" t="s">
        <v>877</v>
      </c>
      <c r="E741" t="s">
        <v>878</v>
      </c>
      <c r="F741" t="s">
        <v>1144</v>
      </c>
      <c r="G741" t="s">
        <v>1147</v>
      </c>
      <c r="H741" t="s">
        <v>1030</v>
      </c>
      <c r="I741" t="s">
        <v>1091</v>
      </c>
      <c r="J741" t="s">
        <v>1149</v>
      </c>
      <c r="K741">
        <v>47.669975000000001</v>
      </c>
      <c r="L741">
        <v>-122.30156599999999</v>
      </c>
      <c r="Q741">
        <v>14.6</v>
      </c>
      <c r="R741">
        <v>3</v>
      </c>
      <c r="S741">
        <v>9</v>
      </c>
      <c r="T741">
        <v>14.7</v>
      </c>
      <c r="AD741">
        <v>11.9</v>
      </c>
    </row>
    <row r="742" spans="1:41" x14ac:dyDescent="0.25">
      <c r="A742">
        <v>741</v>
      </c>
      <c r="B742">
        <v>207</v>
      </c>
      <c r="C742" t="s">
        <v>4152</v>
      </c>
      <c r="D742" t="s">
        <v>877</v>
      </c>
      <c r="E742" t="s">
        <v>878</v>
      </c>
      <c r="F742" t="s">
        <v>1150</v>
      </c>
      <c r="G742" t="s">
        <v>1151</v>
      </c>
      <c r="H742" t="s">
        <v>31</v>
      </c>
      <c r="I742" t="s">
        <v>200</v>
      </c>
      <c r="J742" t="s">
        <v>1152</v>
      </c>
      <c r="K742">
        <v>47.483496000000002</v>
      </c>
      <c r="L742">
        <v>-122.227268</v>
      </c>
      <c r="U742">
        <v>9.8000000000000007</v>
      </c>
      <c r="V742">
        <v>10.1</v>
      </c>
      <c r="X742">
        <v>8.3000000000000007</v>
      </c>
      <c r="Y742">
        <v>8.5</v>
      </c>
      <c r="Z742">
        <v>9.1</v>
      </c>
      <c r="AA742">
        <v>8.8000000000000007</v>
      </c>
      <c r="AB742">
        <v>1.9</v>
      </c>
      <c r="AC742">
        <v>7.5</v>
      </c>
      <c r="AD742">
        <v>13.1</v>
      </c>
      <c r="AE742">
        <v>1.2</v>
      </c>
      <c r="AF742">
        <v>3.5</v>
      </c>
      <c r="AG742">
        <v>11.6</v>
      </c>
      <c r="AH742">
        <v>5.4</v>
      </c>
      <c r="AI742">
        <v>3.7</v>
      </c>
      <c r="AJ742">
        <v>0</v>
      </c>
      <c r="AK742">
        <v>3.2</v>
      </c>
      <c r="AM742">
        <v>6.5</v>
      </c>
      <c r="AN742">
        <v>5</v>
      </c>
      <c r="AO742">
        <v>1.8</v>
      </c>
    </row>
    <row r="743" spans="1:41" x14ac:dyDescent="0.25">
      <c r="A743">
        <v>742</v>
      </c>
      <c r="B743">
        <v>206</v>
      </c>
      <c r="C743" t="s">
        <v>4152</v>
      </c>
      <c r="D743" t="s">
        <v>877</v>
      </c>
      <c r="E743" t="s">
        <v>878</v>
      </c>
      <c r="F743" t="s">
        <v>1150</v>
      </c>
      <c r="G743" t="s">
        <v>1153</v>
      </c>
      <c r="H743" t="s">
        <v>31</v>
      </c>
      <c r="I743" t="s">
        <v>200</v>
      </c>
      <c r="J743" t="s">
        <v>1154</v>
      </c>
      <c r="K743">
        <v>47.503982000000001</v>
      </c>
      <c r="L743">
        <v>-122.22770199999999</v>
      </c>
      <c r="U743">
        <v>8</v>
      </c>
      <c r="V743">
        <v>13.6</v>
      </c>
      <c r="X743">
        <v>11.7</v>
      </c>
      <c r="Y743">
        <v>8.3000000000000007</v>
      </c>
      <c r="AA743">
        <v>9.3000000000000007</v>
      </c>
      <c r="AB743">
        <v>12.9</v>
      </c>
      <c r="AC743">
        <v>9.9</v>
      </c>
      <c r="AD743">
        <v>13.6</v>
      </c>
      <c r="AF743">
        <v>1.6</v>
      </c>
      <c r="AG743">
        <v>11.3</v>
      </c>
      <c r="AH743">
        <v>8.4</v>
      </c>
      <c r="AK743">
        <v>4.5999999999999996</v>
      </c>
      <c r="AL743">
        <v>10.3</v>
      </c>
      <c r="AM743">
        <v>6.7</v>
      </c>
      <c r="AN743">
        <v>4.7</v>
      </c>
      <c r="AO743">
        <v>9.8000000000000007</v>
      </c>
    </row>
    <row r="744" spans="1:41" x14ac:dyDescent="0.25">
      <c r="A744">
        <v>743</v>
      </c>
      <c r="B744">
        <v>202</v>
      </c>
      <c r="C744" t="s">
        <v>4152</v>
      </c>
      <c r="D744" t="s">
        <v>877</v>
      </c>
      <c r="E744" t="s">
        <v>878</v>
      </c>
      <c r="F744" t="s">
        <v>1150</v>
      </c>
      <c r="G744" t="s">
        <v>1155</v>
      </c>
      <c r="H744" t="s">
        <v>31</v>
      </c>
      <c r="I744" t="s">
        <v>200</v>
      </c>
      <c r="J744" t="s">
        <v>1156</v>
      </c>
      <c r="K744">
        <v>47.512926</v>
      </c>
      <c r="L744">
        <v>-122.267482</v>
      </c>
      <c r="U744">
        <v>24</v>
      </c>
      <c r="V744">
        <v>31.2</v>
      </c>
      <c r="X744">
        <v>22.2</v>
      </c>
      <c r="Y744">
        <v>37.700000000000003</v>
      </c>
      <c r="Z744">
        <v>8.3000000000000007</v>
      </c>
      <c r="AA744">
        <v>32.200000000000003</v>
      </c>
      <c r="AB744">
        <v>23</v>
      </c>
      <c r="AC744">
        <v>9.3000000000000007</v>
      </c>
      <c r="AD744">
        <v>21.6</v>
      </c>
    </row>
    <row r="745" spans="1:41" x14ac:dyDescent="0.25">
      <c r="A745">
        <v>744</v>
      </c>
      <c r="B745">
        <v>203</v>
      </c>
      <c r="C745" t="s">
        <v>4152</v>
      </c>
      <c r="D745" t="s">
        <v>877</v>
      </c>
      <c r="E745" t="s">
        <v>878</v>
      </c>
      <c r="F745" t="s">
        <v>1150</v>
      </c>
      <c r="G745" t="s">
        <v>1155</v>
      </c>
      <c r="H745" t="s">
        <v>31</v>
      </c>
      <c r="I745" t="s">
        <v>200</v>
      </c>
      <c r="J745" t="s">
        <v>1157</v>
      </c>
      <c r="K745">
        <v>47.518425000000001</v>
      </c>
      <c r="L745">
        <v>-122.26879700000001</v>
      </c>
      <c r="U745">
        <v>20.8</v>
      </c>
      <c r="V745">
        <v>22.4</v>
      </c>
      <c r="X745">
        <v>36.799999999999997</v>
      </c>
      <c r="Y745">
        <v>30.4</v>
      </c>
      <c r="Z745">
        <v>25.2</v>
      </c>
      <c r="AA745">
        <v>29</v>
      </c>
      <c r="AB745">
        <v>39.299999999999997</v>
      </c>
      <c r="AC745">
        <v>26.7</v>
      </c>
      <c r="AD745">
        <v>21.9</v>
      </c>
      <c r="AE745">
        <v>23.6</v>
      </c>
      <c r="AF745">
        <v>29.2</v>
      </c>
      <c r="AG745">
        <v>33.4</v>
      </c>
      <c r="AH745">
        <v>26.4</v>
      </c>
      <c r="AI745">
        <v>30</v>
      </c>
      <c r="AJ745">
        <v>43.3</v>
      </c>
      <c r="AK745">
        <v>40.700000000000003</v>
      </c>
      <c r="AL745">
        <v>38.5</v>
      </c>
      <c r="AM745">
        <v>42.3</v>
      </c>
      <c r="AN745">
        <v>36.700000000000003</v>
      </c>
    </row>
    <row r="746" spans="1:41" x14ac:dyDescent="0.25">
      <c r="A746">
        <v>745</v>
      </c>
      <c r="B746">
        <v>2358</v>
      </c>
      <c r="C746" t="s">
        <v>4152</v>
      </c>
      <c r="D746" t="s">
        <v>877</v>
      </c>
      <c r="E746" t="s">
        <v>878</v>
      </c>
      <c r="F746" t="s">
        <v>1150</v>
      </c>
      <c r="G746" t="s">
        <v>1155</v>
      </c>
      <c r="H746" t="s">
        <v>1030</v>
      </c>
      <c r="I746" t="s">
        <v>1031</v>
      </c>
      <c r="J746" t="s">
        <v>1158</v>
      </c>
      <c r="K746">
        <v>47.523639000000003</v>
      </c>
      <c r="L746">
        <v>-122.26364700000001</v>
      </c>
      <c r="U746">
        <v>18.100000000000001</v>
      </c>
      <c r="W746">
        <v>27.8</v>
      </c>
      <c r="AH746">
        <v>8.1</v>
      </c>
      <c r="AI746">
        <v>6.3</v>
      </c>
      <c r="AJ746">
        <v>10.4</v>
      </c>
      <c r="AK746">
        <v>21.6</v>
      </c>
      <c r="AL746">
        <v>6.7</v>
      </c>
      <c r="AM746">
        <v>11.3</v>
      </c>
      <c r="AN746">
        <v>5.7</v>
      </c>
    </row>
    <row r="747" spans="1:41" x14ac:dyDescent="0.25">
      <c r="A747">
        <v>746</v>
      </c>
      <c r="B747">
        <v>16</v>
      </c>
      <c r="C747" t="s">
        <v>4152</v>
      </c>
      <c r="D747" t="s">
        <v>877</v>
      </c>
      <c r="E747" t="s">
        <v>878</v>
      </c>
      <c r="F747" t="s">
        <v>1150</v>
      </c>
      <c r="G747" t="s">
        <v>1155</v>
      </c>
      <c r="H747" t="s">
        <v>1030</v>
      </c>
      <c r="I747" t="s">
        <v>1091</v>
      </c>
      <c r="J747" t="s">
        <v>1159</v>
      </c>
      <c r="K747">
        <v>47.515439000000001</v>
      </c>
      <c r="L747">
        <v>-122.267836</v>
      </c>
      <c r="Y747">
        <v>23.9</v>
      </c>
    </row>
    <row r="748" spans="1:41" x14ac:dyDescent="0.25">
      <c r="A748">
        <v>747</v>
      </c>
      <c r="B748">
        <v>39</v>
      </c>
      <c r="C748" t="s">
        <v>4152</v>
      </c>
      <c r="D748" t="s">
        <v>877</v>
      </c>
      <c r="E748" t="s">
        <v>878</v>
      </c>
      <c r="F748" t="s">
        <v>1150</v>
      </c>
      <c r="G748" t="s">
        <v>1155</v>
      </c>
      <c r="H748" t="s">
        <v>1030</v>
      </c>
      <c r="I748" t="s">
        <v>1091</v>
      </c>
      <c r="J748" t="s">
        <v>1160</v>
      </c>
      <c r="K748">
        <v>47.514485000000001</v>
      </c>
      <c r="L748">
        <v>-122.267667</v>
      </c>
      <c r="AA748">
        <v>39.799999999999997</v>
      </c>
      <c r="AC748">
        <v>32.700000000000003</v>
      </c>
      <c r="AE748">
        <v>42.6</v>
      </c>
      <c r="AG748">
        <v>39.299999999999997</v>
      </c>
      <c r="AK748">
        <v>38.200000000000003</v>
      </c>
      <c r="AM748">
        <v>23.2</v>
      </c>
    </row>
    <row r="749" spans="1:41" x14ac:dyDescent="0.25">
      <c r="A749">
        <v>748</v>
      </c>
      <c r="B749">
        <v>205</v>
      </c>
      <c r="C749" t="s">
        <v>4152</v>
      </c>
      <c r="D749" t="s">
        <v>877</v>
      </c>
      <c r="E749" t="s">
        <v>878</v>
      </c>
      <c r="F749" t="s">
        <v>1150</v>
      </c>
      <c r="G749" t="s">
        <v>1161</v>
      </c>
      <c r="H749" t="s">
        <v>31</v>
      </c>
      <c r="I749" t="s">
        <v>200</v>
      </c>
      <c r="J749" t="s">
        <v>1162</v>
      </c>
      <c r="K749">
        <v>47.507868999999999</v>
      </c>
      <c r="L749">
        <v>-122.24758199999999</v>
      </c>
      <c r="V749">
        <v>15.5</v>
      </c>
      <c r="X749">
        <v>17.8</v>
      </c>
      <c r="Y749">
        <v>18.7</v>
      </c>
      <c r="Z749">
        <v>20.8</v>
      </c>
      <c r="AA749">
        <v>21.1</v>
      </c>
      <c r="AB749">
        <v>27.2</v>
      </c>
      <c r="AC749">
        <v>16.7</v>
      </c>
      <c r="AD749">
        <v>16.2</v>
      </c>
      <c r="AE749">
        <v>11.3</v>
      </c>
      <c r="AF749">
        <v>21.4</v>
      </c>
      <c r="AG749">
        <v>15.9</v>
      </c>
      <c r="AH749">
        <v>18</v>
      </c>
      <c r="AI749">
        <v>14.2</v>
      </c>
      <c r="AJ749">
        <v>17.2</v>
      </c>
      <c r="AK749">
        <v>13.5</v>
      </c>
      <c r="AL749">
        <v>29.6</v>
      </c>
      <c r="AM749">
        <v>22.6</v>
      </c>
      <c r="AN749">
        <v>18</v>
      </c>
      <c r="AO749">
        <v>16.7</v>
      </c>
    </row>
    <row r="750" spans="1:41" x14ac:dyDescent="0.25">
      <c r="A750">
        <v>749</v>
      </c>
      <c r="B750">
        <v>25</v>
      </c>
      <c r="C750" t="s">
        <v>4152</v>
      </c>
      <c r="D750" t="s">
        <v>877</v>
      </c>
      <c r="E750" t="s">
        <v>878</v>
      </c>
      <c r="F750" t="s">
        <v>1150</v>
      </c>
      <c r="G750" t="s">
        <v>1161</v>
      </c>
      <c r="H750" t="s">
        <v>1030</v>
      </c>
      <c r="I750" t="s">
        <v>1091</v>
      </c>
      <c r="J750" t="s">
        <v>1163</v>
      </c>
      <c r="K750">
        <v>47.507916000000002</v>
      </c>
      <c r="L750">
        <v>-122.247664</v>
      </c>
      <c r="M750">
        <v>21.8</v>
      </c>
      <c r="N750">
        <v>12.9</v>
      </c>
      <c r="O750">
        <v>16.8</v>
      </c>
      <c r="Q750">
        <v>19.399999999999999</v>
      </c>
      <c r="R750">
        <v>11.5</v>
      </c>
      <c r="S750">
        <v>12.2</v>
      </c>
      <c r="T750">
        <v>17.600000000000001</v>
      </c>
      <c r="U750">
        <v>17</v>
      </c>
      <c r="W750">
        <v>21.4</v>
      </c>
      <c r="Y750">
        <v>23.4</v>
      </c>
    </row>
    <row r="751" spans="1:41" x14ac:dyDescent="0.25">
      <c r="A751">
        <v>750</v>
      </c>
      <c r="B751">
        <v>1798</v>
      </c>
      <c r="C751" t="s">
        <v>4152</v>
      </c>
      <c r="D751" t="s">
        <v>877</v>
      </c>
      <c r="E751" t="s">
        <v>878</v>
      </c>
      <c r="F751" t="s">
        <v>1150</v>
      </c>
      <c r="G751" t="s">
        <v>1161</v>
      </c>
      <c r="H751" t="s">
        <v>1030</v>
      </c>
      <c r="I751" t="s">
        <v>1091</v>
      </c>
      <c r="J751" t="s">
        <v>1164</v>
      </c>
      <c r="K751">
        <v>47.503250000000001</v>
      </c>
      <c r="L751">
        <v>-122.24694599999999</v>
      </c>
      <c r="R751">
        <v>15.1</v>
      </c>
      <c r="S751">
        <v>19.399999999999999</v>
      </c>
    </row>
    <row r="752" spans="1:41" x14ac:dyDescent="0.25">
      <c r="A752">
        <v>751</v>
      </c>
      <c r="B752">
        <v>22</v>
      </c>
      <c r="C752" t="s">
        <v>4152</v>
      </c>
      <c r="D752" t="s">
        <v>877</v>
      </c>
      <c r="E752" t="s">
        <v>878</v>
      </c>
      <c r="F752" t="s">
        <v>1150</v>
      </c>
      <c r="G752" t="s">
        <v>1161</v>
      </c>
      <c r="H752" t="s">
        <v>1030</v>
      </c>
      <c r="I752" t="s">
        <v>1091</v>
      </c>
      <c r="J752" t="s">
        <v>1165</v>
      </c>
      <c r="K752">
        <v>47.508724999999998</v>
      </c>
      <c r="L752">
        <v>-122.248071</v>
      </c>
      <c r="R752">
        <v>19.2</v>
      </c>
      <c r="S752">
        <v>16.100000000000001</v>
      </c>
      <c r="T752">
        <v>16.3</v>
      </c>
      <c r="W752">
        <v>15.8</v>
      </c>
      <c r="Y752">
        <v>18.3</v>
      </c>
      <c r="AG752">
        <v>19.2</v>
      </c>
      <c r="AI752">
        <v>21.5</v>
      </c>
      <c r="AK752">
        <v>16.7</v>
      </c>
      <c r="AM752">
        <v>25.5</v>
      </c>
    </row>
    <row r="753" spans="1:41" x14ac:dyDescent="0.25">
      <c r="A753">
        <v>752</v>
      </c>
      <c r="B753">
        <v>516</v>
      </c>
      <c r="C753" t="s">
        <v>4152</v>
      </c>
      <c r="D753" t="s">
        <v>877</v>
      </c>
      <c r="E753" t="s">
        <v>878</v>
      </c>
      <c r="F753" t="s">
        <v>1150</v>
      </c>
      <c r="G753" t="s">
        <v>1161</v>
      </c>
      <c r="H753" t="s">
        <v>1030</v>
      </c>
      <c r="I753" t="s">
        <v>1091</v>
      </c>
      <c r="J753" t="s">
        <v>1166</v>
      </c>
      <c r="K753">
        <v>47.502648999999998</v>
      </c>
      <c r="L753">
        <v>-122.245946</v>
      </c>
      <c r="AA753">
        <v>17.100000000000001</v>
      </c>
      <c r="AC753">
        <v>13.3</v>
      </c>
      <c r="AE753">
        <v>17.7</v>
      </c>
      <c r="AG753">
        <v>22.1</v>
      </c>
      <c r="AI753">
        <v>28.9</v>
      </c>
      <c r="AK753">
        <v>20.7</v>
      </c>
      <c r="AM753">
        <v>33.1</v>
      </c>
    </row>
    <row r="754" spans="1:41" x14ac:dyDescent="0.25">
      <c r="A754">
        <v>753</v>
      </c>
      <c r="B754">
        <v>2984</v>
      </c>
      <c r="C754" t="s">
        <v>4152</v>
      </c>
      <c r="D754" t="s">
        <v>877</v>
      </c>
      <c r="E754" t="s">
        <v>878</v>
      </c>
      <c r="F754" t="s">
        <v>1150</v>
      </c>
      <c r="G754" t="s">
        <v>1161</v>
      </c>
      <c r="H754" t="s">
        <v>1030</v>
      </c>
      <c r="I754" t="s">
        <v>1031</v>
      </c>
      <c r="J754" t="s">
        <v>1167</v>
      </c>
      <c r="K754">
        <v>47.503428</v>
      </c>
      <c r="L754">
        <v>-122.24679999999999</v>
      </c>
      <c r="AM754">
        <v>34.9</v>
      </c>
      <c r="AN754">
        <v>31.6</v>
      </c>
    </row>
    <row r="755" spans="1:41" x14ac:dyDescent="0.25">
      <c r="A755">
        <v>754</v>
      </c>
      <c r="B755">
        <v>2600</v>
      </c>
      <c r="C755" t="s">
        <v>4152</v>
      </c>
      <c r="D755" t="s">
        <v>877</v>
      </c>
      <c r="E755" t="s">
        <v>878</v>
      </c>
      <c r="F755" t="s">
        <v>1150</v>
      </c>
      <c r="G755" t="s">
        <v>1161</v>
      </c>
      <c r="H755" t="s">
        <v>1030</v>
      </c>
      <c r="I755" t="s">
        <v>1031</v>
      </c>
      <c r="J755" t="s">
        <v>1168</v>
      </c>
      <c r="K755">
        <v>47.512191999999999</v>
      </c>
      <c r="L755">
        <v>-122.246307</v>
      </c>
      <c r="AI755">
        <v>20.3</v>
      </c>
      <c r="AJ755">
        <v>11.3</v>
      </c>
      <c r="AK755">
        <v>11.7</v>
      </c>
      <c r="AL755">
        <v>8.6999999999999993</v>
      </c>
      <c r="AM755">
        <v>21.7</v>
      </c>
      <c r="AN755">
        <v>28.6</v>
      </c>
    </row>
    <row r="756" spans="1:41" x14ac:dyDescent="0.25">
      <c r="A756">
        <v>755</v>
      </c>
      <c r="B756">
        <v>43</v>
      </c>
      <c r="C756" t="s">
        <v>4152</v>
      </c>
      <c r="D756" t="s">
        <v>877</v>
      </c>
      <c r="E756" t="s">
        <v>878</v>
      </c>
      <c r="F756" t="s">
        <v>1150</v>
      </c>
      <c r="G756" t="s">
        <v>1161</v>
      </c>
      <c r="H756" t="s">
        <v>1030</v>
      </c>
      <c r="I756" t="s">
        <v>1091</v>
      </c>
      <c r="J756" t="s">
        <v>1169</v>
      </c>
      <c r="K756">
        <v>47.506984000000003</v>
      </c>
      <c r="L756">
        <v>-122.247134</v>
      </c>
      <c r="AA756">
        <v>16.7</v>
      </c>
      <c r="AC756">
        <v>18.600000000000001</v>
      </c>
      <c r="AE756">
        <v>16.5</v>
      </c>
      <c r="AG756">
        <v>22.6</v>
      </c>
      <c r="AI756">
        <v>23.7</v>
      </c>
      <c r="AK756">
        <v>26.2</v>
      </c>
      <c r="AM756">
        <v>26.9</v>
      </c>
    </row>
    <row r="757" spans="1:41" x14ac:dyDescent="0.25">
      <c r="A757">
        <v>756</v>
      </c>
      <c r="B757">
        <v>44</v>
      </c>
      <c r="C757" t="s">
        <v>4152</v>
      </c>
      <c r="D757" t="s">
        <v>877</v>
      </c>
      <c r="E757" t="s">
        <v>878</v>
      </c>
      <c r="F757" t="s">
        <v>1150</v>
      </c>
      <c r="G757" t="s">
        <v>1161</v>
      </c>
      <c r="H757" t="s">
        <v>1030</v>
      </c>
      <c r="I757" t="s">
        <v>1091</v>
      </c>
      <c r="J757" t="s">
        <v>1170</v>
      </c>
      <c r="K757">
        <v>47.503047000000002</v>
      </c>
      <c r="L757">
        <v>-122.246759</v>
      </c>
      <c r="AE757">
        <v>28.3</v>
      </c>
      <c r="AK757">
        <v>14.8</v>
      </c>
      <c r="AM757">
        <v>12.3</v>
      </c>
    </row>
    <row r="758" spans="1:41" x14ac:dyDescent="0.25">
      <c r="A758">
        <v>757</v>
      </c>
      <c r="B758">
        <v>1093</v>
      </c>
      <c r="C758" t="s">
        <v>4152</v>
      </c>
      <c r="D758" t="s">
        <v>877</v>
      </c>
      <c r="E758" t="s">
        <v>878</v>
      </c>
      <c r="F758" t="s">
        <v>1150</v>
      </c>
      <c r="G758" t="s">
        <v>1161</v>
      </c>
      <c r="H758" t="s">
        <v>31</v>
      </c>
      <c r="I758" t="s">
        <v>380</v>
      </c>
      <c r="J758" t="s">
        <v>1171</v>
      </c>
      <c r="K758">
        <v>47.507480000000001</v>
      </c>
      <c r="L758">
        <v>-122.24800999999999</v>
      </c>
      <c r="AC758">
        <v>14.5</v>
      </c>
      <c r="AD758">
        <v>17</v>
      </c>
      <c r="AE758">
        <v>19.100000000000001</v>
      </c>
      <c r="AF758">
        <v>25.4</v>
      </c>
    </row>
    <row r="759" spans="1:41" x14ac:dyDescent="0.25">
      <c r="A759">
        <v>758</v>
      </c>
      <c r="B759">
        <v>1831</v>
      </c>
      <c r="C759" t="s">
        <v>4152</v>
      </c>
      <c r="D759" t="s">
        <v>877</v>
      </c>
      <c r="E759" t="s">
        <v>1172</v>
      </c>
      <c r="F759" t="s">
        <v>1173</v>
      </c>
      <c r="G759" t="s">
        <v>1174</v>
      </c>
      <c r="H759" t="s">
        <v>1056</v>
      </c>
      <c r="I759" t="s">
        <v>1057</v>
      </c>
      <c r="J759" t="s">
        <v>1175</v>
      </c>
      <c r="K759">
        <v>47.750331000000003</v>
      </c>
      <c r="L759">
        <v>-122.366366</v>
      </c>
      <c r="U759">
        <v>11.6</v>
      </c>
    </row>
    <row r="760" spans="1:41" x14ac:dyDescent="0.25">
      <c r="A760">
        <v>759</v>
      </c>
      <c r="B760">
        <v>1834</v>
      </c>
      <c r="C760" t="s">
        <v>4152</v>
      </c>
      <c r="D760" t="s">
        <v>877</v>
      </c>
      <c r="E760" t="s">
        <v>1172</v>
      </c>
      <c r="F760" t="s">
        <v>1173</v>
      </c>
      <c r="G760" t="s">
        <v>1174</v>
      </c>
      <c r="H760" t="s">
        <v>1056</v>
      </c>
      <c r="I760" t="s">
        <v>1057</v>
      </c>
      <c r="J760" t="s">
        <v>1176</v>
      </c>
      <c r="K760">
        <v>47.760696000000003</v>
      </c>
      <c r="L760">
        <v>-122.380979</v>
      </c>
      <c r="U760">
        <v>1.4</v>
      </c>
    </row>
    <row r="761" spans="1:41" x14ac:dyDescent="0.25">
      <c r="A761">
        <v>760</v>
      </c>
      <c r="B761">
        <v>3219</v>
      </c>
      <c r="C761" t="s">
        <v>4152</v>
      </c>
      <c r="D761" t="s">
        <v>877</v>
      </c>
      <c r="E761" t="s">
        <v>1172</v>
      </c>
      <c r="F761" t="s">
        <v>1173</v>
      </c>
      <c r="G761" t="s">
        <v>1174</v>
      </c>
      <c r="H761" t="s">
        <v>883</v>
      </c>
      <c r="I761" t="s">
        <v>1177</v>
      </c>
      <c r="J761" t="s">
        <v>1178</v>
      </c>
      <c r="K761">
        <v>47.750185000000002</v>
      </c>
      <c r="L761">
        <v>-122.37142799999999</v>
      </c>
      <c r="AO761">
        <v>12.3</v>
      </c>
    </row>
    <row r="762" spans="1:41" x14ac:dyDescent="0.25">
      <c r="A762">
        <v>761</v>
      </c>
      <c r="B762">
        <v>3220</v>
      </c>
      <c r="C762" t="s">
        <v>4152</v>
      </c>
      <c r="D762" t="s">
        <v>877</v>
      </c>
      <c r="E762" t="s">
        <v>1172</v>
      </c>
      <c r="F762" t="s">
        <v>1173</v>
      </c>
      <c r="G762" t="s">
        <v>1174</v>
      </c>
      <c r="H762" t="s">
        <v>883</v>
      </c>
      <c r="I762" t="s">
        <v>1177</v>
      </c>
      <c r="J762" t="s">
        <v>1179</v>
      </c>
      <c r="K762">
        <v>47.749059000000003</v>
      </c>
      <c r="L762">
        <v>-122.373656</v>
      </c>
      <c r="AO762">
        <v>21.5</v>
      </c>
    </row>
    <row r="763" spans="1:41" x14ac:dyDescent="0.25">
      <c r="A763">
        <v>762</v>
      </c>
      <c r="B763">
        <v>3217</v>
      </c>
      <c r="C763" t="s">
        <v>4152</v>
      </c>
      <c r="D763" t="s">
        <v>877</v>
      </c>
      <c r="E763" t="s">
        <v>1172</v>
      </c>
      <c r="F763" t="s">
        <v>1173</v>
      </c>
      <c r="G763" t="s">
        <v>1174</v>
      </c>
      <c r="H763" t="s">
        <v>883</v>
      </c>
      <c r="I763" t="s">
        <v>1177</v>
      </c>
      <c r="J763" t="s">
        <v>1180</v>
      </c>
      <c r="K763">
        <v>47.75338</v>
      </c>
      <c r="L763">
        <v>-122.36815</v>
      </c>
      <c r="AO763">
        <v>25.8</v>
      </c>
    </row>
    <row r="764" spans="1:41" x14ac:dyDescent="0.25">
      <c r="A764">
        <v>763</v>
      </c>
      <c r="B764">
        <v>3218</v>
      </c>
      <c r="C764" t="s">
        <v>4152</v>
      </c>
      <c r="D764" t="s">
        <v>877</v>
      </c>
      <c r="E764" t="s">
        <v>1172</v>
      </c>
      <c r="F764" t="s">
        <v>1173</v>
      </c>
      <c r="G764" t="s">
        <v>1174</v>
      </c>
      <c r="H764" t="s">
        <v>883</v>
      </c>
      <c r="I764" t="s">
        <v>1177</v>
      </c>
      <c r="J764" t="s">
        <v>1181</v>
      </c>
      <c r="K764">
        <v>47.754102000000003</v>
      </c>
      <c r="L764">
        <v>-122.365334</v>
      </c>
      <c r="AO764">
        <v>24.9</v>
      </c>
    </row>
    <row r="765" spans="1:41" x14ac:dyDescent="0.25">
      <c r="A765">
        <v>764</v>
      </c>
      <c r="B765">
        <v>2483</v>
      </c>
      <c r="C765" t="s">
        <v>4152</v>
      </c>
      <c r="D765" t="s">
        <v>877</v>
      </c>
      <c r="E765" t="s">
        <v>1172</v>
      </c>
      <c r="F765" t="s">
        <v>1173</v>
      </c>
      <c r="G765" t="s">
        <v>1174</v>
      </c>
      <c r="H765" t="s">
        <v>12</v>
      </c>
      <c r="I765" t="s">
        <v>78</v>
      </c>
      <c r="J765" t="s">
        <v>1182</v>
      </c>
      <c r="K765">
        <v>47.754241999999998</v>
      </c>
      <c r="L765">
        <v>-122.364925</v>
      </c>
      <c r="AH765">
        <v>22.9</v>
      </c>
    </row>
    <row r="766" spans="1:41" x14ac:dyDescent="0.25">
      <c r="A766">
        <v>765</v>
      </c>
      <c r="B766">
        <v>399</v>
      </c>
      <c r="C766" t="s">
        <v>4152</v>
      </c>
      <c r="D766" t="s">
        <v>877</v>
      </c>
      <c r="E766" t="s">
        <v>1172</v>
      </c>
      <c r="F766" t="s">
        <v>1183</v>
      </c>
      <c r="G766" t="s">
        <v>1184</v>
      </c>
      <c r="H766" t="s">
        <v>272</v>
      </c>
      <c r="I766" t="s">
        <v>13</v>
      </c>
      <c r="J766" t="s">
        <v>1185</v>
      </c>
      <c r="K766">
        <v>47.860379999999999</v>
      </c>
      <c r="L766">
        <v>-122.332627</v>
      </c>
      <c r="X766">
        <v>34.4</v>
      </c>
      <c r="AA766">
        <v>14.9</v>
      </c>
      <c r="AE766">
        <v>49.1</v>
      </c>
      <c r="AH766">
        <v>58.3</v>
      </c>
      <c r="AI766">
        <v>38.9</v>
      </c>
    </row>
    <row r="767" spans="1:41" x14ac:dyDescent="0.25">
      <c r="A767">
        <v>766</v>
      </c>
      <c r="B767">
        <v>2530</v>
      </c>
      <c r="C767" t="s">
        <v>4152</v>
      </c>
      <c r="D767" t="s">
        <v>877</v>
      </c>
      <c r="E767" t="s">
        <v>1172</v>
      </c>
      <c r="F767" t="s">
        <v>1183</v>
      </c>
      <c r="G767" t="s">
        <v>1184</v>
      </c>
      <c r="H767" t="s">
        <v>272</v>
      </c>
      <c r="I767" t="s">
        <v>13</v>
      </c>
      <c r="J767" t="s">
        <v>1186</v>
      </c>
      <c r="K767">
        <v>47.848153000000003</v>
      </c>
      <c r="L767">
        <v>-122.302909</v>
      </c>
      <c r="AH767">
        <v>1.6</v>
      </c>
    </row>
    <row r="768" spans="1:41" x14ac:dyDescent="0.25">
      <c r="A768">
        <v>767</v>
      </c>
      <c r="B768">
        <v>1072</v>
      </c>
      <c r="C768" t="s">
        <v>4152</v>
      </c>
      <c r="D768" t="s">
        <v>877</v>
      </c>
      <c r="E768" t="s">
        <v>1172</v>
      </c>
      <c r="F768" t="s">
        <v>1183</v>
      </c>
      <c r="G768" t="s">
        <v>1184</v>
      </c>
      <c r="H768" t="s">
        <v>31</v>
      </c>
      <c r="I768" t="s">
        <v>380</v>
      </c>
      <c r="J768" t="s">
        <v>1187</v>
      </c>
      <c r="K768">
        <v>47.859372</v>
      </c>
      <c r="L768">
        <v>-122.331011</v>
      </c>
      <c r="AC768">
        <v>31.6</v>
      </c>
      <c r="AD768">
        <v>35</v>
      </c>
      <c r="AE768">
        <v>48.7</v>
      </c>
      <c r="AF768">
        <v>35.9</v>
      </c>
    </row>
    <row r="769" spans="1:40" x14ac:dyDescent="0.25">
      <c r="A769">
        <v>768</v>
      </c>
      <c r="B769">
        <v>1075</v>
      </c>
      <c r="C769" t="s">
        <v>4152</v>
      </c>
      <c r="D769" t="s">
        <v>877</v>
      </c>
      <c r="E769" t="s">
        <v>1172</v>
      </c>
      <c r="F769" t="s">
        <v>1183</v>
      </c>
      <c r="G769" t="s">
        <v>1188</v>
      </c>
      <c r="H769" t="s">
        <v>31</v>
      </c>
      <c r="I769" t="s">
        <v>380</v>
      </c>
      <c r="J769" t="s">
        <v>1189</v>
      </c>
      <c r="K769">
        <v>47.838493999999997</v>
      </c>
      <c r="L769">
        <v>-122.33920999999999</v>
      </c>
      <c r="AC769">
        <v>10.7</v>
      </c>
      <c r="AD769">
        <v>14.7</v>
      </c>
      <c r="AE769">
        <v>6.5</v>
      </c>
      <c r="AF769">
        <v>18.8</v>
      </c>
    </row>
    <row r="770" spans="1:40" x14ac:dyDescent="0.25">
      <c r="A770">
        <v>769</v>
      </c>
      <c r="B770">
        <v>413</v>
      </c>
      <c r="C770" t="s">
        <v>4152</v>
      </c>
      <c r="D770" t="s">
        <v>877</v>
      </c>
      <c r="E770" t="s">
        <v>1172</v>
      </c>
      <c r="F770" t="s">
        <v>1183</v>
      </c>
      <c r="G770" t="s">
        <v>1190</v>
      </c>
      <c r="H770" t="s">
        <v>272</v>
      </c>
      <c r="I770" t="s">
        <v>13</v>
      </c>
      <c r="J770" t="s">
        <v>1191</v>
      </c>
      <c r="K770">
        <v>47.880118000000003</v>
      </c>
      <c r="L770">
        <v>-122.331283</v>
      </c>
      <c r="X770">
        <v>7.4</v>
      </c>
      <c r="AA770">
        <v>24.4</v>
      </c>
      <c r="AE770">
        <v>17.8</v>
      </c>
      <c r="AH770">
        <v>28.6</v>
      </c>
      <c r="AI770">
        <v>41.2</v>
      </c>
    </row>
    <row r="771" spans="1:40" x14ac:dyDescent="0.25">
      <c r="A771">
        <v>770</v>
      </c>
      <c r="B771">
        <v>414</v>
      </c>
      <c r="C771" t="s">
        <v>4152</v>
      </c>
      <c r="D771" t="s">
        <v>877</v>
      </c>
      <c r="E771" t="s">
        <v>1172</v>
      </c>
      <c r="F771" t="s">
        <v>1183</v>
      </c>
      <c r="G771" t="s">
        <v>1190</v>
      </c>
      <c r="H771" t="s">
        <v>272</v>
      </c>
      <c r="I771" t="s">
        <v>13</v>
      </c>
      <c r="J771" t="s">
        <v>1192</v>
      </c>
      <c r="K771">
        <v>47.878655000000002</v>
      </c>
      <c r="L771">
        <v>-122.314381</v>
      </c>
      <c r="X771">
        <v>28.3</v>
      </c>
      <c r="AA771">
        <v>6.1</v>
      </c>
      <c r="AE771">
        <v>20.100000000000001</v>
      </c>
      <c r="AH771">
        <v>30.4</v>
      </c>
      <c r="AI771">
        <v>36.9</v>
      </c>
    </row>
    <row r="772" spans="1:40" x14ac:dyDescent="0.25">
      <c r="A772">
        <v>771</v>
      </c>
      <c r="B772">
        <v>1832</v>
      </c>
      <c r="C772" t="s">
        <v>4152</v>
      </c>
      <c r="D772" t="s">
        <v>877</v>
      </c>
      <c r="E772" t="s">
        <v>1172</v>
      </c>
      <c r="F772" t="s">
        <v>1183</v>
      </c>
      <c r="G772" t="s">
        <v>1193</v>
      </c>
      <c r="H772" t="s">
        <v>1056</v>
      </c>
      <c r="I772" t="s">
        <v>1057</v>
      </c>
      <c r="J772" t="s">
        <v>1194</v>
      </c>
      <c r="K772">
        <v>47.761909000000003</v>
      </c>
      <c r="L772">
        <v>-122.382299</v>
      </c>
      <c r="U772">
        <v>2.7</v>
      </c>
    </row>
    <row r="773" spans="1:40" x14ac:dyDescent="0.25">
      <c r="A773">
        <v>772</v>
      </c>
      <c r="B773">
        <v>526</v>
      </c>
      <c r="C773" t="s">
        <v>4152</v>
      </c>
      <c r="D773" t="s">
        <v>877</v>
      </c>
      <c r="E773" t="s">
        <v>1172</v>
      </c>
      <c r="F773" t="s">
        <v>1195</v>
      </c>
      <c r="G773" t="s">
        <v>1196</v>
      </c>
      <c r="H773" t="s">
        <v>1030</v>
      </c>
      <c r="I773" t="s">
        <v>1031</v>
      </c>
      <c r="J773" t="s">
        <v>1197</v>
      </c>
      <c r="K773">
        <v>47.712560000000003</v>
      </c>
      <c r="L773">
        <v>-122.370743</v>
      </c>
      <c r="Z773">
        <v>18.600000000000001</v>
      </c>
      <c r="AA773">
        <v>17.7</v>
      </c>
      <c r="AB773">
        <v>14.5</v>
      </c>
      <c r="AD773">
        <v>22.1</v>
      </c>
      <c r="AF773">
        <v>22.5</v>
      </c>
      <c r="AJ773">
        <v>9.9</v>
      </c>
      <c r="AL773">
        <v>7.2</v>
      </c>
      <c r="AN773">
        <v>20.6</v>
      </c>
    </row>
    <row r="774" spans="1:40" x14ac:dyDescent="0.25">
      <c r="A774">
        <v>773</v>
      </c>
      <c r="B774">
        <v>1095</v>
      </c>
      <c r="C774" t="s">
        <v>4152</v>
      </c>
      <c r="D774" t="s">
        <v>877</v>
      </c>
      <c r="E774" t="s">
        <v>1172</v>
      </c>
      <c r="F774" t="s">
        <v>1195</v>
      </c>
      <c r="G774" t="s">
        <v>1198</v>
      </c>
      <c r="H774" t="s">
        <v>31</v>
      </c>
      <c r="I774" t="s">
        <v>380</v>
      </c>
      <c r="J774" t="s">
        <v>1199</v>
      </c>
      <c r="K774">
        <v>47.709150000000001</v>
      </c>
      <c r="L774">
        <v>-122.36654</v>
      </c>
      <c r="AC774">
        <v>7.2</v>
      </c>
      <c r="AD774">
        <v>8</v>
      </c>
      <c r="AE774">
        <v>9.8000000000000007</v>
      </c>
      <c r="AF774">
        <v>3.3</v>
      </c>
    </row>
    <row r="775" spans="1:40" x14ac:dyDescent="0.25">
      <c r="A775">
        <v>774</v>
      </c>
      <c r="B775">
        <v>1994</v>
      </c>
      <c r="C775" t="s">
        <v>4152</v>
      </c>
      <c r="D775" t="s">
        <v>877</v>
      </c>
      <c r="E775" t="s">
        <v>1172</v>
      </c>
      <c r="F775" t="s">
        <v>1195</v>
      </c>
      <c r="G775" t="s">
        <v>1198</v>
      </c>
      <c r="H775" t="s">
        <v>31</v>
      </c>
      <c r="I775" t="s">
        <v>32</v>
      </c>
      <c r="J775" t="s">
        <v>1200</v>
      </c>
      <c r="K775">
        <v>47.710824000000002</v>
      </c>
      <c r="L775">
        <v>-122.371927</v>
      </c>
      <c r="T775">
        <v>22.7</v>
      </c>
    </row>
    <row r="776" spans="1:40" x14ac:dyDescent="0.25">
      <c r="A776">
        <v>775</v>
      </c>
      <c r="B776">
        <v>55</v>
      </c>
      <c r="C776" t="s">
        <v>4152</v>
      </c>
      <c r="D776" t="s">
        <v>877</v>
      </c>
      <c r="E776" t="s">
        <v>1172</v>
      </c>
      <c r="F776" t="s">
        <v>1195</v>
      </c>
      <c r="G776" t="s">
        <v>1198</v>
      </c>
      <c r="H776" t="s">
        <v>1030</v>
      </c>
      <c r="I776" t="s">
        <v>1091</v>
      </c>
      <c r="J776" t="s">
        <v>1201</v>
      </c>
      <c r="K776">
        <v>47.710954000000001</v>
      </c>
      <c r="L776">
        <v>-122.372315</v>
      </c>
      <c r="O776">
        <v>15.7</v>
      </c>
      <c r="Q776">
        <v>18</v>
      </c>
      <c r="S776">
        <v>13.6</v>
      </c>
      <c r="T776">
        <v>12.7</v>
      </c>
      <c r="V776">
        <v>12</v>
      </c>
      <c r="Z776">
        <v>20.399999999999999</v>
      </c>
      <c r="AA776">
        <v>13.8</v>
      </c>
      <c r="AB776">
        <v>18.8</v>
      </c>
      <c r="AF776">
        <v>11.3</v>
      </c>
      <c r="AH776">
        <v>8.4</v>
      </c>
      <c r="AJ776">
        <v>18.5</v>
      </c>
      <c r="AL776">
        <v>13.7</v>
      </c>
      <c r="AN776">
        <v>17.2</v>
      </c>
    </row>
    <row r="777" spans="1:40" x14ac:dyDescent="0.25">
      <c r="A777">
        <v>776</v>
      </c>
      <c r="B777">
        <v>56</v>
      </c>
      <c r="C777" t="s">
        <v>4152</v>
      </c>
      <c r="D777" t="s">
        <v>877</v>
      </c>
      <c r="E777" t="s">
        <v>1172</v>
      </c>
      <c r="F777" t="s">
        <v>1195</v>
      </c>
      <c r="G777" t="s">
        <v>1198</v>
      </c>
      <c r="H777" t="s">
        <v>1030</v>
      </c>
      <c r="I777" t="s">
        <v>1091</v>
      </c>
      <c r="J777" t="s">
        <v>1202</v>
      </c>
      <c r="K777">
        <v>47.705213000000001</v>
      </c>
      <c r="L777">
        <v>-122.364284</v>
      </c>
      <c r="R777">
        <v>17.8</v>
      </c>
      <c r="S777">
        <v>21.7</v>
      </c>
      <c r="T777">
        <v>24.4</v>
      </c>
      <c r="V777">
        <v>24.5</v>
      </c>
      <c r="AD777">
        <v>16</v>
      </c>
      <c r="AF777">
        <v>12.2</v>
      </c>
      <c r="AH777">
        <v>15.4</v>
      </c>
      <c r="AJ777">
        <v>25.8</v>
      </c>
      <c r="AL777">
        <v>15.4</v>
      </c>
      <c r="AN777">
        <v>23.5</v>
      </c>
    </row>
    <row r="778" spans="1:40" x14ac:dyDescent="0.25">
      <c r="A778">
        <v>777</v>
      </c>
      <c r="B778">
        <v>57</v>
      </c>
      <c r="C778" t="s">
        <v>4152</v>
      </c>
      <c r="D778" t="s">
        <v>877</v>
      </c>
      <c r="E778" t="s">
        <v>1172</v>
      </c>
      <c r="F778" t="s">
        <v>1195</v>
      </c>
      <c r="G778" t="s">
        <v>1198</v>
      </c>
      <c r="H778" t="s">
        <v>1030</v>
      </c>
      <c r="I778" t="s">
        <v>1091</v>
      </c>
      <c r="J778" t="s">
        <v>1203</v>
      </c>
      <c r="K778">
        <v>47.705767999999999</v>
      </c>
      <c r="L778">
        <v>-122.36456200000001</v>
      </c>
      <c r="R778">
        <v>11.2</v>
      </c>
      <c r="S778">
        <v>11</v>
      </c>
      <c r="T778">
        <v>15.8</v>
      </c>
      <c r="V778">
        <v>11.4</v>
      </c>
    </row>
    <row r="779" spans="1:40" x14ac:dyDescent="0.25">
      <c r="A779">
        <v>778</v>
      </c>
      <c r="B779">
        <v>1793</v>
      </c>
      <c r="C779" t="s">
        <v>4152</v>
      </c>
      <c r="D779" t="s">
        <v>877</v>
      </c>
      <c r="E779" t="s">
        <v>1172</v>
      </c>
      <c r="F779" t="s">
        <v>1195</v>
      </c>
      <c r="G779" t="s">
        <v>1198</v>
      </c>
      <c r="H779" t="s">
        <v>1030</v>
      </c>
      <c r="I779" t="s">
        <v>1091</v>
      </c>
      <c r="J779" t="s">
        <v>1204</v>
      </c>
      <c r="K779">
        <v>47.710621000000003</v>
      </c>
      <c r="L779">
        <v>-122.370949</v>
      </c>
      <c r="S779">
        <v>10.3</v>
      </c>
    </row>
    <row r="780" spans="1:40" x14ac:dyDescent="0.25">
      <c r="A780">
        <v>779</v>
      </c>
      <c r="B780">
        <v>1794</v>
      </c>
      <c r="C780" t="s">
        <v>4152</v>
      </c>
      <c r="D780" t="s">
        <v>877</v>
      </c>
      <c r="E780" t="s">
        <v>1172</v>
      </c>
      <c r="F780" t="s">
        <v>1195</v>
      </c>
      <c r="G780" t="s">
        <v>1198</v>
      </c>
      <c r="H780" t="s">
        <v>1030</v>
      </c>
      <c r="I780" t="s">
        <v>1091</v>
      </c>
      <c r="J780" t="s">
        <v>1205</v>
      </c>
      <c r="K780">
        <v>47.710621000000003</v>
      </c>
      <c r="L780">
        <v>-122.370949</v>
      </c>
      <c r="S780">
        <v>8</v>
      </c>
      <c r="T780">
        <v>11.6</v>
      </c>
    </row>
    <row r="781" spans="1:40" x14ac:dyDescent="0.25">
      <c r="A781">
        <v>780</v>
      </c>
      <c r="B781">
        <v>40</v>
      </c>
      <c r="C781" t="s">
        <v>4152</v>
      </c>
      <c r="D781" t="s">
        <v>877</v>
      </c>
      <c r="E781" t="s">
        <v>1172</v>
      </c>
      <c r="F781" t="s">
        <v>1195</v>
      </c>
      <c r="G781" t="s">
        <v>1198</v>
      </c>
      <c r="H781" t="s">
        <v>1030</v>
      </c>
      <c r="I781" t="s">
        <v>1031</v>
      </c>
      <c r="J781" t="s">
        <v>1206</v>
      </c>
      <c r="K781">
        <v>47.710675999999999</v>
      </c>
      <c r="L781">
        <v>-122.370107</v>
      </c>
      <c r="Z781">
        <v>17.5</v>
      </c>
      <c r="AA781">
        <v>11.2</v>
      </c>
      <c r="AB781">
        <v>8.5</v>
      </c>
      <c r="AD781">
        <v>12.1</v>
      </c>
      <c r="AF781">
        <v>5.9</v>
      </c>
      <c r="AH781">
        <v>10.7</v>
      </c>
      <c r="AJ781">
        <v>10.9</v>
      </c>
      <c r="AL781">
        <v>7.1</v>
      </c>
      <c r="AN781">
        <v>6.3</v>
      </c>
    </row>
    <row r="782" spans="1:40" x14ac:dyDescent="0.25">
      <c r="A782">
        <v>781</v>
      </c>
      <c r="B782">
        <v>41</v>
      </c>
      <c r="C782" t="s">
        <v>4152</v>
      </c>
      <c r="D782" t="s">
        <v>877</v>
      </c>
      <c r="E782" t="s">
        <v>1172</v>
      </c>
      <c r="F782" t="s">
        <v>1195</v>
      </c>
      <c r="G782" t="s">
        <v>1198</v>
      </c>
      <c r="H782" t="s">
        <v>1030</v>
      </c>
      <c r="I782" t="s">
        <v>1091</v>
      </c>
      <c r="J782" t="s">
        <v>1207</v>
      </c>
      <c r="K782">
        <v>47.707692999999999</v>
      </c>
      <c r="L782">
        <v>-122.365004</v>
      </c>
      <c r="Z782">
        <v>5.0999999999999996</v>
      </c>
      <c r="AB782">
        <v>5.6</v>
      </c>
      <c r="AD782">
        <v>7.7</v>
      </c>
      <c r="AF782">
        <v>8.8000000000000007</v>
      </c>
      <c r="AH782">
        <v>5.9</v>
      </c>
      <c r="AJ782">
        <v>1.2</v>
      </c>
      <c r="AL782">
        <v>0.1</v>
      </c>
      <c r="AN782">
        <v>7.3</v>
      </c>
    </row>
    <row r="783" spans="1:40" x14ac:dyDescent="0.25">
      <c r="A783">
        <v>782</v>
      </c>
      <c r="B783">
        <v>1079</v>
      </c>
      <c r="C783" t="s">
        <v>4152</v>
      </c>
      <c r="D783" t="s">
        <v>877</v>
      </c>
      <c r="E783" t="s">
        <v>1172</v>
      </c>
      <c r="F783" t="s">
        <v>1195</v>
      </c>
      <c r="G783" t="s">
        <v>1198</v>
      </c>
      <c r="H783" t="s">
        <v>31</v>
      </c>
      <c r="I783" t="s">
        <v>380</v>
      </c>
      <c r="J783" t="s">
        <v>1208</v>
      </c>
      <c r="K783">
        <v>47.711640000000003</v>
      </c>
      <c r="L783">
        <v>-122.37276</v>
      </c>
      <c r="AC783">
        <v>10.7</v>
      </c>
      <c r="AD783">
        <v>10.7</v>
      </c>
      <c r="AE783">
        <v>10.5</v>
      </c>
      <c r="AF783">
        <v>8.3000000000000007</v>
      </c>
    </row>
    <row r="784" spans="1:40" x14ac:dyDescent="0.25">
      <c r="A784">
        <v>783</v>
      </c>
      <c r="B784">
        <v>42</v>
      </c>
      <c r="C784" t="s">
        <v>4152</v>
      </c>
      <c r="D784" t="s">
        <v>877</v>
      </c>
      <c r="E784" t="s">
        <v>1172</v>
      </c>
      <c r="F784" t="s">
        <v>1195</v>
      </c>
      <c r="G784" t="s">
        <v>1209</v>
      </c>
      <c r="H784" t="s">
        <v>1030</v>
      </c>
      <c r="I784" t="s">
        <v>1091</v>
      </c>
      <c r="J784" t="s">
        <v>1210</v>
      </c>
      <c r="K784">
        <v>47.711464999999997</v>
      </c>
      <c r="L784">
        <v>-122.371743</v>
      </c>
      <c r="Z784">
        <v>9.8000000000000007</v>
      </c>
      <c r="AA784">
        <v>19.399999999999999</v>
      </c>
      <c r="AB784">
        <v>25.3</v>
      </c>
      <c r="AD784">
        <v>9.9</v>
      </c>
      <c r="AF784">
        <v>22.1</v>
      </c>
      <c r="AH784">
        <v>25.7</v>
      </c>
      <c r="AJ784">
        <v>30.1</v>
      </c>
      <c r="AL784">
        <v>18.5</v>
      </c>
      <c r="AN784">
        <v>23.8</v>
      </c>
    </row>
    <row r="785" spans="1:41" x14ac:dyDescent="0.25">
      <c r="A785">
        <v>784</v>
      </c>
      <c r="B785">
        <v>58</v>
      </c>
      <c r="C785" t="s">
        <v>4152</v>
      </c>
      <c r="D785" t="s">
        <v>877</v>
      </c>
      <c r="E785" t="s">
        <v>1172</v>
      </c>
      <c r="F785" t="s">
        <v>1195</v>
      </c>
      <c r="G785" t="s">
        <v>1209</v>
      </c>
      <c r="H785" t="s">
        <v>1030</v>
      </c>
      <c r="I785" t="s">
        <v>1091</v>
      </c>
      <c r="J785" t="s">
        <v>1211</v>
      </c>
      <c r="K785">
        <v>47.711047000000001</v>
      </c>
      <c r="L785">
        <v>-122.371731</v>
      </c>
      <c r="O785">
        <v>18.399999999999999</v>
      </c>
      <c r="Q785">
        <v>23.6</v>
      </c>
      <c r="R785">
        <v>12</v>
      </c>
      <c r="S785">
        <v>17.7</v>
      </c>
      <c r="T785">
        <v>34.9</v>
      </c>
      <c r="V785">
        <v>13.7</v>
      </c>
    </row>
    <row r="786" spans="1:41" x14ac:dyDescent="0.25">
      <c r="A786">
        <v>785</v>
      </c>
      <c r="B786">
        <v>59</v>
      </c>
      <c r="C786" t="s">
        <v>4152</v>
      </c>
      <c r="D786" t="s">
        <v>877</v>
      </c>
      <c r="E786" t="s">
        <v>1172</v>
      </c>
      <c r="F786" t="s">
        <v>1195</v>
      </c>
      <c r="G786" t="s">
        <v>1209</v>
      </c>
      <c r="H786" t="s">
        <v>1030</v>
      </c>
      <c r="I786" t="s">
        <v>1091</v>
      </c>
      <c r="J786" t="s">
        <v>1212</v>
      </c>
      <c r="K786">
        <v>47.712128999999997</v>
      </c>
      <c r="L786">
        <v>-122.370553</v>
      </c>
      <c r="Q786">
        <v>30.6</v>
      </c>
    </row>
    <row r="787" spans="1:41" x14ac:dyDescent="0.25">
      <c r="A787">
        <v>786</v>
      </c>
      <c r="B787">
        <v>527</v>
      </c>
      <c r="C787" t="s">
        <v>4152</v>
      </c>
      <c r="D787" t="s">
        <v>877</v>
      </c>
      <c r="E787" t="s">
        <v>1172</v>
      </c>
      <c r="F787" t="s">
        <v>1195</v>
      </c>
      <c r="G787" t="s">
        <v>1209</v>
      </c>
      <c r="H787" t="s">
        <v>1030</v>
      </c>
      <c r="I787" t="s">
        <v>1031</v>
      </c>
      <c r="J787" t="s">
        <v>1213</v>
      </c>
      <c r="K787">
        <v>47.712378999999999</v>
      </c>
      <c r="L787">
        <v>-122.36995899999999</v>
      </c>
      <c r="Z787">
        <v>23.1</v>
      </c>
      <c r="AA787">
        <v>13.6</v>
      </c>
      <c r="AB787">
        <v>24.2</v>
      </c>
      <c r="AD787">
        <v>20</v>
      </c>
      <c r="AF787">
        <v>23.3</v>
      </c>
      <c r="AH787">
        <v>16.3</v>
      </c>
      <c r="AJ787">
        <v>34</v>
      </c>
      <c r="AL787">
        <v>33.799999999999997</v>
      </c>
      <c r="AN787">
        <v>31</v>
      </c>
    </row>
    <row r="788" spans="1:41" x14ac:dyDescent="0.25">
      <c r="A788">
        <v>787</v>
      </c>
      <c r="B788">
        <v>1083</v>
      </c>
      <c r="C788" t="s">
        <v>4152</v>
      </c>
      <c r="D788" t="s">
        <v>877</v>
      </c>
      <c r="E788" t="s">
        <v>1172</v>
      </c>
      <c r="F788" t="s">
        <v>1195</v>
      </c>
      <c r="G788" t="s">
        <v>1209</v>
      </c>
      <c r="H788" t="s">
        <v>31</v>
      </c>
      <c r="I788" t="s">
        <v>380</v>
      </c>
      <c r="J788" t="s">
        <v>1214</v>
      </c>
      <c r="K788">
        <v>47.713569999999997</v>
      </c>
      <c r="L788">
        <v>-122.36859</v>
      </c>
      <c r="AC788">
        <v>15</v>
      </c>
      <c r="AD788">
        <v>22.4</v>
      </c>
      <c r="AE788">
        <v>30</v>
      </c>
      <c r="AF788">
        <v>30.4</v>
      </c>
    </row>
    <row r="789" spans="1:41" x14ac:dyDescent="0.25">
      <c r="A789">
        <v>788</v>
      </c>
      <c r="B789">
        <v>140</v>
      </c>
      <c r="C789" t="s">
        <v>4152</v>
      </c>
      <c r="D789" t="s">
        <v>877</v>
      </c>
      <c r="E789" t="s">
        <v>1215</v>
      </c>
      <c r="F789" t="s">
        <v>1216</v>
      </c>
      <c r="G789" t="s">
        <v>1217</v>
      </c>
      <c r="H789" t="s">
        <v>31</v>
      </c>
      <c r="I789" t="s">
        <v>200</v>
      </c>
      <c r="J789" t="s">
        <v>1218</v>
      </c>
      <c r="K789">
        <v>47.677596999999999</v>
      </c>
      <c r="L789">
        <v>-122.09830100000001</v>
      </c>
      <c r="V789">
        <v>20.9</v>
      </c>
      <c r="X789">
        <v>18.600000000000001</v>
      </c>
      <c r="Y789">
        <v>21.3</v>
      </c>
      <c r="Z789">
        <v>40.5</v>
      </c>
      <c r="AA789">
        <v>20.7</v>
      </c>
      <c r="AB789">
        <v>41.2</v>
      </c>
      <c r="AC789">
        <v>32.9</v>
      </c>
      <c r="AD789">
        <v>27.2</v>
      </c>
      <c r="AE789">
        <v>53.5</v>
      </c>
      <c r="AF789">
        <v>56.7</v>
      </c>
      <c r="AG789">
        <v>54.8</v>
      </c>
      <c r="AH789">
        <v>44.8</v>
      </c>
      <c r="AI789">
        <v>62.2</v>
      </c>
      <c r="AJ789">
        <v>46.3</v>
      </c>
      <c r="AK789">
        <v>49.2</v>
      </c>
      <c r="AL789">
        <v>51.8</v>
      </c>
      <c r="AN789">
        <v>44.8</v>
      </c>
    </row>
    <row r="790" spans="1:41" x14ac:dyDescent="0.25">
      <c r="A790">
        <v>789</v>
      </c>
      <c r="B790">
        <v>115</v>
      </c>
      <c r="C790" t="s">
        <v>4152</v>
      </c>
      <c r="D790" t="s">
        <v>877</v>
      </c>
      <c r="E790" t="s">
        <v>1215</v>
      </c>
      <c r="F790" t="s">
        <v>1216</v>
      </c>
      <c r="G790" t="s">
        <v>1217</v>
      </c>
      <c r="H790" t="s">
        <v>31</v>
      </c>
      <c r="I790" t="s">
        <v>200</v>
      </c>
      <c r="J790" t="s">
        <v>1219</v>
      </c>
      <c r="K790">
        <v>47.717871000000002</v>
      </c>
      <c r="L790">
        <v>-122.07699700000001</v>
      </c>
      <c r="N790">
        <v>66.400000000000006</v>
      </c>
      <c r="O790">
        <v>66.599999999999994</v>
      </c>
      <c r="R790">
        <v>57.7</v>
      </c>
      <c r="S790">
        <v>54.6</v>
      </c>
      <c r="U790">
        <v>53.7</v>
      </c>
      <c r="V790">
        <v>60.7</v>
      </c>
      <c r="X790">
        <v>57.6</v>
      </c>
      <c r="Y790">
        <v>63.6</v>
      </c>
      <c r="Z790">
        <v>72.099999999999994</v>
      </c>
      <c r="AA790">
        <v>69.8</v>
      </c>
      <c r="AB790">
        <v>60.4</v>
      </c>
      <c r="AC790">
        <v>73.8</v>
      </c>
      <c r="AD790">
        <v>80</v>
      </c>
      <c r="AE790">
        <v>68</v>
      </c>
      <c r="AF790">
        <v>65.2</v>
      </c>
      <c r="AG790">
        <v>68.5</v>
      </c>
      <c r="AH790">
        <v>76</v>
      </c>
      <c r="AI790">
        <v>69.099999999999994</v>
      </c>
      <c r="AJ790">
        <v>60.8</v>
      </c>
      <c r="AK790">
        <v>68.8</v>
      </c>
      <c r="AL790">
        <v>75.8</v>
      </c>
      <c r="AM790">
        <v>76.599999999999994</v>
      </c>
      <c r="AN790">
        <v>67.400000000000006</v>
      </c>
      <c r="AO790">
        <v>58.3</v>
      </c>
    </row>
    <row r="791" spans="1:41" x14ac:dyDescent="0.25">
      <c r="A791">
        <v>790</v>
      </c>
      <c r="B791">
        <v>117</v>
      </c>
      <c r="C791" t="s">
        <v>4152</v>
      </c>
      <c r="D791" t="s">
        <v>877</v>
      </c>
      <c r="E791" t="s">
        <v>1215</v>
      </c>
      <c r="F791" t="s">
        <v>1216</v>
      </c>
      <c r="G791" t="s">
        <v>1217</v>
      </c>
      <c r="H791" t="s">
        <v>31</v>
      </c>
      <c r="I791" t="s">
        <v>200</v>
      </c>
      <c r="J791" t="s">
        <v>1220</v>
      </c>
      <c r="K791">
        <v>47.758758</v>
      </c>
      <c r="L791">
        <v>-122.057993</v>
      </c>
      <c r="N791">
        <v>69</v>
      </c>
      <c r="R791">
        <v>33.1</v>
      </c>
      <c r="S791">
        <v>31.6</v>
      </c>
      <c r="U791">
        <v>56.3</v>
      </c>
      <c r="V791">
        <v>67.599999999999994</v>
      </c>
      <c r="X791">
        <v>34.5</v>
      </c>
      <c r="Y791">
        <v>32.9</v>
      </c>
      <c r="Z791">
        <v>50.4</v>
      </c>
      <c r="AA791">
        <v>60.4</v>
      </c>
      <c r="AB791">
        <v>62.1</v>
      </c>
      <c r="AC791">
        <v>54.4</v>
      </c>
      <c r="AD791">
        <v>66</v>
      </c>
      <c r="AE791">
        <v>43.7</v>
      </c>
      <c r="AF791">
        <v>58</v>
      </c>
      <c r="AG791">
        <v>46.5</v>
      </c>
      <c r="AH791">
        <v>45.5</v>
      </c>
      <c r="AI791">
        <v>53.9</v>
      </c>
      <c r="AJ791">
        <v>44.9</v>
      </c>
      <c r="AK791">
        <v>43.3</v>
      </c>
      <c r="AL791">
        <v>56.4</v>
      </c>
      <c r="AM791">
        <v>63.6</v>
      </c>
      <c r="AN791">
        <v>46.8</v>
      </c>
    </row>
    <row r="792" spans="1:41" x14ac:dyDescent="0.25">
      <c r="A792">
        <v>791</v>
      </c>
      <c r="B792">
        <v>3031</v>
      </c>
      <c r="C792" t="s">
        <v>4152</v>
      </c>
      <c r="D792" t="s">
        <v>877</v>
      </c>
      <c r="E792" t="s">
        <v>1215</v>
      </c>
      <c r="F792" t="s">
        <v>1216</v>
      </c>
      <c r="G792" t="s">
        <v>1217</v>
      </c>
      <c r="H792" t="s">
        <v>1221</v>
      </c>
      <c r="I792" t="s">
        <v>1222</v>
      </c>
      <c r="J792">
        <v>5303335</v>
      </c>
      <c r="K792">
        <v>47.697600000000001</v>
      </c>
      <c r="L792">
        <v>-122.0913</v>
      </c>
      <c r="AM792">
        <v>64.599999999999994</v>
      </c>
    </row>
    <row r="793" spans="1:41" x14ac:dyDescent="0.25">
      <c r="A793">
        <v>792</v>
      </c>
      <c r="B793">
        <v>966</v>
      </c>
      <c r="C793" t="s">
        <v>4152</v>
      </c>
      <c r="D793" t="s">
        <v>877</v>
      </c>
      <c r="E793" t="s">
        <v>1215</v>
      </c>
      <c r="F793" t="s">
        <v>1216</v>
      </c>
      <c r="G793" t="s">
        <v>1217</v>
      </c>
      <c r="H793" t="s">
        <v>272</v>
      </c>
      <c r="I793" t="s">
        <v>431</v>
      </c>
      <c r="J793" t="s">
        <v>1223</v>
      </c>
      <c r="K793">
        <v>47.788383000000003</v>
      </c>
      <c r="L793">
        <v>-122.073474</v>
      </c>
      <c r="AB793">
        <v>43.3</v>
      </c>
      <c r="AC793">
        <v>50.4</v>
      </c>
    </row>
    <row r="794" spans="1:41" x14ac:dyDescent="0.25">
      <c r="A794">
        <v>793</v>
      </c>
      <c r="B794">
        <v>2017</v>
      </c>
      <c r="C794" t="s">
        <v>4152</v>
      </c>
      <c r="D794" t="s">
        <v>877</v>
      </c>
      <c r="E794" t="s">
        <v>1215</v>
      </c>
      <c r="F794" t="s">
        <v>1216</v>
      </c>
      <c r="G794" t="s">
        <v>1217</v>
      </c>
      <c r="H794" t="s">
        <v>883</v>
      </c>
      <c r="I794" t="s">
        <v>884</v>
      </c>
      <c r="J794" t="s">
        <v>1224</v>
      </c>
      <c r="K794">
        <v>47.746898000000002</v>
      </c>
      <c r="L794">
        <v>-122.060959</v>
      </c>
      <c r="M794">
        <v>55.7</v>
      </c>
    </row>
    <row r="795" spans="1:41" x14ac:dyDescent="0.25">
      <c r="A795">
        <v>794</v>
      </c>
      <c r="B795">
        <v>2018</v>
      </c>
      <c r="C795" t="s">
        <v>4152</v>
      </c>
      <c r="D795" t="s">
        <v>877</v>
      </c>
      <c r="E795" t="s">
        <v>1215</v>
      </c>
      <c r="F795" t="s">
        <v>1216</v>
      </c>
      <c r="G795" t="s">
        <v>1217</v>
      </c>
      <c r="H795" t="s">
        <v>883</v>
      </c>
      <c r="I795" t="s">
        <v>884</v>
      </c>
      <c r="J795" t="s">
        <v>1225</v>
      </c>
      <c r="K795">
        <v>47.743971000000002</v>
      </c>
      <c r="L795">
        <v>-122.062569</v>
      </c>
      <c r="M795">
        <v>56.5</v>
      </c>
    </row>
    <row r="796" spans="1:41" x14ac:dyDescent="0.25">
      <c r="A796">
        <v>795</v>
      </c>
      <c r="B796">
        <v>2019</v>
      </c>
      <c r="C796" t="s">
        <v>4152</v>
      </c>
      <c r="D796" t="s">
        <v>877</v>
      </c>
      <c r="E796" t="s">
        <v>1215</v>
      </c>
      <c r="F796" t="s">
        <v>1216</v>
      </c>
      <c r="G796" t="s">
        <v>1217</v>
      </c>
      <c r="H796" t="s">
        <v>883</v>
      </c>
      <c r="I796" t="s">
        <v>884</v>
      </c>
      <c r="J796" t="s">
        <v>1226</v>
      </c>
      <c r="K796">
        <v>47.736235000000001</v>
      </c>
      <c r="L796">
        <v>-122.06653799999999</v>
      </c>
      <c r="M796">
        <v>40.299999999999997</v>
      </c>
    </row>
    <row r="797" spans="1:41" x14ac:dyDescent="0.25">
      <c r="A797">
        <v>796</v>
      </c>
      <c r="B797">
        <v>2020</v>
      </c>
      <c r="C797" t="s">
        <v>4152</v>
      </c>
      <c r="D797" t="s">
        <v>877</v>
      </c>
      <c r="E797" t="s">
        <v>1215</v>
      </c>
      <c r="F797" t="s">
        <v>1216</v>
      </c>
      <c r="G797" t="s">
        <v>1217</v>
      </c>
      <c r="H797" t="s">
        <v>883</v>
      </c>
      <c r="I797" t="s">
        <v>884</v>
      </c>
      <c r="J797" t="s">
        <v>1227</v>
      </c>
      <c r="K797">
        <v>47.718857999999997</v>
      </c>
      <c r="L797">
        <v>-122.07623700000001</v>
      </c>
      <c r="M797">
        <v>39</v>
      </c>
    </row>
    <row r="798" spans="1:41" x14ac:dyDescent="0.25">
      <c r="A798">
        <v>797</v>
      </c>
      <c r="B798">
        <v>2944</v>
      </c>
      <c r="C798" t="s">
        <v>4152</v>
      </c>
      <c r="D798" t="s">
        <v>877</v>
      </c>
      <c r="E798" t="s">
        <v>1215</v>
      </c>
      <c r="F798" t="s">
        <v>1216</v>
      </c>
      <c r="G798" t="s">
        <v>1217</v>
      </c>
      <c r="H798" t="s">
        <v>31</v>
      </c>
      <c r="I798" t="s">
        <v>1049</v>
      </c>
      <c r="J798" t="s">
        <v>1228</v>
      </c>
      <c r="K798">
        <v>47.749769999999998</v>
      </c>
      <c r="L798">
        <v>-122.04428799999999</v>
      </c>
      <c r="AL798">
        <v>35</v>
      </c>
    </row>
    <row r="799" spans="1:41" x14ac:dyDescent="0.25">
      <c r="A799">
        <v>798</v>
      </c>
      <c r="B799">
        <v>1914</v>
      </c>
      <c r="C799" t="s">
        <v>4152</v>
      </c>
      <c r="D799" t="s">
        <v>877</v>
      </c>
      <c r="E799" t="s">
        <v>1215</v>
      </c>
      <c r="F799" t="s">
        <v>1216</v>
      </c>
      <c r="G799" t="s">
        <v>1217</v>
      </c>
      <c r="H799" t="s">
        <v>31</v>
      </c>
      <c r="I799" t="s">
        <v>32</v>
      </c>
      <c r="J799" t="s">
        <v>1229</v>
      </c>
      <c r="K799">
        <v>47.675339999999998</v>
      </c>
      <c r="L799">
        <v>-122.107142</v>
      </c>
      <c r="N799">
        <v>32.6</v>
      </c>
      <c r="Q799">
        <v>33.799999999999997</v>
      </c>
      <c r="R799">
        <v>49</v>
      </c>
      <c r="S799">
        <v>51.4</v>
      </c>
      <c r="U799">
        <v>40.1</v>
      </c>
    </row>
    <row r="800" spans="1:41" x14ac:dyDescent="0.25">
      <c r="A800">
        <v>799</v>
      </c>
      <c r="B800">
        <v>1251</v>
      </c>
      <c r="C800" t="s">
        <v>4152</v>
      </c>
      <c r="D800" t="s">
        <v>877</v>
      </c>
      <c r="E800" t="s">
        <v>1215</v>
      </c>
      <c r="F800" t="s">
        <v>1216</v>
      </c>
      <c r="G800" t="s">
        <v>1217</v>
      </c>
      <c r="H800" t="s">
        <v>1230</v>
      </c>
      <c r="I800" t="s">
        <v>1231</v>
      </c>
      <c r="J800" t="s">
        <v>1232</v>
      </c>
      <c r="K800">
        <v>47.688600000000001</v>
      </c>
      <c r="L800">
        <v>-122.08969999999999</v>
      </c>
      <c r="AC800">
        <v>56.9</v>
      </c>
    </row>
    <row r="801" spans="1:41" x14ac:dyDescent="0.25">
      <c r="A801">
        <v>800</v>
      </c>
      <c r="B801">
        <v>2251</v>
      </c>
      <c r="C801" t="s">
        <v>4152</v>
      </c>
      <c r="D801" t="s">
        <v>877</v>
      </c>
      <c r="E801" t="s">
        <v>1215</v>
      </c>
      <c r="F801" t="s">
        <v>1216</v>
      </c>
      <c r="G801" t="s">
        <v>1217</v>
      </c>
      <c r="H801" t="s">
        <v>31</v>
      </c>
      <c r="I801" t="s">
        <v>1233</v>
      </c>
      <c r="J801" t="s">
        <v>1234</v>
      </c>
      <c r="K801">
        <v>47.786997999999997</v>
      </c>
      <c r="L801">
        <v>-122.074108</v>
      </c>
      <c r="AG801">
        <v>25.7</v>
      </c>
    </row>
    <row r="802" spans="1:41" x14ac:dyDescent="0.25">
      <c r="A802">
        <v>801</v>
      </c>
      <c r="B802">
        <v>360</v>
      </c>
      <c r="C802" t="s">
        <v>4152</v>
      </c>
      <c r="D802" t="s">
        <v>877</v>
      </c>
      <c r="E802" t="s">
        <v>1215</v>
      </c>
      <c r="F802" t="s">
        <v>1216</v>
      </c>
      <c r="G802" t="s">
        <v>1217</v>
      </c>
      <c r="H802" t="s">
        <v>272</v>
      </c>
      <c r="I802" t="s">
        <v>13</v>
      </c>
      <c r="J802" t="s">
        <v>1235</v>
      </c>
      <c r="K802">
        <v>47.786997999999997</v>
      </c>
      <c r="L802">
        <v>-122.074108</v>
      </c>
      <c r="X802">
        <v>19.600000000000001</v>
      </c>
      <c r="AA802">
        <v>25.3</v>
      </c>
      <c r="AE802">
        <v>36.4</v>
      </c>
    </row>
    <row r="803" spans="1:41" x14ac:dyDescent="0.25">
      <c r="A803">
        <v>802</v>
      </c>
      <c r="B803">
        <v>1609</v>
      </c>
      <c r="C803" t="s">
        <v>4152</v>
      </c>
      <c r="D803" t="s">
        <v>877</v>
      </c>
      <c r="E803" t="s">
        <v>1215</v>
      </c>
      <c r="F803" t="s">
        <v>1216</v>
      </c>
      <c r="G803" t="s">
        <v>1217</v>
      </c>
      <c r="H803" t="s">
        <v>1230</v>
      </c>
      <c r="I803" t="s">
        <v>1236</v>
      </c>
      <c r="J803" t="s">
        <v>1237</v>
      </c>
      <c r="K803">
        <v>47.677399999999999</v>
      </c>
      <c r="L803">
        <v>-122.099137</v>
      </c>
      <c r="AD803">
        <v>25</v>
      </c>
    </row>
    <row r="804" spans="1:41" x14ac:dyDescent="0.25">
      <c r="A804">
        <v>803</v>
      </c>
      <c r="B804">
        <v>1610</v>
      </c>
      <c r="C804" t="s">
        <v>4152</v>
      </c>
      <c r="D804" t="s">
        <v>877</v>
      </c>
      <c r="E804" t="s">
        <v>1215</v>
      </c>
      <c r="F804" t="s">
        <v>1216</v>
      </c>
      <c r="G804" t="s">
        <v>1217</v>
      </c>
      <c r="H804" t="s">
        <v>1230</v>
      </c>
      <c r="I804" t="s">
        <v>1236</v>
      </c>
      <c r="J804" t="s">
        <v>1238</v>
      </c>
      <c r="K804">
        <v>47.7179</v>
      </c>
      <c r="L804">
        <v>-122.077</v>
      </c>
      <c r="AD804">
        <v>70.900000000000006</v>
      </c>
    </row>
    <row r="805" spans="1:41" x14ac:dyDescent="0.25">
      <c r="A805">
        <v>804</v>
      </c>
      <c r="B805">
        <v>2541</v>
      </c>
      <c r="C805" t="s">
        <v>4152</v>
      </c>
      <c r="D805" t="s">
        <v>877</v>
      </c>
      <c r="E805" t="s">
        <v>1215</v>
      </c>
      <c r="F805" t="s">
        <v>1216</v>
      </c>
      <c r="G805" t="s">
        <v>1217</v>
      </c>
      <c r="H805" t="s">
        <v>1230</v>
      </c>
      <c r="I805" t="s">
        <v>1239</v>
      </c>
      <c r="J805" t="s">
        <v>1240</v>
      </c>
      <c r="K805">
        <v>47.667999999999999</v>
      </c>
      <c r="L805">
        <v>-122.117</v>
      </c>
      <c r="AH805">
        <v>40.799999999999997</v>
      </c>
    </row>
    <row r="806" spans="1:41" x14ac:dyDescent="0.25">
      <c r="A806">
        <v>805</v>
      </c>
      <c r="B806">
        <v>2542</v>
      </c>
      <c r="C806" t="s">
        <v>4152</v>
      </c>
      <c r="D806" t="s">
        <v>877</v>
      </c>
      <c r="E806" t="s">
        <v>1215</v>
      </c>
      <c r="F806" t="s">
        <v>1216</v>
      </c>
      <c r="G806" t="s">
        <v>1217</v>
      </c>
      <c r="H806" t="s">
        <v>1230</v>
      </c>
      <c r="I806" t="s">
        <v>1239</v>
      </c>
      <c r="J806" t="s">
        <v>1241</v>
      </c>
      <c r="K806">
        <v>47.677582000000001</v>
      </c>
      <c r="L806">
        <v>-122.098</v>
      </c>
      <c r="AH806">
        <v>52.4</v>
      </c>
    </row>
    <row r="807" spans="1:41" x14ac:dyDescent="0.25">
      <c r="A807">
        <v>806</v>
      </c>
      <c r="B807">
        <v>913</v>
      </c>
      <c r="C807" t="s">
        <v>4152</v>
      </c>
      <c r="D807" t="s">
        <v>877</v>
      </c>
      <c r="E807" t="s">
        <v>1215</v>
      </c>
      <c r="F807" t="s">
        <v>1216</v>
      </c>
      <c r="G807" t="s">
        <v>1217</v>
      </c>
      <c r="H807" t="s">
        <v>31</v>
      </c>
      <c r="I807" t="s">
        <v>380</v>
      </c>
      <c r="J807" t="s">
        <v>1242</v>
      </c>
      <c r="K807">
        <v>47.683059999999998</v>
      </c>
      <c r="L807">
        <v>-122.091069</v>
      </c>
      <c r="AB807">
        <v>44.7</v>
      </c>
      <c r="AC807">
        <v>47.9</v>
      </c>
      <c r="AD807">
        <v>48.1</v>
      </c>
      <c r="AE807">
        <v>69.7</v>
      </c>
      <c r="AF807">
        <v>48.6</v>
      </c>
    </row>
    <row r="808" spans="1:41" x14ac:dyDescent="0.25">
      <c r="A808">
        <v>807</v>
      </c>
      <c r="B808">
        <v>914</v>
      </c>
      <c r="C808" t="s">
        <v>4152</v>
      </c>
      <c r="D808" t="s">
        <v>877</v>
      </c>
      <c r="E808" t="s">
        <v>1215</v>
      </c>
      <c r="F808" t="s">
        <v>1216</v>
      </c>
      <c r="G808" t="s">
        <v>1217</v>
      </c>
      <c r="H808" t="s">
        <v>31</v>
      </c>
      <c r="I808" t="s">
        <v>380</v>
      </c>
      <c r="J808" t="s">
        <v>1243</v>
      </c>
      <c r="K808">
        <v>47.687880999999997</v>
      </c>
      <c r="L808">
        <v>-122.089474</v>
      </c>
      <c r="AB808">
        <v>57</v>
      </c>
      <c r="AC808">
        <v>55.1</v>
      </c>
      <c r="AD808">
        <v>57.4</v>
      </c>
      <c r="AE808">
        <v>53.4</v>
      </c>
      <c r="AF808">
        <v>66.5</v>
      </c>
      <c r="AG808">
        <v>48.6</v>
      </c>
      <c r="AH808">
        <v>39.4</v>
      </c>
    </row>
    <row r="809" spans="1:41" x14ac:dyDescent="0.25">
      <c r="A809">
        <v>808</v>
      </c>
      <c r="B809">
        <v>918</v>
      </c>
      <c r="C809" t="s">
        <v>4152</v>
      </c>
      <c r="D809" t="s">
        <v>877</v>
      </c>
      <c r="E809" t="s">
        <v>1215</v>
      </c>
      <c r="F809" t="s">
        <v>1216</v>
      </c>
      <c r="G809" t="s">
        <v>1217</v>
      </c>
      <c r="H809" t="s">
        <v>31</v>
      </c>
      <c r="I809" t="s">
        <v>380</v>
      </c>
      <c r="J809" t="s">
        <v>1244</v>
      </c>
      <c r="K809">
        <v>47.746991000000001</v>
      </c>
      <c r="L809">
        <v>-122.060936</v>
      </c>
      <c r="AB809">
        <v>63.9</v>
      </c>
      <c r="AC809">
        <v>68.3</v>
      </c>
      <c r="AD809">
        <v>68.8</v>
      </c>
      <c r="AE809">
        <v>75.5</v>
      </c>
      <c r="AF809">
        <v>68</v>
      </c>
      <c r="AG809">
        <v>75.400000000000006</v>
      </c>
      <c r="AH809">
        <v>72.900000000000006</v>
      </c>
    </row>
    <row r="810" spans="1:41" x14ac:dyDescent="0.25">
      <c r="A810">
        <v>809</v>
      </c>
      <c r="B810">
        <v>926</v>
      </c>
      <c r="C810" t="s">
        <v>4152</v>
      </c>
      <c r="D810" t="s">
        <v>877</v>
      </c>
      <c r="E810" t="s">
        <v>1215</v>
      </c>
      <c r="F810" t="s">
        <v>1216</v>
      </c>
      <c r="G810" t="s">
        <v>1217</v>
      </c>
      <c r="H810" t="s">
        <v>31</v>
      </c>
      <c r="I810" t="s">
        <v>380</v>
      </c>
      <c r="J810" t="s">
        <v>1245</v>
      </c>
      <c r="K810">
        <v>47.693669999999997</v>
      </c>
      <c r="L810">
        <v>-122.09201299999999</v>
      </c>
      <c r="AB810">
        <v>54.1</v>
      </c>
      <c r="AC810">
        <v>53.9</v>
      </c>
      <c r="AD810">
        <v>58.3</v>
      </c>
      <c r="AE810">
        <v>67.900000000000006</v>
      </c>
      <c r="AF810">
        <v>79.599999999999994</v>
      </c>
    </row>
    <row r="811" spans="1:41" x14ac:dyDescent="0.25">
      <c r="A811">
        <v>810</v>
      </c>
      <c r="B811">
        <v>936</v>
      </c>
      <c r="C811" t="s">
        <v>4152</v>
      </c>
      <c r="D811" t="s">
        <v>877</v>
      </c>
      <c r="E811" t="s">
        <v>1215</v>
      </c>
      <c r="F811" t="s">
        <v>1216</v>
      </c>
      <c r="G811" t="s">
        <v>1217</v>
      </c>
      <c r="H811" t="s">
        <v>31</v>
      </c>
      <c r="I811" t="s">
        <v>380</v>
      </c>
      <c r="J811" t="s">
        <v>1246</v>
      </c>
      <c r="K811">
        <v>47.685836000000002</v>
      </c>
      <c r="L811">
        <v>-122.081748</v>
      </c>
      <c r="AB811">
        <v>56.7</v>
      </c>
      <c r="AC811">
        <v>70.2</v>
      </c>
      <c r="AD811">
        <v>48.2</v>
      </c>
      <c r="AE811">
        <v>61.5</v>
      </c>
      <c r="AF811">
        <v>81.400000000000006</v>
      </c>
    </row>
    <row r="812" spans="1:41" x14ac:dyDescent="0.25">
      <c r="A812">
        <v>811</v>
      </c>
      <c r="B812">
        <v>111</v>
      </c>
      <c r="C812" t="s">
        <v>4152</v>
      </c>
      <c r="D812" t="s">
        <v>877</v>
      </c>
      <c r="E812" t="s">
        <v>1215</v>
      </c>
      <c r="F812" t="s">
        <v>1216</v>
      </c>
      <c r="G812" t="s">
        <v>1247</v>
      </c>
      <c r="H812" t="s">
        <v>31</v>
      </c>
      <c r="I812" t="s">
        <v>200</v>
      </c>
      <c r="J812" t="s">
        <v>1248</v>
      </c>
      <c r="K812">
        <v>47.754916000000001</v>
      </c>
      <c r="L812">
        <v>-122.104024</v>
      </c>
      <c r="U812">
        <v>62.3</v>
      </c>
      <c r="V812">
        <v>50.6</v>
      </c>
      <c r="X812">
        <v>59.2</v>
      </c>
      <c r="Y812">
        <v>60.5</v>
      </c>
      <c r="Z812">
        <v>80</v>
      </c>
      <c r="AA812">
        <v>53.1</v>
      </c>
      <c r="AB812">
        <v>68.3</v>
      </c>
      <c r="AC812">
        <v>56.6</v>
      </c>
      <c r="AD812">
        <v>63.8</v>
      </c>
      <c r="AF812">
        <v>54.9</v>
      </c>
      <c r="AG812">
        <v>59.8</v>
      </c>
      <c r="AH812">
        <v>50.9</v>
      </c>
      <c r="AI812">
        <v>65.3</v>
      </c>
      <c r="AJ812">
        <v>67.900000000000006</v>
      </c>
      <c r="AK812">
        <v>75.5</v>
      </c>
      <c r="AL812">
        <v>65.099999999999994</v>
      </c>
      <c r="AM812">
        <v>60</v>
      </c>
      <c r="AN812">
        <v>61.6</v>
      </c>
    </row>
    <row r="813" spans="1:41" x14ac:dyDescent="0.25">
      <c r="A813">
        <v>812</v>
      </c>
      <c r="B813">
        <v>119</v>
      </c>
      <c r="C813" t="s">
        <v>4152</v>
      </c>
      <c r="D813" t="s">
        <v>877</v>
      </c>
      <c r="E813" t="s">
        <v>1215</v>
      </c>
      <c r="F813" t="s">
        <v>1216</v>
      </c>
      <c r="G813" t="s">
        <v>1249</v>
      </c>
      <c r="H813" t="s">
        <v>31</v>
      </c>
      <c r="I813" t="s">
        <v>200</v>
      </c>
      <c r="J813" t="s">
        <v>1250</v>
      </c>
      <c r="K813">
        <v>47.733020000000003</v>
      </c>
      <c r="L813">
        <v>-122.05998</v>
      </c>
      <c r="U813">
        <v>64</v>
      </c>
      <c r="AG813">
        <v>62.4</v>
      </c>
      <c r="AH813">
        <v>57.1</v>
      </c>
      <c r="AI813">
        <v>79.2</v>
      </c>
      <c r="AJ813">
        <v>58.7</v>
      </c>
      <c r="AK813">
        <v>71.400000000000006</v>
      </c>
      <c r="AL813">
        <v>87.5</v>
      </c>
      <c r="AM813">
        <v>72.3</v>
      </c>
      <c r="AN813">
        <v>79.900000000000006</v>
      </c>
    </row>
    <row r="814" spans="1:41" x14ac:dyDescent="0.25">
      <c r="A814">
        <v>813</v>
      </c>
      <c r="B814">
        <v>2660</v>
      </c>
      <c r="C814" t="s">
        <v>4152</v>
      </c>
      <c r="D814" t="s">
        <v>877</v>
      </c>
      <c r="E814" t="s">
        <v>1215</v>
      </c>
      <c r="F814" t="s">
        <v>1216</v>
      </c>
      <c r="G814" t="s">
        <v>1249</v>
      </c>
      <c r="H814" t="s">
        <v>1230</v>
      </c>
      <c r="I814" t="s">
        <v>1251</v>
      </c>
      <c r="J814" t="s">
        <v>1252</v>
      </c>
      <c r="K814">
        <v>47.714500000000001</v>
      </c>
      <c r="L814">
        <v>-122.04040000000001</v>
      </c>
      <c r="AI814">
        <v>22.3</v>
      </c>
      <c r="AK814">
        <v>38.5</v>
      </c>
      <c r="AL814">
        <v>67.599999999999994</v>
      </c>
      <c r="AM814">
        <v>48.6</v>
      </c>
      <c r="AO814">
        <v>23.8</v>
      </c>
    </row>
    <row r="815" spans="1:41" x14ac:dyDescent="0.25">
      <c r="A815">
        <v>814</v>
      </c>
      <c r="B815">
        <v>70</v>
      </c>
      <c r="C815" t="s">
        <v>4152</v>
      </c>
      <c r="D815" t="s">
        <v>877</v>
      </c>
      <c r="E815" t="s">
        <v>1215</v>
      </c>
      <c r="F815" t="s">
        <v>1216</v>
      </c>
      <c r="G815" t="s">
        <v>1253</v>
      </c>
      <c r="H815" t="s">
        <v>31</v>
      </c>
      <c r="I815" t="s">
        <v>660</v>
      </c>
      <c r="J815" t="s">
        <v>1254</v>
      </c>
      <c r="K815">
        <v>47.722456000000001</v>
      </c>
      <c r="L815">
        <v>-122.03710700000001</v>
      </c>
      <c r="R815">
        <v>20.3</v>
      </c>
      <c r="S815">
        <v>42.1</v>
      </c>
      <c r="T815">
        <v>31.8</v>
      </c>
      <c r="Y815">
        <v>26</v>
      </c>
      <c r="AA815">
        <v>28.6</v>
      </c>
      <c r="AB815">
        <v>50.9</v>
      </c>
      <c r="AC815">
        <v>46.6</v>
      </c>
    </row>
    <row r="816" spans="1:41" x14ac:dyDescent="0.25">
      <c r="A816">
        <v>815</v>
      </c>
      <c r="B816">
        <v>71</v>
      </c>
      <c r="C816" t="s">
        <v>4152</v>
      </c>
      <c r="D816" t="s">
        <v>877</v>
      </c>
      <c r="E816" t="s">
        <v>1215</v>
      </c>
      <c r="F816" t="s">
        <v>1216</v>
      </c>
      <c r="G816" t="s">
        <v>1255</v>
      </c>
      <c r="H816" t="s">
        <v>31</v>
      </c>
      <c r="I816" t="s">
        <v>660</v>
      </c>
      <c r="J816" t="s">
        <v>1256</v>
      </c>
      <c r="K816">
        <v>47.717908000000001</v>
      </c>
      <c r="L816">
        <v>-122.039478</v>
      </c>
      <c r="P816">
        <v>49.5</v>
      </c>
      <c r="R816">
        <v>44.6</v>
      </c>
      <c r="S816">
        <v>49</v>
      </c>
      <c r="T816">
        <v>69.099999999999994</v>
      </c>
      <c r="Y816">
        <v>58.1</v>
      </c>
      <c r="AA816">
        <v>59.3</v>
      </c>
      <c r="AC816">
        <v>52.5</v>
      </c>
    </row>
    <row r="817" spans="1:41" x14ac:dyDescent="0.25">
      <c r="A817">
        <v>816</v>
      </c>
      <c r="B817">
        <v>114</v>
      </c>
      <c r="C817" t="s">
        <v>4152</v>
      </c>
      <c r="D817" t="s">
        <v>877</v>
      </c>
      <c r="E817" t="s">
        <v>1215</v>
      </c>
      <c r="F817" t="s">
        <v>1216</v>
      </c>
      <c r="G817" t="s">
        <v>1257</v>
      </c>
      <c r="H817" t="s">
        <v>31</v>
      </c>
      <c r="I817" t="s">
        <v>200</v>
      </c>
      <c r="J817" t="s">
        <v>1258</v>
      </c>
      <c r="K817">
        <v>47.744768999999998</v>
      </c>
      <c r="L817">
        <v>-122.088883</v>
      </c>
      <c r="U817">
        <v>45.1</v>
      </c>
      <c r="V817">
        <v>53.6</v>
      </c>
      <c r="X817">
        <v>36.700000000000003</v>
      </c>
      <c r="Y817">
        <v>47.7</v>
      </c>
      <c r="Z817">
        <v>42.4</v>
      </c>
      <c r="AA817">
        <v>33.299999999999997</v>
      </c>
      <c r="AB817">
        <v>34.1</v>
      </c>
      <c r="AC817">
        <v>17.100000000000001</v>
      </c>
      <c r="AD817">
        <v>51</v>
      </c>
      <c r="AE817">
        <v>37.5</v>
      </c>
      <c r="AF817">
        <v>41.8</v>
      </c>
      <c r="AG817">
        <v>36.4</v>
      </c>
      <c r="AH817">
        <v>27.8</v>
      </c>
      <c r="AI817">
        <v>37.4</v>
      </c>
      <c r="AJ817">
        <v>35.200000000000003</v>
      </c>
      <c r="AL817">
        <v>41.1</v>
      </c>
      <c r="AM817">
        <v>35.1</v>
      </c>
      <c r="AN817">
        <v>42.6</v>
      </c>
    </row>
    <row r="818" spans="1:41" x14ac:dyDescent="0.25">
      <c r="A818">
        <v>817</v>
      </c>
      <c r="B818">
        <v>1911</v>
      </c>
      <c r="C818" t="s">
        <v>4152</v>
      </c>
      <c r="D818" t="s">
        <v>877</v>
      </c>
      <c r="E818" t="s">
        <v>1215</v>
      </c>
      <c r="F818" t="s">
        <v>1216</v>
      </c>
      <c r="G818" t="s">
        <v>1257</v>
      </c>
      <c r="H818" t="s">
        <v>31</v>
      </c>
      <c r="I818" t="s">
        <v>32</v>
      </c>
      <c r="J818" t="s">
        <v>1259</v>
      </c>
      <c r="K818">
        <v>47.717987999999998</v>
      </c>
      <c r="L818">
        <v>-122.08627300000001</v>
      </c>
      <c r="N818">
        <v>68.599999999999994</v>
      </c>
      <c r="O818">
        <v>57.3</v>
      </c>
      <c r="R818">
        <v>59.8</v>
      </c>
      <c r="S818">
        <v>66.599999999999994</v>
      </c>
      <c r="U818">
        <v>43.3</v>
      </c>
    </row>
    <row r="819" spans="1:41" x14ac:dyDescent="0.25">
      <c r="A819">
        <v>818</v>
      </c>
      <c r="B819">
        <v>278</v>
      </c>
      <c r="C819" t="s">
        <v>4152</v>
      </c>
      <c r="D819" t="s">
        <v>877</v>
      </c>
      <c r="E819" t="s">
        <v>1215</v>
      </c>
      <c r="F819" t="s">
        <v>1216</v>
      </c>
      <c r="G819" t="s">
        <v>1257</v>
      </c>
      <c r="H819" t="s">
        <v>615</v>
      </c>
      <c r="I819" t="s">
        <v>616</v>
      </c>
      <c r="J819" t="s">
        <v>1260</v>
      </c>
      <c r="K819">
        <v>47.743004999999997</v>
      </c>
      <c r="L819">
        <v>-122.084012</v>
      </c>
      <c r="R819">
        <v>26.8</v>
      </c>
      <c r="S819">
        <v>68.8</v>
      </c>
      <c r="T819">
        <v>51.6</v>
      </c>
      <c r="U819">
        <v>41</v>
      </c>
      <c r="V819">
        <v>50.9</v>
      </c>
      <c r="W819">
        <v>39.200000000000003</v>
      </c>
      <c r="X819">
        <v>51.4</v>
      </c>
      <c r="Y819">
        <v>45.6</v>
      </c>
      <c r="Z819">
        <v>66.2</v>
      </c>
      <c r="AA819">
        <v>50.8</v>
      </c>
      <c r="AB819">
        <v>63.9</v>
      </c>
      <c r="AC819">
        <v>58.6</v>
      </c>
    </row>
    <row r="820" spans="1:41" x14ac:dyDescent="0.25">
      <c r="A820">
        <v>819</v>
      </c>
      <c r="B820">
        <v>2243</v>
      </c>
      <c r="C820" t="s">
        <v>4152</v>
      </c>
      <c r="D820" t="s">
        <v>877</v>
      </c>
      <c r="E820" t="s">
        <v>1215</v>
      </c>
      <c r="F820" t="s">
        <v>1216</v>
      </c>
      <c r="G820" t="s">
        <v>1257</v>
      </c>
      <c r="H820" t="s">
        <v>31</v>
      </c>
      <c r="I820" t="s">
        <v>1233</v>
      </c>
      <c r="J820" t="s">
        <v>1260</v>
      </c>
      <c r="K820">
        <v>47.743004999999997</v>
      </c>
      <c r="L820">
        <v>-122.084012</v>
      </c>
      <c r="AG820">
        <v>56.3</v>
      </c>
      <c r="AH820">
        <v>50.7</v>
      </c>
    </row>
    <row r="821" spans="1:41" x14ac:dyDescent="0.25">
      <c r="A821">
        <v>820</v>
      </c>
      <c r="B821">
        <v>2213</v>
      </c>
      <c r="C821" t="s">
        <v>4152</v>
      </c>
      <c r="D821" t="s">
        <v>877</v>
      </c>
      <c r="E821" t="s">
        <v>1215</v>
      </c>
      <c r="F821" t="s">
        <v>1216</v>
      </c>
      <c r="G821" t="s">
        <v>1257</v>
      </c>
      <c r="H821" t="s">
        <v>31</v>
      </c>
      <c r="I821" t="s">
        <v>1233</v>
      </c>
      <c r="J821" t="s">
        <v>1261</v>
      </c>
      <c r="K821">
        <v>47.717869999999998</v>
      </c>
      <c r="L821">
        <v>-122.086298</v>
      </c>
      <c r="AG821">
        <v>58.1</v>
      </c>
      <c r="AH821">
        <v>51.1</v>
      </c>
    </row>
    <row r="822" spans="1:41" x14ac:dyDescent="0.25">
      <c r="A822">
        <v>821</v>
      </c>
      <c r="B822">
        <v>929</v>
      </c>
      <c r="C822" t="s">
        <v>4152</v>
      </c>
      <c r="D822" t="s">
        <v>877</v>
      </c>
      <c r="E822" t="s">
        <v>1215</v>
      </c>
      <c r="F822" t="s">
        <v>1216</v>
      </c>
      <c r="G822" t="s">
        <v>1257</v>
      </c>
      <c r="H822" t="s">
        <v>31</v>
      </c>
      <c r="I822" t="s">
        <v>380</v>
      </c>
      <c r="J822" t="s">
        <v>1262</v>
      </c>
      <c r="K822">
        <v>47.725774000000001</v>
      </c>
      <c r="L822">
        <v>-122.079922</v>
      </c>
      <c r="AB822">
        <v>83.2</v>
      </c>
      <c r="AC822">
        <v>62.7</v>
      </c>
      <c r="AD822">
        <v>75.400000000000006</v>
      </c>
      <c r="AE822">
        <v>85.3</v>
      </c>
      <c r="AF822">
        <v>85.7</v>
      </c>
      <c r="AG822">
        <v>79.599999999999994</v>
      </c>
      <c r="AH822">
        <v>59.6</v>
      </c>
    </row>
    <row r="823" spans="1:41" x14ac:dyDescent="0.25">
      <c r="A823">
        <v>822</v>
      </c>
      <c r="B823">
        <v>277</v>
      </c>
      <c r="C823" t="s">
        <v>4152</v>
      </c>
      <c r="D823" t="s">
        <v>877</v>
      </c>
      <c r="E823" t="s">
        <v>1215</v>
      </c>
      <c r="F823" t="s">
        <v>1216</v>
      </c>
      <c r="G823" t="s">
        <v>1263</v>
      </c>
      <c r="H823" t="s">
        <v>615</v>
      </c>
      <c r="I823" t="s">
        <v>616</v>
      </c>
      <c r="J823" t="s">
        <v>1264</v>
      </c>
      <c r="K823">
        <v>47.730381999999999</v>
      </c>
      <c r="L823">
        <v>-122.079114</v>
      </c>
      <c r="R823">
        <v>32.5</v>
      </c>
      <c r="S823">
        <v>27.7</v>
      </c>
      <c r="T823">
        <v>48.9</v>
      </c>
      <c r="U823">
        <v>74.8</v>
      </c>
      <c r="V823">
        <v>50.6</v>
      </c>
      <c r="W823">
        <v>62.5</v>
      </c>
      <c r="X823">
        <v>60.3</v>
      </c>
      <c r="Y823">
        <v>39.9</v>
      </c>
      <c r="Z823">
        <v>71</v>
      </c>
      <c r="AA823">
        <v>70.7</v>
      </c>
      <c r="AB823">
        <v>76.5</v>
      </c>
      <c r="AC823">
        <v>84.5</v>
      </c>
    </row>
    <row r="824" spans="1:41" x14ac:dyDescent="0.25">
      <c r="A824">
        <v>823</v>
      </c>
      <c r="B824">
        <v>2245</v>
      </c>
      <c r="C824" t="s">
        <v>4152</v>
      </c>
      <c r="D824" t="s">
        <v>877</v>
      </c>
      <c r="E824" t="s">
        <v>1215</v>
      </c>
      <c r="F824" t="s">
        <v>1216</v>
      </c>
      <c r="G824" t="s">
        <v>1263</v>
      </c>
      <c r="H824" t="s">
        <v>31</v>
      </c>
      <c r="I824" t="s">
        <v>1233</v>
      </c>
      <c r="J824" t="s">
        <v>1264</v>
      </c>
      <c r="K824">
        <v>47.730381999999999</v>
      </c>
      <c r="L824">
        <v>-122.079114</v>
      </c>
      <c r="AG824">
        <v>67.7</v>
      </c>
      <c r="AH824">
        <v>76.400000000000006</v>
      </c>
    </row>
    <row r="825" spans="1:41" x14ac:dyDescent="0.25">
      <c r="A825">
        <v>824</v>
      </c>
      <c r="B825">
        <v>112</v>
      </c>
      <c r="C825" t="s">
        <v>4152</v>
      </c>
      <c r="D825" t="s">
        <v>877</v>
      </c>
      <c r="E825" t="s">
        <v>1215</v>
      </c>
      <c r="F825" t="s">
        <v>1216</v>
      </c>
      <c r="G825" t="s">
        <v>1265</v>
      </c>
      <c r="H825" t="s">
        <v>31</v>
      </c>
      <c r="I825" t="s">
        <v>200</v>
      </c>
      <c r="J825" t="s">
        <v>1266</v>
      </c>
      <c r="K825">
        <v>47.759877000000003</v>
      </c>
      <c r="L825">
        <v>-122.098845</v>
      </c>
      <c r="U825">
        <v>42.2</v>
      </c>
      <c r="V825">
        <v>55.9</v>
      </c>
      <c r="Z825">
        <v>49.4</v>
      </c>
    </row>
    <row r="826" spans="1:41" x14ac:dyDescent="0.25">
      <c r="A826">
        <v>825</v>
      </c>
      <c r="B826">
        <v>1916</v>
      </c>
      <c r="C826" t="s">
        <v>4152</v>
      </c>
      <c r="D826" t="s">
        <v>877</v>
      </c>
      <c r="E826" t="s">
        <v>1215</v>
      </c>
      <c r="F826" t="s">
        <v>1216</v>
      </c>
      <c r="G826" t="s">
        <v>1265</v>
      </c>
      <c r="H826" t="s">
        <v>31</v>
      </c>
      <c r="I826" t="s">
        <v>32</v>
      </c>
      <c r="J826" t="s">
        <v>1267</v>
      </c>
      <c r="K826">
        <v>47.760170000000002</v>
      </c>
      <c r="L826">
        <v>-122.100291</v>
      </c>
      <c r="N826">
        <v>39.700000000000003</v>
      </c>
      <c r="P826">
        <v>29.6</v>
      </c>
      <c r="R826">
        <v>42.4</v>
      </c>
      <c r="S826">
        <v>38.5</v>
      </c>
    </row>
    <row r="827" spans="1:41" x14ac:dyDescent="0.25">
      <c r="A827">
        <v>826</v>
      </c>
      <c r="B827">
        <v>113</v>
      </c>
      <c r="C827" t="s">
        <v>4152</v>
      </c>
      <c r="D827" t="s">
        <v>877</v>
      </c>
      <c r="E827" t="s">
        <v>1215</v>
      </c>
      <c r="F827" t="s">
        <v>1216</v>
      </c>
      <c r="G827" t="s">
        <v>1268</v>
      </c>
      <c r="H827" t="s">
        <v>31</v>
      </c>
      <c r="I827" t="s">
        <v>200</v>
      </c>
      <c r="J827" t="s">
        <v>1269</v>
      </c>
      <c r="K827">
        <v>47.694994000000001</v>
      </c>
      <c r="L827">
        <v>-122.08918</v>
      </c>
      <c r="N827">
        <v>57.2</v>
      </c>
      <c r="Q827">
        <v>78.7</v>
      </c>
      <c r="R827">
        <v>65.3</v>
      </c>
      <c r="S827">
        <v>64</v>
      </c>
      <c r="U827">
        <v>47.7</v>
      </c>
      <c r="V827">
        <v>74.7</v>
      </c>
      <c r="X827">
        <v>62.1</v>
      </c>
      <c r="Y827">
        <v>43.2</v>
      </c>
      <c r="Z827">
        <v>75</v>
      </c>
      <c r="AA827">
        <v>75.2</v>
      </c>
      <c r="AB827">
        <v>69.900000000000006</v>
      </c>
      <c r="AC827">
        <v>63.4</v>
      </c>
      <c r="AD827">
        <v>66.7</v>
      </c>
      <c r="AE827">
        <v>70.3</v>
      </c>
      <c r="AF827">
        <v>79.099999999999994</v>
      </c>
      <c r="AG827">
        <v>40.4</v>
      </c>
      <c r="AH827">
        <v>61.2</v>
      </c>
    </row>
    <row r="828" spans="1:41" x14ac:dyDescent="0.25">
      <c r="A828">
        <v>827</v>
      </c>
      <c r="B828">
        <v>632</v>
      </c>
      <c r="C828" t="s">
        <v>4152</v>
      </c>
      <c r="D828" t="s">
        <v>877</v>
      </c>
      <c r="E828" t="s">
        <v>1215</v>
      </c>
      <c r="F828" t="s">
        <v>1216</v>
      </c>
      <c r="G828" t="s">
        <v>1268</v>
      </c>
      <c r="H828" t="s">
        <v>1230</v>
      </c>
      <c r="I828" t="s">
        <v>1231</v>
      </c>
      <c r="J828" t="s">
        <v>1270</v>
      </c>
      <c r="K828">
        <v>47.694147000000001</v>
      </c>
      <c r="L828">
        <v>-122.09068600000001</v>
      </c>
      <c r="X828">
        <v>59.4</v>
      </c>
      <c r="Y828">
        <v>67.5</v>
      </c>
      <c r="Z828">
        <v>56.8</v>
      </c>
    </row>
    <row r="829" spans="1:41" x14ac:dyDescent="0.25">
      <c r="A829">
        <v>828</v>
      </c>
      <c r="B829">
        <v>633</v>
      </c>
      <c r="C829" t="s">
        <v>4152</v>
      </c>
      <c r="D829" t="s">
        <v>877</v>
      </c>
      <c r="E829" t="s">
        <v>1215</v>
      </c>
      <c r="F829" t="s">
        <v>1216</v>
      </c>
      <c r="G829" t="s">
        <v>1268</v>
      </c>
      <c r="H829" t="s">
        <v>1230</v>
      </c>
      <c r="I829" t="s">
        <v>1231</v>
      </c>
      <c r="J829" t="s">
        <v>1271</v>
      </c>
      <c r="K829">
        <v>47.696021000000002</v>
      </c>
      <c r="L829">
        <v>-122.081867</v>
      </c>
      <c r="X829">
        <v>75.7</v>
      </c>
      <c r="Y829">
        <v>82.2</v>
      </c>
      <c r="Z829">
        <v>75.2</v>
      </c>
      <c r="AA829">
        <v>80.7</v>
      </c>
      <c r="AB829">
        <v>65.900000000000006</v>
      </c>
      <c r="AC829">
        <v>70.099999999999994</v>
      </c>
      <c r="AD829">
        <v>58.1</v>
      </c>
      <c r="AE829">
        <v>55.6</v>
      </c>
      <c r="AF829">
        <v>52.7</v>
      </c>
      <c r="AG829">
        <v>78.3</v>
      </c>
      <c r="AI829">
        <v>81.2</v>
      </c>
      <c r="AJ829">
        <v>62.1</v>
      </c>
    </row>
    <row r="830" spans="1:41" x14ac:dyDescent="0.25">
      <c r="A830">
        <v>829</v>
      </c>
      <c r="B830">
        <v>2238</v>
      </c>
      <c r="C830" t="s">
        <v>4152</v>
      </c>
      <c r="D830" t="s">
        <v>877</v>
      </c>
      <c r="E830" t="s">
        <v>1215</v>
      </c>
      <c r="F830" t="s">
        <v>1216</v>
      </c>
      <c r="G830" t="s">
        <v>1268</v>
      </c>
      <c r="H830" t="s">
        <v>31</v>
      </c>
      <c r="I830" t="s">
        <v>1233</v>
      </c>
      <c r="J830" t="s">
        <v>1271</v>
      </c>
      <c r="K830">
        <v>47.696021000000002</v>
      </c>
      <c r="L830">
        <v>-122.081867</v>
      </c>
      <c r="AH830">
        <v>80.5</v>
      </c>
    </row>
    <row r="831" spans="1:41" x14ac:dyDescent="0.25">
      <c r="A831">
        <v>830</v>
      </c>
      <c r="B831">
        <v>634</v>
      </c>
      <c r="C831" t="s">
        <v>4152</v>
      </c>
      <c r="D831" t="s">
        <v>877</v>
      </c>
      <c r="E831" t="s">
        <v>1215</v>
      </c>
      <c r="F831" t="s">
        <v>1216</v>
      </c>
      <c r="G831" t="s">
        <v>1268</v>
      </c>
      <c r="H831" t="s">
        <v>1230</v>
      </c>
      <c r="I831" t="s">
        <v>1231</v>
      </c>
      <c r="J831" t="s">
        <v>1272</v>
      </c>
      <c r="K831">
        <v>47.695956000000002</v>
      </c>
      <c r="L831">
        <v>-122.079117</v>
      </c>
      <c r="X831">
        <v>73.599999999999994</v>
      </c>
      <c r="Y831">
        <v>70.5</v>
      </c>
      <c r="Z831">
        <v>79.8</v>
      </c>
    </row>
    <row r="832" spans="1:41" x14ac:dyDescent="0.25">
      <c r="A832">
        <v>831</v>
      </c>
      <c r="B832">
        <v>1608</v>
      </c>
      <c r="C832" t="s">
        <v>4152</v>
      </c>
      <c r="D832" t="s">
        <v>877</v>
      </c>
      <c r="E832" t="s">
        <v>1215</v>
      </c>
      <c r="F832" t="s">
        <v>1216</v>
      </c>
      <c r="G832" t="s">
        <v>1268</v>
      </c>
      <c r="H832" t="s">
        <v>1230</v>
      </c>
      <c r="I832" t="s">
        <v>1236</v>
      </c>
      <c r="J832" t="s">
        <v>1273</v>
      </c>
      <c r="K832">
        <v>47.694974000000002</v>
      </c>
      <c r="L832">
        <v>-122.056067</v>
      </c>
      <c r="AD832">
        <v>56.5</v>
      </c>
      <c r="AE832">
        <v>61.8</v>
      </c>
      <c r="AF832">
        <v>24.8</v>
      </c>
      <c r="AH832">
        <v>51.3</v>
      </c>
      <c r="AI832">
        <v>64.900000000000006</v>
      </c>
      <c r="AK832">
        <v>43.6</v>
      </c>
      <c r="AL832">
        <v>68.599999999999994</v>
      </c>
      <c r="AM832">
        <v>83.4</v>
      </c>
      <c r="AN832">
        <v>83.6</v>
      </c>
      <c r="AO832">
        <v>77.8</v>
      </c>
    </row>
    <row r="833" spans="1:41" x14ac:dyDescent="0.25">
      <c r="A833">
        <v>832</v>
      </c>
      <c r="B833">
        <v>938</v>
      </c>
      <c r="C833" t="s">
        <v>4152</v>
      </c>
      <c r="D833" t="s">
        <v>877</v>
      </c>
      <c r="E833" t="s">
        <v>1215</v>
      </c>
      <c r="F833" t="s">
        <v>1216</v>
      </c>
      <c r="G833" t="s">
        <v>1268</v>
      </c>
      <c r="H833" t="s">
        <v>31</v>
      </c>
      <c r="I833" t="s">
        <v>380</v>
      </c>
      <c r="J833" t="s">
        <v>1274</v>
      </c>
      <c r="K833">
        <v>47.697795999999997</v>
      </c>
      <c r="L833">
        <v>-122.066282</v>
      </c>
      <c r="AB833">
        <v>53.3</v>
      </c>
      <c r="AC833">
        <v>62</v>
      </c>
      <c r="AD833">
        <v>48.4</v>
      </c>
      <c r="AE833">
        <v>67.099999999999994</v>
      </c>
      <c r="AF833">
        <v>60.2</v>
      </c>
      <c r="AG833">
        <v>58.7</v>
      </c>
      <c r="AH833">
        <v>60</v>
      </c>
    </row>
    <row r="834" spans="1:41" x14ac:dyDescent="0.25">
      <c r="A834">
        <v>833</v>
      </c>
      <c r="B834">
        <v>110</v>
      </c>
      <c r="C834" t="s">
        <v>4152</v>
      </c>
      <c r="D834" t="s">
        <v>877</v>
      </c>
      <c r="E834" t="s">
        <v>1215</v>
      </c>
      <c r="F834" t="s">
        <v>1216</v>
      </c>
      <c r="G834" t="s">
        <v>1275</v>
      </c>
      <c r="H834" t="s">
        <v>31</v>
      </c>
      <c r="I834" t="s">
        <v>200</v>
      </c>
      <c r="J834" t="s">
        <v>1276</v>
      </c>
      <c r="K834">
        <v>47.703496000000001</v>
      </c>
      <c r="L834">
        <v>-122.09254</v>
      </c>
      <c r="U834">
        <v>74.3</v>
      </c>
      <c r="V834">
        <v>60.4</v>
      </c>
      <c r="X834">
        <v>25.3</v>
      </c>
      <c r="Y834">
        <v>78.099999999999994</v>
      </c>
      <c r="Z834">
        <v>61.7</v>
      </c>
      <c r="AA834">
        <v>55.6</v>
      </c>
      <c r="AB834">
        <v>79.900000000000006</v>
      </c>
      <c r="AC834">
        <v>43.5</v>
      </c>
      <c r="AD834">
        <v>57.2</v>
      </c>
      <c r="AE834">
        <v>46.5</v>
      </c>
      <c r="AF834">
        <v>49.3</v>
      </c>
      <c r="AG834">
        <v>55.6</v>
      </c>
      <c r="AH834">
        <v>62.1</v>
      </c>
      <c r="AI834">
        <v>54.8</v>
      </c>
      <c r="AJ834">
        <v>54.7</v>
      </c>
      <c r="AK834">
        <v>57.5</v>
      </c>
      <c r="AL834">
        <v>56.3</v>
      </c>
      <c r="AM834">
        <v>43.9</v>
      </c>
      <c r="AN834">
        <v>31.5</v>
      </c>
    </row>
    <row r="835" spans="1:41" x14ac:dyDescent="0.25">
      <c r="A835">
        <v>834</v>
      </c>
      <c r="B835">
        <v>2664</v>
      </c>
      <c r="C835" t="s">
        <v>4152</v>
      </c>
      <c r="D835" t="s">
        <v>877</v>
      </c>
      <c r="E835" t="s">
        <v>1215</v>
      </c>
      <c r="F835" t="s">
        <v>1216</v>
      </c>
      <c r="G835" t="s">
        <v>1275</v>
      </c>
      <c r="H835" t="s">
        <v>1230</v>
      </c>
      <c r="I835" t="s">
        <v>1251</v>
      </c>
      <c r="J835" t="s">
        <v>1277</v>
      </c>
      <c r="K835">
        <v>47.703400000000002</v>
      </c>
      <c r="L835">
        <v>-122.0928</v>
      </c>
      <c r="AI835">
        <v>41.5</v>
      </c>
      <c r="AJ835">
        <v>51.9</v>
      </c>
      <c r="AK835">
        <v>53.5</v>
      </c>
      <c r="AL835">
        <v>48.6</v>
      </c>
      <c r="AM835">
        <v>51.6</v>
      </c>
      <c r="AN835">
        <v>53.1</v>
      </c>
      <c r="AO835">
        <v>39.6</v>
      </c>
    </row>
    <row r="836" spans="1:41" x14ac:dyDescent="0.25">
      <c r="A836">
        <v>835</v>
      </c>
      <c r="B836">
        <v>2665</v>
      </c>
      <c r="C836" t="s">
        <v>4152</v>
      </c>
      <c r="D836" t="s">
        <v>877</v>
      </c>
      <c r="E836" t="s">
        <v>1215</v>
      </c>
      <c r="F836" t="s">
        <v>1216</v>
      </c>
      <c r="G836" t="s">
        <v>1275</v>
      </c>
      <c r="H836" t="s">
        <v>1230</v>
      </c>
      <c r="I836" t="s">
        <v>1251</v>
      </c>
      <c r="J836" t="s">
        <v>1278</v>
      </c>
      <c r="K836">
        <v>47.705399999999997</v>
      </c>
      <c r="L836">
        <v>-122.1</v>
      </c>
      <c r="AI836">
        <v>53.9</v>
      </c>
      <c r="AJ836">
        <v>12.8</v>
      </c>
      <c r="AK836">
        <v>74</v>
      </c>
      <c r="AL836">
        <v>35.9</v>
      </c>
      <c r="AM836">
        <v>28.6</v>
      </c>
      <c r="AN836">
        <v>48.6</v>
      </c>
      <c r="AO836">
        <v>32.299999999999997</v>
      </c>
    </row>
    <row r="837" spans="1:41" x14ac:dyDescent="0.25">
      <c r="A837">
        <v>836</v>
      </c>
      <c r="B837">
        <v>2666</v>
      </c>
      <c r="C837" t="s">
        <v>4152</v>
      </c>
      <c r="D837" t="s">
        <v>877</v>
      </c>
      <c r="E837" t="s">
        <v>1215</v>
      </c>
      <c r="F837" t="s">
        <v>1216</v>
      </c>
      <c r="G837" t="s">
        <v>1275</v>
      </c>
      <c r="H837" t="s">
        <v>1230</v>
      </c>
      <c r="I837" t="s">
        <v>1251</v>
      </c>
      <c r="J837" t="s">
        <v>1279</v>
      </c>
      <c r="K837">
        <v>47.704000000000001</v>
      </c>
      <c r="L837">
        <v>-122.1022</v>
      </c>
      <c r="AI837">
        <v>5.9</v>
      </c>
      <c r="AJ837">
        <v>7.4</v>
      </c>
      <c r="AK837">
        <v>30.3</v>
      </c>
      <c r="AL837">
        <v>15.3</v>
      </c>
      <c r="AM837">
        <v>14.5</v>
      </c>
      <c r="AN837">
        <v>22.5</v>
      </c>
      <c r="AO837">
        <v>20.399999999999999</v>
      </c>
    </row>
    <row r="838" spans="1:41" x14ac:dyDescent="0.25">
      <c r="A838">
        <v>837</v>
      </c>
      <c r="B838">
        <v>2667</v>
      </c>
      <c r="C838" t="s">
        <v>4152</v>
      </c>
      <c r="D838" t="s">
        <v>877</v>
      </c>
      <c r="E838" t="s">
        <v>1215</v>
      </c>
      <c r="F838" t="s">
        <v>1216</v>
      </c>
      <c r="G838" t="s">
        <v>1275</v>
      </c>
      <c r="H838" t="s">
        <v>1230</v>
      </c>
      <c r="I838" t="s">
        <v>1251</v>
      </c>
      <c r="J838" t="s">
        <v>1280</v>
      </c>
      <c r="K838">
        <v>47.703699999999998</v>
      </c>
      <c r="L838">
        <v>-122.10290000000001</v>
      </c>
      <c r="AI838">
        <v>13.8</v>
      </c>
      <c r="AJ838">
        <v>49.2</v>
      </c>
      <c r="AK838">
        <v>36.5</v>
      </c>
      <c r="AL838">
        <v>40.200000000000003</v>
      </c>
      <c r="AM838">
        <v>18</v>
      </c>
      <c r="AN838">
        <v>31.9</v>
      </c>
      <c r="AO838">
        <v>19.399999999999999</v>
      </c>
    </row>
    <row r="839" spans="1:41" x14ac:dyDescent="0.25">
      <c r="A839">
        <v>838</v>
      </c>
      <c r="B839">
        <v>2668</v>
      </c>
      <c r="C839" t="s">
        <v>4152</v>
      </c>
      <c r="D839" t="s">
        <v>877</v>
      </c>
      <c r="E839" t="s">
        <v>1215</v>
      </c>
      <c r="F839" t="s">
        <v>1216</v>
      </c>
      <c r="G839" t="s">
        <v>1275</v>
      </c>
      <c r="H839" t="s">
        <v>1230</v>
      </c>
      <c r="I839" t="s">
        <v>1251</v>
      </c>
      <c r="J839" t="s">
        <v>1281</v>
      </c>
      <c r="K839">
        <v>47.709099999999999</v>
      </c>
      <c r="L839">
        <v>-122.104</v>
      </c>
      <c r="AI839">
        <v>31.2</v>
      </c>
      <c r="AJ839">
        <v>41.7</v>
      </c>
      <c r="AK839">
        <v>52.9</v>
      </c>
      <c r="AL839">
        <v>50.3</v>
      </c>
      <c r="AM839">
        <v>24.2</v>
      </c>
      <c r="AO839">
        <v>9.4</v>
      </c>
    </row>
    <row r="840" spans="1:41" x14ac:dyDescent="0.25">
      <c r="A840">
        <v>839</v>
      </c>
      <c r="B840">
        <v>628</v>
      </c>
      <c r="C840" t="s">
        <v>4152</v>
      </c>
      <c r="D840" t="s">
        <v>877</v>
      </c>
      <c r="E840" t="s">
        <v>1215</v>
      </c>
      <c r="F840" t="s">
        <v>1216</v>
      </c>
      <c r="G840" t="s">
        <v>1275</v>
      </c>
      <c r="H840" t="s">
        <v>1230</v>
      </c>
      <c r="I840" t="s">
        <v>1231</v>
      </c>
      <c r="J840" t="s">
        <v>1282</v>
      </c>
      <c r="K840">
        <v>47.703437000000001</v>
      </c>
      <c r="L840">
        <v>-122.09229999999999</v>
      </c>
      <c r="X840">
        <v>75.7</v>
      </c>
      <c r="Y840">
        <v>80.099999999999994</v>
      </c>
      <c r="Z840">
        <v>63.2</v>
      </c>
      <c r="AA840">
        <v>70.599999999999994</v>
      </c>
      <c r="AB840">
        <v>56.5</v>
      </c>
      <c r="AC840">
        <v>37.5</v>
      </c>
      <c r="AD840">
        <v>58.9</v>
      </c>
      <c r="AE840">
        <v>34.200000000000003</v>
      </c>
      <c r="AF840">
        <v>29.9</v>
      </c>
      <c r="AG840">
        <v>34.6</v>
      </c>
      <c r="AH840">
        <v>47.7</v>
      </c>
      <c r="AI840">
        <v>47.9</v>
      </c>
    </row>
    <row r="841" spans="1:41" x14ac:dyDescent="0.25">
      <c r="A841">
        <v>840</v>
      </c>
      <c r="B841">
        <v>629</v>
      </c>
      <c r="C841" t="s">
        <v>4152</v>
      </c>
      <c r="D841" t="s">
        <v>877</v>
      </c>
      <c r="E841" t="s">
        <v>1215</v>
      </c>
      <c r="F841" t="s">
        <v>1216</v>
      </c>
      <c r="G841" t="s">
        <v>1275</v>
      </c>
      <c r="H841" t="s">
        <v>1230</v>
      </c>
      <c r="I841" t="s">
        <v>1231</v>
      </c>
      <c r="J841" t="s">
        <v>1283</v>
      </c>
      <c r="K841">
        <v>47.704047000000003</v>
      </c>
      <c r="L841">
        <v>-122.095275</v>
      </c>
      <c r="X841">
        <v>64.8</v>
      </c>
      <c r="Y841">
        <v>71.400000000000006</v>
      </c>
      <c r="Z841">
        <v>54</v>
      </c>
    </row>
    <row r="842" spans="1:41" x14ac:dyDescent="0.25">
      <c r="A842">
        <v>841</v>
      </c>
      <c r="B842">
        <v>2242</v>
      </c>
      <c r="C842" t="s">
        <v>4152</v>
      </c>
      <c r="D842" t="s">
        <v>877</v>
      </c>
      <c r="E842" t="s">
        <v>1215</v>
      </c>
      <c r="F842" t="s">
        <v>1216</v>
      </c>
      <c r="G842" t="s">
        <v>1275</v>
      </c>
      <c r="H842" t="s">
        <v>31</v>
      </c>
      <c r="I842" t="s">
        <v>1233</v>
      </c>
      <c r="J842" t="s">
        <v>1283</v>
      </c>
      <c r="K842">
        <v>47.704047000000003</v>
      </c>
      <c r="L842">
        <v>-122.095275</v>
      </c>
      <c r="AG842">
        <v>56</v>
      </c>
      <c r="AH842">
        <v>69.5</v>
      </c>
    </row>
    <row r="843" spans="1:41" x14ac:dyDescent="0.25">
      <c r="A843">
        <v>842</v>
      </c>
      <c r="B843">
        <v>644</v>
      </c>
      <c r="C843" t="s">
        <v>4152</v>
      </c>
      <c r="D843" t="s">
        <v>877</v>
      </c>
      <c r="E843" t="s">
        <v>1215</v>
      </c>
      <c r="F843" t="s">
        <v>1216</v>
      </c>
      <c r="G843" t="s">
        <v>1284</v>
      </c>
      <c r="H843" t="s">
        <v>1230</v>
      </c>
      <c r="I843" t="s">
        <v>1231</v>
      </c>
      <c r="J843" t="s">
        <v>1285</v>
      </c>
      <c r="K843">
        <v>47.688265999999999</v>
      </c>
      <c r="L843">
        <v>-122.104142</v>
      </c>
      <c r="AA843">
        <v>51.7</v>
      </c>
      <c r="AB843">
        <v>58.3</v>
      </c>
      <c r="AC843">
        <v>46.5</v>
      </c>
      <c r="AD843">
        <v>45.9</v>
      </c>
      <c r="AE843">
        <v>34.6</v>
      </c>
      <c r="AF843">
        <v>43.3</v>
      </c>
      <c r="AG843">
        <v>28.3</v>
      </c>
      <c r="AH843">
        <v>24.1</v>
      </c>
      <c r="AI843">
        <v>37.6</v>
      </c>
      <c r="AJ843">
        <v>48</v>
      </c>
      <c r="AK843">
        <v>43</v>
      </c>
      <c r="AL843">
        <v>64.099999999999994</v>
      </c>
      <c r="AM843">
        <v>56</v>
      </c>
      <c r="AN843">
        <v>58.8</v>
      </c>
      <c r="AO843">
        <v>50.6</v>
      </c>
    </row>
    <row r="844" spans="1:41" x14ac:dyDescent="0.25">
      <c r="A844">
        <v>843</v>
      </c>
      <c r="B844">
        <v>521</v>
      </c>
      <c r="C844" t="s">
        <v>4152</v>
      </c>
      <c r="D844" t="s">
        <v>877</v>
      </c>
      <c r="E844" t="s">
        <v>1215</v>
      </c>
      <c r="F844" t="s">
        <v>1216</v>
      </c>
      <c r="G844" t="s">
        <v>1286</v>
      </c>
      <c r="H844" t="s">
        <v>31</v>
      </c>
      <c r="I844" t="s">
        <v>610</v>
      </c>
      <c r="J844" t="s">
        <v>1287</v>
      </c>
      <c r="K844">
        <v>47.711745999999998</v>
      </c>
      <c r="L844">
        <v>-122.052054</v>
      </c>
      <c r="AA844">
        <v>57.7</v>
      </c>
      <c r="AB844">
        <v>62.1</v>
      </c>
      <c r="AC844">
        <v>72.900000000000006</v>
      </c>
      <c r="AD844">
        <v>54.8</v>
      </c>
      <c r="AE844">
        <v>64.599999999999994</v>
      </c>
      <c r="AG844">
        <v>43</v>
      </c>
      <c r="AH844">
        <v>47.9</v>
      </c>
      <c r="AK844">
        <v>44.9</v>
      </c>
      <c r="AL844">
        <v>55</v>
      </c>
      <c r="AM844">
        <v>68</v>
      </c>
      <c r="AN844">
        <v>72.3</v>
      </c>
      <c r="AO844">
        <v>73</v>
      </c>
    </row>
    <row r="845" spans="1:41" x14ac:dyDescent="0.25">
      <c r="A845">
        <v>844</v>
      </c>
      <c r="B845">
        <v>522</v>
      </c>
      <c r="C845" t="s">
        <v>4152</v>
      </c>
      <c r="D845" t="s">
        <v>877</v>
      </c>
      <c r="E845" t="s">
        <v>1215</v>
      </c>
      <c r="F845" t="s">
        <v>1216</v>
      </c>
      <c r="G845" t="s">
        <v>1286</v>
      </c>
      <c r="H845" t="s">
        <v>31</v>
      </c>
      <c r="I845" t="s">
        <v>610</v>
      </c>
      <c r="J845" t="s">
        <v>1288</v>
      </c>
      <c r="K845">
        <v>47.706608000000003</v>
      </c>
      <c r="L845">
        <v>-122.054366</v>
      </c>
      <c r="AA845">
        <v>38</v>
      </c>
      <c r="AB845">
        <v>30.8</v>
      </c>
      <c r="AC845">
        <v>38.700000000000003</v>
      </c>
      <c r="AD845">
        <v>27.4</v>
      </c>
      <c r="AE845">
        <v>32.5</v>
      </c>
      <c r="AG845">
        <v>54.3</v>
      </c>
      <c r="AH845">
        <v>59.4</v>
      </c>
      <c r="AK845">
        <v>76.5</v>
      </c>
      <c r="AL845">
        <v>65.2</v>
      </c>
      <c r="AM845">
        <v>74.3</v>
      </c>
      <c r="AN845">
        <v>79.5</v>
      </c>
      <c r="AO845">
        <v>88.6</v>
      </c>
    </row>
    <row r="846" spans="1:41" x14ac:dyDescent="0.25">
      <c r="A846">
        <v>845</v>
      </c>
      <c r="B846">
        <v>116</v>
      </c>
      <c r="C846" t="s">
        <v>4152</v>
      </c>
      <c r="D846" t="s">
        <v>877</v>
      </c>
      <c r="E846" t="s">
        <v>1215</v>
      </c>
      <c r="F846" t="s">
        <v>1216</v>
      </c>
      <c r="G846" t="s">
        <v>1286</v>
      </c>
      <c r="H846" t="s">
        <v>31</v>
      </c>
      <c r="I846" t="s">
        <v>200</v>
      </c>
      <c r="J846" t="s">
        <v>1289</v>
      </c>
      <c r="K846">
        <v>47.718328</v>
      </c>
      <c r="L846">
        <v>-122.073941</v>
      </c>
      <c r="U846">
        <v>50.1</v>
      </c>
      <c r="V846">
        <v>62.8</v>
      </c>
      <c r="X846">
        <v>58.9</v>
      </c>
      <c r="Y846">
        <v>65.2</v>
      </c>
      <c r="Z846">
        <v>70.5</v>
      </c>
      <c r="AA846">
        <v>79.7</v>
      </c>
      <c r="AB846">
        <v>86.2</v>
      </c>
      <c r="AC846">
        <v>79.900000000000006</v>
      </c>
      <c r="AD846">
        <v>62.4</v>
      </c>
      <c r="AE846">
        <v>86.7</v>
      </c>
      <c r="AF846">
        <v>71</v>
      </c>
      <c r="AG846">
        <v>65.2</v>
      </c>
      <c r="AH846">
        <v>67.599999999999994</v>
      </c>
      <c r="AI846">
        <v>76.599999999999994</v>
      </c>
      <c r="AJ846">
        <v>56.6</v>
      </c>
      <c r="AK846">
        <v>70.5</v>
      </c>
      <c r="AL846">
        <v>86.1</v>
      </c>
      <c r="AM846">
        <v>66.099999999999994</v>
      </c>
      <c r="AN846">
        <v>92</v>
      </c>
      <c r="AO846">
        <v>78.2</v>
      </c>
    </row>
    <row r="847" spans="1:41" x14ac:dyDescent="0.25">
      <c r="A847">
        <v>846</v>
      </c>
      <c r="B847">
        <v>1871</v>
      </c>
      <c r="C847" t="s">
        <v>4152</v>
      </c>
      <c r="D847" t="s">
        <v>877</v>
      </c>
      <c r="E847" t="s">
        <v>1215</v>
      </c>
      <c r="F847" t="s">
        <v>1216</v>
      </c>
      <c r="G847" t="s">
        <v>1286</v>
      </c>
      <c r="H847" t="s">
        <v>1230</v>
      </c>
      <c r="I847" t="s">
        <v>1236</v>
      </c>
      <c r="J847" t="s">
        <v>1290</v>
      </c>
      <c r="K847">
        <v>47.712068000000002</v>
      </c>
      <c r="L847">
        <v>-122.05545100000001</v>
      </c>
      <c r="AF847">
        <v>18.2</v>
      </c>
    </row>
    <row r="848" spans="1:41" x14ac:dyDescent="0.25">
      <c r="A848">
        <v>847</v>
      </c>
      <c r="B848">
        <v>2214</v>
      </c>
      <c r="C848" t="s">
        <v>4152</v>
      </c>
      <c r="D848" t="s">
        <v>877</v>
      </c>
      <c r="E848" t="s">
        <v>1215</v>
      </c>
      <c r="F848" t="s">
        <v>1216</v>
      </c>
      <c r="G848" t="s">
        <v>1286</v>
      </c>
      <c r="H848" t="s">
        <v>31</v>
      </c>
      <c r="I848" t="s">
        <v>1233</v>
      </c>
      <c r="J848" t="s">
        <v>1291</v>
      </c>
      <c r="K848">
        <v>47.717669999999998</v>
      </c>
      <c r="L848">
        <v>-122.07106899999999</v>
      </c>
      <c r="AG848">
        <v>72.5</v>
      </c>
      <c r="AH848">
        <v>64.2</v>
      </c>
    </row>
    <row r="849" spans="1:41" x14ac:dyDescent="0.25">
      <c r="A849">
        <v>848</v>
      </c>
      <c r="B849">
        <v>2215</v>
      </c>
      <c r="C849" t="s">
        <v>4152</v>
      </c>
      <c r="D849" t="s">
        <v>877</v>
      </c>
      <c r="E849" t="s">
        <v>1215</v>
      </c>
      <c r="F849" t="s">
        <v>1216</v>
      </c>
      <c r="G849" t="s">
        <v>1286</v>
      </c>
      <c r="H849" t="s">
        <v>31</v>
      </c>
      <c r="I849" t="s">
        <v>1233</v>
      </c>
      <c r="J849" t="s">
        <v>1292</v>
      </c>
      <c r="K849">
        <v>47.713361999999996</v>
      </c>
      <c r="L849">
        <v>-122.05886</v>
      </c>
      <c r="AG849">
        <v>63.5</v>
      </c>
      <c r="AH849">
        <v>69.099999999999994</v>
      </c>
    </row>
    <row r="850" spans="1:41" x14ac:dyDescent="0.25">
      <c r="A850">
        <v>849</v>
      </c>
      <c r="B850">
        <v>2669</v>
      </c>
      <c r="C850" t="s">
        <v>4152</v>
      </c>
      <c r="D850" t="s">
        <v>877</v>
      </c>
      <c r="E850" t="s">
        <v>1215</v>
      </c>
      <c r="F850" t="s">
        <v>1216</v>
      </c>
      <c r="G850" t="s">
        <v>1286</v>
      </c>
      <c r="H850" t="s">
        <v>1230</v>
      </c>
      <c r="I850" t="s">
        <v>1251</v>
      </c>
      <c r="J850" t="s">
        <v>1293</v>
      </c>
      <c r="K850">
        <v>47.712800000000001</v>
      </c>
      <c r="L850">
        <v>-122.0561</v>
      </c>
      <c r="AI850">
        <v>44.2</v>
      </c>
      <c r="AJ850">
        <v>51.4</v>
      </c>
      <c r="AK850">
        <v>60.4</v>
      </c>
      <c r="AL850">
        <v>43.9</v>
      </c>
      <c r="AM850">
        <v>44.5</v>
      </c>
      <c r="AN850">
        <v>40.799999999999997</v>
      </c>
      <c r="AO850">
        <v>26</v>
      </c>
    </row>
    <row r="851" spans="1:41" x14ac:dyDescent="0.25">
      <c r="A851">
        <v>850</v>
      </c>
      <c r="B851">
        <v>2670</v>
      </c>
      <c r="C851" t="s">
        <v>4152</v>
      </c>
      <c r="D851" t="s">
        <v>877</v>
      </c>
      <c r="E851" t="s">
        <v>1215</v>
      </c>
      <c r="F851" t="s">
        <v>1216</v>
      </c>
      <c r="G851" t="s">
        <v>1286</v>
      </c>
      <c r="H851" t="s">
        <v>1230</v>
      </c>
      <c r="I851" t="s">
        <v>1251</v>
      </c>
      <c r="J851" t="s">
        <v>1294</v>
      </c>
      <c r="K851">
        <v>47.711799999999997</v>
      </c>
      <c r="L851">
        <v>-122.05200000000001</v>
      </c>
      <c r="AI851">
        <v>58.8</v>
      </c>
      <c r="AJ851">
        <v>45.9</v>
      </c>
      <c r="AK851">
        <v>47</v>
      </c>
      <c r="AL851">
        <v>58.4</v>
      </c>
      <c r="AM851">
        <v>44.5</v>
      </c>
      <c r="AN851">
        <v>35.299999999999997</v>
      </c>
      <c r="AO851">
        <v>39.6</v>
      </c>
    </row>
    <row r="852" spans="1:41" x14ac:dyDescent="0.25">
      <c r="A852">
        <v>851</v>
      </c>
      <c r="B852">
        <v>2671</v>
      </c>
      <c r="C852" t="s">
        <v>4152</v>
      </c>
      <c r="D852" t="s">
        <v>877</v>
      </c>
      <c r="E852" t="s">
        <v>1215</v>
      </c>
      <c r="F852" t="s">
        <v>1216</v>
      </c>
      <c r="G852" t="s">
        <v>1286</v>
      </c>
      <c r="H852" t="s">
        <v>1230</v>
      </c>
      <c r="I852" t="s">
        <v>1251</v>
      </c>
      <c r="J852" t="s">
        <v>1295</v>
      </c>
      <c r="K852">
        <v>47.706600000000002</v>
      </c>
      <c r="L852">
        <v>-122.0544</v>
      </c>
      <c r="AI852">
        <v>41.8</v>
      </c>
      <c r="AJ852">
        <v>46.5</v>
      </c>
      <c r="AK852">
        <v>42.2</v>
      </c>
      <c r="AL852">
        <v>56.5</v>
      </c>
      <c r="AM852">
        <v>58.7</v>
      </c>
      <c r="AN852">
        <v>40</v>
      </c>
      <c r="AO852">
        <v>37.4</v>
      </c>
    </row>
    <row r="853" spans="1:41" x14ac:dyDescent="0.25">
      <c r="A853">
        <v>852</v>
      </c>
      <c r="B853">
        <v>2711</v>
      </c>
      <c r="C853" t="s">
        <v>4152</v>
      </c>
      <c r="D853" t="s">
        <v>877</v>
      </c>
      <c r="E853" t="s">
        <v>1215</v>
      </c>
      <c r="F853" t="s">
        <v>1216</v>
      </c>
      <c r="G853" t="s">
        <v>1296</v>
      </c>
      <c r="H853" t="s">
        <v>31</v>
      </c>
      <c r="I853" t="s">
        <v>373</v>
      </c>
      <c r="J853" t="s">
        <v>1297</v>
      </c>
      <c r="K853">
        <v>47.687381000000002</v>
      </c>
      <c r="L853">
        <v>-122.076594</v>
      </c>
      <c r="AJ853">
        <v>58.8</v>
      </c>
      <c r="AK853">
        <v>81.3</v>
      </c>
    </row>
    <row r="854" spans="1:41" x14ac:dyDescent="0.25">
      <c r="A854">
        <v>853</v>
      </c>
      <c r="B854">
        <v>635</v>
      </c>
      <c r="C854" t="s">
        <v>4152</v>
      </c>
      <c r="D854" t="s">
        <v>877</v>
      </c>
      <c r="E854" t="s">
        <v>1215</v>
      </c>
      <c r="F854" t="s">
        <v>1216</v>
      </c>
      <c r="G854" t="s">
        <v>1296</v>
      </c>
      <c r="H854" t="s">
        <v>1230</v>
      </c>
      <c r="I854" t="s">
        <v>1231</v>
      </c>
      <c r="J854" t="s">
        <v>1298</v>
      </c>
      <c r="K854">
        <v>47.685696</v>
      </c>
      <c r="L854">
        <v>-122.08200100000001</v>
      </c>
      <c r="X854">
        <v>57.8</v>
      </c>
      <c r="Y854">
        <v>56.7</v>
      </c>
      <c r="Z854">
        <v>43.7</v>
      </c>
    </row>
    <row r="855" spans="1:41" x14ac:dyDescent="0.25">
      <c r="A855">
        <v>854</v>
      </c>
      <c r="B855">
        <v>279</v>
      </c>
      <c r="C855" t="s">
        <v>4152</v>
      </c>
      <c r="D855" t="s">
        <v>877</v>
      </c>
      <c r="E855" t="s">
        <v>1215</v>
      </c>
      <c r="F855" t="s">
        <v>1216</v>
      </c>
      <c r="G855" t="s">
        <v>1296</v>
      </c>
      <c r="H855" t="s">
        <v>615</v>
      </c>
      <c r="I855" t="s">
        <v>616</v>
      </c>
      <c r="J855" t="s">
        <v>1299</v>
      </c>
      <c r="K855">
        <v>47.685647000000003</v>
      </c>
      <c r="L855">
        <v>-122.08204600000001</v>
      </c>
      <c r="S855">
        <v>28.5</v>
      </c>
      <c r="T855">
        <v>59.6</v>
      </c>
      <c r="U855">
        <v>58.9</v>
      </c>
      <c r="V855">
        <v>45.9</v>
      </c>
      <c r="W855">
        <v>41.6</v>
      </c>
      <c r="X855">
        <v>46.3</v>
      </c>
      <c r="Y855">
        <v>49.6</v>
      </c>
      <c r="Z855">
        <v>50.1</v>
      </c>
      <c r="AA855">
        <v>55.1</v>
      </c>
      <c r="AB855">
        <v>52.1</v>
      </c>
      <c r="AC855">
        <v>58.8</v>
      </c>
    </row>
    <row r="856" spans="1:41" x14ac:dyDescent="0.25">
      <c r="A856">
        <v>855</v>
      </c>
      <c r="B856">
        <v>1783</v>
      </c>
      <c r="C856" t="s">
        <v>4152</v>
      </c>
      <c r="D856" t="s">
        <v>877</v>
      </c>
      <c r="E856" t="s">
        <v>1215</v>
      </c>
      <c r="F856" t="s">
        <v>1216</v>
      </c>
      <c r="G856" t="s">
        <v>1296</v>
      </c>
      <c r="H856" t="s">
        <v>615</v>
      </c>
      <c r="I856" t="s">
        <v>987</v>
      </c>
      <c r="J856" t="s">
        <v>1300</v>
      </c>
      <c r="K856">
        <v>47.685850000000002</v>
      </c>
      <c r="L856">
        <v>-122.081875</v>
      </c>
      <c r="AE856">
        <v>68.5</v>
      </c>
      <c r="AF856">
        <v>83.9</v>
      </c>
      <c r="AG856">
        <v>52.3</v>
      </c>
      <c r="AH856">
        <v>27</v>
      </c>
      <c r="AI856">
        <v>34.200000000000003</v>
      </c>
      <c r="AK856">
        <v>65.3</v>
      </c>
      <c r="AL856">
        <v>62.9</v>
      </c>
      <c r="AM856">
        <v>74.5</v>
      </c>
      <c r="AN856">
        <v>55.9</v>
      </c>
    </row>
    <row r="857" spans="1:41" x14ac:dyDescent="0.25">
      <c r="A857">
        <v>856</v>
      </c>
      <c r="B857">
        <v>947</v>
      </c>
      <c r="C857" t="s">
        <v>4152</v>
      </c>
      <c r="D857" t="s">
        <v>877</v>
      </c>
      <c r="E857" t="s">
        <v>1215</v>
      </c>
      <c r="F857" t="s">
        <v>1216</v>
      </c>
      <c r="G857" t="s">
        <v>1296</v>
      </c>
      <c r="H857" t="s">
        <v>615</v>
      </c>
      <c r="I857" t="s">
        <v>987</v>
      </c>
      <c r="J857" t="s">
        <v>1301</v>
      </c>
      <c r="K857">
        <v>47.686306000000002</v>
      </c>
      <c r="L857">
        <v>-122.08086900000001</v>
      </c>
      <c r="AB857">
        <v>57.7</v>
      </c>
      <c r="AC857">
        <v>76.5</v>
      </c>
      <c r="AD857">
        <v>61.5</v>
      </c>
      <c r="AE857">
        <v>63.1</v>
      </c>
      <c r="AF857">
        <v>65.599999999999994</v>
      </c>
      <c r="AG857">
        <v>55.8</v>
      </c>
      <c r="AH857">
        <v>39.4</v>
      </c>
      <c r="AI857">
        <v>48.1</v>
      </c>
      <c r="AK857">
        <v>79.099999999999994</v>
      </c>
      <c r="AL857">
        <v>63.1</v>
      </c>
      <c r="AM857">
        <v>66.400000000000006</v>
      </c>
      <c r="AN857">
        <v>65.7</v>
      </c>
    </row>
    <row r="858" spans="1:41" x14ac:dyDescent="0.25">
      <c r="A858">
        <v>857</v>
      </c>
      <c r="B858">
        <v>1958</v>
      </c>
      <c r="C858" t="s">
        <v>4152</v>
      </c>
      <c r="D858" t="s">
        <v>877</v>
      </c>
      <c r="E858" t="s">
        <v>1215</v>
      </c>
      <c r="F858" t="s">
        <v>1216</v>
      </c>
      <c r="G858" t="s">
        <v>1296</v>
      </c>
      <c r="H858" t="s">
        <v>615</v>
      </c>
      <c r="I858" t="s">
        <v>987</v>
      </c>
      <c r="J858" t="s">
        <v>1302</v>
      </c>
      <c r="K858">
        <v>47.684846999999998</v>
      </c>
      <c r="L858">
        <v>-122.08689699999999</v>
      </c>
      <c r="AF858">
        <v>6.1</v>
      </c>
      <c r="AG858">
        <v>17.8</v>
      </c>
      <c r="AH858">
        <v>6.9</v>
      </c>
      <c r="AI858">
        <v>4.7</v>
      </c>
      <c r="AK858">
        <v>13.5</v>
      </c>
      <c r="AL858">
        <v>9.6999999999999993</v>
      </c>
      <c r="AM858">
        <v>8.3000000000000007</v>
      </c>
      <c r="AN858">
        <v>13.8</v>
      </c>
    </row>
    <row r="859" spans="1:41" x14ac:dyDescent="0.25">
      <c r="A859">
        <v>858</v>
      </c>
      <c r="B859">
        <v>1959</v>
      </c>
      <c r="C859" t="s">
        <v>4152</v>
      </c>
      <c r="D859" t="s">
        <v>877</v>
      </c>
      <c r="E859" t="s">
        <v>1215</v>
      </c>
      <c r="F859" t="s">
        <v>1216</v>
      </c>
      <c r="G859" t="s">
        <v>1296</v>
      </c>
      <c r="H859" t="s">
        <v>615</v>
      </c>
      <c r="I859" t="s">
        <v>987</v>
      </c>
      <c r="J859" t="s">
        <v>1303</v>
      </c>
      <c r="K859">
        <v>47.685453000000003</v>
      </c>
      <c r="L859">
        <v>-122.082442</v>
      </c>
      <c r="AF859">
        <v>54.1</v>
      </c>
      <c r="AG859">
        <v>48.8</v>
      </c>
      <c r="AH859">
        <v>60.7</v>
      </c>
      <c r="AI859">
        <v>44.4</v>
      </c>
      <c r="AK859">
        <v>62.6</v>
      </c>
      <c r="AL859">
        <v>61.9</v>
      </c>
      <c r="AM859">
        <v>47.4</v>
      </c>
      <c r="AN859">
        <v>51.3</v>
      </c>
    </row>
    <row r="860" spans="1:41" x14ac:dyDescent="0.25">
      <c r="A860">
        <v>859</v>
      </c>
      <c r="B860">
        <v>946</v>
      </c>
      <c r="C860" t="s">
        <v>4152</v>
      </c>
      <c r="D860" t="s">
        <v>877</v>
      </c>
      <c r="E860" t="s">
        <v>1215</v>
      </c>
      <c r="F860" t="s">
        <v>1216</v>
      </c>
      <c r="G860" t="s">
        <v>1296</v>
      </c>
      <c r="H860" t="s">
        <v>615</v>
      </c>
      <c r="I860" t="s">
        <v>987</v>
      </c>
      <c r="J860" t="s">
        <v>1304</v>
      </c>
      <c r="K860">
        <v>47.687381000000002</v>
      </c>
      <c r="L860">
        <v>-122.076594</v>
      </c>
      <c r="AB860">
        <v>76</v>
      </c>
      <c r="AC860">
        <v>61.2</v>
      </c>
      <c r="AD860">
        <v>65.8</v>
      </c>
      <c r="AE860">
        <v>69.3</v>
      </c>
      <c r="AF860">
        <v>24.3</v>
      </c>
      <c r="AG860">
        <v>55.3</v>
      </c>
      <c r="AH860">
        <v>48.3</v>
      </c>
      <c r="AI860">
        <v>23.4</v>
      </c>
      <c r="AJ860">
        <v>29.2</v>
      </c>
      <c r="AK860">
        <v>55.6</v>
      </c>
      <c r="AL860">
        <v>66</v>
      </c>
      <c r="AM860">
        <v>26.4</v>
      </c>
      <c r="AN860">
        <v>42.5</v>
      </c>
    </row>
    <row r="861" spans="1:41" x14ac:dyDescent="0.25">
      <c r="A861">
        <v>860</v>
      </c>
      <c r="B861">
        <v>118</v>
      </c>
      <c r="C861" t="s">
        <v>4152</v>
      </c>
      <c r="D861" t="s">
        <v>877</v>
      </c>
      <c r="E861" t="s">
        <v>1215</v>
      </c>
      <c r="F861" t="s">
        <v>1216</v>
      </c>
      <c r="G861" t="s">
        <v>1305</v>
      </c>
      <c r="H861" t="s">
        <v>31</v>
      </c>
      <c r="I861" t="s">
        <v>200</v>
      </c>
      <c r="J861" t="s">
        <v>1306</v>
      </c>
      <c r="K861">
        <v>47.733600000000003</v>
      </c>
      <c r="L861">
        <v>-122.05880999999999</v>
      </c>
      <c r="U861">
        <v>73.599999999999994</v>
      </c>
      <c r="V861">
        <v>61.6</v>
      </c>
      <c r="X861">
        <v>72.8</v>
      </c>
      <c r="Y861">
        <v>79</v>
      </c>
      <c r="Z861">
        <v>88.1</v>
      </c>
      <c r="AA861">
        <v>70.3</v>
      </c>
      <c r="AB861">
        <v>75.599999999999994</v>
      </c>
      <c r="AC861">
        <v>72.099999999999994</v>
      </c>
      <c r="AD861">
        <v>63.5</v>
      </c>
      <c r="AE861">
        <v>81.3</v>
      </c>
      <c r="AF861">
        <v>68.3</v>
      </c>
      <c r="AG861">
        <v>81.8</v>
      </c>
      <c r="AH861">
        <v>71.599999999999994</v>
      </c>
      <c r="AI861">
        <v>81.8</v>
      </c>
      <c r="AJ861">
        <v>72.099999999999994</v>
      </c>
      <c r="AK861">
        <v>76.900000000000006</v>
      </c>
      <c r="AL861">
        <v>89.8</v>
      </c>
      <c r="AM861">
        <v>87</v>
      </c>
      <c r="AN861">
        <v>80.5</v>
      </c>
    </row>
    <row r="862" spans="1:41" x14ac:dyDescent="0.25">
      <c r="A862">
        <v>861</v>
      </c>
      <c r="B862">
        <v>276</v>
      </c>
      <c r="C862" t="s">
        <v>4152</v>
      </c>
      <c r="D862" t="s">
        <v>877</v>
      </c>
      <c r="E862" t="s">
        <v>1215</v>
      </c>
      <c r="F862" t="s">
        <v>1216</v>
      </c>
      <c r="G862" t="s">
        <v>1305</v>
      </c>
      <c r="H862" t="s">
        <v>615</v>
      </c>
      <c r="I862" t="s">
        <v>616</v>
      </c>
      <c r="J862" t="s">
        <v>1307</v>
      </c>
      <c r="K862">
        <v>47.752178999999998</v>
      </c>
      <c r="L862">
        <v>-122.053336</v>
      </c>
      <c r="W862">
        <v>58.7</v>
      </c>
      <c r="X862">
        <v>59.3</v>
      </c>
      <c r="Y862">
        <v>37.6</v>
      </c>
      <c r="Z862">
        <v>64</v>
      </c>
      <c r="AA862">
        <v>30.7</v>
      </c>
      <c r="AB862">
        <v>64.900000000000006</v>
      </c>
      <c r="AC862">
        <v>60.3</v>
      </c>
    </row>
    <row r="863" spans="1:41" x14ac:dyDescent="0.25">
      <c r="A863">
        <v>862</v>
      </c>
      <c r="B863">
        <v>2244</v>
      </c>
      <c r="C863" t="s">
        <v>4152</v>
      </c>
      <c r="D863" t="s">
        <v>877</v>
      </c>
      <c r="E863" t="s">
        <v>1215</v>
      </c>
      <c r="F863" t="s">
        <v>1216</v>
      </c>
      <c r="G863" t="s">
        <v>1305</v>
      </c>
      <c r="H863" t="s">
        <v>31</v>
      </c>
      <c r="I863" t="s">
        <v>1233</v>
      </c>
      <c r="J863" t="s">
        <v>1307</v>
      </c>
      <c r="K863">
        <v>47.752178999999998</v>
      </c>
      <c r="L863">
        <v>-122.053336</v>
      </c>
      <c r="AG863">
        <v>67.099999999999994</v>
      </c>
      <c r="AH863">
        <v>55.9</v>
      </c>
    </row>
    <row r="864" spans="1:41" x14ac:dyDescent="0.25">
      <c r="A864">
        <v>863</v>
      </c>
      <c r="B864">
        <v>630</v>
      </c>
      <c r="C864" t="s">
        <v>4152</v>
      </c>
      <c r="D864" t="s">
        <v>877</v>
      </c>
      <c r="E864" t="s">
        <v>1215</v>
      </c>
      <c r="F864" t="s">
        <v>1216</v>
      </c>
      <c r="G864" t="s">
        <v>1308</v>
      </c>
      <c r="H864" t="s">
        <v>1230</v>
      </c>
      <c r="I864" t="s">
        <v>1231</v>
      </c>
      <c r="J864" t="s">
        <v>1309</v>
      </c>
      <c r="K864">
        <v>47.696570999999999</v>
      </c>
      <c r="L864">
        <v>-122.093974</v>
      </c>
      <c r="X864">
        <v>19.899999999999999</v>
      </c>
      <c r="Y864">
        <v>20.100000000000001</v>
      </c>
      <c r="Z864">
        <v>38</v>
      </c>
      <c r="AD864">
        <v>13</v>
      </c>
      <c r="AE864">
        <v>19.5</v>
      </c>
      <c r="AF864">
        <v>6.6</v>
      </c>
      <c r="AH864">
        <v>33.299999999999997</v>
      </c>
    </row>
    <row r="865" spans="1:41" x14ac:dyDescent="0.25">
      <c r="A865">
        <v>864</v>
      </c>
      <c r="B865">
        <v>631</v>
      </c>
      <c r="C865" t="s">
        <v>4152</v>
      </c>
      <c r="D865" t="s">
        <v>877</v>
      </c>
      <c r="E865" t="s">
        <v>1215</v>
      </c>
      <c r="F865" t="s">
        <v>1216</v>
      </c>
      <c r="G865" t="s">
        <v>1308</v>
      </c>
      <c r="H865" t="s">
        <v>1230</v>
      </c>
      <c r="I865" t="s">
        <v>1231</v>
      </c>
      <c r="J865" t="s">
        <v>1310</v>
      </c>
      <c r="K865">
        <v>47.697313999999999</v>
      </c>
      <c r="L865">
        <v>-122.09598800000001</v>
      </c>
      <c r="X865">
        <v>12.8</v>
      </c>
    </row>
    <row r="866" spans="1:41" x14ac:dyDescent="0.25">
      <c r="A866">
        <v>865</v>
      </c>
      <c r="B866">
        <v>2676</v>
      </c>
      <c r="C866" t="s">
        <v>4152</v>
      </c>
      <c r="D866" t="s">
        <v>877</v>
      </c>
      <c r="E866" t="s">
        <v>1215</v>
      </c>
      <c r="F866" t="s">
        <v>1216</v>
      </c>
      <c r="G866" t="s">
        <v>1308</v>
      </c>
      <c r="H866" t="s">
        <v>1230</v>
      </c>
      <c r="I866" t="s">
        <v>1251</v>
      </c>
      <c r="J866" t="s">
        <v>1311</v>
      </c>
      <c r="K866">
        <v>47.696399999999997</v>
      </c>
      <c r="L866">
        <v>-122.09350000000001</v>
      </c>
      <c r="AI866">
        <v>18.100000000000001</v>
      </c>
      <c r="AJ866">
        <v>20.8</v>
      </c>
      <c r="AK866">
        <v>40.6</v>
      </c>
      <c r="AL866">
        <v>22.3</v>
      </c>
      <c r="AM866">
        <v>3.9</v>
      </c>
      <c r="AN866">
        <v>26.5</v>
      </c>
      <c r="AO866">
        <v>18.8</v>
      </c>
    </row>
    <row r="867" spans="1:41" x14ac:dyDescent="0.25">
      <c r="A867">
        <v>866</v>
      </c>
      <c r="B867">
        <v>2677</v>
      </c>
      <c r="C867" t="s">
        <v>4152</v>
      </c>
      <c r="D867" t="s">
        <v>877</v>
      </c>
      <c r="E867" t="s">
        <v>1215</v>
      </c>
      <c r="F867" t="s">
        <v>1216</v>
      </c>
      <c r="G867" t="s">
        <v>1308</v>
      </c>
      <c r="H867" t="s">
        <v>1230</v>
      </c>
      <c r="I867" t="s">
        <v>1251</v>
      </c>
      <c r="J867" t="s">
        <v>1312</v>
      </c>
      <c r="K867">
        <v>47.698900000000002</v>
      </c>
      <c r="L867">
        <v>-122.09869999999999</v>
      </c>
      <c r="AI867">
        <v>3.1</v>
      </c>
      <c r="AJ867">
        <v>6.5</v>
      </c>
      <c r="AK867">
        <v>10.5</v>
      </c>
      <c r="AL867">
        <v>11.1</v>
      </c>
      <c r="AM867">
        <v>18.600000000000001</v>
      </c>
      <c r="AN867">
        <v>8.1</v>
      </c>
      <c r="AO867">
        <v>5.0999999999999996</v>
      </c>
    </row>
    <row r="868" spans="1:41" x14ac:dyDescent="0.25">
      <c r="A868">
        <v>867</v>
      </c>
      <c r="B868">
        <v>165</v>
      </c>
      <c r="C868" t="s">
        <v>4152</v>
      </c>
      <c r="D868" t="s">
        <v>877</v>
      </c>
      <c r="E868" t="s">
        <v>1215</v>
      </c>
      <c r="F868" t="s">
        <v>1313</v>
      </c>
      <c r="G868" t="s">
        <v>1314</v>
      </c>
      <c r="H868" t="s">
        <v>31</v>
      </c>
      <c r="I868" t="s">
        <v>200</v>
      </c>
      <c r="J868" t="s">
        <v>1315</v>
      </c>
      <c r="K868">
        <v>47.608584</v>
      </c>
      <c r="L868">
        <v>-122.071866</v>
      </c>
      <c r="U868">
        <v>52.9</v>
      </c>
      <c r="V868">
        <v>49.7</v>
      </c>
      <c r="X868">
        <v>47.8</v>
      </c>
      <c r="Y868">
        <v>44.2</v>
      </c>
      <c r="Z868">
        <v>57.2</v>
      </c>
      <c r="AA868">
        <v>58</v>
      </c>
      <c r="AB868">
        <v>37.700000000000003</v>
      </c>
      <c r="AC868">
        <v>39.799999999999997</v>
      </c>
      <c r="AD868">
        <v>47.8</v>
      </c>
      <c r="AE868">
        <v>44.3</v>
      </c>
      <c r="AF868">
        <v>43.5</v>
      </c>
      <c r="AG868">
        <v>40.1</v>
      </c>
      <c r="AH868">
        <v>34.5</v>
      </c>
      <c r="AI868">
        <v>61.5</v>
      </c>
      <c r="AJ868">
        <v>59.2</v>
      </c>
      <c r="AK868">
        <v>41.5</v>
      </c>
      <c r="AL868">
        <v>53.3</v>
      </c>
      <c r="AM868">
        <v>42.8</v>
      </c>
    </row>
    <row r="869" spans="1:41" x14ac:dyDescent="0.25">
      <c r="A869">
        <v>868</v>
      </c>
      <c r="B869">
        <v>2008</v>
      </c>
      <c r="C869" t="s">
        <v>4152</v>
      </c>
      <c r="D869" t="s">
        <v>877</v>
      </c>
      <c r="E869" t="s">
        <v>1215</v>
      </c>
      <c r="F869" t="s">
        <v>1313</v>
      </c>
      <c r="G869" t="s">
        <v>1314</v>
      </c>
      <c r="H869" t="s">
        <v>31</v>
      </c>
      <c r="I869" t="s">
        <v>32</v>
      </c>
      <c r="J869" t="s">
        <v>1316</v>
      </c>
      <c r="K869">
        <v>47.608460999999998</v>
      </c>
      <c r="L869">
        <v>-122.07281999999999</v>
      </c>
      <c r="T869">
        <v>60</v>
      </c>
    </row>
    <row r="870" spans="1:41" x14ac:dyDescent="0.25">
      <c r="A870">
        <v>869</v>
      </c>
      <c r="B870">
        <v>3025</v>
      </c>
      <c r="C870" t="s">
        <v>4152</v>
      </c>
      <c r="D870" t="s">
        <v>877</v>
      </c>
      <c r="E870" t="s">
        <v>1215</v>
      </c>
      <c r="F870" t="s">
        <v>1313</v>
      </c>
      <c r="G870" t="s">
        <v>1314</v>
      </c>
      <c r="H870" t="s">
        <v>1317</v>
      </c>
      <c r="I870" t="s">
        <v>1318</v>
      </c>
      <c r="J870" t="s">
        <v>1319</v>
      </c>
      <c r="K870">
        <v>47.601557999999997</v>
      </c>
      <c r="L870">
        <v>-122.063481</v>
      </c>
      <c r="AM870">
        <v>12.9</v>
      </c>
      <c r="AO870">
        <v>23.5</v>
      </c>
    </row>
    <row r="871" spans="1:41" x14ac:dyDescent="0.25">
      <c r="A871">
        <v>870</v>
      </c>
      <c r="B871">
        <v>2392</v>
      </c>
      <c r="C871" t="s">
        <v>4152</v>
      </c>
      <c r="D871" t="s">
        <v>877</v>
      </c>
      <c r="E871" t="s">
        <v>1215</v>
      </c>
      <c r="F871" t="s">
        <v>1313</v>
      </c>
      <c r="G871" t="s">
        <v>1314</v>
      </c>
      <c r="H871" t="s">
        <v>1317</v>
      </c>
      <c r="I871" t="s">
        <v>1320</v>
      </c>
      <c r="J871" t="s">
        <v>1321</v>
      </c>
      <c r="K871">
        <v>47.608628000000003</v>
      </c>
      <c r="L871">
        <v>-122.070123</v>
      </c>
      <c r="AH871">
        <v>40.6</v>
      </c>
      <c r="AI871">
        <v>32.1</v>
      </c>
      <c r="AJ871">
        <v>37</v>
      </c>
      <c r="AK871">
        <v>38.799999999999997</v>
      </c>
    </row>
    <row r="872" spans="1:41" x14ac:dyDescent="0.25">
      <c r="A872">
        <v>871</v>
      </c>
      <c r="B872">
        <v>2393</v>
      </c>
      <c r="C872" t="s">
        <v>4152</v>
      </c>
      <c r="D872" t="s">
        <v>877</v>
      </c>
      <c r="E872" t="s">
        <v>1215</v>
      </c>
      <c r="F872" t="s">
        <v>1313</v>
      </c>
      <c r="G872" t="s">
        <v>1314</v>
      </c>
      <c r="H872" t="s">
        <v>1317</v>
      </c>
      <c r="I872" t="s">
        <v>1320</v>
      </c>
      <c r="J872" t="s">
        <v>1322</v>
      </c>
      <c r="K872">
        <v>47.607807000000001</v>
      </c>
      <c r="L872">
        <v>-122.066965</v>
      </c>
      <c r="AH872">
        <v>53.7</v>
      </c>
      <c r="AI872">
        <v>52.6</v>
      </c>
      <c r="AJ872">
        <v>46.4</v>
      </c>
      <c r="AK872">
        <v>53.1</v>
      </c>
    </row>
    <row r="873" spans="1:41" x14ac:dyDescent="0.25">
      <c r="A873">
        <v>872</v>
      </c>
      <c r="B873">
        <v>2394</v>
      </c>
      <c r="C873" t="s">
        <v>4152</v>
      </c>
      <c r="D873" t="s">
        <v>877</v>
      </c>
      <c r="E873" t="s">
        <v>1215</v>
      </c>
      <c r="F873" t="s">
        <v>1313</v>
      </c>
      <c r="G873" t="s">
        <v>1314</v>
      </c>
      <c r="H873" t="s">
        <v>1317</v>
      </c>
      <c r="I873" t="s">
        <v>1320</v>
      </c>
      <c r="J873" t="s">
        <v>1323</v>
      </c>
      <c r="K873">
        <v>47.606358999999998</v>
      </c>
      <c r="L873">
        <v>-122.06627</v>
      </c>
      <c r="AH873">
        <v>58.5</v>
      </c>
      <c r="AI873">
        <v>56.3</v>
      </c>
      <c r="AJ873">
        <v>42.2</v>
      </c>
      <c r="AK873">
        <v>50.1</v>
      </c>
    </row>
    <row r="874" spans="1:41" x14ac:dyDescent="0.25">
      <c r="A874">
        <v>873</v>
      </c>
      <c r="B874">
        <v>2395</v>
      </c>
      <c r="C874" t="s">
        <v>4152</v>
      </c>
      <c r="D874" t="s">
        <v>877</v>
      </c>
      <c r="E874" t="s">
        <v>1215</v>
      </c>
      <c r="F874" t="s">
        <v>1313</v>
      </c>
      <c r="G874" t="s">
        <v>1314</v>
      </c>
      <c r="H874" t="s">
        <v>1317</v>
      </c>
      <c r="I874" t="s">
        <v>1320</v>
      </c>
      <c r="J874" t="s">
        <v>1324</v>
      </c>
      <c r="K874">
        <v>47.605221999999998</v>
      </c>
      <c r="L874">
        <v>-122.065456</v>
      </c>
      <c r="AH874">
        <v>58.1</v>
      </c>
      <c r="AI874">
        <v>59.8</v>
      </c>
      <c r="AJ874">
        <v>53.4</v>
      </c>
      <c r="AK874">
        <v>58.5</v>
      </c>
    </row>
    <row r="875" spans="1:41" x14ac:dyDescent="0.25">
      <c r="A875">
        <v>874</v>
      </c>
      <c r="B875">
        <v>166</v>
      </c>
      <c r="C875" t="s">
        <v>4152</v>
      </c>
      <c r="D875" t="s">
        <v>877</v>
      </c>
      <c r="E875" t="s">
        <v>1215</v>
      </c>
      <c r="F875" t="s">
        <v>1313</v>
      </c>
      <c r="G875" t="s">
        <v>1325</v>
      </c>
      <c r="H875" t="s">
        <v>31</v>
      </c>
      <c r="I875" t="s">
        <v>200</v>
      </c>
      <c r="J875" t="s">
        <v>1326</v>
      </c>
      <c r="K875">
        <v>47.615284000000003</v>
      </c>
      <c r="L875">
        <v>-122.066971</v>
      </c>
      <c r="U875">
        <v>55.9</v>
      </c>
      <c r="X875">
        <v>57.3</v>
      </c>
      <c r="Y875">
        <v>47.1</v>
      </c>
      <c r="Z875">
        <v>46.4</v>
      </c>
      <c r="AA875">
        <v>43.5</v>
      </c>
      <c r="AB875">
        <v>46.7</v>
      </c>
      <c r="AC875">
        <v>16.8</v>
      </c>
      <c r="AD875">
        <v>21.8</v>
      </c>
      <c r="AE875">
        <v>43</v>
      </c>
      <c r="AF875">
        <v>57.3</v>
      </c>
      <c r="AG875">
        <v>71.7</v>
      </c>
      <c r="AH875">
        <v>65.3</v>
      </c>
      <c r="AI875">
        <v>72.099999999999994</v>
      </c>
      <c r="AJ875">
        <v>56.2</v>
      </c>
      <c r="AK875">
        <v>65.900000000000006</v>
      </c>
      <c r="AL875">
        <v>66.099999999999994</v>
      </c>
      <c r="AM875">
        <v>66.2</v>
      </c>
      <c r="AN875">
        <v>61.1</v>
      </c>
    </row>
    <row r="876" spans="1:41" x14ac:dyDescent="0.25">
      <c r="A876">
        <v>875</v>
      </c>
      <c r="B876">
        <v>1985</v>
      </c>
      <c r="C876" t="s">
        <v>4152</v>
      </c>
      <c r="D876" t="s">
        <v>877</v>
      </c>
      <c r="E876" t="s">
        <v>1215</v>
      </c>
      <c r="F876" t="s">
        <v>1313</v>
      </c>
      <c r="G876" t="s">
        <v>1325</v>
      </c>
      <c r="H876" t="s">
        <v>31</v>
      </c>
      <c r="I876" t="s">
        <v>32</v>
      </c>
      <c r="J876" t="s">
        <v>1327</v>
      </c>
      <c r="K876">
        <v>47.615637</v>
      </c>
      <c r="L876">
        <v>-122.068039</v>
      </c>
      <c r="T876">
        <v>35.9</v>
      </c>
    </row>
    <row r="877" spans="1:41" x14ac:dyDescent="0.25">
      <c r="A877">
        <v>876</v>
      </c>
      <c r="B877">
        <v>168</v>
      </c>
      <c r="C877" t="s">
        <v>4152</v>
      </c>
      <c r="D877" t="s">
        <v>877</v>
      </c>
      <c r="E877" t="s">
        <v>1215</v>
      </c>
      <c r="F877" t="s">
        <v>1313</v>
      </c>
      <c r="G877" t="s">
        <v>1328</v>
      </c>
      <c r="H877" t="s">
        <v>31</v>
      </c>
      <c r="I877" t="s">
        <v>200</v>
      </c>
      <c r="J877" t="s">
        <v>1329</v>
      </c>
      <c r="K877">
        <v>47.565112999999997</v>
      </c>
      <c r="L877">
        <v>-122.050183</v>
      </c>
      <c r="U877">
        <v>46.2</v>
      </c>
      <c r="V877">
        <v>46.9</v>
      </c>
      <c r="X877">
        <v>55.9</v>
      </c>
      <c r="Y877">
        <v>55.7</v>
      </c>
      <c r="Z877">
        <v>55.8</v>
      </c>
      <c r="AA877">
        <v>43.2</v>
      </c>
      <c r="AB877">
        <v>65.599999999999994</v>
      </c>
      <c r="AC877">
        <v>55.8</v>
      </c>
      <c r="AD877">
        <v>64.099999999999994</v>
      </c>
      <c r="AE877">
        <v>52.9</v>
      </c>
      <c r="AF877">
        <v>59.9</v>
      </c>
      <c r="AG877">
        <v>61.7</v>
      </c>
      <c r="AH877">
        <v>47.5</v>
      </c>
      <c r="AI877">
        <v>56.2</v>
      </c>
      <c r="AJ877">
        <v>40.299999999999997</v>
      </c>
      <c r="AK877">
        <v>57.3</v>
      </c>
      <c r="AL877">
        <v>40.4</v>
      </c>
      <c r="AM877">
        <v>53.6</v>
      </c>
      <c r="AN877">
        <v>67.099999999999994</v>
      </c>
      <c r="AO877">
        <v>50.4</v>
      </c>
    </row>
    <row r="878" spans="1:41" x14ac:dyDescent="0.25">
      <c r="A878">
        <v>877</v>
      </c>
      <c r="B878">
        <v>3024</v>
      </c>
      <c r="C878" t="s">
        <v>4152</v>
      </c>
      <c r="D878" t="s">
        <v>877</v>
      </c>
      <c r="E878" t="s">
        <v>1215</v>
      </c>
      <c r="F878" t="s">
        <v>1313</v>
      </c>
      <c r="G878" t="s">
        <v>1328</v>
      </c>
      <c r="H878" t="s">
        <v>1317</v>
      </c>
      <c r="I878" t="s">
        <v>1318</v>
      </c>
      <c r="J878" t="s">
        <v>1330</v>
      </c>
      <c r="K878">
        <v>47.578403000000002</v>
      </c>
      <c r="L878">
        <v>-122.025125</v>
      </c>
      <c r="AM878">
        <v>1.6</v>
      </c>
      <c r="AN878">
        <v>6.1</v>
      </c>
      <c r="AO878">
        <v>1.9</v>
      </c>
    </row>
    <row r="879" spans="1:41" x14ac:dyDescent="0.25">
      <c r="A879">
        <v>878</v>
      </c>
      <c r="B879">
        <v>169</v>
      </c>
      <c r="C879" t="s">
        <v>4152</v>
      </c>
      <c r="D879" t="s">
        <v>877</v>
      </c>
      <c r="E879" t="s">
        <v>1215</v>
      </c>
      <c r="F879" t="s">
        <v>1313</v>
      </c>
      <c r="G879" t="s">
        <v>1331</v>
      </c>
      <c r="H879" t="s">
        <v>31</v>
      </c>
      <c r="I879" t="s">
        <v>200</v>
      </c>
      <c r="J879" t="s">
        <v>1332</v>
      </c>
      <c r="K879">
        <v>47.569898000000002</v>
      </c>
      <c r="L879">
        <v>-122.05328799999999</v>
      </c>
      <c r="U879">
        <v>49</v>
      </c>
      <c r="V879">
        <v>74.3</v>
      </c>
      <c r="X879">
        <v>58.2</v>
      </c>
      <c r="Y879">
        <v>86.2</v>
      </c>
      <c r="Z879">
        <v>47.4</v>
      </c>
      <c r="AA879">
        <v>40.9</v>
      </c>
      <c r="AB879">
        <v>57.3</v>
      </c>
      <c r="AC879">
        <v>34</v>
      </c>
      <c r="AD879">
        <v>39.4</v>
      </c>
      <c r="AG879">
        <v>47.8</v>
      </c>
      <c r="AJ879">
        <v>39.799999999999997</v>
      </c>
      <c r="AK879">
        <v>53.2</v>
      </c>
      <c r="AL879">
        <v>55.5</v>
      </c>
      <c r="AM879">
        <v>75.8</v>
      </c>
      <c r="AN879">
        <v>68.5</v>
      </c>
    </row>
    <row r="880" spans="1:41" x14ac:dyDescent="0.25">
      <c r="A880">
        <v>879</v>
      </c>
      <c r="B880">
        <v>163</v>
      </c>
      <c r="C880" t="s">
        <v>4152</v>
      </c>
      <c r="D880" t="s">
        <v>877</v>
      </c>
      <c r="E880" t="s">
        <v>1215</v>
      </c>
      <c r="F880" t="s">
        <v>1313</v>
      </c>
      <c r="G880" t="s">
        <v>1333</v>
      </c>
      <c r="H880" t="s">
        <v>31</v>
      </c>
      <c r="I880" t="s">
        <v>200</v>
      </c>
      <c r="J880" t="s">
        <v>1334</v>
      </c>
      <c r="K880">
        <v>47.600938999999997</v>
      </c>
      <c r="L880">
        <v>-122.08033500000001</v>
      </c>
      <c r="U880">
        <v>29.7</v>
      </c>
      <c r="V880">
        <v>51.4</v>
      </c>
      <c r="X880">
        <v>15.7</v>
      </c>
      <c r="Y880">
        <v>31.6</v>
      </c>
      <c r="Z880">
        <v>39.6</v>
      </c>
      <c r="AA880">
        <v>26.3</v>
      </c>
      <c r="AB880">
        <v>31.9</v>
      </c>
      <c r="AC880">
        <v>31</v>
      </c>
      <c r="AD880">
        <v>28</v>
      </c>
      <c r="AE880">
        <v>26</v>
      </c>
      <c r="AF880">
        <v>27.3</v>
      </c>
      <c r="AG880">
        <v>48.3</v>
      </c>
      <c r="AH880">
        <v>29.9</v>
      </c>
      <c r="AI880">
        <v>45.4</v>
      </c>
      <c r="AJ880">
        <v>19.8</v>
      </c>
      <c r="AK880">
        <v>32.299999999999997</v>
      </c>
      <c r="AL880">
        <v>31.8</v>
      </c>
      <c r="AM880">
        <v>46.3</v>
      </c>
      <c r="AN880">
        <v>39</v>
      </c>
      <c r="AO880">
        <v>49.7</v>
      </c>
    </row>
    <row r="881" spans="1:41" x14ac:dyDescent="0.25">
      <c r="A881">
        <v>880</v>
      </c>
      <c r="B881">
        <v>1984</v>
      </c>
      <c r="C881" t="s">
        <v>4152</v>
      </c>
      <c r="D881" t="s">
        <v>877</v>
      </c>
      <c r="E881" t="s">
        <v>1215</v>
      </c>
      <c r="F881" t="s">
        <v>1313</v>
      </c>
      <c r="G881" t="s">
        <v>1333</v>
      </c>
      <c r="H881" t="s">
        <v>31</v>
      </c>
      <c r="I881" t="s">
        <v>32</v>
      </c>
      <c r="J881" t="s">
        <v>1335</v>
      </c>
      <c r="K881">
        <v>47.600920000000002</v>
      </c>
      <c r="L881">
        <v>-122.080051</v>
      </c>
      <c r="T881">
        <v>52</v>
      </c>
    </row>
    <row r="882" spans="1:41" x14ac:dyDescent="0.25">
      <c r="A882">
        <v>881</v>
      </c>
      <c r="B882">
        <v>3026</v>
      </c>
      <c r="C882" t="s">
        <v>4152</v>
      </c>
      <c r="D882" t="s">
        <v>877</v>
      </c>
      <c r="E882" t="s">
        <v>1215</v>
      </c>
      <c r="F882" t="s">
        <v>1313</v>
      </c>
      <c r="G882" t="s">
        <v>1333</v>
      </c>
      <c r="H882" t="s">
        <v>1317</v>
      </c>
      <c r="I882" t="s">
        <v>1318</v>
      </c>
      <c r="J882" t="s">
        <v>1336</v>
      </c>
      <c r="K882">
        <v>47.590876000000002</v>
      </c>
      <c r="L882">
        <v>-122.060496</v>
      </c>
      <c r="AM882">
        <v>14.5</v>
      </c>
      <c r="AO882">
        <v>7.2</v>
      </c>
    </row>
    <row r="883" spans="1:41" x14ac:dyDescent="0.25">
      <c r="A883">
        <v>882</v>
      </c>
      <c r="B883">
        <v>3237</v>
      </c>
      <c r="C883" t="s">
        <v>4152</v>
      </c>
      <c r="D883" t="s">
        <v>877</v>
      </c>
      <c r="E883" t="s">
        <v>1215</v>
      </c>
      <c r="F883" t="s">
        <v>1313</v>
      </c>
      <c r="G883" t="s">
        <v>1337</v>
      </c>
      <c r="H883" t="s">
        <v>688</v>
      </c>
      <c r="I883" t="s">
        <v>1338</v>
      </c>
      <c r="J883" t="s">
        <v>1339</v>
      </c>
      <c r="K883">
        <v>47.610080000000004</v>
      </c>
      <c r="L883">
        <v>-122.06909</v>
      </c>
      <c r="AO883">
        <v>25.3</v>
      </c>
    </row>
    <row r="884" spans="1:41" x14ac:dyDescent="0.25">
      <c r="A884">
        <v>883</v>
      </c>
      <c r="B884">
        <v>3238</v>
      </c>
      <c r="C884" t="s">
        <v>4152</v>
      </c>
      <c r="D884" t="s">
        <v>877</v>
      </c>
      <c r="E884" t="s">
        <v>1215</v>
      </c>
      <c r="F884" t="s">
        <v>1313</v>
      </c>
      <c r="G884" t="s">
        <v>1337</v>
      </c>
      <c r="H884" t="s">
        <v>688</v>
      </c>
      <c r="I884" t="s">
        <v>1338</v>
      </c>
      <c r="J884" t="s">
        <v>1340</v>
      </c>
      <c r="K884">
        <v>47.609949999999998</v>
      </c>
      <c r="L884">
        <v>-122.06574000000001</v>
      </c>
      <c r="AO884">
        <v>26.8</v>
      </c>
    </row>
    <row r="885" spans="1:41" x14ac:dyDescent="0.25">
      <c r="A885">
        <v>884</v>
      </c>
      <c r="B885">
        <v>3027</v>
      </c>
      <c r="C885" t="s">
        <v>4152</v>
      </c>
      <c r="D885" t="s">
        <v>877</v>
      </c>
      <c r="E885" t="s">
        <v>1215</v>
      </c>
      <c r="F885" t="s">
        <v>1313</v>
      </c>
      <c r="G885" t="s">
        <v>1337</v>
      </c>
      <c r="H885" t="s">
        <v>1317</v>
      </c>
      <c r="I885" t="s">
        <v>1318</v>
      </c>
      <c r="J885" t="s">
        <v>1341</v>
      </c>
      <c r="K885">
        <v>47.610669999999999</v>
      </c>
      <c r="L885">
        <v>-122.06936</v>
      </c>
      <c r="AM885">
        <v>47.5</v>
      </c>
      <c r="AN885">
        <v>22.4</v>
      </c>
      <c r="AO885">
        <v>21.9</v>
      </c>
    </row>
    <row r="886" spans="1:41" x14ac:dyDescent="0.25">
      <c r="A886">
        <v>885</v>
      </c>
      <c r="B886">
        <v>941</v>
      </c>
      <c r="C886" t="s">
        <v>4152</v>
      </c>
      <c r="D886" t="s">
        <v>877</v>
      </c>
      <c r="E886" t="s">
        <v>1215</v>
      </c>
      <c r="F886" t="s">
        <v>1342</v>
      </c>
      <c r="G886" t="s">
        <v>1343</v>
      </c>
      <c r="H886" t="s">
        <v>31</v>
      </c>
      <c r="I886" t="s">
        <v>200</v>
      </c>
      <c r="J886" t="s">
        <v>1344</v>
      </c>
      <c r="K886">
        <v>47.678826999999998</v>
      </c>
      <c r="L886">
        <v>-122.092251</v>
      </c>
      <c r="U886">
        <v>12.9</v>
      </c>
    </row>
    <row r="887" spans="1:41" x14ac:dyDescent="0.25">
      <c r="A887">
        <v>886</v>
      </c>
      <c r="B887">
        <v>141</v>
      </c>
      <c r="C887" t="s">
        <v>4152</v>
      </c>
      <c r="D887" t="s">
        <v>877</v>
      </c>
      <c r="E887" t="s">
        <v>1215</v>
      </c>
      <c r="F887" t="s">
        <v>1342</v>
      </c>
      <c r="G887" t="s">
        <v>1343</v>
      </c>
      <c r="H887" t="s">
        <v>31</v>
      </c>
      <c r="I887" t="s">
        <v>200</v>
      </c>
      <c r="J887" t="s">
        <v>1345</v>
      </c>
      <c r="K887">
        <v>47.674619999999997</v>
      </c>
      <c r="L887">
        <v>-122.081052</v>
      </c>
      <c r="P887">
        <v>33.5</v>
      </c>
      <c r="R887">
        <v>50.4</v>
      </c>
      <c r="S887">
        <v>52.6</v>
      </c>
      <c r="U887">
        <v>61.5</v>
      </c>
      <c r="V887">
        <v>63.4</v>
      </c>
      <c r="X887">
        <v>46</v>
      </c>
      <c r="Y887">
        <v>32.799999999999997</v>
      </c>
      <c r="Z887">
        <v>42</v>
      </c>
      <c r="AA887">
        <v>30.8</v>
      </c>
      <c r="AB887">
        <v>10.9</v>
      </c>
      <c r="AC887">
        <v>12.1</v>
      </c>
      <c r="AD887">
        <v>63.9</v>
      </c>
      <c r="AE887">
        <v>60.1</v>
      </c>
      <c r="AF887">
        <v>50.9</v>
      </c>
      <c r="AG887">
        <v>45.6</v>
      </c>
      <c r="AH887">
        <v>35</v>
      </c>
    </row>
    <row r="888" spans="1:41" x14ac:dyDescent="0.25">
      <c r="A888">
        <v>887</v>
      </c>
      <c r="B888">
        <v>146</v>
      </c>
      <c r="C888" t="s">
        <v>4152</v>
      </c>
      <c r="D888" t="s">
        <v>877</v>
      </c>
      <c r="E888" t="s">
        <v>1215</v>
      </c>
      <c r="F888" t="s">
        <v>1342</v>
      </c>
      <c r="G888" t="s">
        <v>1343</v>
      </c>
      <c r="H888" t="s">
        <v>31</v>
      </c>
      <c r="I888" t="s">
        <v>200</v>
      </c>
      <c r="J888" t="s">
        <v>1346</v>
      </c>
      <c r="K888">
        <v>47.651634000000001</v>
      </c>
      <c r="L888">
        <v>-122.050406</v>
      </c>
      <c r="U888">
        <v>44.2</v>
      </c>
      <c r="Y888">
        <v>69.400000000000006</v>
      </c>
      <c r="Z888">
        <v>65</v>
      </c>
    </row>
    <row r="889" spans="1:41" x14ac:dyDescent="0.25">
      <c r="A889">
        <v>888</v>
      </c>
      <c r="B889">
        <v>1913</v>
      </c>
      <c r="C889" t="s">
        <v>4152</v>
      </c>
      <c r="D889" t="s">
        <v>877</v>
      </c>
      <c r="E889" t="s">
        <v>1215</v>
      </c>
      <c r="F889" t="s">
        <v>1342</v>
      </c>
      <c r="G889" t="s">
        <v>1343</v>
      </c>
      <c r="H889" t="s">
        <v>31</v>
      </c>
      <c r="I889" t="s">
        <v>32</v>
      </c>
      <c r="J889" t="s">
        <v>1347</v>
      </c>
      <c r="K889">
        <v>47.651356999999997</v>
      </c>
      <c r="L889">
        <v>-122.050369</v>
      </c>
      <c r="O889">
        <v>54.1</v>
      </c>
      <c r="Q889">
        <v>41.9</v>
      </c>
      <c r="R889">
        <v>58.4</v>
      </c>
      <c r="S889">
        <v>75</v>
      </c>
    </row>
    <row r="890" spans="1:41" x14ac:dyDescent="0.25">
      <c r="A890">
        <v>889</v>
      </c>
      <c r="B890">
        <v>1915</v>
      </c>
      <c r="C890" t="s">
        <v>4152</v>
      </c>
      <c r="D890" t="s">
        <v>877</v>
      </c>
      <c r="E890" t="s">
        <v>1215</v>
      </c>
      <c r="F890" t="s">
        <v>1342</v>
      </c>
      <c r="G890" t="s">
        <v>1343</v>
      </c>
      <c r="H890" t="s">
        <v>31</v>
      </c>
      <c r="I890" t="s">
        <v>32</v>
      </c>
      <c r="J890" t="s">
        <v>1348</v>
      </c>
      <c r="K890">
        <v>47.649140000000003</v>
      </c>
      <c r="L890">
        <v>-122.028706</v>
      </c>
      <c r="N890">
        <v>58.9</v>
      </c>
    </row>
    <row r="891" spans="1:41" x14ac:dyDescent="0.25">
      <c r="A891">
        <v>890</v>
      </c>
      <c r="B891">
        <v>72</v>
      </c>
      <c r="C891" t="s">
        <v>4152</v>
      </c>
      <c r="D891" t="s">
        <v>877</v>
      </c>
      <c r="E891" t="s">
        <v>1215</v>
      </c>
      <c r="F891" t="s">
        <v>1342</v>
      </c>
      <c r="G891" t="s">
        <v>1343</v>
      </c>
      <c r="H891" t="s">
        <v>31</v>
      </c>
      <c r="I891" t="s">
        <v>660</v>
      </c>
      <c r="J891" t="s">
        <v>1349</v>
      </c>
      <c r="K891">
        <v>47.671778000000003</v>
      </c>
      <c r="L891">
        <v>-122.017923</v>
      </c>
      <c r="P891">
        <v>13.5</v>
      </c>
      <c r="R891">
        <v>23.6</v>
      </c>
      <c r="S891">
        <v>40.4</v>
      </c>
      <c r="T891">
        <v>30.2</v>
      </c>
      <c r="Y891">
        <v>48</v>
      </c>
      <c r="AA891">
        <v>57.6</v>
      </c>
      <c r="AC891">
        <v>39.6</v>
      </c>
    </row>
    <row r="892" spans="1:41" x14ac:dyDescent="0.25">
      <c r="A892">
        <v>891</v>
      </c>
      <c r="B892">
        <v>73</v>
      </c>
      <c r="C892" t="s">
        <v>4152</v>
      </c>
      <c r="D892" t="s">
        <v>877</v>
      </c>
      <c r="E892" t="s">
        <v>1215</v>
      </c>
      <c r="F892" t="s">
        <v>1342</v>
      </c>
      <c r="G892" t="s">
        <v>1343</v>
      </c>
      <c r="H892" t="s">
        <v>31</v>
      </c>
      <c r="I892" t="s">
        <v>660</v>
      </c>
      <c r="J892" t="s">
        <v>1350</v>
      </c>
      <c r="K892">
        <v>47.667264000000003</v>
      </c>
      <c r="L892">
        <v>-122.021843</v>
      </c>
      <c r="P892">
        <v>41.8</v>
      </c>
      <c r="R892">
        <v>32</v>
      </c>
      <c r="S892">
        <v>56.2</v>
      </c>
      <c r="T892">
        <v>59.5</v>
      </c>
      <c r="Y892">
        <v>48.8</v>
      </c>
      <c r="AA892">
        <v>74.7</v>
      </c>
    </row>
    <row r="893" spans="1:41" x14ac:dyDescent="0.25">
      <c r="A893">
        <v>892</v>
      </c>
      <c r="B893">
        <v>144</v>
      </c>
      <c r="C893" t="s">
        <v>4152</v>
      </c>
      <c r="D893" t="s">
        <v>877</v>
      </c>
      <c r="E893" t="s">
        <v>1215</v>
      </c>
      <c r="F893" t="s">
        <v>1342</v>
      </c>
      <c r="G893" t="s">
        <v>1351</v>
      </c>
      <c r="H893" t="s">
        <v>31</v>
      </c>
      <c r="I893" t="s">
        <v>200</v>
      </c>
      <c r="J893" t="s">
        <v>1352</v>
      </c>
      <c r="K893">
        <v>47.679720000000003</v>
      </c>
      <c r="L893">
        <v>-122.07785</v>
      </c>
      <c r="U893">
        <v>45.3</v>
      </c>
      <c r="X893">
        <v>62.5</v>
      </c>
      <c r="Y893">
        <v>46.7</v>
      </c>
      <c r="Z893">
        <v>72.2</v>
      </c>
      <c r="AA893">
        <v>57.2</v>
      </c>
      <c r="AB893">
        <v>64</v>
      </c>
      <c r="AC893">
        <v>62.5</v>
      </c>
      <c r="AD893">
        <v>52.8</v>
      </c>
      <c r="AE893">
        <v>61.7</v>
      </c>
      <c r="AF893">
        <v>78.3</v>
      </c>
      <c r="AG893">
        <v>48.1</v>
      </c>
      <c r="AH893">
        <v>70.5</v>
      </c>
      <c r="AI893">
        <v>70.2</v>
      </c>
      <c r="AJ893">
        <v>73.099999999999994</v>
      </c>
      <c r="AK893">
        <v>74.900000000000006</v>
      </c>
      <c r="AL893">
        <v>66.8</v>
      </c>
      <c r="AM893">
        <v>64.5</v>
      </c>
      <c r="AN893">
        <v>59.9</v>
      </c>
    </row>
    <row r="894" spans="1:41" x14ac:dyDescent="0.25">
      <c r="A894">
        <v>893</v>
      </c>
      <c r="B894">
        <v>2258</v>
      </c>
      <c r="C894" t="s">
        <v>4152</v>
      </c>
      <c r="D894" t="s">
        <v>877</v>
      </c>
      <c r="E894" t="s">
        <v>1215</v>
      </c>
      <c r="F894" t="s">
        <v>1342</v>
      </c>
      <c r="G894" t="s">
        <v>1351</v>
      </c>
      <c r="H894" t="s">
        <v>31</v>
      </c>
      <c r="I894" t="s">
        <v>1049</v>
      </c>
      <c r="J894" t="s">
        <v>1353</v>
      </c>
      <c r="K894">
        <v>47.679549999999999</v>
      </c>
      <c r="L894">
        <v>-122.0782</v>
      </c>
      <c r="AG894">
        <v>39.5</v>
      </c>
      <c r="AH894">
        <v>55.7</v>
      </c>
    </row>
    <row r="895" spans="1:41" x14ac:dyDescent="0.25">
      <c r="A895">
        <v>894</v>
      </c>
      <c r="B895">
        <v>143</v>
      </c>
      <c r="C895" t="s">
        <v>4152</v>
      </c>
      <c r="D895" t="s">
        <v>877</v>
      </c>
      <c r="E895" t="s">
        <v>1215</v>
      </c>
      <c r="F895" t="s">
        <v>1342</v>
      </c>
      <c r="G895" t="s">
        <v>1354</v>
      </c>
      <c r="H895" t="s">
        <v>31</v>
      </c>
      <c r="I895" t="s">
        <v>200</v>
      </c>
      <c r="J895" t="s">
        <v>1355</v>
      </c>
      <c r="K895">
        <v>47.674661999999998</v>
      </c>
      <c r="L895">
        <v>-122.072706</v>
      </c>
      <c r="U895">
        <v>50.2</v>
      </c>
      <c r="V895">
        <v>45.8</v>
      </c>
      <c r="X895">
        <v>49.8</v>
      </c>
      <c r="Y895">
        <v>49.5</v>
      </c>
      <c r="Z895">
        <v>68.2</v>
      </c>
      <c r="AA895">
        <v>29.2</v>
      </c>
      <c r="AB895">
        <v>48.7</v>
      </c>
      <c r="AC895">
        <v>67.400000000000006</v>
      </c>
      <c r="AD895">
        <v>54.9</v>
      </c>
      <c r="AE895">
        <v>52.2</v>
      </c>
      <c r="AF895">
        <v>60.8</v>
      </c>
      <c r="AG895">
        <v>56.8</v>
      </c>
      <c r="AH895">
        <v>51.9</v>
      </c>
      <c r="AI895">
        <v>31.4</v>
      </c>
      <c r="AJ895">
        <v>71.5</v>
      </c>
      <c r="AK895">
        <v>55.2</v>
      </c>
      <c r="AL895">
        <v>41.7</v>
      </c>
      <c r="AM895">
        <v>61.9</v>
      </c>
      <c r="AN895">
        <v>37.4</v>
      </c>
    </row>
    <row r="896" spans="1:41" x14ac:dyDescent="0.25">
      <c r="A896">
        <v>895</v>
      </c>
      <c r="B896">
        <v>300</v>
      </c>
      <c r="C896" t="s">
        <v>4152</v>
      </c>
      <c r="D896" t="s">
        <v>877</v>
      </c>
      <c r="E896" t="s">
        <v>1215</v>
      </c>
      <c r="F896" t="s">
        <v>1342</v>
      </c>
      <c r="G896" t="s">
        <v>1354</v>
      </c>
      <c r="H896" t="s">
        <v>615</v>
      </c>
      <c r="I896" t="s">
        <v>616</v>
      </c>
      <c r="J896" t="s">
        <v>1356</v>
      </c>
      <c r="K896">
        <v>47.672051000000003</v>
      </c>
      <c r="L896">
        <v>-122.079016</v>
      </c>
      <c r="R896">
        <v>2.5</v>
      </c>
      <c r="S896">
        <v>15.8</v>
      </c>
      <c r="T896">
        <v>24.3</v>
      </c>
      <c r="U896">
        <v>31.7</v>
      </c>
      <c r="V896">
        <v>38.4</v>
      </c>
      <c r="W896">
        <v>11.5</v>
      </c>
      <c r="X896">
        <v>41.3</v>
      </c>
      <c r="Y896">
        <v>64.5</v>
      </c>
      <c r="Z896">
        <v>50.6</v>
      </c>
      <c r="AA896">
        <v>48.2</v>
      </c>
      <c r="AB896">
        <v>44.7</v>
      </c>
      <c r="AC896">
        <v>40.700000000000003</v>
      </c>
    </row>
    <row r="897" spans="1:41" x14ac:dyDescent="0.25">
      <c r="A897">
        <v>896</v>
      </c>
      <c r="B897">
        <v>2659</v>
      </c>
      <c r="C897" t="s">
        <v>4152</v>
      </c>
      <c r="D897" t="s">
        <v>877</v>
      </c>
      <c r="E897" t="s">
        <v>1215</v>
      </c>
      <c r="F897" t="s">
        <v>1342</v>
      </c>
      <c r="G897" t="s">
        <v>1354</v>
      </c>
      <c r="H897" t="s">
        <v>1230</v>
      </c>
      <c r="I897" t="s">
        <v>1251</v>
      </c>
      <c r="J897" t="s">
        <v>1357</v>
      </c>
      <c r="K897">
        <v>47.674999999999997</v>
      </c>
      <c r="L897">
        <v>-122.0727</v>
      </c>
      <c r="AI897">
        <v>41.5</v>
      </c>
      <c r="AJ897">
        <v>37</v>
      </c>
      <c r="AK897">
        <v>36.1</v>
      </c>
      <c r="AL897">
        <v>49.3</v>
      </c>
      <c r="AM897">
        <v>16.100000000000001</v>
      </c>
      <c r="AN897">
        <v>61.9</v>
      </c>
    </row>
    <row r="898" spans="1:41" x14ac:dyDescent="0.25">
      <c r="A898">
        <v>897</v>
      </c>
      <c r="B898">
        <v>2663</v>
      </c>
      <c r="C898" t="s">
        <v>4152</v>
      </c>
      <c r="D898" t="s">
        <v>877</v>
      </c>
      <c r="E898" t="s">
        <v>1215</v>
      </c>
      <c r="F898" t="s">
        <v>1342</v>
      </c>
      <c r="G898" t="s">
        <v>1354</v>
      </c>
      <c r="H898" t="s">
        <v>1230</v>
      </c>
      <c r="I898" t="s">
        <v>1251</v>
      </c>
      <c r="J898" t="s">
        <v>1358</v>
      </c>
      <c r="K898">
        <v>47.673299999999998</v>
      </c>
      <c r="L898">
        <v>-122.06319999999999</v>
      </c>
      <c r="AI898">
        <v>59.7</v>
      </c>
      <c r="AJ898">
        <v>53.3</v>
      </c>
      <c r="AK898">
        <v>38.9</v>
      </c>
      <c r="AL898">
        <v>77.3</v>
      </c>
      <c r="AM898">
        <v>59.9</v>
      </c>
      <c r="AN898">
        <v>64.2</v>
      </c>
    </row>
    <row r="899" spans="1:41" x14ac:dyDescent="0.25">
      <c r="A899">
        <v>898</v>
      </c>
      <c r="B899">
        <v>2229</v>
      </c>
      <c r="C899" t="s">
        <v>4152</v>
      </c>
      <c r="D899" t="s">
        <v>877</v>
      </c>
      <c r="E899" t="s">
        <v>1215</v>
      </c>
      <c r="F899" t="s">
        <v>1342</v>
      </c>
      <c r="G899" t="s">
        <v>1354</v>
      </c>
      <c r="H899" t="s">
        <v>31</v>
      </c>
      <c r="I899" t="s">
        <v>1049</v>
      </c>
      <c r="J899" t="s">
        <v>1359</v>
      </c>
      <c r="K899">
        <v>47.672350000000002</v>
      </c>
      <c r="L899">
        <v>-122.07774000000001</v>
      </c>
      <c r="AF899">
        <v>63.4</v>
      </c>
      <c r="AG899">
        <v>62.3</v>
      </c>
      <c r="AH899">
        <v>36.6</v>
      </c>
      <c r="AI899">
        <v>42</v>
      </c>
      <c r="AJ899">
        <v>50.8</v>
      </c>
      <c r="AK899">
        <v>47.7</v>
      </c>
    </row>
    <row r="900" spans="1:41" x14ac:dyDescent="0.25">
      <c r="A900">
        <v>899</v>
      </c>
      <c r="B900">
        <v>145</v>
      </c>
      <c r="C900" t="s">
        <v>4152</v>
      </c>
      <c r="D900" t="s">
        <v>877</v>
      </c>
      <c r="E900" t="s">
        <v>1215</v>
      </c>
      <c r="F900" t="s">
        <v>1342</v>
      </c>
      <c r="G900" t="s">
        <v>1360</v>
      </c>
      <c r="H900" t="s">
        <v>31</v>
      </c>
      <c r="I900" t="s">
        <v>200</v>
      </c>
      <c r="J900" t="s">
        <v>1361</v>
      </c>
      <c r="K900">
        <v>47.673409999999997</v>
      </c>
      <c r="L900">
        <v>-122.063447</v>
      </c>
      <c r="U900">
        <v>59.4</v>
      </c>
      <c r="V900">
        <v>28.3</v>
      </c>
      <c r="X900">
        <v>67.8</v>
      </c>
      <c r="Y900">
        <v>62.4</v>
      </c>
      <c r="Z900">
        <v>33.9</v>
      </c>
      <c r="AA900">
        <v>57.8</v>
      </c>
      <c r="AB900">
        <v>55.1</v>
      </c>
      <c r="AC900">
        <v>61.7</v>
      </c>
      <c r="AD900">
        <v>66.599999999999994</v>
      </c>
      <c r="AE900">
        <v>70.599999999999994</v>
      </c>
      <c r="AF900">
        <v>64.2</v>
      </c>
      <c r="AG900">
        <v>46.1</v>
      </c>
      <c r="AH900">
        <v>80.599999999999994</v>
      </c>
      <c r="AI900">
        <v>72.900000000000006</v>
      </c>
      <c r="AJ900">
        <v>63.1</v>
      </c>
      <c r="AK900">
        <v>44.6</v>
      </c>
      <c r="AL900">
        <v>71.900000000000006</v>
      </c>
      <c r="AM900">
        <v>72.5</v>
      </c>
      <c r="AN900">
        <v>77.5</v>
      </c>
    </row>
    <row r="901" spans="1:41" x14ac:dyDescent="0.25">
      <c r="A901">
        <v>900</v>
      </c>
      <c r="B901">
        <v>149</v>
      </c>
      <c r="C901" t="s">
        <v>4152</v>
      </c>
      <c r="D901" t="s">
        <v>877</v>
      </c>
      <c r="E901" t="s">
        <v>1215</v>
      </c>
      <c r="F901" t="s">
        <v>1342</v>
      </c>
      <c r="G901" t="s">
        <v>1362</v>
      </c>
      <c r="H901" t="s">
        <v>31</v>
      </c>
      <c r="I901" t="s">
        <v>200</v>
      </c>
      <c r="J901" t="s">
        <v>1363</v>
      </c>
      <c r="K901">
        <v>47.638979999999997</v>
      </c>
      <c r="L901">
        <v>-122.024276</v>
      </c>
      <c r="U901">
        <v>53.6</v>
      </c>
      <c r="V901">
        <v>24.4</v>
      </c>
      <c r="X901">
        <v>59.8</v>
      </c>
      <c r="Y901">
        <v>41.9</v>
      </c>
    </row>
    <row r="902" spans="1:41" x14ac:dyDescent="0.25">
      <c r="A902">
        <v>901</v>
      </c>
      <c r="B902">
        <v>1912</v>
      </c>
      <c r="C902" t="s">
        <v>4152</v>
      </c>
      <c r="D902" t="s">
        <v>877</v>
      </c>
      <c r="E902" t="s">
        <v>1215</v>
      </c>
      <c r="F902" t="s">
        <v>1342</v>
      </c>
      <c r="G902" t="s">
        <v>1362</v>
      </c>
      <c r="H902" t="s">
        <v>31</v>
      </c>
      <c r="I902" t="s">
        <v>32</v>
      </c>
      <c r="J902" t="s">
        <v>1364</v>
      </c>
      <c r="K902">
        <v>47.638663000000001</v>
      </c>
      <c r="L902">
        <v>-122.024473</v>
      </c>
      <c r="N902">
        <v>67.7</v>
      </c>
      <c r="P902">
        <v>41.7</v>
      </c>
      <c r="R902">
        <v>66</v>
      </c>
      <c r="S902">
        <v>77.5</v>
      </c>
    </row>
    <row r="903" spans="1:41" x14ac:dyDescent="0.25">
      <c r="A903">
        <v>902</v>
      </c>
      <c r="B903">
        <v>142</v>
      </c>
      <c r="C903" t="s">
        <v>4152</v>
      </c>
      <c r="D903" t="s">
        <v>877</v>
      </c>
      <c r="E903" t="s">
        <v>1215</v>
      </c>
      <c r="F903" t="s">
        <v>1342</v>
      </c>
      <c r="G903" t="s">
        <v>1365</v>
      </c>
      <c r="H903" t="s">
        <v>31</v>
      </c>
      <c r="I903" t="s">
        <v>200</v>
      </c>
      <c r="J903" t="s">
        <v>1366</v>
      </c>
      <c r="K903">
        <v>47.65296</v>
      </c>
      <c r="L903">
        <v>-122.06841</v>
      </c>
      <c r="U903">
        <v>40.799999999999997</v>
      </c>
      <c r="V903">
        <v>11.9</v>
      </c>
      <c r="Z903">
        <v>41.1</v>
      </c>
      <c r="AA903">
        <v>25.3</v>
      </c>
      <c r="AB903">
        <v>32.5</v>
      </c>
      <c r="AC903">
        <v>41.1</v>
      </c>
      <c r="AD903">
        <v>26.5</v>
      </c>
      <c r="AF903">
        <v>41.2</v>
      </c>
      <c r="AG903">
        <v>32.5</v>
      </c>
      <c r="AH903">
        <v>45.3</v>
      </c>
      <c r="AI903">
        <v>55.1</v>
      </c>
      <c r="AJ903">
        <v>35.5</v>
      </c>
      <c r="AK903">
        <v>52</v>
      </c>
      <c r="AL903">
        <v>54.7</v>
      </c>
      <c r="AM903">
        <v>49.2</v>
      </c>
      <c r="AN903">
        <v>36.4</v>
      </c>
      <c r="AO903">
        <v>47</v>
      </c>
    </row>
    <row r="904" spans="1:41" x14ac:dyDescent="0.25">
      <c r="A904">
        <v>903</v>
      </c>
      <c r="B904">
        <v>148</v>
      </c>
      <c r="C904" t="s">
        <v>4152</v>
      </c>
      <c r="D904" t="s">
        <v>877</v>
      </c>
      <c r="E904" t="s">
        <v>1215</v>
      </c>
      <c r="F904" t="s">
        <v>1342</v>
      </c>
      <c r="G904" t="s">
        <v>1367</v>
      </c>
      <c r="H904" t="s">
        <v>31</v>
      </c>
      <c r="I904" t="s">
        <v>200</v>
      </c>
      <c r="J904" t="s">
        <v>1368</v>
      </c>
      <c r="K904">
        <v>47.650089999999999</v>
      </c>
      <c r="L904">
        <v>-122.026425</v>
      </c>
      <c r="Z904">
        <v>10</v>
      </c>
    </row>
    <row r="905" spans="1:41" x14ac:dyDescent="0.25">
      <c r="A905">
        <v>904</v>
      </c>
      <c r="B905">
        <v>147</v>
      </c>
      <c r="C905" t="s">
        <v>4152</v>
      </c>
      <c r="D905" t="s">
        <v>877</v>
      </c>
      <c r="E905" t="s">
        <v>1215</v>
      </c>
      <c r="F905" t="s">
        <v>1342</v>
      </c>
      <c r="G905" t="s">
        <v>1369</v>
      </c>
      <c r="H905" t="s">
        <v>31</v>
      </c>
      <c r="I905" t="s">
        <v>200</v>
      </c>
      <c r="J905" t="s">
        <v>1370</v>
      </c>
      <c r="K905">
        <v>47.651646999999997</v>
      </c>
      <c r="L905">
        <v>-122.04152999999999</v>
      </c>
      <c r="N905">
        <v>20.5</v>
      </c>
      <c r="U905">
        <v>68</v>
      </c>
      <c r="AA905">
        <v>46.8</v>
      </c>
      <c r="AC905">
        <v>57.9</v>
      </c>
      <c r="AD905">
        <v>64.5</v>
      </c>
      <c r="AE905">
        <v>78.3</v>
      </c>
      <c r="AF905">
        <v>84.1</v>
      </c>
      <c r="AG905">
        <v>84.1</v>
      </c>
    </row>
    <row r="906" spans="1:41" x14ac:dyDescent="0.25">
      <c r="A906">
        <v>905</v>
      </c>
      <c r="B906">
        <v>301</v>
      </c>
      <c r="C906" t="s">
        <v>4152</v>
      </c>
      <c r="D906" t="s">
        <v>877</v>
      </c>
      <c r="E906" t="s">
        <v>1215</v>
      </c>
      <c r="F906" t="s">
        <v>1342</v>
      </c>
      <c r="G906" t="s">
        <v>1369</v>
      </c>
      <c r="H906" t="s">
        <v>615</v>
      </c>
      <c r="I906" t="s">
        <v>616</v>
      </c>
      <c r="J906" t="s">
        <v>1371</v>
      </c>
      <c r="K906">
        <v>47.651716</v>
      </c>
      <c r="L906">
        <v>-122.039827</v>
      </c>
      <c r="R906">
        <v>37.6</v>
      </c>
      <c r="S906">
        <v>40.6</v>
      </c>
      <c r="T906">
        <v>66.7</v>
      </c>
      <c r="U906">
        <v>55.3</v>
      </c>
      <c r="W906">
        <v>10</v>
      </c>
      <c r="X906">
        <v>41.3</v>
      </c>
      <c r="Y906">
        <v>18.5</v>
      </c>
      <c r="Z906">
        <v>69.400000000000006</v>
      </c>
      <c r="AA906">
        <v>62.3</v>
      </c>
      <c r="AC906">
        <v>54.8</v>
      </c>
    </row>
    <row r="907" spans="1:41" x14ac:dyDescent="0.25">
      <c r="A907">
        <v>906</v>
      </c>
      <c r="B907">
        <v>74</v>
      </c>
      <c r="C907" t="s">
        <v>4152</v>
      </c>
      <c r="D907" t="s">
        <v>877</v>
      </c>
      <c r="E907" t="s">
        <v>1215</v>
      </c>
      <c r="F907" t="s">
        <v>1342</v>
      </c>
      <c r="G907" t="s">
        <v>1369</v>
      </c>
      <c r="H907" t="s">
        <v>31</v>
      </c>
      <c r="I907" t="s">
        <v>660</v>
      </c>
      <c r="J907" t="s">
        <v>1372</v>
      </c>
      <c r="K907">
        <v>47.666446999999998</v>
      </c>
      <c r="L907">
        <v>-122.039664</v>
      </c>
      <c r="R907">
        <v>39.299999999999997</v>
      </c>
      <c r="S907">
        <v>32.1</v>
      </c>
      <c r="T907">
        <v>50.9</v>
      </c>
      <c r="X907">
        <v>50.2</v>
      </c>
      <c r="Y907">
        <v>42.4</v>
      </c>
      <c r="AA907">
        <v>59</v>
      </c>
      <c r="AC907">
        <v>64.599999999999994</v>
      </c>
    </row>
    <row r="908" spans="1:41" x14ac:dyDescent="0.25">
      <c r="A908">
        <v>907</v>
      </c>
      <c r="B908">
        <v>1930</v>
      </c>
      <c r="C908" t="s">
        <v>4152</v>
      </c>
      <c r="D908" t="s">
        <v>877</v>
      </c>
      <c r="E908" t="s">
        <v>1215</v>
      </c>
      <c r="F908" t="s">
        <v>1373</v>
      </c>
      <c r="G908" t="s">
        <v>1374</v>
      </c>
      <c r="H908" t="s">
        <v>31</v>
      </c>
      <c r="I908" t="s">
        <v>32</v>
      </c>
      <c r="J908" t="s">
        <v>1375</v>
      </c>
      <c r="K908">
        <v>47.550458999999996</v>
      </c>
      <c r="L908">
        <v>-122.009355</v>
      </c>
      <c r="O908">
        <v>95.6</v>
      </c>
      <c r="Q908">
        <v>88</v>
      </c>
      <c r="T908">
        <v>69.599999999999994</v>
      </c>
      <c r="U908">
        <v>58.5</v>
      </c>
    </row>
    <row r="909" spans="1:41" x14ac:dyDescent="0.25">
      <c r="A909">
        <v>908</v>
      </c>
      <c r="B909">
        <v>156</v>
      </c>
      <c r="C909" t="s">
        <v>4152</v>
      </c>
      <c r="D909" t="s">
        <v>877</v>
      </c>
      <c r="E909" t="s">
        <v>1215</v>
      </c>
      <c r="F909" t="s">
        <v>1373</v>
      </c>
      <c r="G909" t="s">
        <v>1376</v>
      </c>
      <c r="H909" t="s">
        <v>31</v>
      </c>
      <c r="I909" t="s">
        <v>200</v>
      </c>
      <c r="J909" t="s">
        <v>1377</v>
      </c>
      <c r="K909">
        <v>47.427715999999997</v>
      </c>
      <c r="L909">
        <v>-121.97842199999999</v>
      </c>
      <c r="V909">
        <v>90.5</v>
      </c>
      <c r="Y909">
        <v>72.7</v>
      </c>
      <c r="Z909">
        <v>77.599999999999994</v>
      </c>
      <c r="AA909">
        <v>66.900000000000006</v>
      </c>
      <c r="AB909">
        <v>80</v>
      </c>
      <c r="AC909">
        <v>46.6</v>
      </c>
      <c r="AD909">
        <v>68.099999999999994</v>
      </c>
      <c r="AE909">
        <v>75.099999999999994</v>
      </c>
      <c r="AF909">
        <v>88.3</v>
      </c>
      <c r="AG909">
        <v>68.8</v>
      </c>
      <c r="AH909">
        <v>73.900000000000006</v>
      </c>
      <c r="AI909">
        <v>65</v>
      </c>
      <c r="AJ909">
        <v>77.8</v>
      </c>
      <c r="AK909">
        <v>78.099999999999994</v>
      </c>
      <c r="AL909">
        <v>72.599999999999994</v>
      </c>
      <c r="AM909">
        <v>81.599999999999994</v>
      </c>
      <c r="AN909">
        <v>78.5</v>
      </c>
    </row>
    <row r="910" spans="1:41" x14ac:dyDescent="0.25">
      <c r="A910">
        <v>909</v>
      </c>
      <c r="B910">
        <v>2021</v>
      </c>
      <c r="C910" t="s">
        <v>4152</v>
      </c>
      <c r="D910" t="s">
        <v>877</v>
      </c>
      <c r="E910" t="s">
        <v>1215</v>
      </c>
      <c r="F910" t="s">
        <v>1373</v>
      </c>
      <c r="G910" t="s">
        <v>1376</v>
      </c>
      <c r="H910" t="s">
        <v>883</v>
      </c>
      <c r="I910" t="s">
        <v>884</v>
      </c>
      <c r="J910" t="s">
        <v>1378</v>
      </c>
      <c r="K910">
        <v>47.427188000000001</v>
      </c>
      <c r="L910">
        <v>-121.970912</v>
      </c>
      <c r="M910">
        <v>73.599999999999994</v>
      </c>
      <c r="N910">
        <v>57.5</v>
      </c>
    </row>
    <row r="911" spans="1:41" x14ac:dyDescent="0.25">
      <c r="A911">
        <v>910</v>
      </c>
      <c r="B911">
        <v>1996</v>
      </c>
      <c r="C911" t="s">
        <v>4152</v>
      </c>
      <c r="D911" t="s">
        <v>877</v>
      </c>
      <c r="E911" t="s">
        <v>1215</v>
      </c>
      <c r="F911" t="s">
        <v>1373</v>
      </c>
      <c r="G911" t="s">
        <v>1376</v>
      </c>
      <c r="H911" t="s">
        <v>31</v>
      </c>
      <c r="I911" t="s">
        <v>32</v>
      </c>
      <c r="J911" t="s">
        <v>1379</v>
      </c>
      <c r="K911">
        <v>47.427684999999997</v>
      </c>
      <c r="L911">
        <v>-121.972082</v>
      </c>
      <c r="U911">
        <v>79.400000000000006</v>
      </c>
    </row>
    <row r="912" spans="1:41" x14ac:dyDescent="0.25">
      <c r="A912">
        <v>911</v>
      </c>
      <c r="B912">
        <v>2435</v>
      </c>
      <c r="C912" t="s">
        <v>4152</v>
      </c>
      <c r="D912" t="s">
        <v>877</v>
      </c>
      <c r="E912" t="s">
        <v>1215</v>
      </c>
      <c r="F912" t="s">
        <v>1373</v>
      </c>
      <c r="G912" t="s">
        <v>1376</v>
      </c>
      <c r="H912" t="s">
        <v>12</v>
      </c>
      <c r="I912" t="s">
        <v>78</v>
      </c>
      <c r="J912" t="s">
        <v>1380</v>
      </c>
      <c r="K912">
        <v>47.423195999999997</v>
      </c>
      <c r="L912">
        <v>-121.94844000000001</v>
      </c>
      <c r="AH912">
        <v>50.3</v>
      </c>
    </row>
    <row r="913" spans="1:41" x14ac:dyDescent="0.25">
      <c r="A913">
        <v>912</v>
      </c>
      <c r="B913">
        <v>911</v>
      </c>
      <c r="C913" t="s">
        <v>4152</v>
      </c>
      <c r="D913" t="s">
        <v>877</v>
      </c>
      <c r="E913" t="s">
        <v>1215</v>
      </c>
      <c r="F913" t="s">
        <v>1373</v>
      </c>
      <c r="G913" t="s">
        <v>1376</v>
      </c>
      <c r="H913" t="s">
        <v>31</v>
      </c>
      <c r="I913" t="s">
        <v>380</v>
      </c>
      <c r="J913" t="s">
        <v>1381</v>
      </c>
      <c r="K913">
        <v>47.423195999999997</v>
      </c>
      <c r="L913">
        <v>-121.94844000000001</v>
      </c>
      <c r="AB913">
        <v>63.4</v>
      </c>
      <c r="AC913">
        <v>36.200000000000003</v>
      </c>
      <c r="AD913">
        <v>87.1</v>
      </c>
      <c r="AE913">
        <v>70.099999999999994</v>
      </c>
      <c r="AF913">
        <v>57.7</v>
      </c>
    </row>
    <row r="914" spans="1:41" x14ac:dyDescent="0.25">
      <c r="A914">
        <v>913</v>
      </c>
      <c r="B914">
        <v>912</v>
      </c>
      <c r="C914" t="s">
        <v>4152</v>
      </c>
      <c r="D914" t="s">
        <v>877</v>
      </c>
      <c r="E914" t="s">
        <v>1215</v>
      </c>
      <c r="F914" t="s">
        <v>1373</v>
      </c>
      <c r="G914" t="s">
        <v>1376</v>
      </c>
      <c r="H914" t="s">
        <v>31</v>
      </c>
      <c r="I914" t="s">
        <v>380</v>
      </c>
      <c r="J914" t="s">
        <v>1382</v>
      </c>
      <c r="K914">
        <v>47.420867999999999</v>
      </c>
      <c r="L914">
        <v>-121.93320300000001</v>
      </c>
      <c r="AB914">
        <v>82.7</v>
      </c>
      <c r="AC914">
        <v>91.6</v>
      </c>
      <c r="AD914">
        <v>70.2</v>
      </c>
      <c r="AE914">
        <v>83.3</v>
      </c>
      <c r="AF914">
        <v>98.6</v>
      </c>
    </row>
    <row r="915" spans="1:41" x14ac:dyDescent="0.25">
      <c r="A915">
        <v>914</v>
      </c>
      <c r="B915">
        <v>153</v>
      </c>
      <c r="C915" t="s">
        <v>4152</v>
      </c>
      <c r="D915" t="s">
        <v>877</v>
      </c>
      <c r="E915" t="s">
        <v>1215</v>
      </c>
      <c r="F915" t="s">
        <v>1373</v>
      </c>
      <c r="G915" t="s">
        <v>1383</v>
      </c>
      <c r="H915" t="s">
        <v>31</v>
      </c>
      <c r="I915" t="s">
        <v>200</v>
      </c>
      <c r="J915" t="s">
        <v>1384</v>
      </c>
      <c r="K915">
        <v>47.484906000000002</v>
      </c>
      <c r="L915">
        <v>-122.028632</v>
      </c>
      <c r="U915">
        <v>78.099999999999994</v>
      </c>
      <c r="X915">
        <v>52.2</v>
      </c>
      <c r="Y915">
        <v>90.6</v>
      </c>
      <c r="Z915">
        <v>71.599999999999994</v>
      </c>
      <c r="AA915">
        <v>73.5</v>
      </c>
      <c r="AB915">
        <v>85.1</v>
      </c>
      <c r="AC915">
        <v>82.7</v>
      </c>
      <c r="AD915">
        <v>67.8</v>
      </c>
      <c r="AE915">
        <v>45.9</v>
      </c>
      <c r="AF915">
        <v>73.8</v>
      </c>
      <c r="AG915">
        <v>60</v>
      </c>
      <c r="AH915">
        <v>59.5</v>
      </c>
      <c r="AI915">
        <v>70.5</v>
      </c>
      <c r="AJ915">
        <v>68.900000000000006</v>
      </c>
      <c r="AK915">
        <v>92</v>
      </c>
      <c r="AL915">
        <v>92.4</v>
      </c>
      <c r="AM915">
        <v>83.8</v>
      </c>
      <c r="AN915">
        <v>70</v>
      </c>
      <c r="AO915">
        <v>80</v>
      </c>
    </row>
    <row r="916" spans="1:41" x14ac:dyDescent="0.25">
      <c r="A916">
        <v>915</v>
      </c>
      <c r="B916">
        <v>306</v>
      </c>
      <c r="C916" t="s">
        <v>4152</v>
      </c>
      <c r="D916" t="s">
        <v>877</v>
      </c>
      <c r="E916" t="s">
        <v>1215</v>
      </c>
      <c r="F916" t="s">
        <v>1373</v>
      </c>
      <c r="G916" t="s">
        <v>1383</v>
      </c>
      <c r="H916" t="s">
        <v>615</v>
      </c>
      <c r="I916" t="s">
        <v>616</v>
      </c>
      <c r="J916" t="s">
        <v>1385</v>
      </c>
      <c r="K916">
        <v>47.483739</v>
      </c>
      <c r="L916">
        <v>-122.029482</v>
      </c>
      <c r="R916">
        <v>41.7</v>
      </c>
      <c r="S916">
        <v>42.9</v>
      </c>
      <c r="T916">
        <v>77.900000000000006</v>
      </c>
      <c r="U916">
        <v>85.6</v>
      </c>
      <c r="V916">
        <v>48.7</v>
      </c>
      <c r="W916">
        <v>63.6</v>
      </c>
      <c r="X916">
        <v>79.900000000000006</v>
      </c>
      <c r="Y916">
        <v>83.4</v>
      </c>
      <c r="Z916">
        <v>79.5</v>
      </c>
      <c r="AA916">
        <v>89</v>
      </c>
      <c r="AB916">
        <v>74.7</v>
      </c>
      <c r="AC916">
        <v>61.4</v>
      </c>
    </row>
    <row r="917" spans="1:41" x14ac:dyDescent="0.25">
      <c r="A917">
        <v>916</v>
      </c>
      <c r="B917">
        <v>155</v>
      </c>
      <c r="C917" t="s">
        <v>4152</v>
      </c>
      <c r="D917" t="s">
        <v>877</v>
      </c>
      <c r="E917" t="s">
        <v>1215</v>
      </c>
      <c r="F917" t="s">
        <v>1373</v>
      </c>
      <c r="G917" t="s">
        <v>1386</v>
      </c>
      <c r="H917" t="s">
        <v>31</v>
      </c>
      <c r="I917" t="s">
        <v>200</v>
      </c>
      <c r="J917" t="s">
        <v>1387</v>
      </c>
      <c r="K917">
        <v>47.531945999999998</v>
      </c>
      <c r="L917">
        <v>-121.97620499999999</v>
      </c>
      <c r="U917">
        <v>72.400000000000006</v>
      </c>
      <c r="V917">
        <v>85.9</v>
      </c>
      <c r="X917">
        <v>68.5</v>
      </c>
      <c r="Y917">
        <v>71.7</v>
      </c>
      <c r="Z917">
        <v>70</v>
      </c>
      <c r="AA917">
        <v>76.2</v>
      </c>
      <c r="AB917">
        <v>59.5</v>
      </c>
      <c r="AC917">
        <v>75.8</v>
      </c>
      <c r="AD917">
        <v>72.3</v>
      </c>
      <c r="AE917">
        <v>70.8</v>
      </c>
      <c r="AF917">
        <v>89.1</v>
      </c>
      <c r="AG917">
        <v>82.5</v>
      </c>
      <c r="AH917">
        <v>92</v>
      </c>
      <c r="AI917">
        <v>84.4</v>
      </c>
      <c r="AJ917">
        <v>92.5</v>
      </c>
      <c r="AK917">
        <v>89.2</v>
      </c>
      <c r="AL917">
        <v>87</v>
      </c>
      <c r="AM917">
        <v>77.099999999999994</v>
      </c>
      <c r="AN917">
        <v>82</v>
      </c>
    </row>
    <row r="918" spans="1:41" x14ac:dyDescent="0.25">
      <c r="A918">
        <v>917</v>
      </c>
      <c r="B918">
        <v>157</v>
      </c>
      <c r="C918" t="s">
        <v>4152</v>
      </c>
      <c r="D918" t="s">
        <v>877</v>
      </c>
      <c r="E918" t="s">
        <v>1215</v>
      </c>
      <c r="F918" t="s">
        <v>1373</v>
      </c>
      <c r="G918" t="s">
        <v>1388</v>
      </c>
      <c r="H918" t="s">
        <v>31</v>
      </c>
      <c r="I918" t="s">
        <v>200</v>
      </c>
      <c r="J918" t="s">
        <v>1389</v>
      </c>
      <c r="K918">
        <v>47.433940999999997</v>
      </c>
      <c r="L918">
        <v>-121.971913</v>
      </c>
      <c r="Q918">
        <v>70.5</v>
      </c>
      <c r="S918">
        <v>74.400000000000006</v>
      </c>
      <c r="U918">
        <v>71</v>
      </c>
      <c r="V918">
        <v>74.8</v>
      </c>
      <c r="X918">
        <v>73.7</v>
      </c>
      <c r="Y918">
        <v>56.9</v>
      </c>
      <c r="Z918">
        <v>61.8</v>
      </c>
      <c r="AA918">
        <v>58.9</v>
      </c>
      <c r="AB918">
        <v>70.7</v>
      </c>
      <c r="AC918">
        <v>47</v>
      </c>
      <c r="AD918">
        <v>55.2</v>
      </c>
      <c r="AE918">
        <v>74.8</v>
      </c>
      <c r="AF918">
        <v>74.400000000000006</v>
      </c>
      <c r="AG918">
        <v>71.400000000000006</v>
      </c>
      <c r="AH918">
        <v>78</v>
      </c>
      <c r="AI918">
        <v>89.2</v>
      </c>
      <c r="AJ918">
        <v>66.8</v>
      </c>
      <c r="AK918">
        <v>84.1</v>
      </c>
      <c r="AL918">
        <v>92.3</v>
      </c>
      <c r="AM918">
        <v>57.6</v>
      </c>
      <c r="AN918">
        <v>61.7</v>
      </c>
    </row>
    <row r="919" spans="1:41" x14ac:dyDescent="0.25">
      <c r="A919">
        <v>918</v>
      </c>
      <c r="B919">
        <v>304</v>
      </c>
      <c r="C919" t="s">
        <v>4152</v>
      </c>
      <c r="D919" t="s">
        <v>877</v>
      </c>
      <c r="E919" t="s">
        <v>1215</v>
      </c>
      <c r="F919" t="s">
        <v>1373</v>
      </c>
      <c r="G919" t="s">
        <v>1388</v>
      </c>
      <c r="H919" t="s">
        <v>615</v>
      </c>
      <c r="I919" t="s">
        <v>616</v>
      </c>
      <c r="J919" t="s">
        <v>1390</v>
      </c>
      <c r="K919">
        <v>47.434505000000001</v>
      </c>
      <c r="L919">
        <v>-121.97287900000001</v>
      </c>
      <c r="R919">
        <v>25.8</v>
      </c>
      <c r="S919">
        <v>56.6</v>
      </c>
      <c r="T919">
        <v>35.200000000000003</v>
      </c>
      <c r="U919">
        <v>57.8</v>
      </c>
      <c r="V919">
        <v>64.3</v>
      </c>
      <c r="W919">
        <v>23.5</v>
      </c>
      <c r="X919">
        <v>66.2</v>
      </c>
      <c r="Y919">
        <v>65.3</v>
      </c>
      <c r="Z919">
        <v>69.8</v>
      </c>
      <c r="AA919">
        <v>57.5</v>
      </c>
      <c r="AB919">
        <v>66.5</v>
      </c>
      <c r="AC919">
        <v>60.2</v>
      </c>
    </row>
    <row r="920" spans="1:41" x14ac:dyDescent="0.25">
      <c r="A920">
        <v>919</v>
      </c>
      <c r="B920">
        <v>932</v>
      </c>
      <c r="C920" t="s">
        <v>4152</v>
      </c>
      <c r="D920" t="s">
        <v>877</v>
      </c>
      <c r="E920" t="s">
        <v>1215</v>
      </c>
      <c r="F920" t="s">
        <v>1373</v>
      </c>
      <c r="G920" t="s">
        <v>1388</v>
      </c>
      <c r="H920" t="s">
        <v>31</v>
      </c>
      <c r="I920" t="s">
        <v>380</v>
      </c>
      <c r="J920" t="s">
        <v>1391</v>
      </c>
      <c r="K920">
        <v>47.469507</v>
      </c>
      <c r="L920">
        <v>-121.96296700000001</v>
      </c>
      <c r="AB920">
        <v>87.9</v>
      </c>
      <c r="AC920">
        <v>93.2</v>
      </c>
      <c r="AD920">
        <v>94.2</v>
      </c>
      <c r="AE920">
        <v>92.1</v>
      </c>
      <c r="AF920">
        <v>88.3</v>
      </c>
    </row>
    <row r="921" spans="1:41" x14ac:dyDescent="0.25">
      <c r="A921">
        <v>920</v>
      </c>
      <c r="B921">
        <v>158</v>
      </c>
      <c r="C921" t="s">
        <v>4152</v>
      </c>
      <c r="D921" t="s">
        <v>877</v>
      </c>
      <c r="E921" t="s">
        <v>1215</v>
      </c>
      <c r="F921" t="s">
        <v>1373</v>
      </c>
      <c r="G921" t="s">
        <v>1392</v>
      </c>
      <c r="H921" t="s">
        <v>31</v>
      </c>
      <c r="I921" t="s">
        <v>200</v>
      </c>
      <c r="J921" t="s">
        <v>1393</v>
      </c>
      <c r="K921">
        <v>47.470750000000002</v>
      </c>
      <c r="L921">
        <v>-121.964356</v>
      </c>
      <c r="U921">
        <v>76.3</v>
      </c>
      <c r="V921">
        <v>91.2</v>
      </c>
      <c r="X921">
        <v>97.3</v>
      </c>
      <c r="Y921">
        <v>89.8</v>
      </c>
      <c r="Z921">
        <v>93.3</v>
      </c>
      <c r="AA921">
        <v>94.1</v>
      </c>
      <c r="AB921">
        <v>92.1</v>
      </c>
      <c r="AC921">
        <v>81.400000000000006</v>
      </c>
      <c r="AD921">
        <v>81.099999999999994</v>
      </c>
      <c r="AE921">
        <v>98</v>
      </c>
      <c r="AF921">
        <v>70.2</v>
      </c>
      <c r="AG921">
        <v>94.8</v>
      </c>
      <c r="AH921">
        <v>86.7</v>
      </c>
      <c r="AI921">
        <v>86.2</v>
      </c>
      <c r="AK921">
        <v>91.8</v>
      </c>
      <c r="AL921">
        <v>81.599999999999994</v>
      </c>
      <c r="AM921">
        <v>96.9</v>
      </c>
      <c r="AN921">
        <v>90.2</v>
      </c>
      <c r="AO921">
        <v>95.8</v>
      </c>
    </row>
    <row r="922" spans="1:41" x14ac:dyDescent="0.25">
      <c r="A922">
        <v>921</v>
      </c>
      <c r="B922">
        <v>1975</v>
      </c>
      <c r="C922" t="s">
        <v>4152</v>
      </c>
      <c r="D922" t="s">
        <v>877</v>
      </c>
      <c r="E922" t="s">
        <v>1215</v>
      </c>
      <c r="F922" t="s">
        <v>1373</v>
      </c>
      <c r="G922" t="s">
        <v>1394</v>
      </c>
      <c r="H922" t="s">
        <v>31</v>
      </c>
      <c r="I922" t="s">
        <v>32</v>
      </c>
      <c r="J922" t="s">
        <v>1395</v>
      </c>
      <c r="K922">
        <v>47.552231999999997</v>
      </c>
      <c r="L922">
        <v>-122.047951</v>
      </c>
      <c r="T922">
        <v>55.6</v>
      </c>
    </row>
    <row r="923" spans="1:41" x14ac:dyDescent="0.25">
      <c r="A923">
        <v>922</v>
      </c>
      <c r="B923">
        <v>150</v>
      </c>
      <c r="C923" t="s">
        <v>4152</v>
      </c>
      <c r="D923" t="s">
        <v>877</v>
      </c>
      <c r="E923" t="s">
        <v>1215</v>
      </c>
      <c r="F923" t="s">
        <v>1373</v>
      </c>
      <c r="G923" t="s">
        <v>1394</v>
      </c>
      <c r="H923" t="s">
        <v>31</v>
      </c>
      <c r="I923" t="s">
        <v>200</v>
      </c>
      <c r="J923" t="s">
        <v>1396</v>
      </c>
      <c r="K923">
        <v>47.551206999999998</v>
      </c>
      <c r="L923">
        <v>-122.046876</v>
      </c>
      <c r="N923">
        <v>75.400000000000006</v>
      </c>
      <c r="O923">
        <v>67.8</v>
      </c>
      <c r="Q923">
        <v>63.6</v>
      </c>
      <c r="S923">
        <v>74.099999999999994</v>
      </c>
      <c r="X923">
        <v>29.5</v>
      </c>
      <c r="Y923">
        <v>68.5</v>
      </c>
      <c r="Z923">
        <v>56.1</v>
      </c>
      <c r="AA923">
        <v>55.4</v>
      </c>
      <c r="AB923">
        <v>69.2</v>
      </c>
      <c r="AC923">
        <v>48</v>
      </c>
      <c r="AD923">
        <v>41.9</v>
      </c>
      <c r="AE923">
        <v>74.900000000000006</v>
      </c>
      <c r="AF923">
        <v>87.1</v>
      </c>
      <c r="AG923">
        <v>77.8</v>
      </c>
      <c r="AH923">
        <v>86.7</v>
      </c>
      <c r="AI923">
        <v>72.400000000000006</v>
      </c>
      <c r="AJ923">
        <v>71.3</v>
      </c>
      <c r="AK923">
        <v>83.7</v>
      </c>
      <c r="AL923">
        <v>74.3</v>
      </c>
      <c r="AM923">
        <v>73.599999999999994</v>
      </c>
      <c r="AN923">
        <v>78.900000000000006</v>
      </c>
      <c r="AO923">
        <v>64.7</v>
      </c>
    </row>
    <row r="924" spans="1:41" x14ac:dyDescent="0.25">
      <c r="A924">
        <v>923</v>
      </c>
      <c r="B924">
        <v>152</v>
      </c>
      <c r="C924" t="s">
        <v>4152</v>
      </c>
      <c r="D924" t="s">
        <v>877</v>
      </c>
      <c r="E924" t="s">
        <v>1215</v>
      </c>
      <c r="F924" t="s">
        <v>1373</v>
      </c>
      <c r="G924" t="s">
        <v>1394</v>
      </c>
      <c r="H924" t="s">
        <v>31</v>
      </c>
      <c r="I924" t="s">
        <v>200</v>
      </c>
      <c r="J924" t="s">
        <v>1397</v>
      </c>
      <c r="K924">
        <v>47.538938999999999</v>
      </c>
      <c r="L924">
        <v>-122.04259999999999</v>
      </c>
      <c r="X924">
        <v>68</v>
      </c>
      <c r="Y924">
        <v>72.099999999999994</v>
      </c>
      <c r="Z924">
        <v>57.7</v>
      </c>
      <c r="AA924">
        <v>71.2</v>
      </c>
      <c r="AB924">
        <v>72.599999999999994</v>
      </c>
      <c r="AC924">
        <v>75.5</v>
      </c>
      <c r="AD924">
        <v>48.7</v>
      </c>
      <c r="AE924">
        <v>61.3</v>
      </c>
      <c r="AF924">
        <v>88.5</v>
      </c>
      <c r="AG924">
        <v>87</v>
      </c>
      <c r="AH924">
        <v>89.3</v>
      </c>
      <c r="AI924">
        <v>80.900000000000006</v>
      </c>
      <c r="AJ924">
        <v>80.099999999999994</v>
      </c>
      <c r="AK924">
        <v>94.2</v>
      </c>
      <c r="AL924">
        <v>81.2</v>
      </c>
      <c r="AM924">
        <v>73.2</v>
      </c>
      <c r="AN924">
        <v>87.3</v>
      </c>
      <c r="AO924">
        <v>63.6</v>
      </c>
    </row>
    <row r="925" spans="1:41" x14ac:dyDescent="0.25">
      <c r="A925">
        <v>924</v>
      </c>
      <c r="B925">
        <v>1983</v>
      </c>
      <c r="C925" t="s">
        <v>4152</v>
      </c>
      <c r="D925" t="s">
        <v>877</v>
      </c>
      <c r="E925" t="s">
        <v>1215</v>
      </c>
      <c r="F925" t="s">
        <v>1373</v>
      </c>
      <c r="G925" t="s">
        <v>1394</v>
      </c>
      <c r="H925" t="s">
        <v>31</v>
      </c>
      <c r="I925" t="s">
        <v>32</v>
      </c>
      <c r="J925" t="s">
        <v>1398</v>
      </c>
      <c r="K925">
        <v>47.527247000000003</v>
      </c>
      <c r="L925">
        <v>-122.038549</v>
      </c>
      <c r="T925">
        <v>81.599999999999994</v>
      </c>
    </row>
    <row r="926" spans="1:41" x14ac:dyDescent="0.25">
      <c r="A926">
        <v>925</v>
      </c>
      <c r="B926">
        <v>307</v>
      </c>
      <c r="C926" t="s">
        <v>4152</v>
      </c>
      <c r="D926" t="s">
        <v>877</v>
      </c>
      <c r="E926" t="s">
        <v>1215</v>
      </c>
      <c r="F926" t="s">
        <v>1373</v>
      </c>
      <c r="G926" t="s">
        <v>1394</v>
      </c>
      <c r="H926" t="s">
        <v>615</v>
      </c>
      <c r="I926" t="s">
        <v>616</v>
      </c>
      <c r="J926" t="s">
        <v>1399</v>
      </c>
      <c r="K926">
        <v>47.457599000000002</v>
      </c>
      <c r="L926">
        <v>-122.004644</v>
      </c>
      <c r="W926">
        <v>64.3</v>
      </c>
      <c r="X926">
        <v>65.5</v>
      </c>
      <c r="Y926">
        <v>63.5</v>
      </c>
      <c r="Z926">
        <v>64</v>
      </c>
      <c r="AA926">
        <v>75.400000000000006</v>
      </c>
      <c r="AB926">
        <v>83.7</v>
      </c>
      <c r="AC926">
        <v>76.599999999999994</v>
      </c>
    </row>
    <row r="927" spans="1:41" x14ac:dyDescent="0.25">
      <c r="A927">
        <v>926</v>
      </c>
      <c r="B927">
        <v>766</v>
      </c>
      <c r="C927" t="s">
        <v>4152</v>
      </c>
      <c r="D927" t="s">
        <v>877</v>
      </c>
      <c r="E927" t="s">
        <v>1215</v>
      </c>
      <c r="F927" t="s">
        <v>1373</v>
      </c>
      <c r="G927" t="s">
        <v>1394</v>
      </c>
      <c r="H927" t="s">
        <v>1400</v>
      </c>
      <c r="I927" t="s">
        <v>1401</v>
      </c>
      <c r="J927" t="s">
        <v>1402</v>
      </c>
      <c r="K927">
        <v>47.55218</v>
      </c>
      <c r="L927">
        <v>-122.04817199999999</v>
      </c>
      <c r="U927">
        <v>61.2</v>
      </c>
      <c r="V927">
        <v>49.6</v>
      </c>
      <c r="X927">
        <v>40.5</v>
      </c>
      <c r="Z927">
        <v>39.799999999999997</v>
      </c>
      <c r="AA927">
        <v>52.9</v>
      </c>
    </row>
    <row r="928" spans="1:41" x14ac:dyDescent="0.25">
      <c r="A928">
        <v>927</v>
      </c>
      <c r="B928">
        <v>765</v>
      </c>
      <c r="C928" t="s">
        <v>4152</v>
      </c>
      <c r="D928" t="s">
        <v>877</v>
      </c>
      <c r="E928" t="s">
        <v>1215</v>
      </c>
      <c r="F928" t="s">
        <v>1373</v>
      </c>
      <c r="G928" t="s">
        <v>1394</v>
      </c>
      <c r="H928" t="s">
        <v>1400</v>
      </c>
      <c r="I928" t="s">
        <v>1401</v>
      </c>
      <c r="J928" t="s">
        <v>1403</v>
      </c>
      <c r="K928">
        <v>47.539414000000001</v>
      </c>
      <c r="L928">
        <v>-122.042874</v>
      </c>
      <c r="U928">
        <v>43.8</v>
      </c>
      <c r="Z928">
        <v>51.5</v>
      </c>
      <c r="AA928">
        <v>71.900000000000006</v>
      </c>
    </row>
    <row r="929" spans="1:41" x14ac:dyDescent="0.25">
      <c r="A929">
        <v>928</v>
      </c>
      <c r="B929">
        <v>764</v>
      </c>
      <c r="C929" t="s">
        <v>4152</v>
      </c>
      <c r="D929" t="s">
        <v>877</v>
      </c>
      <c r="E929" t="s">
        <v>1215</v>
      </c>
      <c r="F929" t="s">
        <v>1373</v>
      </c>
      <c r="G929" t="s">
        <v>1394</v>
      </c>
      <c r="H929" t="s">
        <v>1400</v>
      </c>
      <c r="I929" t="s">
        <v>1401</v>
      </c>
      <c r="J929" t="s">
        <v>1404</v>
      </c>
      <c r="K929">
        <v>47.511648000000001</v>
      </c>
      <c r="L929">
        <v>-122.02577100000001</v>
      </c>
      <c r="U929">
        <v>57</v>
      </c>
      <c r="V929">
        <v>81.3</v>
      </c>
      <c r="X929">
        <v>48.8</v>
      </c>
      <c r="Z929">
        <v>70.7</v>
      </c>
      <c r="AA929">
        <v>74.7</v>
      </c>
      <c r="AB929">
        <v>62.6</v>
      </c>
      <c r="AD929">
        <v>70.900000000000006</v>
      </c>
      <c r="AE929">
        <v>64.7</v>
      </c>
    </row>
    <row r="930" spans="1:41" x14ac:dyDescent="0.25">
      <c r="A930">
        <v>929</v>
      </c>
      <c r="B930">
        <v>1924</v>
      </c>
      <c r="C930" t="s">
        <v>4152</v>
      </c>
      <c r="D930" t="s">
        <v>877</v>
      </c>
      <c r="E930" t="s">
        <v>1215</v>
      </c>
      <c r="F930" t="s">
        <v>1373</v>
      </c>
      <c r="G930" t="s">
        <v>1394</v>
      </c>
      <c r="H930" t="s">
        <v>31</v>
      </c>
      <c r="I930" t="s">
        <v>32</v>
      </c>
      <c r="J930" t="s">
        <v>1405</v>
      </c>
      <c r="K930">
        <v>47.499839999999999</v>
      </c>
      <c r="L930">
        <v>-122.023912</v>
      </c>
      <c r="N930">
        <v>40.299999999999997</v>
      </c>
      <c r="Q930">
        <v>78.900000000000006</v>
      </c>
      <c r="S930">
        <v>67.400000000000006</v>
      </c>
      <c r="U930">
        <v>65.099999999999994</v>
      </c>
    </row>
    <row r="931" spans="1:41" x14ac:dyDescent="0.25">
      <c r="A931">
        <v>930</v>
      </c>
      <c r="B931">
        <v>1925</v>
      </c>
      <c r="C931" t="s">
        <v>4152</v>
      </c>
      <c r="D931" t="s">
        <v>877</v>
      </c>
      <c r="E931" t="s">
        <v>1215</v>
      </c>
      <c r="F931" t="s">
        <v>1373</v>
      </c>
      <c r="G931" t="s">
        <v>1394</v>
      </c>
      <c r="H931" t="s">
        <v>31</v>
      </c>
      <c r="I931" t="s">
        <v>32</v>
      </c>
      <c r="J931" t="s">
        <v>1406</v>
      </c>
      <c r="K931">
        <v>47.457124</v>
      </c>
      <c r="L931">
        <v>-122.003835</v>
      </c>
      <c r="N931">
        <v>65.3</v>
      </c>
      <c r="Q931">
        <v>59.4</v>
      </c>
      <c r="S931">
        <v>69.400000000000006</v>
      </c>
      <c r="U931">
        <v>45.6</v>
      </c>
    </row>
    <row r="932" spans="1:41" x14ac:dyDescent="0.25">
      <c r="A932">
        <v>931</v>
      </c>
      <c r="B932">
        <v>917</v>
      </c>
      <c r="C932" t="s">
        <v>4152</v>
      </c>
      <c r="D932" t="s">
        <v>877</v>
      </c>
      <c r="E932" t="s">
        <v>1215</v>
      </c>
      <c r="F932" t="s">
        <v>1373</v>
      </c>
      <c r="G932" t="s">
        <v>1394</v>
      </c>
      <c r="H932" t="s">
        <v>31</v>
      </c>
      <c r="I932" t="s">
        <v>380</v>
      </c>
      <c r="J932" t="s">
        <v>1407</v>
      </c>
      <c r="K932">
        <v>47.531205999999997</v>
      </c>
      <c r="L932">
        <v>-122.039812</v>
      </c>
      <c r="AB932">
        <v>44.5</v>
      </c>
      <c r="AC932">
        <v>57.9</v>
      </c>
      <c r="AD932">
        <v>57</v>
      </c>
      <c r="AE932">
        <v>73</v>
      </c>
      <c r="AF932">
        <v>81.7</v>
      </c>
    </row>
    <row r="933" spans="1:41" x14ac:dyDescent="0.25">
      <c r="A933">
        <v>932</v>
      </c>
      <c r="B933">
        <v>922</v>
      </c>
      <c r="C933" t="s">
        <v>4152</v>
      </c>
      <c r="D933" t="s">
        <v>877</v>
      </c>
      <c r="E933" t="s">
        <v>1215</v>
      </c>
      <c r="F933" t="s">
        <v>1373</v>
      </c>
      <c r="G933" t="s">
        <v>1394</v>
      </c>
      <c r="H933" t="s">
        <v>31</v>
      </c>
      <c r="I933" t="s">
        <v>380</v>
      </c>
      <c r="J933" t="s">
        <v>1408</v>
      </c>
      <c r="K933">
        <v>47.461509</v>
      </c>
      <c r="L933">
        <v>-122.015467</v>
      </c>
      <c r="AB933">
        <v>56.7</v>
      </c>
      <c r="AC933">
        <v>63.1</v>
      </c>
      <c r="AD933">
        <v>63</v>
      </c>
      <c r="AE933">
        <v>78.2</v>
      </c>
      <c r="AF933">
        <v>78.7</v>
      </c>
    </row>
    <row r="934" spans="1:41" x14ac:dyDescent="0.25">
      <c r="A934">
        <v>933</v>
      </c>
      <c r="B934">
        <v>924</v>
      </c>
      <c r="C934" t="s">
        <v>4152</v>
      </c>
      <c r="D934" t="s">
        <v>877</v>
      </c>
      <c r="E934" t="s">
        <v>1215</v>
      </c>
      <c r="F934" t="s">
        <v>1373</v>
      </c>
      <c r="G934" t="s">
        <v>1394</v>
      </c>
      <c r="H934" t="s">
        <v>31</v>
      </c>
      <c r="I934" t="s">
        <v>380</v>
      </c>
      <c r="J934" t="s">
        <v>1409</v>
      </c>
      <c r="K934">
        <v>47.522874000000002</v>
      </c>
      <c r="L934">
        <v>-122.0369</v>
      </c>
      <c r="AB934">
        <v>68.3</v>
      </c>
      <c r="AC934">
        <v>78.7</v>
      </c>
      <c r="AD934">
        <v>65.900000000000006</v>
      </c>
      <c r="AE934">
        <v>80.400000000000006</v>
      </c>
    </row>
    <row r="935" spans="1:41" x14ac:dyDescent="0.25">
      <c r="A935">
        <v>934</v>
      </c>
      <c r="B935">
        <v>933</v>
      </c>
      <c r="C935" t="s">
        <v>4152</v>
      </c>
      <c r="D935" t="s">
        <v>877</v>
      </c>
      <c r="E935" t="s">
        <v>1215</v>
      </c>
      <c r="F935" t="s">
        <v>1373</v>
      </c>
      <c r="G935" t="s">
        <v>1394</v>
      </c>
      <c r="H935" t="s">
        <v>31</v>
      </c>
      <c r="I935" t="s">
        <v>380</v>
      </c>
      <c r="J935" t="s">
        <v>1410</v>
      </c>
      <c r="K935">
        <v>47.536658000000003</v>
      </c>
      <c r="L935">
        <v>-122.04083</v>
      </c>
      <c r="AB935">
        <v>41.7</v>
      </c>
      <c r="AC935">
        <v>43.9</v>
      </c>
      <c r="AD935">
        <v>46.4</v>
      </c>
      <c r="AE935">
        <v>56.5</v>
      </c>
      <c r="AF935">
        <v>88.1</v>
      </c>
    </row>
    <row r="936" spans="1:41" x14ac:dyDescent="0.25">
      <c r="A936">
        <v>935</v>
      </c>
      <c r="B936">
        <v>935</v>
      </c>
      <c r="C936" t="s">
        <v>4152</v>
      </c>
      <c r="D936" t="s">
        <v>877</v>
      </c>
      <c r="E936" t="s">
        <v>1215</v>
      </c>
      <c r="F936" t="s">
        <v>1373</v>
      </c>
      <c r="G936" t="s">
        <v>1394</v>
      </c>
      <c r="H936" t="s">
        <v>31</v>
      </c>
      <c r="I936" t="s">
        <v>380</v>
      </c>
      <c r="J936" t="s">
        <v>1411</v>
      </c>
      <c r="K936">
        <v>47.496644000000003</v>
      </c>
      <c r="L936">
        <v>-122.026808</v>
      </c>
      <c r="AB936">
        <v>68.7</v>
      </c>
      <c r="AC936">
        <v>59.3</v>
      </c>
      <c r="AD936">
        <v>68.599999999999994</v>
      </c>
      <c r="AE936">
        <v>73.3</v>
      </c>
      <c r="AF936">
        <v>97.9</v>
      </c>
    </row>
    <row r="937" spans="1:41" x14ac:dyDescent="0.25">
      <c r="A937">
        <v>936</v>
      </c>
      <c r="B937">
        <v>939</v>
      </c>
      <c r="C937" t="s">
        <v>4152</v>
      </c>
      <c r="D937" t="s">
        <v>877</v>
      </c>
      <c r="E937" t="s">
        <v>1215</v>
      </c>
      <c r="F937" t="s">
        <v>1373</v>
      </c>
      <c r="G937" t="s">
        <v>1394</v>
      </c>
      <c r="H937" t="s">
        <v>31</v>
      </c>
      <c r="I937" t="s">
        <v>380</v>
      </c>
      <c r="J937" t="s">
        <v>1412</v>
      </c>
      <c r="K937">
        <v>47.554299999999998</v>
      </c>
      <c r="L937">
        <v>-122.053049</v>
      </c>
      <c r="AB937">
        <v>60.3</v>
      </c>
      <c r="AC937">
        <v>45.4</v>
      </c>
      <c r="AD937">
        <v>45.6</v>
      </c>
      <c r="AE937">
        <v>50</v>
      </c>
      <c r="AF937">
        <v>60</v>
      </c>
    </row>
    <row r="938" spans="1:41" x14ac:dyDescent="0.25">
      <c r="A938">
        <v>937</v>
      </c>
      <c r="B938">
        <v>159</v>
      </c>
      <c r="C938" t="s">
        <v>4152</v>
      </c>
      <c r="D938" t="s">
        <v>877</v>
      </c>
      <c r="E938" t="s">
        <v>1215</v>
      </c>
      <c r="F938" t="s">
        <v>1373</v>
      </c>
      <c r="G938" t="s">
        <v>1413</v>
      </c>
      <c r="H938" t="s">
        <v>31</v>
      </c>
      <c r="I938" t="s">
        <v>200</v>
      </c>
      <c r="J938" t="s">
        <v>1414</v>
      </c>
      <c r="K938">
        <v>47.532007999999998</v>
      </c>
      <c r="L938">
        <v>-121.98082100000001</v>
      </c>
      <c r="X938">
        <v>81.2</v>
      </c>
      <c r="Y938">
        <v>89.8</v>
      </c>
      <c r="Z938">
        <v>77.900000000000006</v>
      </c>
      <c r="AA938">
        <v>81.8</v>
      </c>
      <c r="AB938">
        <v>73.099999999999994</v>
      </c>
      <c r="AC938">
        <v>84.9</v>
      </c>
      <c r="AD938">
        <v>82.7</v>
      </c>
      <c r="AE938">
        <v>88.8</v>
      </c>
      <c r="AF938">
        <v>76.099999999999994</v>
      </c>
      <c r="AG938">
        <v>87.6</v>
      </c>
      <c r="AH938">
        <v>84.6</v>
      </c>
      <c r="AI938">
        <v>66.900000000000006</v>
      </c>
      <c r="AJ938">
        <v>63.4</v>
      </c>
      <c r="AK938">
        <v>91.1</v>
      </c>
      <c r="AL938">
        <v>82.8</v>
      </c>
      <c r="AM938">
        <v>44.9</v>
      </c>
      <c r="AN938">
        <v>95.9</v>
      </c>
      <c r="AO938">
        <v>53.4</v>
      </c>
    </row>
    <row r="939" spans="1:41" x14ac:dyDescent="0.25">
      <c r="A939">
        <v>938</v>
      </c>
      <c r="B939">
        <v>160</v>
      </c>
      <c r="C939" t="s">
        <v>4152</v>
      </c>
      <c r="D939" t="s">
        <v>877</v>
      </c>
      <c r="E939" t="s">
        <v>1215</v>
      </c>
      <c r="F939" t="s">
        <v>1373</v>
      </c>
      <c r="G939" t="s">
        <v>1413</v>
      </c>
      <c r="H939" t="s">
        <v>31</v>
      </c>
      <c r="I939" t="s">
        <v>200</v>
      </c>
      <c r="J939" t="s">
        <v>1415</v>
      </c>
      <c r="K939">
        <v>47.525851000000003</v>
      </c>
      <c r="L939">
        <v>-121.941132</v>
      </c>
      <c r="U939">
        <v>87.6</v>
      </c>
      <c r="V939">
        <v>99.4</v>
      </c>
      <c r="X939">
        <v>92.5</v>
      </c>
      <c r="Y939">
        <v>90.5</v>
      </c>
      <c r="Z939">
        <v>94.2</v>
      </c>
      <c r="AA939">
        <v>91.3</v>
      </c>
      <c r="AB939">
        <v>93.4</v>
      </c>
      <c r="AC939">
        <v>84.7</v>
      </c>
      <c r="AD939">
        <v>85</v>
      </c>
      <c r="AE939">
        <v>86.7</v>
      </c>
      <c r="AF939">
        <v>89.8</v>
      </c>
      <c r="AG939">
        <v>87.8</v>
      </c>
      <c r="AI939">
        <v>91.7</v>
      </c>
      <c r="AJ939">
        <v>87.6</v>
      </c>
      <c r="AK939">
        <v>91.6</v>
      </c>
      <c r="AL939">
        <v>90</v>
      </c>
      <c r="AM939">
        <v>94.7</v>
      </c>
      <c r="AN939">
        <v>100</v>
      </c>
    </row>
    <row r="940" spans="1:41" x14ac:dyDescent="0.25">
      <c r="A940">
        <v>939</v>
      </c>
      <c r="B940">
        <v>294</v>
      </c>
      <c r="C940" t="s">
        <v>4152</v>
      </c>
      <c r="D940" t="s">
        <v>877</v>
      </c>
      <c r="E940" t="s">
        <v>1215</v>
      </c>
      <c r="F940" t="s">
        <v>1373</v>
      </c>
      <c r="G940" t="s">
        <v>1413</v>
      </c>
      <c r="H940" t="s">
        <v>615</v>
      </c>
      <c r="I940" t="s">
        <v>616</v>
      </c>
      <c r="J940" t="s">
        <v>1416</v>
      </c>
      <c r="K940">
        <v>47.532350999999998</v>
      </c>
      <c r="L940">
        <v>-121.980214</v>
      </c>
      <c r="R940">
        <v>31.4</v>
      </c>
      <c r="S940">
        <v>63.9</v>
      </c>
      <c r="T940">
        <v>77.2</v>
      </c>
      <c r="U940">
        <v>54.6</v>
      </c>
      <c r="V940">
        <v>66.2</v>
      </c>
      <c r="W940">
        <v>49.9</v>
      </c>
      <c r="X940">
        <v>61.9</v>
      </c>
      <c r="Y940">
        <v>59.7</v>
      </c>
      <c r="Z940">
        <v>89.6</v>
      </c>
      <c r="AA940">
        <v>82.7</v>
      </c>
      <c r="AB940">
        <v>70.900000000000006</v>
      </c>
      <c r="AC940">
        <v>70.8</v>
      </c>
    </row>
    <row r="941" spans="1:41" x14ac:dyDescent="0.25">
      <c r="A941">
        <v>940</v>
      </c>
      <c r="B941">
        <v>293</v>
      </c>
      <c r="C941" t="s">
        <v>4152</v>
      </c>
      <c r="D941" t="s">
        <v>877</v>
      </c>
      <c r="E941" t="s">
        <v>1215</v>
      </c>
      <c r="F941" t="s">
        <v>1373</v>
      </c>
      <c r="G941" t="s">
        <v>1413</v>
      </c>
      <c r="H941" t="s">
        <v>615</v>
      </c>
      <c r="I941" t="s">
        <v>616</v>
      </c>
      <c r="J941" t="s">
        <v>1417</v>
      </c>
      <c r="K941">
        <v>47.532328</v>
      </c>
      <c r="L941">
        <v>-121.97592400000001</v>
      </c>
      <c r="R941">
        <v>32.200000000000003</v>
      </c>
      <c r="S941">
        <v>76.400000000000006</v>
      </c>
      <c r="T941">
        <v>84</v>
      </c>
      <c r="U941">
        <v>61.4</v>
      </c>
      <c r="V941">
        <v>53.4</v>
      </c>
      <c r="W941">
        <v>51.5</v>
      </c>
      <c r="X941">
        <v>72.400000000000006</v>
      </c>
      <c r="Y941">
        <v>66.900000000000006</v>
      </c>
      <c r="Z941">
        <v>82.9</v>
      </c>
      <c r="AA941">
        <v>89</v>
      </c>
      <c r="AB941">
        <v>48.4</v>
      </c>
      <c r="AC941">
        <v>72.3</v>
      </c>
    </row>
    <row r="942" spans="1:41" x14ac:dyDescent="0.25">
      <c r="A942">
        <v>941</v>
      </c>
      <c r="B942">
        <v>292</v>
      </c>
      <c r="C942" t="s">
        <v>4152</v>
      </c>
      <c r="D942" t="s">
        <v>877</v>
      </c>
      <c r="E942" t="s">
        <v>1215</v>
      </c>
      <c r="F942" t="s">
        <v>1373</v>
      </c>
      <c r="G942" t="s">
        <v>1413</v>
      </c>
      <c r="H942" t="s">
        <v>615</v>
      </c>
      <c r="I942" t="s">
        <v>616</v>
      </c>
      <c r="J942" t="s">
        <v>1418</v>
      </c>
      <c r="K942">
        <v>47.526245000000003</v>
      </c>
      <c r="L942">
        <v>-121.940341</v>
      </c>
      <c r="R942">
        <v>30</v>
      </c>
      <c r="S942">
        <v>94.3</v>
      </c>
      <c r="T942">
        <v>85.7</v>
      </c>
      <c r="U942">
        <v>44.1</v>
      </c>
      <c r="V942">
        <v>81.099999999999994</v>
      </c>
      <c r="W942">
        <v>46.3</v>
      </c>
      <c r="X942">
        <v>60.1</v>
      </c>
      <c r="Y942">
        <v>65.900000000000006</v>
      </c>
      <c r="Z942">
        <v>84.8</v>
      </c>
      <c r="AA942">
        <v>84</v>
      </c>
      <c r="AB942">
        <v>72.5</v>
      </c>
      <c r="AC942">
        <v>77.3</v>
      </c>
    </row>
    <row r="943" spans="1:41" x14ac:dyDescent="0.25">
      <c r="A943">
        <v>942</v>
      </c>
      <c r="B943">
        <v>767</v>
      </c>
      <c r="C943" t="s">
        <v>4152</v>
      </c>
      <c r="D943" t="s">
        <v>877</v>
      </c>
      <c r="E943" t="s">
        <v>1215</v>
      </c>
      <c r="F943" t="s">
        <v>1373</v>
      </c>
      <c r="G943" t="s">
        <v>1413</v>
      </c>
      <c r="H943" t="s">
        <v>1400</v>
      </c>
      <c r="I943" t="s">
        <v>1401</v>
      </c>
      <c r="J943" t="s">
        <v>1419</v>
      </c>
      <c r="K943">
        <v>47.540947000000003</v>
      </c>
      <c r="L943">
        <v>-122.0348</v>
      </c>
      <c r="U943">
        <v>49.5</v>
      </c>
      <c r="V943">
        <v>55.1</v>
      </c>
      <c r="X943">
        <v>55</v>
      </c>
      <c r="Z943">
        <v>61.1</v>
      </c>
      <c r="AA943">
        <v>66.8</v>
      </c>
      <c r="AB943">
        <v>50.7</v>
      </c>
      <c r="AE943">
        <v>57.4</v>
      </c>
    </row>
    <row r="944" spans="1:41" x14ac:dyDescent="0.25">
      <c r="A944">
        <v>943</v>
      </c>
      <c r="B944">
        <v>772</v>
      </c>
      <c r="C944" t="s">
        <v>4152</v>
      </c>
      <c r="D944" t="s">
        <v>877</v>
      </c>
      <c r="E944" t="s">
        <v>1215</v>
      </c>
      <c r="F944" t="s">
        <v>1373</v>
      </c>
      <c r="G944" t="s">
        <v>1413</v>
      </c>
      <c r="H944" t="s">
        <v>1400</v>
      </c>
      <c r="I944" t="s">
        <v>1401</v>
      </c>
      <c r="J944" t="s">
        <v>1420</v>
      </c>
      <c r="K944">
        <v>47.531165999999999</v>
      </c>
      <c r="L944">
        <v>-122.02572499999999</v>
      </c>
      <c r="V944">
        <v>64.599999999999994</v>
      </c>
      <c r="X944">
        <v>69.8</v>
      </c>
    </row>
    <row r="945" spans="1:38" x14ac:dyDescent="0.25">
      <c r="A945">
        <v>944</v>
      </c>
      <c r="B945">
        <v>768</v>
      </c>
      <c r="C945" t="s">
        <v>4152</v>
      </c>
      <c r="D945" t="s">
        <v>877</v>
      </c>
      <c r="E945" t="s">
        <v>1215</v>
      </c>
      <c r="F945" t="s">
        <v>1373</v>
      </c>
      <c r="G945" t="s">
        <v>1413</v>
      </c>
      <c r="H945" t="s">
        <v>1400</v>
      </c>
      <c r="I945" t="s">
        <v>1401</v>
      </c>
      <c r="J945" t="s">
        <v>1421</v>
      </c>
      <c r="K945">
        <v>47.534956000000001</v>
      </c>
      <c r="L945">
        <v>-122.00393099999999</v>
      </c>
      <c r="U945">
        <v>55.9</v>
      </c>
      <c r="V945">
        <v>56.9</v>
      </c>
      <c r="Z945">
        <v>75.599999999999994</v>
      </c>
      <c r="AA945">
        <v>68.2</v>
      </c>
      <c r="AB945">
        <v>72.2</v>
      </c>
    </row>
    <row r="946" spans="1:38" x14ac:dyDescent="0.25">
      <c r="A946">
        <v>945</v>
      </c>
      <c r="B946">
        <v>1926</v>
      </c>
      <c r="C946" t="s">
        <v>4152</v>
      </c>
      <c r="D946" t="s">
        <v>877</v>
      </c>
      <c r="E946" t="s">
        <v>1215</v>
      </c>
      <c r="F946" t="s">
        <v>1373</v>
      </c>
      <c r="G946" t="s">
        <v>1413</v>
      </c>
      <c r="H946" t="s">
        <v>31</v>
      </c>
      <c r="I946" t="s">
        <v>32</v>
      </c>
      <c r="J946" t="s">
        <v>1422</v>
      </c>
      <c r="K946">
        <v>47.531526999999997</v>
      </c>
      <c r="L946">
        <v>-122.02752</v>
      </c>
      <c r="O946">
        <v>77.599999999999994</v>
      </c>
      <c r="Q946">
        <v>66.900000000000006</v>
      </c>
      <c r="S946">
        <v>68.8</v>
      </c>
      <c r="U946">
        <v>61.8</v>
      </c>
    </row>
    <row r="947" spans="1:38" x14ac:dyDescent="0.25">
      <c r="A947">
        <v>946</v>
      </c>
      <c r="B947">
        <v>920</v>
      </c>
      <c r="C947" t="s">
        <v>4152</v>
      </c>
      <c r="D947" t="s">
        <v>877</v>
      </c>
      <c r="E947" t="s">
        <v>1215</v>
      </c>
      <c r="F947" t="s">
        <v>1373</v>
      </c>
      <c r="G947" t="s">
        <v>1413</v>
      </c>
      <c r="H947" t="s">
        <v>31</v>
      </c>
      <c r="I947" t="s">
        <v>380</v>
      </c>
      <c r="J947" t="s">
        <v>1423</v>
      </c>
      <c r="K947">
        <v>47.532713000000001</v>
      </c>
      <c r="L947">
        <v>-121.993788</v>
      </c>
      <c r="AB947">
        <v>64.599999999999994</v>
      </c>
      <c r="AC947">
        <v>72.3</v>
      </c>
      <c r="AD947">
        <v>61.4</v>
      </c>
      <c r="AE947">
        <v>79.400000000000006</v>
      </c>
      <c r="AF947">
        <v>92.1</v>
      </c>
    </row>
    <row r="948" spans="1:38" x14ac:dyDescent="0.25">
      <c r="A948">
        <v>947</v>
      </c>
      <c r="B948">
        <v>921</v>
      </c>
      <c r="C948" t="s">
        <v>4152</v>
      </c>
      <c r="D948" t="s">
        <v>877</v>
      </c>
      <c r="E948" t="s">
        <v>1215</v>
      </c>
      <c r="F948" t="s">
        <v>1373</v>
      </c>
      <c r="G948" t="s">
        <v>1413</v>
      </c>
      <c r="H948" t="s">
        <v>31</v>
      </c>
      <c r="I948" t="s">
        <v>380</v>
      </c>
      <c r="J948" t="s">
        <v>1424</v>
      </c>
      <c r="K948">
        <v>47.536088999999997</v>
      </c>
      <c r="L948">
        <v>-121.97132000000001</v>
      </c>
      <c r="AB948">
        <v>72.2</v>
      </c>
      <c r="AC948">
        <v>66.099999999999994</v>
      </c>
      <c r="AD948">
        <v>61.3</v>
      </c>
      <c r="AE948">
        <v>80.400000000000006</v>
      </c>
      <c r="AF948">
        <v>74.400000000000006</v>
      </c>
    </row>
    <row r="949" spans="1:38" x14ac:dyDescent="0.25">
      <c r="A949">
        <v>948</v>
      </c>
      <c r="B949">
        <v>928</v>
      </c>
      <c r="C949" t="s">
        <v>4152</v>
      </c>
      <c r="D949" t="s">
        <v>877</v>
      </c>
      <c r="E949" t="s">
        <v>1215</v>
      </c>
      <c r="F949" t="s">
        <v>1373</v>
      </c>
      <c r="G949" t="s">
        <v>1413</v>
      </c>
      <c r="H949" t="s">
        <v>31</v>
      </c>
      <c r="I949" t="s">
        <v>380</v>
      </c>
      <c r="J949" t="s">
        <v>1425</v>
      </c>
      <c r="K949">
        <v>47.526090000000003</v>
      </c>
      <c r="L949">
        <v>-121.93997299999999</v>
      </c>
      <c r="AB949">
        <v>82.7</v>
      </c>
    </row>
    <row r="950" spans="1:38" x14ac:dyDescent="0.25">
      <c r="A950">
        <v>949</v>
      </c>
      <c r="B950">
        <v>931</v>
      </c>
      <c r="C950" t="s">
        <v>4152</v>
      </c>
      <c r="D950" t="s">
        <v>877</v>
      </c>
      <c r="E950" t="s">
        <v>1215</v>
      </c>
      <c r="F950" t="s">
        <v>1373</v>
      </c>
      <c r="G950" t="s">
        <v>1413</v>
      </c>
      <c r="H950" t="s">
        <v>31</v>
      </c>
      <c r="I950" t="s">
        <v>380</v>
      </c>
      <c r="J950" t="s">
        <v>1426</v>
      </c>
      <c r="K950">
        <v>47.529744000000001</v>
      </c>
      <c r="L950">
        <v>-121.977548</v>
      </c>
      <c r="AB950">
        <v>52.5</v>
      </c>
      <c r="AC950">
        <v>77.599999999999994</v>
      </c>
      <c r="AD950">
        <v>59.3</v>
      </c>
      <c r="AE950">
        <v>70.8</v>
      </c>
      <c r="AF950">
        <v>92.5</v>
      </c>
    </row>
    <row r="951" spans="1:38" x14ac:dyDescent="0.25">
      <c r="A951">
        <v>950</v>
      </c>
      <c r="B951">
        <v>934</v>
      </c>
      <c r="C951" t="s">
        <v>4152</v>
      </c>
      <c r="D951" t="s">
        <v>877</v>
      </c>
      <c r="E951" t="s">
        <v>1215</v>
      </c>
      <c r="F951" t="s">
        <v>1373</v>
      </c>
      <c r="G951" t="s">
        <v>1413</v>
      </c>
      <c r="H951" t="s">
        <v>31</v>
      </c>
      <c r="I951" t="s">
        <v>380</v>
      </c>
      <c r="J951" t="s">
        <v>1427</v>
      </c>
      <c r="K951">
        <v>47.530420999999997</v>
      </c>
      <c r="L951">
        <v>-121.94255099999999</v>
      </c>
      <c r="AB951">
        <v>59.1</v>
      </c>
      <c r="AC951">
        <v>78.5</v>
      </c>
      <c r="AD951">
        <v>71.2</v>
      </c>
      <c r="AE951">
        <v>84.7</v>
      </c>
      <c r="AF951">
        <v>78.8</v>
      </c>
    </row>
    <row r="952" spans="1:38" x14ac:dyDescent="0.25">
      <c r="A952">
        <v>951</v>
      </c>
      <c r="B952">
        <v>330</v>
      </c>
      <c r="C952" t="s">
        <v>4152</v>
      </c>
      <c r="D952" t="s">
        <v>877</v>
      </c>
      <c r="E952" t="s">
        <v>1215</v>
      </c>
      <c r="F952" t="s">
        <v>1373</v>
      </c>
      <c r="G952" t="s">
        <v>1428</v>
      </c>
      <c r="H952" t="s">
        <v>615</v>
      </c>
      <c r="I952" t="s">
        <v>616</v>
      </c>
      <c r="J952" t="s">
        <v>1429</v>
      </c>
      <c r="K952">
        <v>47.55039</v>
      </c>
      <c r="L952">
        <v>-122.021642</v>
      </c>
      <c r="X952">
        <v>40.4</v>
      </c>
      <c r="Y952">
        <v>41.4</v>
      </c>
      <c r="Z952">
        <v>37.1</v>
      </c>
      <c r="AA952">
        <v>36.700000000000003</v>
      </c>
      <c r="AB952">
        <v>41.5</v>
      </c>
      <c r="AC952">
        <v>50.5</v>
      </c>
    </row>
    <row r="953" spans="1:38" x14ac:dyDescent="0.25">
      <c r="A953">
        <v>952</v>
      </c>
      <c r="B953">
        <v>1927</v>
      </c>
      <c r="C953" t="s">
        <v>4152</v>
      </c>
      <c r="D953" t="s">
        <v>877</v>
      </c>
      <c r="E953" t="s">
        <v>1215</v>
      </c>
      <c r="F953" t="s">
        <v>1373</v>
      </c>
      <c r="G953" t="s">
        <v>1428</v>
      </c>
      <c r="H953" t="s">
        <v>31</v>
      </c>
      <c r="I953" t="s">
        <v>32</v>
      </c>
      <c r="J953" t="s">
        <v>1430</v>
      </c>
      <c r="K953">
        <v>47.549190000000003</v>
      </c>
      <c r="L953">
        <v>-122.02366000000001</v>
      </c>
      <c r="O953">
        <v>39.5</v>
      </c>
      <c r="Q953">
        <v>76.5</v>
      </c>
      <c r="S953">
        <v>71.400000000000006</v>
      </c>
      <c r="T953">
        <v>85</v>
      </c>
      <c r="U953">
        <v>62</v>
      </c>
    </row>
    <row r="954" spans="1:38" x14ac:dyDescent="0.25">
      <c r="A954">
        <v>953</v>
      </c>
      <c r="B954">
        <v>774</v>
      </c>
      <c r="C954" t="s">
        <v>4152</v>
      </c>
      <c r="D954" t="s">
        <v>877</v>
      </c>
      <c r="E954" t="s">
        <v>1215</v>
      </c>
      <c r="F954" t="s">
        <v>1373</v>
      </c>
      <c r="G954" t="s">
        <v>1428</v>
      </c>
      <c r="H954" t="s">
        <v>1400</v>
      </c>
      <c r="I954" t="s">
        <v>1401</v>
      </c>
      <c r="J954" t="s">
        <v>1431</v>
      </c>
      <c r="K954">
        <v>47.548555</v>
      </c>
      <c r="L954">
        <v>-122.04414800000001</v>
      </c>
      <c r="U954">
        <v>21.8</v>
      </c>
    </row>
    <row r="955" spans="1:38" x14ac:dyDescent="0.25">
      <c r="A955">
        <v>954</v>
      </c>
      <c r="B955">
        <v>771</v>
      </c>
      <c r="C955" t="s">
        <v>4152</v>
      </c>
      <c r="D955" t="s">
        <v>877</v>
      </c>
      <c r="E955" t="s">
        <v>1215</v>
      </c>
      <c r="F955" t="s">
        <v>1373</v>
      </c>
      <c r="G955" t="s">
        <v>1428</v>
      </c>
      <c r="H955" t="s">
        <v>1400</v>
      </c>
      <c r="I955" t="s">
        <v>1401</v>
      </c>
      <c r="J955" t="s">
        <v>1432</v>
      </c>
      <c r="K955">
        <v>47.550443999999999</v>
      </c>
      <c r="L955">
        <v>-122.02154299999999</v>
      </c>
      <c r="V955">
        <v>75</v>
      </c>
      <c r="X955">
        <v>27.1</v>
      </c>
    </row>
    <row r="956" spans="1:38" x14ac:dyDescent="0.25">
      <c r="A956">
        <v>955</v>
      </c>
      <c r="B956">
        <v>2479</v>
      </c>
      <c r="C956" t="s">
        <v>4152</v>
      </c>
      <c r="D956" t="s">
        <v>877</v>
      </c>
      <c r="E956" t="s">
        <v>1215</v>
      </c>
      <c r="F956" t="s">
        <v>1373</v>
      </c>
      <c r="G956" t="s">
        <v>1428</v>
      </c>
      <c r="H956" t="s">
        <v>12</v>
      </c>
      <c r="I956" t="s">
        <v>78</v>
      </c>
      <c r="J956" t="s">
        <v>1433</v>
      </c>
      <c r="K956">
        <v>47.546078999999999</v>
      </c>
      <c r="L956">
        <v>-122.042018</v>
      </c>
      <c r="AH956">
        <v>43</v>
      </c>
    </row>
    <row r="957" spans="1:38" x14ac:dyDescent="0.25">
      <c r="A957">
        <v>956</v>
      </c>
      <c r="B957">
        <v>151</v>
      </c>
      <c r="C957" t="s">
        <v>4152</v>
      </c>
      <c r="D957" t="s">
        <v>877</v>
      </c>
      <c r="E957" t="s">
        <v>1215</v>
      </c>
      <c r="F957" t="s">
        <v>1373</v>
      </c>
      <c r="G957" t="s">
        <v>1434</v>
      </c>
      <c r="H957" t="s">
        <v>31</v>
      </c>
      <c r="I957" t="s">
        <v>200</v>
      </c>
      <c r="J957" t="s">
        <v>1435</v>
      </c>
      <c r="K957">
        <v>47.518324999999997</v>
      </c>
      <c r="L957">
        <v>-122.036396</v>
      </c>
      <c r="U957">
        <v>81</v>
      </c>
      <c r="V957">
        <v>68.099999999999994</v>
      </c>
      <c r="X957">
        <v>64.8</v>
      </c>
      <c r="Y957">
        <v>58.8</v>
      </c>
      <c r="Z957">
        <v>77.400000000000006</v>
      </c>
      <c r="AA957">
        <v>66</v>
      </c>
      <c r="AB957">
        <v>72.099999999999994</v>
      </c>
      <c r="AC957">
        <v>78.8</v>
      </c>
      <c r="AD957">
        <v>50.3</v>
      </c>
      <c r="AG957">
        <v>66</v>
      </c>
      <c r="AH957">
        <v>65</v>
      </c>
      <c r="AJ957">
        <v>70</v>
      </c>
      <c r="AK957">
        <v>78.8</v>
      </c>
      <c r="AL957">
        <v>70.8</v>
      </c>
    </row>
    <row r="958" spans="1:38" x14ac:dyDescent="0.25">
      <c r="A958">
        <v>957</v>
      </c>
      <c r="B958">
        <v>154</v>
      </c>
      <c r="C958" t="s">
        <v>4152</v>
      </c>
      <c r="D958" t="s">
        <v>877</v>
      </c>
      <c r="E958" t="s">
        <v>1215</v>
      </c>
      <c r="F958" t="s">
        <v>1373</v>
      </c>
      <c r="G958" t="s">
        <v>1436</v>
      </c>
      <c r="H958" t="s">
        <v>31</v>
      </c>
      <c r="I958" t="s">
        <v>200</v>
      </c>
      <c r="J958" t="s">
        <v>1437</v>
      </c>
      <c r="K958">
        <v>47.501198000000002</v>
      </c>
      <c r="L958">
        <v>-122.02213999999999</v>
      </c>
      <c r="N958">
        <v>81.599999999999994</v>
      </c>
      <c r="O958">
        <v>58.1</v>
      </c>
      <c r="Q958">
        <v>73.099999999999994</v>
      </c>
      <c r="S958">
        <v>73</v>
      </c>
      <c r="U958">
        <v>33.700000000000003</v>
      </c>
      <c r="V958">
        <v>66.5</v>
      </c>
      <c r="Y958">
        <v>81.8</v>
      </c>
      <c r="AA958">
        <v>86.3</v>
      </c>
      <c r="AC958">
        <v>49.3</v>
      </c>
      <c r="AD958">
        <v>63.8</v>
      </c>
    </row>
    <row r="959" spans="1:38" x14ac:dyDescent="0.25">
      <c r="A959">
        <v>958</v>
      </c>
      <c r="B959">
        <v>305</v>
      </c>
      <c r="C959" t="s">
        <v>4152</v>
      </c>
      <c r="D959" t="s">
        <v>877</v>
      </c>
      <c r="E959" t="s">
        <v>1215</v>
      </c>
      <c r="F959" t="s">
        <v>1373</v>
      </c>
      <c r="G959" t="s">
        <v>1438</v>
      </c>
      <c r="H959" t="s">
        <v>615</v>
      </c>
      <c r="I959" t="s">
        <v>616</v>
      </c>
      <c r="J959" t="s">
        <v>1439</v>
      </c>
      <c r="K959">
        <v>47.479230999999999</v>
      </c>
      <c r="L959">
        <v>-122.035462</v>
      </c>
      <c r="W959">
        <v>80.099999999999994</v>
      </c>
      <c r="X959">
        <v>50.4</v>
      </c>
      <c r="Y959">
        <v>89.7</v>
      </c>
      <c r="Z959">
        <v>94.5</v>
      </c>
      <c r="AA959">
        <v>78.5</v>
      </c>
      <c r="AB959">
        <v>79.599999999999994</v>
      </c>
      <c r="AC959">
        <v>61.3</v>
      </c>
    </row>
    <row r="960" spans="1:38" x14ac:dyDescent="0.25">
      <c r="A960">
        <v>959</v>
      </c>
      <c r="B960">
        <v>178</v>
      </c>
      <c r="C960" t="s">
        <v>4152</v>
      </c>
      <c r="D960" t="s">
        <v>877</v>
      </c>
      <c r="E960" t="s">
        <v>1215</v>
      </c>
      <c r="F960" t="s">
        <v>1440</v>
      </c>
      <c r="G960" t="s">
        <v>1441</v>
      </c>
      <c r="H960" t="s">
        <v>31</v>
      </c>
      <c r="I960" t="s">
        <v>200</v>
      </c>
      <c r="J960" t="s">
        <v>1442</v>
      </c>
      <c r="K960">
        <v>47.799615000000003</v>
      </c>
      <c r="L960">
        <v>-122.14311600000001</v>
      </c>
      <c r="V960">
        <v>83.4</v>
      </c>
      <c r="AA960">
        <v>56.7</v>
      </c>
    </row>
    <row r="961" spans="1:41" x14ac:dyDescent="0.25">
      <c r="A961">
        <v>960</v>
      </c>
      <c r="B961">
        <v>374</v>
      </c>
      <c r="C961" t="s">
        <v>4152</v>
      </c>
      <c r="D961" t="s">
        <v>877</v>
      </c>
      <c r="E961" t="s">
        <v>1215</v>
      </c>
      <c r="F961" t="s">
        <v>1440</v>
      </c>
      <c r="G961" t="s">
        <v>1441</v>
      </c>
      <c r="H961" t="s">
        <v>272</v>
      </c>
      <c r="I961" t="s">
        <v>13</v>
      </c>
      <c r="J961" t="s">
        <v>1443</v>
      </c>
      <c r="K961">
        <v>47.798937000000002</v>
      </c>
      <c r="L961">
        <v>-122.143923</v>
      </c>
      <c r="X961">
        <v>66.3</v>
      </c>
      <c r="AA961">
        <v>62.3</v>
      </c>
      <c r="AE961">
        <v>73.599999999999994</v>
      </c>
      <c r="AF961">
        <v>78.7</v>
      </c>
      <c r="AG961">
        <v>78.8</v>
      </c>
      <c r="AH961">
        <v>51.2</v>
      </c>
    </row>
    <row r="962" spans="1:41" x14ac:dyDescent="0.25">
      <c r="A962">
        <v>961</v>
      </c>
      <c r="B962">
        <v>2270</v>
      </c>
      <c r="C962" t="s">
        <v>4152</v>
      </c>
      <c r="D962" t="s">
        <v>877</v>
      </c>
      <c r="E962" t="s">
        <v>1215</v>
      </c>
      <c r="F962" t="s">
        <v>1440</v>
      </c>
      <c r="G962" t="s">
        <v>1441</v>
      </c>
      <c r="H962" t="s">
        <v>272</v>
      </c>
      <c r="I962" t="s">
        <v>13</v>
      </c>
      <c r="J962" t="s">
        <v>1444</v>
      </c>
      <c r="K962">
        <v>47.800123999999997</v>
      </c>
      <c r="L962">
        <v>-122.129797</v>
      </c>
      <c r="AG962">
        <v>51.4</v>
      </c>
      <c r="AH962">
        <v>75.099999999999994</v>
      </c>
    </row>
    <row r="963" spans="1:41" x14ac:dyDescent="0.25">
      <c r="A963">
        <v>962</v>
      </c>
      <c r="B963">
        <v>1857</v>
      </c>
      <c r="C963" t="s">
        <v>4152</v>
      </c>
      <c r="D963" t="s">
        <v>877</v>
      </c>
      <c r="E963" t="s">
        <v>1215</v>
      </c>
      <c r="F963" t="s">
        <v>1440</v>
      </c>
      <c r="G963" t="s">
        <v>1445</v>
      </c>
      <c r="H963" t="s">
        <v>272</v>
      </c>
      <c r="I963" t="s">
        <v>13</v>
      </c>
      <c r="J963" t="s">
        <v>1446</v>
      </c>
      <c r="K963">
        <v>47.805</v>
      </c>
      <c r="L963">
        <v>-122.152</v>
      </c>
      <c r="AF963">
        <v>68</v>
      </c>
      <c r="AG963">
        <v>64.599999999999994</v>
      </c>
      <c r="AH963">
        <v>72.7</v>
      </c>
    </row>
    <row r="964" spans="1:41" x14ac:dyDescent="0.25">
      <c r="A964">
        <v>963</v>
      </c>
      <c r="B964">
        <v>1973</v>
      </c>
      <c r="C964" t="s">
        <v>4152</v>
      </c>
      <c r="D964" t="s">
        <v>877</v>
      </c>
      <c r="E964" t="s">
        <v>1215</v>
      </c>
      <c r="F964" t="s">
        <v>1440</v>
      </c>
      <c r="G964" t="s">
        <v>1447</v>
      </c>
      <c r="H964" t="s">
        <v>31</v>
      </c>
      <c r="I964" t="s">
        <v>32</v>
      </c>
      <c r="J964" t="s">
        <v>1448</v>
      </c>
      <c r="K964">
        <v>47.756571000000001</v>
      </c>
      <c r="L964">
        <v>-122.166473</v>
      </c>
      <c r="T964">
        <v>17.2</v>
      </c>
    </row>
    <row r="965" spans="1:41" x14ac:dyDescent="0.25">
      <c r="A965">
        <v>964</v>
      </c>
      <c r="B965">
        <v>170</v>
      </c>
      <c r="C965" t="s">
        <v>4152</v>
      </c>
      <c r="D965" t="s">
        <v>877</v>
      </c>
      <c r="E965" t="s">
        <v>1215</v>
      </c>
      <c r="F965" t="s">
        <v>1440</v>
      </c>
      <c r="G965" t="s">
        <v>1447</v>
      </c>
      <c r="H965" t="s">
        <v>31</v>
      </c>
      <c r="I965" t="s">
        <v>200</v>
      </c>
      <c r="J965" t="s">
        <v>1449</v>
      </c>
      <c r="K965">
        <v>47.756599999999999</v>
      </c>
      <c r="L965">
        <v>-122.16629399999999</v>
      </c>
      <c r="U965">
        <v>12.8</v>
      </c>
      <c r="X965">
        <v>10.199999999999999</v>
      </c>
      <c r="Y965">
        <v>21.3</v>
      </c>
      <c r="Z965">
        <v>16.5</v>
      </c>
      <c r="AA965">
        <v>28.4</v>
      </c>
      <c r="AB965">
        <v>45.5</v>
      </c>
      <c r="AC965">
        <v>26.1</v>
      </c>
      <c r="AD965">
        <v>36.6</v>
      </c>
      <c r="AG965">
        <v>54.5</v>
      </c>
    </row>
    <row r="966" spans="1:41" x14ac:dyDescent="0.25">
      <c r="A966">
        <v>965</v>
      </c>
      <c r="B966">
        <v>171</v>
      </c>
      <c r="C966" t="s">
        <v>4152</v>
      </c>
      <c r="D966" t="s">
        <v>877</v>
      </c>
      <c r="E966" t="s">
        <v>1215</v>
      </c>
      <c r="F966" t="s">
        <v>1440</v>
      </c>
      <c r="G966" t="s">
        <v>1447</v>
      </c>
      <c r="H966" t="s">
        <v>31</v>
      </c>
      <c r="I966" t="s">
        <v>200</v>
      </c>
      <c r="J966" t="s">
        <v>1450</v>
      </c>
      <c r="K966">
        <v>47.758429</v>
      </c>
      <c r="L966">
        <v>-122.160347</v>
      </c>
      <c r="U966">
        <v>38</v>
      </c>
      <c r="V966">
        <v>39.200000000000003</v>
      </c>
      <c r="X966">
        <v>30.4</v>
      </c>
      <c r="Y966">
        <v>41.7</v>
      </c>
      <c r="Z966">
        <v>58.3</v>
      </c>
      <c r="AA966">
        <v>45.7</v>
      </c>
      <c r="AB966">
        <v>39.4</v>
      </c>
      <c r="AC966">
        <v>55.5</v>
      </c>
      <c r="AD966">
        <v>53.7</v>
      </c>
      <c r="AE966">
        <v>47.2</v>
      </c>
      <c r="AF966">
        <v>59</v>
      </c>
      <c r="AG966">
        <v>71.8</v>
      </c>
      <c r="AH966">
        <v>43.8</v>
      </c>
      <c r="AI966">
        <v>31.1</v>
      </c>
      <c r="AJ966">
        <v>26.8</v>
      </c>
      <c r="AK966">
        <v>50.9</v>
      </c>
      <c r="AL966">
        <v>46.4</v>
      </c>
      <c r="AM966">
        <v>49.3</v>
      </c>
      <c r="AN966">
        <v>51.9</v>
      </c>
    </row>
    <row r="967" spans="1:41" x14ac:dyDescent="0.25">
      <c r="A967">
        <v>966</v>
      </c>
      <c r="B967">
        <v>172</v>
      </c>
      <c r="C967" t="s">
        <v>4152</v>
      </c>
      <c r="D967" t="s">
        <v>877</v>
      </c>
      <c r="E967" t="s">
        <v>1215</v>
      </c>
      <c r="F967" t="s">
        <v>1440</v>
      </c>
      <c r="G967" t="s">
        <v>1447</v>
      </c>
      <c r="H967" t="s">
        <v>31</v>
      </c>
      <c r="I967" t="s">
        <v>200</v>
      </c>
      <c r="J967" t="s">
        <v>1451</v>
      </c>
      <c r="K967">
        <v>47.839939999999999</v>
      </c>
      <c r="L967">
        <v>-122.16225</v>
      </c>
      <c r="U967">
        <v>49.7</v>
      </c>
      <c r="V967">
        <v>70.599999999999994</v>
      </c>
      <c r="X967">
        <v>52.4</v>
      </c>
      <c r="Y967">
        <v>56.6</v>
      </c>
      <c r="Z967">
        <v>74.900000000000006</v>
      </c>
      <c r="AA967">
        <v>49.4</v>
      </c>
      <c r="AB967">
        <v>55</v>
      </c>
      <c r="AC967">
        <v>55</v>
      </c>
      <c r="AD967">
        <v>40.1</v>
      </c>
      <c r="AE967">
        <v>62.3</v>
      </c>
      <c r="AF967">
        <v>49.3</v>
      </c>
      <c r="AG967">
        <v>62.1</v>
      </c>
      <c r="AH967">
        <v>59.3</v>
      </c>
      <c r="AI967">
        <v>75.8</v>
      </c>
      <c r="AJ967">
        <v>53.1</v>
      </c>
      <c r="AL967">
        <v>56</v>
      </c>
      <c r="AM967">
        <v>74.8</v>
      </c>
      <c r="AN967">
        <v>73</v>
      </c>
      <c r="AO967">
        <v>67.099999999999994</v>
      </c>
    </row>
    <row r="968" spans="1:41" x14ac:dyDescent="0.25">
      <c r="A968">
        <v>967</v>
      </c>
      <c r="B968">
        <v>173</v>
      </c>
      <c r="C968" t="s">
        <v>4152</v>
      </c>
      <c r="D968" t="s">
        <v>877</v>
      </c>
      <c r="E968" t="s">
        <v>1215</v>
      </c>
      <c r="F968" t="s">
        <v>1440</v>
      </c>
      <c r="G968" t="s">
        <v>1447</v>
      </c>
      <c r="H968" t="s">
        <v>31</v>
      </c>
      <c r="I968" t="s">
        <v>200</v>
      </c>
      <c r="J968" t="s">
        <v>1452</v>
      </c>
      <c r="K968">
        <v>47.847645999999997</v>
      </c>
      <c r="L968">
        <v>-122.163836</v>
      </c>
      <c r="U968">
        <v>24.5</v>
      </c>
      <c r="V968">
        <v>42.6</v>
      </c>
      <c r="X968">
        <v>65.8</v>
      </c>
      <c r="Y968">
        <v>56.6</v>
      </c>
      <c r="Z968">
        <v>36.700000000000003</v>
      </c>
      <c r="AA968">
        <v>46</v>
      </c>
      <c r="AB968">
        <v>60.6</v>
      </c>
      <c r="AC968">
        <v>50.8</v>
      </c>
      <c r="AD968">
        <v>44.1</v>
      </c>
      <c r="AE968">
        <v>56.5</v>
      </c>
      <c r="AF968">
        <v>56.2</v>
      </c>
      <c r="AG968">
        <v>63.6</v>
      </c>
      <c r="AH968">
        <v>54.4</v>
      </c>
      <c r="AI968">
        <v>65.7</v>
      </c>
      <c r="AJ968">
        <v>40.4</v>
      </c>
      <c r="AL968">
        <v>63.5</v>
      </c>
      <c r="AM968">
        <v>55.3</v>
      </c>
      <c r="AN968">
        <v>49.1</v>
      </c>
      <c r="AO968">
        <v>55.7</v>
      </c>
    </row>
    <row r="969" spans="1:41" x14ac:dyDescent="0.25">
      <c r="A969">
        <v>968</v>
      </c>
      <c r="B969">
        <v>174</v>
      </c>
      <c r="C969" t="s">
        <v>4152</v>
      </c>
      <c r="D969" t="s">
        <v>877</v>
      </c>
      <c r="E969" t="s">
        <v>1215</v>
      </c>
      <c r="F969" t="s">
        <v>1440</v>
      </c>
      <c r="G969" t="s">
        <v>1447</v>
      </c>
      <c r="H969" t="s">
        <v>31</v>
      </c>
      <c r="I969" t="s">
        <v>200</v>
      </c>
      <c r="J969" t="s">
        <v>1453</v>
      </c>
      <c r="K969">
        <v>47.763210999999998</v>
      </c>
      <c r="L969">
        <v>-122.15692900000001</v>
      </c>
      <c r="U969">
        <v>45.6</v>
      </c>
      <c r="V969">
        <v>45.6</v>
      </c>
      <c r="X969">
        <v>39.4</v>
      </c>
      <c r="Y969">
        <v>41.9</v>
      </c>
      <c r="Z969">
        <v>47.3</v>
      </c>
      <c r="AA969">
        <v>52.3</v>
      </c>
      <c r="AB969">
        <v>57.1</v>
      </c>
      <c r="AC969">
        <v>33.200000000000003</v>
      </c>
      <c r="AD969">
        <v>63.3</v>
      </c>
      <c r="AE969">
        <v>48.9</v>
      </c>
      <c r="AF969">
        <v>51.3</v>
      </c>
      <c r="AG969">
        <v>39.1</v>
      </c>
      <c r="AH969">
        <v>57.1</v>
      </c>
      <c r="AI969">
        <v>56.5</v>
      </c>
      <c r="AJ969">
        <v>59.9</v>
      </c>
      <c r="AK969">
        <v>62.5</v>
      </c>
      <c r="AL969">
        <v>58.6</v>
      </c>
      <c r="AM969">
        <v>41.7</v>
      </c>
      <c r="AN969">
        <v>59.9</v>
      </c>
    </row>
    <row r="970" spans="1:41" x14ac:dyDescent="0.25">
      <c r="A970">
        <v>969</v>
      </c>
      <c r="B970">
        <v>175</v>
      </c>
      <c r="C970" t="s">
        <v>4152</v>
      </c>
      <c r="D970" t="s">
        <v>877</v>
      </c>
      <c r="E970" t="s">
        <v>1215</v>
      </c>
      <c r="F970" t="s">
        <v>1440</v>
      </c>
      <c r="G970" t="s">
        <v>1447</v>
      </c>
      <c r="H970" t="s">
        <v>31</v>
      </c>
      <c r="I970" t="s">
        <v>200</v>
      </c>
      <c r="J970" t="s">
        <v>1454</v>
      </c>
      <c r="K970">
        <v>47.778471000000003</v>
      </c>
      <c r="L970">
        <v>-122.154549</v>
      </c>
      <c r="U970">
        <v>49.9</v>
      </c>
      <c r="V970">
        <v>37</v>
      </c>
      <c r="X970">
        <v>25.1</v>
      </c>
      <c r="Y970">
        <v>61.9</v>
      </c>
      <c r="Z970">
        <v>52.3</v>
      </c>
      <c r="AA970">
        <v>55.6</v>
      </c>
      <c r="AB970">
        <v>33.700000000000003</v>
      </c>
      <c r="AC970">
        <v>58.3</v>
      </c>
      <c r="AD970">
        <v>47.5</v>
      </c>
      <c r="AE970">
        <v>23.8</v>
      </c>
      <c r="AF970">
        <v>44.9</v>
      </c>
      <c r="AG970">
        <v>43.5</v>
      </c>
      <c r="AH970">
        <v>57.1</v>
      </c>
      <c r="AI970">
        <v>32.6</v>
      </c>
      <c r="AJ970">
        <v>43.5</v>
      </c>
      <c r="AK970">
        <v>34.1</v>
      </c>
      <c r="AM970">
        <v>52.4</v>
      </c>
      <c r="AO970">
        <v>68.5</v>
      </c>
    </row>
    <row r="971" spans="1:41" x14ac:dyDescent="0.25">
      <c r="A971">
        <v>970</v>
      </c>
      <c r="B971">
        <v>176</v>
      </c>
      <c r="C971" t="s">
        <v>4152</v>
      </c>
      <c r="D971" t="s">
        <v>877</v>
      </c>
      <c r="E971" t="s">
        <v>1215</v>
      </c>
      <c r="F971" t="s">
        <v>1440</v>
      </c>
      <c r="G971" t="s">
        <v>1447</v>
      </c>
      <c r="H971" t="s">
        <v>31</v>
      </c>
      <c r="I971" t="s">
        <v>200</v>
      </c>
      <c r="J971" t="s">
        <v>1455</v>
      </c>
      <c r="K971">
        <v>47.811464000000001</v>
      </c>
      <c r="L971">
        <v>-122.158997</v>
      </c>
      <c r="U971">
        <v>59.2</v>
      </c>
      <c r="V971">
        <v>80.3</v>
      </c>
      <c r="X971">
        <v>78.7</v>
      </c>
      <c r="Y971">
        <v>70.5</v>
      </c>
      <c r="Z971">
        <v>75.400000000000006</v>
      </c>
      <c r="AA971">
        <v>37.799999999999997</v>
      </c>
      <c r="AB971">
        <v>80.099999999999994</v>
      </c>
      <c r="AC971">
        <v>63.2</v>
      </c>
      <c r="AD971">
        <v>52.6</v>
      </c>
      <c r="AE971">
        <v>70.400000000000006</v>
      </c>
      <c r="AG971">
        <v>72.400000000000006</v>
      </c>
      <c r="AH971">
        <v>65.5</v>
      </c>
      <c r="AI971">
        <v>73.3</v>
      </c>
      <c r="AJ971">
        <v>42.6</v>
      </c>
      <c r="AL971">
        <v>64.8</v>
      </c>
      <c r="AM971">
        <v>34.9</v>
      </c>
      <c r="AN971">
        <v>70.2</v>
      </c>
      <c r="AO971">
        <v>69.5</v>
      </c>
    </row>
    <row r="972" spans="1:41" x14ac:dyDescent="0.25">
      <c r="A972">
        <v>971</v>
      </c>
      <c r="B972">
        <v>177</v>
      </c>
      <c r="C972" t="s">
        <v>4152</v>
      </c>
      <c r="D972" t="s">
        <v>877</v>
      </c>
      <c r="E972" t="s">
        <v>1215</v>
      </c>
      <c r="F972" t="s">
        <v>1440</v>
      </c>
      <c r="G972" t="s">
        <v>1447</v>
      </c>
      <c r="H972" t="s">
        <v>31</v>
      </c>
      <c r="I972" t="s">
        <v>200</v>
      </c>
      <c r="J972" t="s">
        <v>1456</v>
      </c>
      <c r="K972">
        <v>47.790039</v>
      </c>
      <c r="L972">
        <v>-122.144532</v>
      </c>
      <c r="U972">
        <v>66.7</v>
      </c>
      <c r="V972">
        <v>64.8</v>
      </c>
      <c r="X972">
        <v>66.2</v>
      </c>
      <c r="Y972">
        <v>62</v>
      </c>
      <c r="Z972">
        <v>68.599999999999994</v>
      </c>
      <c r="AA972">
        <v>66.599999999999994</v>
      </c>
      <c r="AB972">
        <v>72.099999999999994</v>
      </c>
      <c r="AC972">
        <v>58.4</v>
      </c>
      <c r="AD972">
        <v>62.6</v>
      </c>
      <c r="AE972">
        <v>44</v>
      </c>
      <c r="AF972">
        <v>52.6</v>
      </c>
      <c r="AG972">
        <v>57</v>
      </c>
      <c r="AH972">
        <v>42.2</v>
      </c>
      <c r="AI972">
        <v>74.7</v>
      </c>
      <c r="AJ972">
        <v>54.7</v>
      </c>
      <c r="AK972">
        <v>63.2</v>
      </c>
      <c r="AL972">
        <v>66.400000000000006</v>
      </c>
      <c r="AM972">
        <v>42.5</v>
      </c>
      <c r="AN972">
        <v>49.5</v>
      </c>
      <c r="AO972">
        <v>54.8</v>
      </c>
    </row>
    <row r="973" spans="1:41" x14ac:dyDescent="0.25">
      <c r="A973">
        <v>972</v>
      </c>
      <c r="B973">
        <v>1081</v>
      </c>
      <c r="C973" t="s">
        <v>4152</v>
      </c>
      <c r="D973" t="s">
        <v>877</v>
      </c>
      <c r="E973" t="s">
        <v>1215</v>
      </c>
      <c r="F973" t="s">
        <v>1440</v>
      </c>
      <c r="G973" t="s">
        <v>1447</v>
      </c>
      <c r="H973" t="s">
        <v>31</v>
      </c>
      <c r="I973" t="s">
        <v>380</v>
      </c>
      <c r="J973" t="s">
        <v>1457</v>
      </c>
      <c r="K973">
        <v>47.76961</v>
      </c>
      <c r="L973">
        <v>-122.15685000000001</v>
      </c>
      <c r="AC973">
        <v>49.9</v>
      </c>
      <c r="AD973">
        <v>31.5</v>
      </c>
      <c r="AE973">
        <v>40</v>
      </c>
      <c r="AF973">
        <v>77</v>
      </c>
    </row>
    <row r="974" spans="1:41" x14ac:dyDescent="0.25">
      <c r="A974">
        <v>973</v>
      </c>
      <c r="B974">
        <v>2029</v>
      </c>
      <c r="C974" t="s">
        <v>4152</v>
      </c>
      <c r="D974" t="s">
        <v>877</v>
      </c>
      <c r="E974" t="s">
        <v>1215</v>
      </c>
      <c r="F974" t="s">
        <v>1440</v>
      </c>
      <c r="G974" t="s">
        <v>1447</v>
      </c>
      <c r="H974" t="s">
        <v>883</v>
      </c>
      <c r="I974" t="s">
        <v>884</v>
      </c>
      <c r="J974" t="s">
        <v>1458</v>
      </c>
      <c r="K974">
        <v>47.811757</v>
      </c>
      <c r="L974">
        <v>-122.158935</v>
      </c>
      <c r="M974">
        <v>53.5</v>
      </c>
      <c r="N974">
        <v>49.9</v>
      </c>
    </row>
    <row r="975" spans="1:41" x14ac:dyDescent="0.25">
      <c r="A975">
        <v>974</v>
      </c>
      <c r="B975">
        <v>389</v>
      </c>
      <c r="C975" t="s">
        <v>4152</v>
      </c>
      <c r="D975" t="s">
        <v>877</v>
      </c>
      <c r="E975" t="s">
        <v>1215</v>
      </c>
      <c r="F975" t="s">
        <v>1440</v>
      </c>
      <c r="G975" t="s">
        <v>1447</v>
      </c>
      <c r="H975" t="s">
        <v>272</v>
      </c>
      <c r="I975" t="s">
        <v>13</v>
      </c>
      <c r="J975" t="s">
        <v>1459</v>
      </c>
      <c r="K975">
        <v>47.850651999999997</v>
      </c>
      <c r="L975">
        <v>-122.16300200000001</v>
      </c>
      <c r="X975">
        <v>38.9</v>
      </c>
    </row>
    <row r="976" spans="1:41" x14ac:dyDescent="0.25">
      <c r="A976">
        <v>975</v>
      </c>
      <c r="B976">
        <v>2361</v>
      </c>
      <c r="C976" t="s">
        <v>4152</v>
      </c>
      <c r="D976" t="s">
        <v>877</v>
      </c>
      <c r="E976" t="s">
        <v>1215</v>
      </c>
      <c r="F976" t="s">
        <v>1440</v>
      </c>
      <c r="G976" t="s">
        <v>1447</v>
      </c>
      <c r="H976" t="s">
        <v>272</v>
      </c>
      <c r="I976" t="s">
        <v>13</v>
      </c>
      <c r="J976" t="s">
        <v>1460</v>
      </c>
      <c r="K976">
        <v>47.844341999999997</v>
      </c>
      <c r="L976">
        <v>-122.162553</v>
      </c>
      <c r="AG976">
        <v>73.2</v>
      </c>
      <c r="AH976">
        <v>58.8</v>
      </c>
    </row>
    <row r="977" spans="1:34" x14ac:dyDescent="0.25">
      <c r="A977">
        <v>976</v>
      </c>
      <c r="B977">
        <v>390</v>
      </c>
      <c r="C977" t="s">
        <v>4152</v>
      </c>
      <c r="D977" t="s">
        <v>877</v>
      </c>
      <c r="E977" t="s">
        <v>1215</v>
      </c>
      <c r="F977" t="s">
        <v>1440</v>
      </c>
      <c r="G977" t="s">
        <v>1447</v>
      </c>
      <c r="H977" t="s">
        <v>272</v>
      </c>
      <c r="I977" t="s">
        <v>13</v>
      </c>
      <c r="J977" t="s">
        <v>1461</v>
      </c>
      <c r="K977">
        <v>47.834345999999996</v>
      </c>
      <c r="L977">
        <v>-122.16141399999999</v>
      </c>
      <c r="X977">
        <v>44.5</v>
      </c>
    </row>
    <row r="978" spans="1:34" x14ac:dyDescent="0.25">
      <c r="A978">
        <v>977</v>
      </c>
      <c r="B978">
        <v>391</v>
      </c>
      <c r="C978" t="s">
        <v>4152</v>
      </c>
      <c r="D978" t="s">
        <v>877</v>
      </c>
      <c r="E978" t="s">
        <v>1215</v>
      </c>
      <c r="F978" t="s">
        <v>1440</v>
      </c>
      <c r="G978" t="s">
        <v>1447</v>
      </c>
      <c r="H978" t="s">
        <v>272</v>
      </c>
      <c r="I978" t="s">
        <v>13</v>
      </c>
      <c r="J978" t="s">
        <v>1462</v>
      </c>
      <c r="K978">
        <v>47.826096999999997</v>
      </c>
      <c r="L978">
        <v>-122.161445</v>
      </c>
      <c r="X978">
        <v>54.8</v>
      </c>
    </row>
    <row r="979" spans="1:34" x14ac:dyDescent="0.25">
      <c r="A979">
        <v>978</v>
      </c>
      <c r="B979">
        <v>1639</v>
      </c>
      <c r="C979" t="s">
        <v>4152</v>
      </c>
      <c r="D979" t="s">
        <v>877</v>
      </c>
      <c r="E979" t="s">
        <v>1215</v>
      </c>
      <c r="F979" t="s">
        <v>1440</v>
      </c>
      <c r="G979" t="s">
        <v>1447</v>
      </c>
      <c r="H979" t="s">
        <v>272</v>
      </c>
      <c r="I979" t="s">
        <v>13</v>
      </c>
      <c r="J979" t="s">
        <v>1463</v>
      </c>
      <c r="K979">
        <v>47.819727</v>
      </c>
      <c r="L979">
        <v>-122.15952</v>
      </c>
      <c r="AE979">
        <v>73</v>
      </c>
    </row>
    <row r="980" spans="1:34" x14ac:dyDescent="0.25">
      <c r="A980">
        <v>979</v>
      </c>
      <c r="B980">
        <v>392</v>
      </c>
      <c r="C980" t="s">
        <v>4152</v>
      </c>
      <c r="D980" t="s">
        <v>877</v>
      </c>
      <c r="E980" t="s">
        <v>1215</v>
      </c>
      <c r="F980" t="s">
        <v>1440</v>
      </c>
      <c r="G980" t="s">
        <v>1447</v>
      </c>
      <c r="H980" t="s">
        <v>272</v>
      </c>
      <c r="I980" t="s">
        <v>13</v>
      </c>
      <c r="J980" t="s">
        <v>1464</v>
      </c>
      <c r="K980">
        <v>47.818035999999999</v>
      </c>
      <c r="L980">
        <v>-122.15988299999999</v>
      </c>
      <c r="X980">
        <v>34.9</v>
      </c>
      <c r="AH980">
        <v>69.099999999999994</v>
      </c>
    </row>
    <row r="981" spans="1:34" x14ac:dyDescent="0.25">
      <c r="A981">
        <v>980</v>
      </c>
      <c r="B981">
        <v>2030</v>
      </c>
      <c r="C981" t="s">
        <v>4152</v>
      </c>
      <c r="D981" t="s">
        <v>877</v>
      </c>
      <c r="E981" t="s">
        <v>1215</v>
      </c>
      <c r="F981" t="s">
        <v>1440</v>
      </c>
      <c r="G981" t="s">
        <v>1447</v>
      </c>
      <c r="H981" t="s">
        <v>883</v>
      </c>
      <c r="I981" t="s">
        <v>884</v>
      </c>
      <c r="J981" t="s">
        <v>1465</v>
      </c>
      <c r="K981">
        <v>47.786060999999997</v>
      </c>
      <c r="L981">
        <v>-122.14460099999999</v>
      </c>
      <c r="M981">
        <v>35</v>
      </c>
      <c r="N981">
        <v>60.7</v>
      </c>
    </row>
    <row r="982" spans="1:34" x14ac:dyDescent="0.25">
      <c r="A982">
        <v>981</v>
      </c>
      <c r="B982">
        <v>2391</v>
      </c>
      <c r="C982" t="s">
        <v>4152</v>
      </c>
      <c r="D982" t="s">
        <v>877</v>
      </c>
      <c r="E982" t="s">
        <v>1215</v>
      </c>
      <c r="F982" t="s">
        <v>1440</v>
      </c>
      <c r="G982" t="s">
        <v>1447</v>
      </c>
      <c r="H982" t="s">
        <v>272</v>
      </c>
      <c r="I982" t="s">
        <v>13</v>
      </c>
      <c r="J982" t="s">
        <v>1466</v>
      </c>
      <c r="K982">
        <v>47.794578999999999</v>
      </c>
      <c r="L982">
        <v>-122.1439</v>
      </c>
      <c r="AH982">
        <v>74.400000000000006</v>
      </c>
    </row>
    <row r="983" spans="1:34" x14ac:dyDescent="0.25">
      <c r="A983">
        <v>982</v>
      </c>
      <c r="B983">
        <v>2390</v>
      </c>
      <c r="C983" t="s">
        <v>4152</v>
      </c>
      <c r="D983" t="s">
        <v>877</v>
      </c>
      <c r="E983" t="s">
        <v>1215</v>
      </c>
      <c r="F983" t="s">
        <v>1440</v>
      </c>
      <c r="G983" t="s">
        <v>1447</v>
      </c>
      <c r="H983" t="s">
        <v>272</v>
      </c>
      <c r="I983" t="s">
        <v>13</v>
      </c>
      <c r="J983" t="s">
        <v>1467</v>
      </c>
      <c r="K983">
        <v>47.793975000000003</v>
      </c>
      <c r="L983">
        <v>-122.14424200000001</v>
      </c>
      <c r="AH983">
        <v>38.700000000000003</v>
      </c>
    </row>
    <row r="984" spans="1:34" x14ac:dyDescent="0.25">
      <c r="A984">
        <v>983</v>
      </c>
      <c r="B984">
        <v>393</v>
      </c>
      <c r="C984" t="s">
        <v>4152</v>
      </c>
      <c r="D984" t="s">
        <v>877</v>
      </c>
      <c r="E984" t="s">
        <v>1215</v>
      </c>
      <c r="F984" t="s">
        <v>1440</v>
      </c>
      <c r="G984" t="s">
        <v>1447</v>
      </c>
      <c r="H984" t="s">
        <v>272</v>
      </c>
      <c r="I984" t="s">
        <v>13</v>
      </c>
      <c r="J984" t="s">
        <v>1468</v>
      </c>
      <c r="K984">
        <v>47.785454000000001</v>
      </c>
      <c r="L984">
        <v>-122.145252</v>
      </c>
      <c r="X984">
        <v>28.8</v>
      </c>
      <c r="AG984">
        <v>42.2</v>
      </c>
      <c r="AH984">
        <v>53.9</v>
      </c>
    </row>
    <row r="985" spans="1:34" x14ac:dyDescent="0.25">
      <c r="A985">
        <v>984</v>
      </c>
      <c r="B985">
        <v>2031</v>
      </c>
      <c r="C985" t="s">
        <v>4152</v>
      </c>
      <c r="D985" t="s">
        <v>877</v>
      </c>
      <c r="E985" t="s">
        <v>1215</v>
      </c>
      <c r="F985" t="s">
        <v>1440</v>
      </c>
      <c r="G985" t="s">
        <v>1447</v>
      </c>
      <c r="H985" t="s">
        <v>883</v>
      </c>
      <c r="I985" t="s">
        <v>884</v>
      </c>
      <c r="J985" t="s">
        <v>1469</v>
      </c>
      <c r="K985">
        <v>47.790782999999998</v>
      </c>
      <c r="L985">
        <v>-122.14448899999999</v>
      </c>
      <c r="M985">
        <v>23.4</v>
      </c>
      <c r="N985">
        <v>27</v>
      </c>
    </row>
    <row r="986" spans="1:34" x14ac:dyDescent="0.25">
      <c r="A986">
        <v>985</v>
      </c>
      <c r="B986">
        <v>2032</v>
      </c>
      <c r="C986" t="s">
        <v>4152</v>
      </c>
      <c r="D986" t="s">
        <v>877</v>
      </c>
      <c r="E986" t="s">
        <v>1215</v>
      </c>
      <c r="F986" t="s">
        <v>1440</v>
      </c>
      <c r="G986" t="s">
        <v>1447</v>
      </c>
      <c r="H986" t="s">
        <v>883</v>
      </c>
      <c r="I986" t="s">
        <v>884</v>
      </c>
      <c r="J986" t="s">
        <v>1470</v>
      </c>
      <c r="K986">
        <v>47.756151000000003</v>
      </c>
      <c r="L986">
        <v>-122.167604</v>
      </c>
      <c r="M986">
        <v>34.9</v>
      </c>
      <c r="N986">
        <v>29.8</v>
      </c>
    </row>
    <row r="987" spans="1:34" x14ac:dyDescent="0.25">
      <c r="A987">
        <v>986</v>
      </c>
      <c r="B987">
        <v>487</v>
      </c>
      <c r="C987" t="s">
        <v>4152</v>
      </c>
      <c r="D987" t="s">
        <v>877</v>
      </c>
      <c r="E987" t="s">
        <v>1215</v>
      </c>
      <c r="F987" t="s">
        <v>1440</v>
      </c>
      <c r="G987" t="s">
        <v>1447</v>
      </c>
      <c r="H987" t="s">
        <v>272</v>
      </c>
      <c r="I987" t="s">
        <v>13</v>
      </c>
      <c r="J987" t="s">
        <v>1471</v>
      </c>
      <c r="K987">
        <v>47.832999999999998</v>
      </c>
      <c r="L987">
        <v>-122.164</v>
      </c>
      <c r="AA987">
        <v>56.2</v>
      </c>
      <c r="AE987">
        <v>56.6</v>
      </c>
      <c r="AG987">
        <v>41.9</v>
      </c>
      <c r="AH987">
        <v>58.6</v>
      </c>
    </row>
    <row r="988" spans="1:34" x14ac:dyDescent="0.25">
      <c r="A988">
        <v>987</v>
      </c>
      <c r="B988">
        <v>394</v>
      </c>
      <c r="C988" t="s">
        <v>4152</v>
      </c>
      <c r="D988" t="s">
        <v>877</v>
      </c>
      <c r="E988" t="s">
        <v>1215</v>
      </c>
      <c r="F988" t="s">
        <v>1440</v>
      </c>
      <c r="G988" t="s">
        <v>1447</v>
      </c>
      <c r="H988" t="s">
        <v>272</v>
      </c>
      <c r="I988" t="s">
        <v>13</v>
      </c>
      <c r="J988" t="s">
        <v>1472</v>
      </c>
      <c r="K988">
        <v>47.778466999999999</v>
      </c>
      <c r="L988">
        <v>-122.15519999999999</v>
      </c>
      <c r="X988">
        <v>29.4</v>
      </c>
      <c r="AA988">
        <v>26.8</v>
      </c>
      <c r="AE988">
        <v>37.5</v>
      </c>
      <c r="AG988">
        <v>18.600000000000001</v>
      </c>
      <c r="AH988">
        <v>51.6</v>
      </c>
    </row>
    <row r="989" spans="1:34" x14ac:dyDescent="0.25">
      <c r="A989">
        <v>988</v>
      </c>
      <c r="B989">
        <v>2271</v>
      </c>
      <c r="C989" t="s">
        <v>4152</v>
      </c>
      <c r="D989" t="s">
        <v>877</v>
      </c>
      <c r="E989" t="s">
        <v>1215</v>
      </c>
      <c r="F989" t="s">
        <v>1440</v>
      </c>
      <c r="G989" t="s">
        <v>1447</v>
      </c>
      <c r="H989" t="s">
        <v>272</v>
      </c>
      <c r="I989" t="s">
        <v>13</v>
      </c>
      <c r="J989" t="s">
        <v>1473</v>
      </c>
      <c r="K989">
        <v>47.816848999999998</v>
      </c>
      <c r="L989">
        <v>-122.160848</v>
      </c>
      <c r="AG989">
        <v>52.7</v>
      </c>
    </row>
    <row r="990" spans="1:34" x14ac:dyDescent="0.25">
      <c r="A990">
        <v>989</v>
      </c>
      <c r="B990">
        <v>2272</v>
      </c>
      <c r="C990" t="s">
        <v>4152</v>
      </c>
      <c r="D990" t="s">
        <v>877</v>
      </c>
      <c r="E990" t="s">
        <v>1215</v>
      </c>
      <c r="F990" t="s">
        <v>1440</v>
      </c>
      <c r="G990" t="s">
        <v>1447</v>
      </c>
      <c r="H990" t="s">
        <v>272</v>
      </c>
      <c r="I990" t="s">
        <v>13</v>
      </c>
      <c r="J990" t="s">
        <v>1474</v>
      </c>
      <c r="K990">
        <v>47.811149999999998</v>
      </c>
      <c r="L990">
        <v>-122.159082</v>
      </c>
      <c r="AG990">
        <v>67.400000000000006</v>
      </c>
      <c r="AH990">
        <v>60.9</v>
      </c>
    </row>
    <row r="991" spans="1:34" x14ac:dyDescent="0.25">
      <c r="A991">
        <v>990</v>
      </c>
      <c r="B991">
        <v>395</v>
      </c>
      <c r="C991" t="s">
        <v>4152</v>
      </c>
      <c r="D991" t="s">
        <v>877</v>
      </c>
      <c r="E991" t="s">
        <v>1215</v>
      </c>
      <c r="F991" t="s">
        <v>1440</v>
      </c>
      <c r="G991" t="s">
        <v>1447</v>
      </c>
      <c r="H991" t="s">
        <v>272</v>
      </c>
      <c r="I991" t="s">
        <v>13</v>
      </c>
      <c r="J991" t="s">
        <v>1475</v>
      </c>
      <c r="K991">
        <v>47.816899999999997</v>
      </c>
      <c r="L991">
        <v>-122.16079999999999</v>
      </c>
      <c r="X991">
        <v>58.4</v>
      </c>
      <c r="AA991">
        <v>21.7</v>
      </c>
      <c r="AE991">
        <v>50.3</v>
      </c>
    </row>
    <row r="992" spans="1:34" x14ac:dyDescent="0.25">
      <c r="A992">
        <v>991</v>
      </c>
      <c r="B992">
        <v>396</v>
      </c>
      <c r="C992" t="s">
        <v>4152</v>
      </c>
      <c r="D992" t="s">
        <v>877</v>
      </c>
      <c r="E992" t="s">
        <v>1215</v>
      </c>
      <c r="F992" t="s">
        <v>1440</v>
      </c>
      <c r="G992" t="s">
        <v>1447</v>
      </c>
      <c r="H992" t="s">
        <v>272</v>
      </c>
      <c r="I992" t="s">
        <v>13</v>
      </c>
      <c r="J992" t="s">
        <v>1476</v>
      </c>
      <c r="K992">
        <v>47.790573000000002</v>
      </c>
      <c r="L992">
        <v>-122.14472499999999</v>
      </c>
      <c r="X992">
        <v>68.099999999999994</v>
      </c>
      <c r="AA992">
        <v>29.6</v>
      </c>
      <c r="AE992">
        <v>53.5</v>
      </c>
      <c r="AF992">
        <v>56.2</v>
      </c>
    </row>
    <row r="993" spans="1:41" x14ac:dyDescent="0.25">
      <c r="A993">
        <v>992</v>
      </c>
      <c r="B993">
        <v>1858</v>
      </c>
      <c r="C993" t="s">
        <v>4152</v>
      </c>
      <c r="D993" t="s">
        <v>877</v>
      </c>
      <c r="E993" t="s">
        <v>1215</v>
      </c>
      <c r="F993" t="s">
        <v>1440</v>
      </c>
      <c r="G993" t="s">
        <v>1447</v>
      </c>
      <c r="H993" t="s">
        <v>272</v>
      </c>
      <c r="I993" t="s">
        <v>13</v>
      </c>
      <c r="J993" t="s">
        <v>1477</v>
      </c>
      <c r="K993">
        <v>47.811</v>
      </c>
      <c r="L993">
        <v>-122.15900000000001</v>
      </c>
      <c r="AF993">
        <v>61.6</v>
      </c>
    </row>
    <row r="994" spans="1:41" x14ac:dyDescent="0.25">
      <c r="A994">
        <v>993</v>
      </c>
      <c r="B994">
        <v>916</v>
      </c>
      <c r="C994" t="s">
        <v>4152</v>
      </c>
      <c r="D994" t="s">
        <v>877</v>
      </c>
      <c r="E994" t="s">
        <v>1215</v>
      </c>
      <c r="F994" t="s">
        <v>1440</v>
      </c>
      <c r="G994" t="s">
        <v>1447</v>
      </c>
      <c r="H994" t="s">
        <v>31</v>
      </c>
      <c r="I994" t="s">
        <v>380</v>
      </c>
      <c r="J994" t="s">
        <v>1478</v>
      </c>
      <c r="K994">
        <v>47.838676999999997</v>
      </c>
      <c r="L994">
        <v>-122.158962</v>
      </c>
      <c r="AB994">
        <v>54</v>
      </c>
      <c r="AC994">
        <v>66.7</v>
      </c>
      <c r="AD994">
        <v>66.2</v>
      </c>
      <c r="AE994">
        <v>66.3</v>
      </c>
      <c r="AF994">
        <v>52.8</v>
      </c>
    </row>
    <row r="995" spans="1:41" x14ac:dyDescent="0.25">
      <c r="A995">
        <v>994</v>
      </c>
      <c r="B995">
        <v>2273</v>
      </c>
      <c r="C995" t="s">
        <v>4152</v>
      </c>
      <c r="D995" t="s">
        <v>877</v>
      </c>
      <c r="E995" t="s">
        <v>1215</v>
      </c>
      <c r="F995" t="s">
        <v>1440</v>
      </c>
      <c r="G995" t="s">
        <v>1447</v>
      </c>
      <c r="H995" t="s">
        <v>272</v>
      </c>
      <c r="I995" t="s">
        <v>13</v>
      </c>
      <c r="J995" t="s">
        <v>1479</v>
      </c>
      <c r="K995">
        <v>47.815994000000003</v>
      </c>
      <c r="L995">
        <v>-122.16443700000001</v>
      </c>
      <c r="AG995">
        <v>57.1</v>
      </c>
      <c r="AH995">
        <v>43.7</v>
      </c>
    </row>
    <row r="996" spans="1:41" x14ac:dyDescent="0.25">
      <c r="A996">
        <v>995</v>
      </c>
      <c r="B996">
        <v>482</v>
      </c>
      <c r="C996" t="s">
        <v>4152</v>
      </c>
      <c r="D996" t="s">
        <v>877</v>
      </c>
      <c r="E996" t="s">
        <v>1215</v>
      </c>
      <c r="F996" t="s">
        <v>1440</v>
      </c>
      <c r="G996" t="s">
        <v>1480</v>
      </c>
      <c r="H996" t="s">
        <v>272</v>
      </c>
      <c r="I996" t="s">
        <v>13</v>
      </c>
      <c r="J996" t="s">
        <v>1481</v>
      </c>
      <c r="K996">
        <v>47.841999999999999</v>
      </c>
      <c r="L996">
        <v>-122.15900000000001</v>
      </c>
      <c r="AA996">
        <v>44.1</v>
      </c>
      <c r="AE996">
        <v>58.3</v>
      </c>
      <c r="AF996">
        <v>70.400000000000006</v>
      </c>
      <c r="AG996">
        <v>88.8</v>
      </c>
      <c r="AH996">
        <v>75</v>
      </c>
    </row>
    <row r="997" spans="1:41" x14ac:dyDescent="0.25">
      <c r="A997">
        <v>996</v>
      </c>
      <c r="B997">
        <v>2059</v>
      </c>
      <c r="C997" t="s">
        <v>4152</v>
      </c>
      <c r="D997" t="s">
        <v>877</v>
      </c>
      <c r="E997" t="s">
        <v>1215</v>
      </c>
      <c r="F997" t="s">
        <v>1482</v>
      </c>
      <c r="G997" t="s">
        <v>1483</v>
      </c>
      <c r="H997" t="s">
        <v>1484</v>
      </c>
      <c r="I997" t="s">
        <v>1485</v>
      </c>
      <c r="J997" t="s">
        <v>1486</v>
      </c>
      <c r="K997">
        <v>47.791462000000003</v>
      </c>
      <c r="L997">
        <v>-122.19532700000001</v>
      </c>
      <c r="AC997">
        <v>18.5</v>
      </c>
      <c r="AF997">
        <v>24.4</v>
      </c>
      <c r="AI997">
        <v>36</v>
      </c>
      <c r="AK997">
        <v>33.1</v>
      </c>
    </row>
    <row r="998" spans="1:41" x14ac:dyDescent="0.25">
      <c r="A998">
        <v>997</v>
      </c>
      <c r="B998">
        <v>2057</v>
      </c>
      <c r="C998" t="s">
        <v>4152</v>
      </c>
      <c r="D998" t="s">
        <v>877</v>
      </c>
      <c r="E998" t="s">
        <v>1215</v>
      </c>
      <c r="F998" t="s">
        <v>1482</v>
      </c>
      <c r="G998" t="s">
        <v>1487</v>
      </c>
      <c r="H998" t="s">
        <v>1484</v>
      </c>
      <c r="I998" t="s">
        <v>1485</v>
      </c>
      <c r="J998" t="s">
        <v>1488</v>
      </c>
      <c r="K998">
        <v>47.795496</v>
      </c>
      <c r="L998">
        <v>-122.20191199999999</v>
      </c>
      <c r="AC998">
        <v>16.5</v>
      </c>
      <c r="AF998">
        <v>1.4</v>
      </c>
    </row>
    <row r="999" spans="1:41" x14ac:dyDescent="0.25">
      <c r="A999">
        <v>998</v>
      </c>
      <c r="B999">
        <v>1972</v>
      </c>
      <c r="C999" t="s">
        <v>4152</v>
      </c>
      <c r="D999" t="s">
        <v>877</v>
      </c>
      <c r="E999" t="s">
        <v>1215</v>
      </c>
      <c r="F999" t="s">
        <v>1482</v>
      </c>
      <c r="G999" t="s">
        <v>1489</v>
      </c>
      <c r="H999" t="s">
        <v>31</v>
      </c>
      <c r="I999" t="s">
        <v>32</v>
      </c>
      <c r="J999" t="s">
        <v>1490</v>
      </c>
      <c r="K999">
        <v>47.756542000000003</v>
      </c>
      <c r="L999">
        <v>-122.18873600000001</v>
      </c>
      <c r="T999">
        <v>35</v>
      </c>
    </row>
    <row r="1000" spans="1:41" x14ac:dyDescent="0.25">
      <c r="A1000">
        <v>999</v>
      </c>
      <c r="B1000">
        <v>183</v>
      </c>
      <c r="C1000" t="s">
        <v>4152</v>
      </c>
      <c r="D1000" t="s">
        <v>877</v>
      </c>
      <c r="E1000" t="s">
        <v>1215</v>
      </c>
      <c r="F1000" t="s">
        <v>1482</v>
      </c>
      <c r="G1000" t="s">
        <v>1489</v>
      </c>
      <c r="H1000" t="s">
        <v>31</v>
      </c>
      <c r="I1000" t="s">
        <v>200</v>
      </c>
      <c r="J1000" t="s">
        <v>1491</v>
      </c>
      <c r="K1000">
        <v>47.852840999999998</v>
      </c>
      <c r="L1000">
        <v>-122.22249600000001</v>
      </c>
      <c r="V1000">
        <v>43</v>
      </c>
      <c r="X1000">
        <v>48.2</v>
      </c>
      <c r="Y1000">
        <v>50.8</v>
      </c>
      <c r="Z1000">
        <v>48.3</v>
      </c>
      <c r="AA1000">
        <v>59.2</v>
      </c>
      <c r="AB1000">
        <v>59</v>
      </c>
      <c r="AC1000">
        <v>37.799999999999997</v>
      </c>
      <c r="AD1000">
        <v>41.4</v>
      </c>
      <c r="AE1000">
        <v>40</v>
      </c>
      <c r="AF1000">
        <v>60.1</v>
      </c>
      <c r="AG1000">
        <v>48</v>
      </c>
      <c r="AH1000">
        <v>59.2</v>
      </c>
      <c r="AI1000">
        <v>62.5</v>
      </c>
      <c r="AJ1000">
        <v>67.7</v>
      </c>
      <c r="AK1000">
        <v>60.4</v>
      </c>
      <c r="AL1000">
        <v>70.099999999999994</v>
      </c>
      <c r="AM1000">
        <v>58</v>
      </c>
      <c r="AN1000">
        <v>70.3</v>
      </c>
      <c r="AO1000">
        <v>53.4</v>
      </c>
    </row>
    <row r="1001" spans="1:41" x14ac:dyDescent="0.25">
      <c r="A1001">
        <v>1000</v>
      </c>
      <c r="B1001">
        <v>184</v>
      </c>
      <c r="C1001" t="s">
        <v>4152</v>
      </c>
      <c r="D1001" t="s">
        <v>877</v>
      </c>
      <c r="E1001" t="s">
        <v>1215</v>
      </c>
      <c r="F1001" t="s">
        <v>1482</v>
      </c>
      <c r="G1001" t="s">
        <v>1489</v>
      </c>
      <c r="H1001" t="s">
        <v>31</v>
      </c>
      <c r="I1001" t="s">
        <v>200</v>
      </c>
      <c r="J1001" t="s">
        <v>1492</v>
      </c>
      <c r="K1001">
        <v>47.877597000000002</v>
      </c>
      <c r="L1001">
        <v>-122.22413299999999</v>
      </c>
      <c r="Z1001">
        <v>13.2</v>
      </c>
      <c r="AA1001">
        <v>10.4</v>
      </c>
      <c r="AB1001">
        <v>27.7</v>
      </c>
      <c r="AC1001">
        <v>12</v>
      </c>
      <c r="AD1001">
        <v>3.7</v>
      </c>
      <c r="AE1001">
        <v>22.6</v>
      </c>
      <c r="AF1001">
        <v>33.9</v>
      </c>
      <c r="AG1001">
        <v>26.7</v>
      </c>
      <c r="AH1001">
        <v>35.9</v>
      </c>
      <c r="AI1001">
        <v>35.5</v>
      </c>
      <c r="AJ1001">
        <v>35.200000000000003</v>
      </c>
    </row>
    <row r="1002" spans="1:41" x14ac:dyDescent="0.25">
      <c r="A1002">
        <v>1001</v>
      </c>
      <c r="B1002">
        <v>187</v>
      </c>
      <c r="C1002" t="s">
        <v>4152</v>
      </c>
      <c r="D1002" t="s">
        <v>877</v>
      </c>
      <c r="E1002" t="s">
        <v>1215</v>
      </c>
      <c r="F1002" t="s">
        <v>1482</v>
      </c>
      <c r="G1002" t="s">
        <v>1489</v>
      </c>
      <c r="H1002" t="s">
        <v>31</v>
      </c>
      <c r="I1002" t="s">
        <v>200</v>
      </c>
      <c r="J1002" t="s">
        <v>1493</v>
      </c>
      <c r="K1002">
        <v>47.778784000000002</v>
      </c>
      <c r="L1002">
        <v>-122.187628</v>
      </c>
      <c r="V1002">
        <v>19.899999999999999</v>
      </c>
      <c r="X1002">
        <v>27.7</v>
      </c>
      <c r="Y1002">
        <v>27.8</v>
      </c>
      <c r="AA1002">
        <v>19.7</v>
      </c>
      <c r="AB1002">
        <v>38.299999999999997</v>
      </c>
      <c r="AC1002">
        <v>26.6</v>
      </c>
      <c r="AE1002">
        <v>20.2</v>
      </c>
      <c r="AF1002">
        <v>26.9</v>
      </c>
      <c r="AG1002">
        <v>32.6</v>
      </c>
      <c r="AH1002">
        <v>24.6</v>
      </c>
      <c r="AI1002">
        <v>24.4</v>
      </c>
      <c r="AJ1002">
        <v>25.8</v>
      </c>
      <c r="AK1002">
        <v>24.7</v>
      </c>
      <c r="AL1002">
        <v>34</v>
      </c>
      <c r="AM1002">
        <v>25.6</v>
      </c>
      <c r="AN1002">
        <v>18.600000000000001</v>
      </c>
      <c r="AO1002">
        <v>29.9</v>
      </c>
    </row>
    <row r="1003" spans="1:41" x14ac:dyDescent="0.25">
      <c r="A1003">
        <v>1002</v>
      </c>
      <c r="B1003">
        <v>2959</v>
      </c>
      <c r="C1003" t="s">
        <v>4152</v>
      </c>
      <c r="D1003" t="s">
        <v>877</v>
      </c>
      <c r="E1003" t="s">
        <v>1215</v>
      </c>
      <c r="F1003" t="s">
        <v>1482</v>
      </c>
      <c r="G1003" t="s">
        <v>1489</v>
      </c>
      <c r="H1003" t="s">
        <v>1484</v>
      </c>
      <c r="I1003" t="s">
        <v>1485</v>
      </c>
      <c r="J1003" t="s">
        <v>1494</v>
      </c>
      <c r="K1003">
        <v>47.773871999999997</v>
      </c>
      <c r="L1003">
        <v>-122.18434000000001</v>
      </c>
      <c r="AL1003">
        <v>19.8</v>
      </c>
    </row>
    <row r="1004" spans="1:41" x14ac:dyDescent="0.25">
      <c r="A1004">
        <v>1003</v>
      </c>
      <c r="B1004">
        <v>2957</v>
      </c>
      <c r="C1004" t="s">
        <v>4152</v>
      </c>
      <c r="D1004" t="s">
        <v>877</v>
      </c>
      <c r="E1004" t="s">
        <v>1215</v>
      </c>
      <c r="F1004" t="s">
        <v>1482</v>
      </c>
      <c r="G1004" t="s">
        <v>1489</v>
      </c>
      <c r="H1004" t="s">
        <v>1484</v>
      </c>
      <c r="I1004" t="s">
        <v>1485</v>
      </c>
      <c r="J1004" t="s">
        <v>1495</v>
      </c>
      <c r="K1004">
        <v>47.775615999999999</v>
      </c>
      <c r="L1004">
        <v>-122.186099</v>
      </c>
      <c r="AL1004">
        <v>15.2</v>
      </c>
    </row>
    <row r="1005" spans="1:41" x14ac:dyDescent="0.25">
      <c r="A1005">
        <v>1004</v>
      </c>
      <c r="B1005">
        <v>2962</v>
      </c>
      <c r="C1005" t="s">
        <v>4152</v>
      </c>
      <c r="D1005" t="s">
        <v>877</v>
      </c>
      <c r="E1005" t="s">
        <v>1215</v>
      </c>
      <c r="F1005" t="s">
        <v>1482</v>
      </c>
      <c r="G1005" t="s">
        <v>1489</v>
      </c>
      <c r="H1005" t="s">
        <v>1484</v>
      </c>
      <c r="I1005" t="s">
        <v>1485</v>
      </c>
      <c r="J1005" t="s">
        <v>1496</v>
      </c>
      <c r="K1005">
        <v>47.792166000000002</v>
      </c>
      <c r="L1005">
        <v>-122.19875999999999</v>
      </c>
      <c r="AL1005">
        <v>24.7</v>
      </c>
    </row>
    <row r="1006" spans="1:41" x14ac:dyDescent="0.25">
      <c r="A1006">
        <v>1005</v>
      </c>
      <c r="B1006">
        <v>2963</v>
      </c>
      <c r="C1006" t="s">
        <v>4152</v>
      </c>
      <c r="D1006" t="s">
        <v>877</v>
      </c>
      <c r="E1006" t="s">
        <v>1215</v>
      </c>
      <c r="F1006" t="s">
        <v>1482</v>
      </c>
      <c r="G1006" t="s">
        <v>1489</v>
      </c>
      <c r="H1006" t="s">
        <v>1484</v>
      </c>
      <c r="I1006" t="s">
        <v>1485</v>
      </c>
      <c r="J1006" t="s">
        <v>1497</v>
      </c>
      <c r="K1006">
        <v>47.764671999999997</v>
      </c>
      <c r="L1006">
        <v>-122.189153</v>
      </c>
      <c r="AL1006">
        <v>22</v>
      </c>
    </row>
    <row r="1007" spans="1:41" x14ac:dyDescent="0.25">
      <c r="A1007">
        <v>1006</v>
      </c>
      <c r="B1007">
        <v>2967</v>
      </c>
      <c r="C1007" t="s">
        <v>4152</v>
      </c>
      <c r="D1007" t="s">
        <v>877</v>
      </c>
      <c r="E1007" t="s">
        <v>1215</v>
      </c>
      <c r="F1007" t="s">
        <v>1482</v>
      </c>
      <c r="G1007" t="s">
        <v>1489</v>
      </c>
      <c r="H1007" t="s">
        <v>1484</v>
      </c>
      <c r="I1007" t="s">
        <v>1485</v>
      </c>
      <c r="J1007" t="s">
        <v>1498</v>
      </c>
      <c r="K1007">
        <v>47.769896000000003</v>
      </c>
      <c r="L1007">
        <v>-122.1867</v>
      </c>
      <c r="AL1007">
        <v>16.899999999999999</v>
      </c>
    </row>
    <row r="1008" spans="1:41" x14ac:dyDescent="0.25">
      <c r="A1008">
        <v>1007</v>
      </c>
      <c r="B1008">
        <v>2961</v>
      </c>
      <c r="C1008" t="s">
        <v>4152</v>
      </c>
      <c r="D1008" t="s">
        <v>877</v>
      </c>
      <c r="E1008" t="s">
        <v>1215</v>
      </c>
      <c r="F1008" t="s">
        <v>1482</v>
      </c>
      <c r="G1008" t="s">
        <v>1489</v>
      </c>
      <c r="H1008" t="s">
        <v>1484</v>
      </c>
      <c r="I1008" t="s">
        <v>1485</v>
      </c>
      <c r="J1008" t="s">
        <v>1499</v>
      </c>
      <c r="K1008">
        <v>47.787289999999999</v>
      </c>
      <c r="L1008">
        <v>-122.193146</v>
      </c>
      <c r="AL1008">
        <v>30.2</v>
      </c>
    </row>
    <row r="1009" spans="1:38" x14ac:dyDescent="0.25">
      <c r="A1009">
        <v>1008</v>
      </c>
      <c r="B1009">
        <v>2964</v>
      </c>
      <c r="C1009" t="s">
        <v>4152</v>
      </c>
      <c r="D1009" t="s">
        <v>877</v>
      </c>
      <c r="E1009" t="s">
        <v>1215</v>
      </c>
      <c r="F1009" t="s">
        <v>1482</v>
      </c>
      <c r="G1009" t="s">
        <v>1489</v>
      </c>
      <c r="H1009" t="s">
        <v>1484</v>
      </c>
      <c r="I1009" t="s">
        <v>1485</v>
      </c>
      <c r="J1009" t="s">
        <v>1500</v>
      </c>
      <c r="K1009">
        <v>47.756673999999997</v>
      </c>
      <c r="L1009">
        <v>-122.18861699999999</v>
      </c>
      <c r="AL1009">
        <v>18.600000000000001</v>
      </c>
    </row>
    <row r="1010" spans="1:38" x14ac:dyDescent="0.25">
      <c r="A1010">
        <v>1009</v>
      </c>
      <c r="B1010">
        <v>484</v>
      </c>
      <c r="C1010" t="s">
        <v>4152</v>
      </c>
      <c r="D1010" t="s">
        <v>877</v>
      </c>
      <c r="E1010" t="s">
        <v>1215</v>
      </c>
      <c r="F1010" t="s">
        <v>1482</v>
      </c>
      <c r="G1010" t="s">
        <v>1489</v>
      </c>
      <c r="H1010" t="s">
        <v>272</v>
      </c>
      <c r="I1010" t="s">
        <v>13</v>
      </c>
      <c r="J1010" t="s">
        <v>1501</v>
      </c>
      <c r="K1010">
        <v>47.881999999999998</v>
      </c>
      <c r="L1010">
        <v>-122.224</v>
      </c>
      <c r="AA1010">
        <v>3.8</v>
      </c>
      <c r="AE1010">
        <v>6.7</v>
      </c>
    </row>
    <row r="1011" spans="1:38" x14ac:dyDescent="0.25">
      <c r="A1011">
        <v>1010</v>
      </c>
      <c r="B1011">
        <v>488</v>
      </c>
      <c r="C1011" t="s">
        <v>4152</v>
      </c>
      <c r="D1011" t="s">
        <v>877</v>
      </c>
      <c r="E1011" t="s">
        <v>1215</v>
      </c>
      <c r="F1011" t="s">
        <v>1482</v>
      </c>
      <c r="G1011" t="s">
        <v>1489</v>
      </c>
      <c r="H1011" t="s">
        <v>272</v>
      </c>
      <c r="I1011" t="s">
        <v>13</v>
      </c>
      <c r="J1011" t="s">
        <v>1502</v>
      </c>
      <c r="K1011">
        <v>47.823999999999998</v>
      </c>
      <c r="L1011">
        <v>-122.21899999999999</v>
      </c>
      <c r="AA1011">
        <v>46.6</v>
      </c>
    </row>
    <row r="1012" spans="1:38" x14ac:dyDescent="0.25">
      <c r="A1012">
        <v>1011</v>
      </c>
      <c r="B1012">
        <v>2621</v>
      </c>
      <c r="C1012" t="s">
        <v>4152</v>
      </c>
      <c r="D1012" t="s">
        <v>877</v>
      </c>
      <c r="E1012" t="s">
        <v>1215</v>
      </c>
      <c r="F1012" t="s">
        <v>1482</v>
      </c>
      <c r="G1012" t="s">
        <v>1489</v>
      </c>
      <c r="H1012" t="s">
        <v>272</v>
      </c>
      <c r="I1012" t="s">
        <v>13</v>
      </c>
      <c r="J1012" t="s">
        <v>1503</v>
      </c>
      <c r="K1012">
        <v>47.810124000000002</v>
      </c>
      <c r="L1012">
        <v>-122.212091</v>
      </c>
      <c r="AI1012">
        <v>54.3</v>
      </c>
    </row>
    <row r="1013" spans="1:38" x14ac:dyDescent="0.25">
      <c r="A1013">
        <v>1012</v>
      </c>
      <c r="B1013">
        <v>2622</v>
      </c>
      <c r="C1013" t="s">
        <v>4152</v>
      </c>
      <c r="D1013" t="s">
        <v>877</v>
      </c>
      <c r="E1013" t="s">
        <v>1215</v>
      </c>
      <c r="F1013" t="s">
        <v>1482</v>
      </c>
      <c r="G1013" t="s">
        <v>1489</v>
      </c>
      <c r="H1013" t="s">
        <v>272</v>
      </c>
      <c r="I1013" t="s">
        <v>13</v>
      </c>
      <c r="J1013" t="s">
        <v>1504</v>
      </c>
      <c r="K1013">
        <v>47.810124000000002</v>
      </c>
      <c r="L1013">
        <v>-122.212091</v>
      </c>
      <c r="AI1013">
        <v>46.8</v>
      </c>
    </row>
    <row r="1014" spans="1:38" x14ac:dyDescent="0.25">
      <c r="A1014">
        <v>1013</v>
      </c>
      <c r="B1014">
        <v>2623</v>
      </c>
      <c r="C1014" t="s">
        <v>4152</v>
      </c>
      <c r="D1014" t="s">
        <v>877</v>
      </c>
      <c r="E1014" t="s">
        <v>1215</v>
      </c>
      <c r="F1014" t="s">
        <v>1482</v>
      </c>
      <c r="G1014" t="s">
        <v>1489</v>
      </c>
      <c r="H1014" t="s">
        <v>272</v>
      </c>
      <c r="I1014" t="s">
        <v>13</v>
      </c>
      <c r="J1014" t="s">
        <v>1505</v>
      </c>
      <c r="K1014">
        <v>47.810031000000002</v>
      </c>
      <c r="L1014">
        <v>-122.212126</v>
      </c>
      <c r="AI1014">
        <v>62.6</v>
      </c>
    </row>
    <row r="1015" spans="1:38" x14ac:dyDescent="0.25">
      <c r="A1015">
        <v>1014</v>
      </c>
      <c r="B1015">
        <v>949</v>
      </c>
      <c r="C1015" t="s">
        <v>4152</v>
      </c>
      <c r="D1015" t="s">
        <v>877</v>
      </c>
      <c r="E1015" t="s">
        <v>1215</v>
      </c>
      <c r="F1015" t="s">
        <v>1482</v>
      </c>
      <c r="G1015" t="s">
        <v>1489</v>
      </c>
      <c r="H1015" t="s">
        <v>272</v>
      </c>
      <c r="I1015" t="s">
        <v>13</v>
      </c>
      <c r="J1015" t="s">
        <v>1506</v>
      </c>
      <c r="K1015">
        <v>47.813460999999997</v>
      </c>
      <c r="L1015">
        <v>-122.212878</v>
      </c>
      <c r="AB1015">
        <v>33.700000000000003</v>
      </c>
    </row>
    <row r="1016" spans="1:38" x14ac:dyDescent="0.25">
      <c r="A1016">
        <v>1015</v>
      </c>
      <c r="B1016">
        <v>401</v>
      </c>
      <c r="C1016" t="s">
        <v>4152</v>
      </c>
      <c r="D1016" t="s">
        <v>877</v>
      </c>
      <c r="E1016" t="s">
        <v>1215</v>
      </c>
      <c r="F1016" t="s">
        <v>1482</v>
      </c>
      <c r="G1016" t="s">
        <v>1489</v>
      </c>
      <c r="H1016" t="s">
        <v>272</v>
      </c>
      <c r="I1016" t="s">
        <v>13</v>
      </c>
      <c r="J1016" t="s">
        <v>1507</v>
      </c>
      <c r="K1016">
        <v>47.877127000000002</v>
      </c>
      <c r="L1016">
        <v>-122.224745</v>
      </c>
      <c r="AA1016">
        <v>9.1999999999999993</v>
      </c>
      <c r="AE1016">
        <v>26</v>
      </c>
    </row>
    <row r="1017" spans="1:38" x14ac:dyDescent="0.25">
      <c r="A1017">
        <v>1016</v>
      </c>
      <c r="B1017">
        <v>404</v>
      </c>
      <c r="C1017" t="s">
        <v>4152</v>
      </c>
      <c r="D1017" t="s">
        <v>877</v>
      </c>
      <c r="E1017" t="s">
        <v>1215</v>
      </c>
      <c r="F1017" t="s">
        <v>1482</v>
      </c>
      <c r="G1017" t="s">
        <v>1489</v>
      </c>
      <c r="H1017" t="s">
        <v>272</v>
      </c>
      <c r="I1017" t="s">
        <v>13</v>
      </c>
      <c r="J1017" t="s">
        <v>1508</v>
      </c>
      <c r="K1017">
        <v>47.833528000000001</v>
      </c>
      <c r="L1017">
        <v>-122.223912</v>
      </c>
      <c r="X1017">
        <v>12.8</v>
      </c>
      <c r="AA1017">
        <v>14.1</v>
      </c>
      <c r="AE1017">
        <v>21.8</v>
      </c>
    </row>
    <row r="1018" spans="1:38" x14ac:dyDescent="0.25">
      <c r="A1018">
        <v>1017</v>
      </c>
      <c r="B1018">
        <v>405</v>
      </c>
      <c r="C1018" t="s">
        <v>4152</v>
      </c>
      <c r="D1018" t="s">
        <v>877</v>
      </c>
      <c r="E1018" t="s">
        <v>1215</v>
      </c>
      <c r="F1018" t="s">
        <v>1482</v>
      </c>
      <c r="G1018" t="s">
        <v>1489</v>
      </c>
      <c r="H1018" t="s">
        <v>272</v>
      </c>
      <c r="I1018" t="s">
        <v>13</v>
      </c>
      <c r="J1018" t="s">
        <v>1509</v>
      </c>
      <c r="K1018">
        <v>47.827579999999998</v>
      </c>
      <c r="L1018">
        <v>-122.22031</v>
      </c>
      <c r="X1018">
        <v>36.6</v>
      </c>
      <c r="AE1018">
        <v>34.700000000000003</v>
      </c>
    </row>
    <row r="1019" spans="1:38" x14ac:dyDescent="0.25">
      <c r="A1019">
        <v>1018</v>
      </c>
      <c r="B1019">
        <v>406</v>
      </c>
      <c r="C1019" t="s">
        <v>4152</v>
      </c>
      <c r="D1019" t="s">
        <v>877</v>
      </c>
      <c r="E1019" t="s">
        <v>1215</v>
      </c>
      <c r="F1019" t="s">
        <v>1482</v>
      </c>
      <c r="G1019" t="s">
        <v>1489</v>
      </c>
      <c r="H1019" t="s">
        <v>272</v>
      </c>
      <c r="I1019" t="s">
        <v>13</v>
      </c>
      <c r="J1019" t="s">
        <v>1510</v>
      </c>
      <c r="K1019">
        <v>47.810670000000002</v>
      </c>
      <c r="L1019">
        <v>-122.21135</v>
      </c>
      <c r="X1019">
        <v>37.200000000000003</v>
      </c>
      <c r="Z1019">
        <v>54.6</v>
      </c>
      <c r="AB1019">
        <v>40.799999999999997</v>
      </c>
    </row>
    <row r="1020" spans="1:38" x14ac:dyDescent="0.25">
      <c r="A1020">
        <v>1019</v>
      </c>
      <c r="B1020">
        <v>407</v>
      </c>
      <c r="C1020" t="s">
        <v>4152</v>
      </c>
      <c r="D1020" t="s">
        <v>877</v>
      </c>
      <c r="E1020" t="s">
        <v>1215</v>
      </c>
      <c r="F1020" t="s">
        <v>1482</v>
      </c>
      <c r="G1020" t="s">
        <v>1489</v>
      </c>
      <c r="H1020" t="s">
        <v>272</v>
      </c>
      <c r="I1020" t="s">
        <v>13</v>
      </c>
      <c r="J1020" t="s">
        <v>1511</v>
      </c>
      <c r="K1020">
        <v>47.8202</v>
      </c>
      <c r="L1020">
        <v>-122.21235</v>
      </c>
      <c r="X1020">
        <v>37.5</v>
      </c>
      <c r="AA1020">
        <v>53.5</v>
      </c>
      <c r="AB1020">
        <v>28.6</v>
      </c>
      <c r="AE1020">
        <v>42.6</v>
      </c>
      <c r="AI1020">
        <v>41.1</v>
      </c>
    </row>
    <row r="1021" spans="1:38" x14ac:dyDescent="0.25">
      <c r="A1021">
        <v>1020</v>
      </c>
      <c r="B1021">
        <v>2620</v>
      </c>
      <c r="C1021" t="s">
        <v>4152</v>
      </c>
      <c r="D1021" t="s">
        <v>877</v>
      </c>
      <c r="E1021" t="s">
        <v>1215</v>
      </c>
      <c r="F1021" t="s">
        <v>1482</v>
      </c>
      <c r="G1021" t="s">
        <v>1489</v>
      </c>
      <c r="H1021" t="s">
        <v>272</v>
      </c>
      <c r="I1021" t="s">
        <v>13</v>
      </c>
      <c r="J1021" t="s">
        <v>1512</v>
      </c>
      <c r="K1021">
        <v>47.820523000000001</v>
      </c>
      <c r="L1021">
        <v>-122.213206</v>
      </c>
      <c r="AI1021">
        <v>37.5</v>
      </c>
    </row>
    <row r="1022" spans="1:38" x14ac:dyDescent="0.25">
      <c r="A1022">
        <v>1021</v>
      </c>
      <c r="B1022">
        <v>950</v>
      </c>
      <c r="C1022" t="s">
        <v>4152</v>
      </c>
      <c r="D1022" t="s">
        <v>877</v>
      </c>
      <c r="E1022" t="s">
        <v>1215</v>
      </c>
      <c r="F1022" t="s">
        <v>1482</v>
      </c>
      <c r="G1022" t="s">
        <v>1489</v>
      </c>
      <c r="H1022" t="s">
        <v>272</v>
      </c>
      <c r="I1022" t="s">
        <v>13</v>
      </c>
      <c r="J1022" t="s">
        <v>1513</v>
      </c>
      <c r="K1022">
        <v>47.820611999999997</v>
      </c>
      <c r="L1022">
        <v>-122.213972</v>
      </c>
      <c r="AB1022">
        <v>41.2</v>
      </c>
      <c r="AI1022">
        <v>37.4</v>
      </c>
    </row>
    <row r="1023" spans="1:38" x14ac:dyDescent="0.25">
      <c r="A1023">
        <v>1022</v>
      </c>
      <c r="B1023">
        <v>2419</v>
      </c>
      <c r="C1023" t="s">
        <v>4152</v>
      </c>
      <c r="D1023" t="s">
        <v>877</v>
      </c>
      <c r="E1023" t="s">
        <v>1215</v>
      </c>
      <c r="F1023" t="s">
        <v>1482</v>
      </c>
      <c r="G1023" t="s">
        <v>1489</v>
      </c>
      <c r="H1023" t="s">
        <v>12</v>
      </c>
      <c r="I1023" t="s">
        <v>78</v>
      </c>
      <c r="J1023" t="s">
        <v>1514</v>
      </c>
      <c r="K1023">
        <v>47.77975</v>
      </c>
      <c r="L1023">
        <v>-122.18798099999999</v>
      </c>
      <c r="AH1023">
        <v>45.5</v>
      </c>
    </row>
    <row r="1024" spans="1:38" x14ac:dyDescent="0.25">
      <c r="A1024">
        <v>1023</v>
      </c>
      <c r="B1024">
        <v>923</v>
      </c>
      <c r="C1024" t="s">
        <v>4152</v>
      </c>
      <c r="D1024" t="s">
        <v>877</v>
      </c>
      <c r="E1024" t="s">
        <v>1215</v>
      </c>
      <c r="F1024" t="s">
        <v>1482</v>
      </c>
      <c r="G1024" t="s">
        <v>1489</v>
      </c>
      <c r="H1024" t="s">
        <v>31</v>
      </c>
      <c r="I1024" t="s">
        <v>380</v>
      </c>
      <c r="J1024" t="s">
        <v>1515</v>
      </c>
      <c r="K1024">
        <v>47.768371000000002</v>
      </c>
      <c r="L1024">
        <v>-122.187062</v>
      </c>
      <c r="AB1024">
        <v>18.3</v>
      </c>
      <c r="AC1024">
        <v>19.600000000000001</v>
      </c>
      <c r="AD1024">
        <v>20.3</v>
      </c>
      <c r="AE1024">
        <v>2.1</v>
      </c>
      <c r="AF1024">
        <v>28.8</v>
      </c>
    </row>
    <row r="1025" spans="1:41" x14ac:dyDescent="0.25">
      <c r="A1025">
        <v>1024</v>
      </c>
      <c r="B1025">
        <v>927</v>
      </c>
      <c r="C1025" t="s">
        <v>4152</v>
      </c>
      <c r="D1025" t="s">
        <v>877</v>
      </c>
      <c r="E1025" t="s">
        <v>1215</v>
      </c>
      <c r="F1025" t="s">
        <v>1482</v>
      </c>
      <c r="G1025" t="s">
        <v>1489</v>
      </c>
      <c r="H1025" t="s">
        <v>31</v>
      </c>
      <c r="I1025" t="s">
        <v>380</v>
      </c>
      <c r="J1025" t="s">
        <v>1516</v>
      </c>
      <c r="K1025">
        <v>47.853577999999999</v>
      </c>
      <c r="L1025">
        <v>-122.221979</v>
      </c>
      <c r="AB1025">
        <v>46.4</v>
      </c>
      <c r="AC1025">
        <v>51.9</v>
      </c>
      <c r="AD1025">
        <v>52.3</v>
      </c>
      <c r="AE1025">
        <v>38.6</v>
      </c>
      <c r="AF1025">
        <v>62.2</v>
      </c>
    </row>
    <row r="1026" spans="1:41" x14ac:dyDescent="0.25">
      <c r="A1026">
        <v>1025</v>
      </c>
      <c r="B1026">
        <v>940</v>
      </c>
      <c r="C1026" t="s">
        <v>4152</v>
      </c>
      <c r="D1026" t="s">
        <v>877</v>
      </c>
      <c r="E1026" t="s">
        <v>1215</v>
      </c>
      <c r="F1026" t="s">
        <v>1482</v>
      </c>
      <c r="G1026" t="s">
        <v>1489</v>
      </c>
      <c r="H1026" t="s">
        <v>31</v>
      </c>
      <c r="I1026" t="s">
        <v>380</v>
      </c>
      <c r="J1026" t="s">
        <v>1517</v>
      </c>
      <c r="K1026">
        <v>47.857222999999998</v>
      </c>
      <c r="L1026">
        <v>-122.223788</v>
      </c>
      <c r="AB1026">
        <v>40.1</v>
      </c>
      <c r="AC1026">
        <v>44.5</v>
      </c>
      <c r="AD1026">
        <v>54.6</v>
      </c>
      <c r="AE1026">
        <v>52.6</v>
      </c>
      <c r="AF1026">
        <v>48.9</v>
      </c>
    </row>
    <row r="1027" spans="1:41" x14ac:dyDescent="0.25">
      <c r="A1027">
        <v>1026</v>
      </c>
      <c r="B1027">
        <v>186</v>
      </c>
      <c r="C1027" t="s">
        <v>4152</v>
      </c>
      <c r="D1027" t="s">
        <v>877</v>
      </c>
      <c r="E1027" t="s">
        <v>1215</v>
      </c>
      <c r="F1027" t="s">
        <v>1482</v>
      </c>
      <c r="G1027" t="s">
        <v>1518</v>
      </c>
      <c r="H1027" t="s">
        <v>31</v>
      </c>
      <c r="I1027" t="s">
        <v>200</v>
      </c>
      <c r="J1027" t="s">
        <v>1519</v>
      </c>
      <c r="K1027">
        <v>47.791241999999997</v>
      </c>
      <c r="L1027">
        <v>-122.195243</v>
      </c>
      <c r="U1027">
        <v>12.3</v>
      </c>
      <c r="V1027">
        <v>16.600000000000001</v>
      </c>
      <c r="X1027">
        <v>14.5</v>
      </c>
      <c r="Y1027">
        <v>21.3</v>
      </c>
      <c r="Z1027">
        <v>37.799999999999997</v>
      </c>
      <c r="AA1027">
        <v>22</v>
      </c>
      <c r="AC1027">
        <v>26.1</v>
      </c>
      <c r="AM1027">
        <v>35.6</v>
      </c>
      <c r="AN1027">
        <v>34.1</v>
      </c>
      <c r="AO1027">
        <v>36.4</v>
      </c>
    </row>
    <row r="1028" spans="1:41" x14ac:dyDescent="0.25">
      <c r="A1028">
        <v>1027</v>
      </c>
      <c r="B1028">
        <v>925</v>
      </c>
      <c r="C1028" t="s">
        <v>4152</v>
      </c>
      <c r="D1028" t="s">
        <v>877</v>
      </c>
      <c r="E1028" t="s">
        <v>1215</v>
      </c>
      <c r="F1028" t="s">
        <v>1482</v>
      </c>
      <c r="G1028" t="s">
        <v>1518</v>
      </c>
      <c r="H1028" t="s">
        <v>31</v>
      </c>
      <c r="I1028" t="s">
        <v>380</v>
      </c>
      <c r="J1028" t="s">
        <v>1520</v>
      </c>
      <c r="K1028">
        <v>47.872103000000003</v>
      </c>
      <c r="L1028">
        <v>-122.223749</v>
      </c>
      <c r="AB1028">
        <v>52</v>
      </c>
      <c r="AC1028">
        <v>25.9</v>
      </c>
      <c r="AD1028">
        <v>27.2</v>
      </c>
      <c r="AE1028">
        <v>46.2</v>
      </c>
      <c r="AF1028">
        <v>54</v>
      </c>
    </row>
    <row r="1029" spans="1:41" x14ac:dyDescent="0.25">
      <c r="A1029">
        <v>1028</v>
      </c>
      <c r="B1029">
        <v>2058</v>
      </c>
      <c r="C1029" t="s">
        <v>4152</v>
      </c>
      <c r="D1029" t="s">
        <v>877</v>
      </c>
      <c r="E1029" t="s">
        <v>1215</v>
      </c>
      <c r="F1029" t="s">
        <v>1482</v>
      </c>
      <c r="G1029" t="s">
        <v>1521</v>
      </c>
      <c r="H1029" t="s">
        <v>1484</v>
      </c>
      <c r="I1029" t="s">
        <v>1485</v>
      </c>
      <c r="J1029" t="s">
        <v>1522</v>
      </c>
      <c r="K1029">
        <v>47.790891999999999</v>
      </c>
      <c r="L1029">
        <v>-122.193664</v>
      </c>
      <c r="AC1029">
        <v>23.7</v>
      </c>
      <c r="AF1029">
        <v>33.5</v>
      </c>
      <c r="AI1029">
        <v>51.9</v>
      </c>
      <c r="AK1029">
        <v>60.2</v>
      </c>
    </row>
    <row r="1030" spans="1:41" x14ac:dyDescent="0.25">
      <c r="A1030">
        <v>1029</v>
      </c>
      <c r="B1030">
        <v>2056</v>
      </c>
      <c r="C1030" t="s">
        <v>4152</v>
      </c>
      <c r="D1030" t="s">
        <v>877</v>
      </c>
      <c r="E1030" t="s">
        <v>1215</v>
      </c>
      <c r="F1030" t="s">
        <v>1482</v>
      </c>
      <c r="G1030" t="s">
        <v>1523</v>
      </c>
      <c r="H1030" t="s">
        <v>1484</v>
      </c>
      <c r="I1030" t="s">
        <v>1485</v>
      </c>
      <c r="J1030" t="s">
        <v>1524</v>
      </c>
      <c r="K1030">
        <v>47.792164999999997</v>
      </c>
      <c r="L1030">
        <v>-122.21194300000001</v>
      </c>
      <c r="AC1030">
        <v>19.600000000000001</v>
      </c>
      <c r="AF1030">
        <v>20.6</v>
      </c>
      <c r="AI1030">
        <v>22.4</v>
      </c>
      <c r="AK1030">
        <v>22</v>
      </c>
    </row>
    <row r="1031" spans="1:41" x14ac:dyDescent="0.25">
      <c r="A1031">
        <v>1030</v>
      </c>
      <c r="B1031">
        <v>2062</v>
      </c>
      <c r="C1031" t="s">
        <v>4152</v>
      </c>
      <c r="D1031" t="s">
        <v>877</v>
      </c>
      <c r="E1031" t="s">
        <v>1215</v>
      </c>
      <c r="F1031" t="s">
        <v>1482</v>
      </c>
      <c r="G1031" t="s">
        <v>1525</v>
      </c>
      <c r="H1031" t="s">
        <v>1484</v>
      </c>
      <c r="I1031" t="s">
        <v>1485</v>
      </c>
      <c r="J1031" t="s">
        <v>1526</v>
      </c>
      <c r="K1031">
        <v>47.795884999999998</v>
      </c>
      <c r="L1031">
        <v>-122.209626</v>
      </c>
      <c r="AC1031">
        <v>14.9</v>
      </c>
      <c r="AF1031">
        <v>12.6</v>
      </c>
      <c r="AI1031">
        <v>15.6</v>
      </c>
      <c r="AL1031">
        <v>28.4</v>
      </c>
    </row>
    <row r="1032" spans="1:41" x14ac:dyDescent="0.25">
      <c r="A1032">
        <v>1031</v>
      </c>
      <c r="B1032">
        <v>185</v>
      </c>
      <c r="C1032" t="s">
        <v>4152</v>
      </c>
      <c r="D1032" t="s">
        <v>877</v>
      </c>
      <c r="E1032" t="s">
        <v>1215</v>
      </c>
      <c r="F1032" t="s">
        <v>1482</v>
      </c>
      <c r="G1032" t="s">
        <v>1527</v>
      </c>
      <c r="H1032" t="s">
        <v>31</v>
      </c>
      <c r="I1032" t="s">
        <v>200</v>
      </c>
      <c r="J1032" t="s">
        <v>1528</v>
      </c>
      <c r="K1032">
        <v>47.834451999999999</v>
      </c>
      <c r="L1032">
        <v>-122.20347700000001</v>
      </c>
      <c r="U1032">
        <v>10.6</v>
      </c>
      <c r="V1032">
        <v>17.3</v>
      </c>
      <c r="X1032">
        <v>5.3</v>
      </c>
      <c r="AA1032">
        <v>1.2</v>
      </c>
    </row>
    <row r="1033" spans="1:41" x14ac:dyDescent="0.25">
      <c r="A1033">
        <v>1032</v>
      </c>
      <c r="B1033">
        <v>486</v>
      </c>
      <c r="C1033" t="s">
        <v>4152</v>
      </c>
      <c r="D1033" t="s">
        <v>877</v>
      </c>
      <c r="E1033" t="s">
        <v>1215</v>
      </c>
      <c r="F1033" t="s">
        <v>1482</v>
      </c>
      <c r="G1033" t="s">
        <v>1527</v>
      </c>
      <c r="H1033" t="s">
        <v>272</v>
      </c>
      <c r="I1033" t="s">
        <v>13</v>
      </c>
      <c r="J1033" t="s">
        <v>1529</v>
      </c>
      <c r="K1033">
        <v>47.834000000000003</v>
      </c>
      <c r="L1033">
        <v>-122.20399999999999</v>
      </c>
      <c r="AA1033">
        <v>3.7</v>
      </c>
    </row>
    <row r="1034" spans="1:41" x14ac:dyDescent="0.25">
      <c r="A1034">
        <v>1033</v>
      </c>
      <c r="B1034">
        <v>436</v>
      </c>
      <c r="C1034" t="s">
        <v>4152</v>
      </c>
      <c r="D1034" t="s">
        <v>877</v>
      </c>
      <c r="E1034" t="s">
        <v>1215</v>
      </c>
      <c r="F1034" t="s">
        <v>1482</v>
      </c>
      <c r="G1034" t="s">
        <v>1527</v>
      </c>
      <c r="H1034" t="s">
        <v>272</v>
      </c>
      <c r="I1034" t="s">
        <v>13</v>
      </c>
      <c r="J1034" t="s">
        <v>1530</v>
      </c>
      <c r="K1034">
        <v>47.823788</v>
      </c>
      <c r="L1034">
        <v>-122.204555</v>
      </c>
      <c r="X1034">
        <v>17.100000000000001</v>
      </c>
      <c r="AA1034">
        <v>17.600000000000001</v>
      </c>
      <c r="AE1034">
        <v>12.7</v>
      </c>
    </row>
    <row r="1035" spans="1:41" x14ac:dyDescent="0.25">
      <c r="A1035">
        <v>1034</v>
      </c>
      <c r="B1035">
        <v>437</v>
      </c>
      <c r="C1035" t="s">
        <v>4152</v>
      </c>
      <c r="D1035" t="s">
        <v>877</v>
      </c>
      <c r="E1035" t="s">
        <v>1215</v>
      </c>
      <c r="F1035" t="s">
        <v>1482</v>
      </c>
      <c r="G1035" t="s">
        <v>1527</v>
      </c>
      <c r="H1035" t="s">
        <v>272</v>
      </c>
      <c r="I1035" t="s">
        <v>13</v>
      </c>
      <c r="J1035" t="s">
        <v>1531</v>
      </c>
      <c r="K1035">
        <v>47.811579999999999</v>
      </c>
      <c r="L1035">
        <v>-122.20968999999999</v>
      </c>
      <c r="X1035">
        <v>22.3</v>
      </c>
    </row>
    <row r="1036" spans="1:41" x14ac:dyDescent="0.25">
      <c r="A1036">
        <v>1035</v>
      </c>
      <c r="B1036">
        <v>478</v>
      </c>
      <c r="C1036" t="s">
        <v>4152</v>
      </c>
      <c r="D1036" t="s">
        <v>877</v>
      </c>
      <c r="E1036" t="s">
        <v>1215</v>
      </c>
      <c r="F1036" t="s">
        <v>1482</v>
      </c>
      <c r="G1036" t="s">
        <v>1527</v>
      </c>
      <c r="H1036" t="s">
        <v>272</v>
      </c>
      <c r="I1036" t="s">
        <v>13</v>
      </c>
      <c r="J1036" t="s">
        <v>1532</v>
      </c>
      <c r="K1036">
        <v>47.811999999999998</v>
      </c>
      <c r="L1036">
        <v>-122.208</v>
      </c>
      <c r="AA1036">
        <v>21.4</v>
      </c>
    </row>
    <row r="1037" spans="1:41" x14ac:dyDescent="0.25">
      <c r="A1037">
        <v>1036</v>
      </c>
      <c r="B1037">
        <v>444</v>
      </c>
      <c r="C1037" t="s">
        <v>4152</v>
      </c>
      <c r="D1037" t="s">
        <v>877</v>
      </c>
      <c r="E1037" t="s">
        <v>1215</v>
      </c>
      <c r="F1037" t="s">
        <v>1482</v>
      </c>
      <c r="G1037" t="s">
        <v>1533</v>
      </c>
      <c r="H1037" t="s">
        <v>272</v>
      </c>
      <c r="I1037" t="s">
        <v>13</v>
      </c>
      <c r="J1037" t="s">
        <v>1534</v>
      </c>
      <c r="K1037">
        <v>47.814900000000002</v>
      </c>
      <c r="L1037">
        <v>-122.20131000000001</v>
      </c>
      <c r="X1037">
        <v>51</v>
      </c>
    </row>
    <row r="1038" spans="1:41" x14ac:dyDescent="0.25">
      <c r="A1038">
        <v>1037</v>
      </c>
      <c r="B1038">
        <v>489</v>
      </c>
      <c r="C1038" t="s">
        <v>4152</v>
      </c>
      <c r="D1038" t="s">
        <v>877</v>
      </c>
      <c r="E1038" t="s">
        <v>1215</v>
      </c>
      <c r="F1038" t="s">
        <v>1482</v>
      </c>
      <c r="G1038" t="s">
        <v>1535</v>
      </c>
      <c r="H1038" t="s">
        <v>272</v>
      </c>
      <c r="I1038" t="s">
        <v>13</v>
      </c>
      <c r="J1038" t="s">
        <v>1536</v>
      </c>
      <c r="K1038">
        <v>47.834000000000003</v>
      </c>
      <c r="L1038">
        <v>-122.18600000000001</v>
      </c>
      <c r="AA1038">
        <v>7.8</v>
      </c>
      <c r="AE1038">
        <v>6</v>
      </c>
    </row>
    <row r="1039" spans="1:41" x14ac:dyDescent="0.25">
      <c r="A1039">
        <v>1038</v>
      </c>
      <c r="B1039">
        <v>485</v>
      </c>
      <c r="C1039" t="s">
        <v>4152</v>
      </c>
      <c r="D1039" t="s">
        <v>877</v>
      </c>
      <c r="E1039" t="s">
        <v>1215</v>
      </c>
      <c r="F1039" t="s">
        <v>1482</v>
      </c>
      <c r="G1039" t="s">
        <v>1535</v>
      </c>
      <c r="H1039" t="s">
        <v>272</v>
      </c>
      <c r="I1039" t="s">
        <v>13</v>
      </c>
      <c r="J1039" t="s">
        <v>1537</v>
      </c>
      <c r="K1039">
        <v>47.828000000000003</v>
      </c>
      <c r="L1039">
        <v>-122.19499999999999</v>
      </c>
      <c r="AA1039">
        <v>40</v>
      </c>
      <c r="AE1039">
        <v>53.3</v>
      </c>
    </row>
    <row r="1040" spans="1:41" x14ac:dyDescent="0.25">
      <c r="A1040">
        <v>1039</v>
      </c>
      <c r="B1040">
        <v>1708</v>
      </c>
      <c r="C1040" t="s">
        <v>4152</v>
      </c>
      <c r="D1040" t="s">
        <v>877</v>
      </c>
      <c r="E1040" t="s">
        <v>1215</v>
      </c>
      <c r="F1040" t="s">
        <v>1538</v>
      </c>
      <c r="G1040" t="s">
        <v>1539</v>
      </c>
      <c r="H1040" t="s">
        <v>1230</v>
      </c>
      <c r="I1040" t="s">
        <v>1236</v>
      </c>
      <c r="J1040" t="s">
        <v>1540</v>
      </c>
      <c r="K1040">
        <v>47.660089999999997</v>
      </c>
      <c r="L1040">
        <v>-122.12669699999999</v>
      </c>
      <c r="AE1040">
        <v>43.7</v>
      </c>
    </row>
    <row r="1041" spans="1:41" x14ac:dyDescent="0.25">
      <c r="A1041">
        <v>1040</v>
      </c>
      <c r="B1041">
        <v>1606</v>
      </c>
      <c r="C1041" t="s">
        <v>4152</v>
      </c>
      <c r="D1041" t="s">
        <v>877</v>
      </c>
      <c r="E1041" t="s">
        <v>1215</v>
      </c>
      <c r="F1041" t="s">
        <v>1538</v>
      </c>
      <c r="G1041" t="s">
        <v>1539</v>
      </c>
      <c r="H1041" t="s">
        <v>1230</v>
      </c>
      <c r="I1041" t="s">
        <v>1236</v>
      </c>
      <c r="J1041" t="s">
        <v>1541</v>
      </c>
      <c r="K1041">
        <v>47.661468999999997</v>
      </c>
      <c r="L1041">
        <v>-122.124825</v>
      </c>
      <c r="AD1041">
        <v>47.2</v>
      </c>
      <c r="AE1041">
        <v>21.1</v>
      </c>
      <c r="AF1041">
        <v>41.4</v>
      </c>
      <c r="AG1041">
        <v>48.7</v>
      </c>
      <c r="AH1041">
        <v>55.5</v>
      </c>
      <c r="AI1041">
        <v>51.4</v>
      </c>
      <c r="AJ1041">
        <v>54.2</v>
      </c>
      <c r="AK1041">
        <v>38</v>
      </c>
      <c r="AL1041">
        <v>41.7</v>
      </c>
      <c r="AM1041">
        <v>42.9</v>
      </c>
      <c r="AN1041">
        <v>53.3</v>
      </c>
      <c r="AO1041">
        <v>40.4</v>
      </c>
    </row>
    <row r="1042" spans="1:41" x14ac:dyDescent="0.25">
      <c r="A1042">
        <v>1041</v>
      </c>
      <c r="B1042">
        <v>638</v>
      </c>
      <c r="C1042" t="s">
        <v>4152</v>
      </c>
      <c r="D1042" t="s">
        <v>877</v>
      </c>
      <c r="E1042" t="s">
        <v>1215</v>
      </c>
      <c r="F1042" t="s">
        <v>1538</v>
      </c>
      <c r="G1042" t="s">
        <v>1542</v>
      </c>
      <c r="H1042" t="s">
        <v>1230</v>
      </c>
      <c r="I1042" t="s">
        <v>1231</v>
      </c>
      <c r="J1042" t="s">
        <v>1543</v>
      </c>
      <c r="K1042">
        <v>47.650613999999997</v>
      </c>
      <c r="L1042">
        <v>-122.114698</v>
      </c>
      <c r="AA1042">
        <v>12.4</v>
      </c>
    </row>
    <row r="1043" spans="1:41" x14ac:dyDescent="0.25">
      <c r="A1043">
        <v>1042</v>
      </c>
      <c r="B1043">
        <v>1250</v>
      </c>
      <c r="C1043" t="s">
        <v>4152</v>
      </c>
      <c r="D1043" t="s">
        <v>877</v>
      </c>
      <c r="E1043" t="s">
        <v>1215</v>
      </c>
      <c r="F1043" t="s">
        <v>1538</v>
      </c>
      <c r="G1043" t="s">
        <v>1542</v>
      </c>
      <c r="H1043" t="s">
        <v>1230</v>
      </c>
      <c r="I1043" t="s">
        <v>1231</v>
      </c>
      <c r="J1043" t="s">
        <v>1544</v>
      </c>
      <c r="K1043">
        <v>47.650599999999997</v>
      </c>
      <c r="L1043">
        <v>-122.1146</v>
      </c>
      <c r="AB1043">
        <v>12.9</v>
      </c>
      <c r="AC1043">
        <v>11.7</v>
      </c>
      <c r="AD1043">
        <v>5.5</v>
      </c>
      <c r="AE1043">
        <v>18.3</v>
      </c>
      <c r="AF1043">
        <v>6.5</v>
      </c>
      <c r="AH1043">
        <v>12.7</v>
      </c>
      <c r="AI1043">
        <v>1.4</v>
      </c>
    </row>
    <row r="1044" spans="1:41" x14ac:dyDescent="0.25">
      <c r="A1044">
        <v>1043</v>
      </c>
      <c r="B1044">
        <v>2661</v>
      </c>
      <c r="C1044" t="s">
        <v>4152</v>
      </c>
      <c r="D1044" t="s">
        <v>877</v>
      </c>
      <c r="E1044" t="s">
        <v>1215</v>
      </c>
      <c r="F1044" t="s">
        <v>1538</v>
      </c>
      <c r="G1044" t="s">
        <v>1542</v>
      </c>
      <c r="H1044" t="s">
        <v>1230</v>
      </c>
      <c r="I1044" t="s">
        <v>1251</v>
      </c>
      <c r="J1044" t="s">
        <v>1545</v>
      </c>
      <c r="K1044">
        <v>47.650399999999998</v>
      </c>
      <c r="L1044">
        <v>-122.11490000000001</v>
      </c>
      <c r="AI1044">
        <v>7.1</v>
      </c>
      <c r="AJ1044">
        <v>0</v>
      </c>
      <c r="AK1044">
        <v>13.2</v>
      </c>
      <c r="AL1044">
        <v>11.8</v>
      </c>
      <c r="AM1044">
        <v>13.3</v>
      </c>
      <c r="AN1044">
        <v>7.8</v>
      </c>
      <c r="AO1044">
        <v>10</v>
      </c>
    </row>
    <row r="1045" spans="1:41" x14ac:dyDescent="0.25">
      <c r="A1045">
        <v>1044</v>
      </c>
      <c r="B1045">
        <v>2662</v>
      </c>
      <c r="C1045" t="s">
        <v>4152</v>
      </c>
      <c r="D1045" t="s">
        <v>877</v>
      </c>
      <c r="E1045" t="s">
        <v>1215</v>
      </c>
      <c r="F1045" t="s">
        <v>1538</v>
      </c>
      <c r="G1045" t="s">
        <v>1542</v>
      </c>
      <c r="H1045" t="s">
        <v>1230</v>
      </c>
      <c r="I1045" t="s">
        <v>1251</v>
      </c>
      <c r="J1045" t="s">
        <v>1546</v>
      </c>
      <c r="K1045">
        <v>47.647399999999998</v>
      </c>
      <c r="L1045">
        <v>-122.11969999999999</v>
      </c>
      <c r="AI1045">
        <v>35.9</v>
      </c>
      <c r="AJ1045">
        <v>43</v>
      </c>
      <c r="AK1045">
        <v>46.6</v>
      </c>
      <c r="AL1045">
        <v>45.4</v>
      </c>
      <c r="AM1045">
        <v>42.5</v>
      </c>
      <c r="AN1045">
        <v>34.799999999999997</v>
      </c>
      <c r="AO1045">
        <v>23.3</v>
      </c>
    </row>
    <row r="1046" spans="1:41" x14ac:dyDescent="0.25">
      <c r="A1046">
        <v>1045</v>
      </c>
      <c r="B1046">
        <v>193</v>
      </c>
      <c r="C1046" t="s">
        <v>4152</v>
      </c>
      <c r="D1046" t="s">
        <v>877</v>
      </c>
      <c r="E1046" t="s">
        <v>1215</v>
      </c>
      <c r="F1046" t="s">
        <v>1538</v>
      </c>
      <c r="G1046" t="s">
        <v>1547</v>
      </c>
      <c r="H1046" t="s">
        <v>31</v>
      </c>
      <c r="I1046" t="s">
        <v>200</v>
      </c>
      <c r="J1046" t="s">
        <v>1548</v>
      </c>
      <c r="K1046">
        <v>47.742702000000001</v>
      </c>
      <c r="L1046">
        <v>-122.14176399999999</v>
      </c>
      <c r="U1046">
        <v>17.5</v>
      </c>
      <c r="V1046">
        <v>24.8</v>
      </c>
      <c r="X1046">
        <v>48.4</v>
      </c>
      <c r="Y1046">
        <v>49.3</v>
      </c>
      <c r="Z1046">
        <v>63.7</v>
      </c>
      <c r="AA1046">
        <v>45.4</v>
      </c>
      <c r="AB1046">
        <v>22.2</v>
      </c>
      <c r="AC1046">
        <v>17.7</v>
      </c>
      <c r="AD1046">
        <v>66</v>
      </c>
      <c r="AE1046">
        <v>64.5</v>
      </c>
      <c r="AF1046">
        <v>43.4</v>
      </c>
      <c r="AG1046">
        <v>60.4</v>
      </c>
      <c r="AH1046">
        <v>34.5</v>
      </c>
      <c r="AI1046">
        <v>50.6</v>
      </c>
      <c r="AJ1046">
        <v>33.1</v>
      </c>
      <c r="AK1046">
        <v>30.8</v>
      </c>
      <c r="AL1046">
        <v>67.599999999999994</v>
      </c>
      <c r="AM1046">
        <v>44.8</v>
      </c>
      <c r="AN1046">
        <v>32.4</v>
      </c>
      <c r="AO1046">
        <v>47.6</v>
      </c>
    </row>
    <row r="1047" spans="1:41" x14ac:dyDescent="0.25">
      <c r="A1047">
        <v>1046</v>
      </c>
      <c r="B1047">
        <v>334</v>
      </c>
      <c r="C1047" t="s">
        <v>4152</v>
      </c>
      <c r="D1047" t="s">
        <v>877</v>
      </c>
      <c r="E1047" t="s">
        <v>1215</v>
      </c>
      <c r="F1047" t="s">
        <v>1538</v>
      </c>
      <c r="G1047" t="s">
        <v>1547</v>
      </c>
      <c r="H1047" t="s">
        <v>615</v>
      </c>
      <c r="I1047" t="s">
        <v>616</v>
      </c>
      <c r="J1047" t="s">
        <v>1549</v>
      </c>
      <c r="K1047">
        <v>47.740392</v>
      </c>
      <c r="L1047">
        <v>-122.143717</v>
      </c>
      <c r="W1047">
        <v>42.6</v>
      </c>
      <c r="X1047">
        <v>28.8</v>
      </c>
      <c r="Y1047">
        <v>29.3</v>
      </c>
      <c r="Z1047">
        <v>28.6</v>
      </c>
      <c r="AA1047">
        <v>25.3</v>
      </c>
      <c r="AB1047">
        <v>16.8</v>
      </c>
      <c r="AC1047">
        <v>35.299999999999997</v>
      </c>
    </row>
    <row r="1048" spans="1:41" x14ac:dyDescent="0.25">
      <c r="A1048">
        <v>1047</v>
      </c>
      <c r="B1048">
        <v>1710</v>
      </c>
      <c r="C1048" t="s">
        <v>4152</v>
      </c>
      <c r="D1048" t="s">
        <v>877</v>
      </c>
      <c r="E1048" t="s">
        <v>1215</v>
      </c>
      <c r="F1048" t="s">
        <v>1538</v>
      </c>
      <c r="G1048" t="s">
        <v>1550</v>
      </c>
      <c r="H1048" t="s">
        <v>1230</v>
      </c>
      <c r="I1048" t="s">
        <v>1236</v>
      </c>
      <c r="J1048" t="s">
        <v>1551</v>
      </c>
      <c r="K1048">
        <v>47.685920000000003</v>
      </c>
      <c r="L1048">
        <v>-122.15353399999999</v>
      </c>
      <c r="AE1048">
        <v>36.299999999999997</v>
      </c>
      <c r="AF1048">
        <v>37.200000000000003</v>
      </c>
    </row>
    <row r="1049" spans="1:41" x14ac:dyDescent="0.25">
      <c r="A1049">
        <v>1048</v>
      </c>
      <c r="B1049">
        <v>2544</v>
      </c>
      <c r="C1049" t="s">
        <v>4152</v>
      </c>
      <c r="D1049" t="s">
        <v>877</v>
      </c>
      <c r="E1049" t="s">
        <v>1215</v>
      </c>
      <c r="F1049" t="s">
        <v>1538</v>
      </c>
      <c r="G1049" t="s">
        <v>1550</v>
      </c>
      <c r="H1049" t="s">
        <v>1230</v>
      </c>
      <c r="I1049" t="s">
        <v>1239</v>
      </c>
      <c r="J1049" t="s">
        <v>1552</v>
      </c>
      <c r="K1049">
        <v>47.685769000000001</v>
      </c>
      <c r="L1049">
        <v>-122.15300000000001</v>
      </c>
      <c r="AH1049">
        <v>41.3</v>
      </c>
    </row>
    <row r="1050" spans="1:41" x14ac:dyDescent="0.25">
      <c r="A1050">
        <v>1049</v>
      </c>
      <c r="B1050">
        <v>195</v>
      </c>
      <c r="C1050" t="s">
        <v>4152</v>
      </c>
      <c r="D1050" t="s">
        <v>877</v>
      </c>
      <c r="E1050" t="s">
        <v>1215</v>
      </c>
      <c r="F1050" t="s">
        <v>1538</v>
      </c>
      <c r="G1050" t="s">
        <v>1553</v>
      </c>
      <c r="H1050" t="s">
        <v>31</v>
      </c>
      <c r="I1050" t="s">
        <v>200</v>
      </c>
      <c r="J1050" t="s">
        <v>1554</v>
      </c>
      <c r="K1050">
        <v>47.711585999999997</v>
      </c>
      <c r="L1050">
        <v>-122.13218500000001</v>
      </c>
      <c r="U1050">
        <v>10.5</v>
      </c>
      <c r="V1050">
        <v>9.6999999999999993</v>
      </c>
      <c r="Y1050">
        <v>10.9</v>
      </c>
      <c r="Z1050">
        <v>14</v>
      </c>
    </row>
    <row r="1051" spans="1:41" x14ac:dyDescent="0.25">
      <c r="A1051">
        <v>1050</v>
      </c>
      <c r="B1051">
        <v>625</v>
      </c>
      <c r="C1051" t="s">
        <v>4152</v>
      </c>
      <c r="D1051" t="s">
        <v>877</v>
      </c>
      <c r="E1051" t="s">
        <v>1215</v>
      </c>
      <c r="F1051" t="s">
        <v>1538</v>
      </c>
      <c r="G1051" t="s">
        <v>1553</v>
      </c>
      <c r="H1051" t="s">
        <v>1230</v>
      </c>
      <c r="I1051" t="s">
        <v>1231</v>
      </c>
      <c r="J1051" t="s">
        <v>1555</v>
      </c>
      <c r="K1051">
        <v>47.710645</v>
      </c>
      <c r="L1051">
        <v>-122.141526</v>
      </c>
      <c r="X1051">
        <v>15.5</v>
      </c>
      <c r="Y1051">
        <v>0.6</v>
      </c>
      <c r="Z1051">
        <v>10.6</v>
      </c>
    </row>
    <row r="1052" spans="1:41" x14ac:dyDescent="0.25">
      <c r="A1052">
        <v>1051</v>
      </c>
      <c r="B1052">
        <v>626</v>
      </c>
      <c r="C1052" t="s">
        <v>4152</v>
      </c>
      <c r="D1052" t="s">
        <v>877</v>
      </c>
      <c r="E1052" t="s">
        <v>1215</v>
      </c>
      <c r="F1052" t="s">
        <v>1538</v>
      </c>
      <c r="G1052" t="s">
        <v>1553</v>
      </c>
      <c r="H1052" t="s">
        <v>1230</v>
      </c>
      <c r="I1052" t="s">
        <v>1231</v>
      </c>
      <c r="J1052" t="s">
        <v>1556</v>
      </c>
      <c r="K1052">
        <v>47.704884999999997</v>
      </c>
      <c r="L1052">
        <v>-122.120969</v>
      </c>
      <c r="X1052">
        <v>51.3</v>
      </c>
      <c r="Y1052">
        <v>30.7</v>
      </c>
      <c r="Z1052">
        <v>30.9</v>
      </c>
    </row>
    <row r="1053" spans="1:41" x14ac:dyDescent="0.25">
      <c r="A1053">
        <v>1052</v>
      </c>
      <c r="B1053">
        <v>627</v>
      </c>
      <c r="C1053" t="s">
        <v>4152</v>
      </c>
      <c r="D1053" t="s">
        <v>877</v>
      </c>
      <c r="E1053" t="s">
        <v>1215</v>
      </c>
      <c r="F1053" t="s">
        <v>1538</v>
      </c>
      <c r="G1053" t="s">
        <v>1553</v>
      </c>
      <c r="H1053" t="s">
        <v>1230</v>
      </c>
      <c r="I1053" t="s">
        <v>1231</v>
      </c>
      <c r="J1053" t="s">
        <v>1557</v>
      </c>
      <c r="K1053">
        <v>47.703560000000003</v>
      </c>
      <c r="L1053">
        <v>-122.120001</v>
      </c>
      <c r="X1053">
        <v>40.299999999999997</v>
      </c>
      <c r="Y1053">
        <v>33</v>
      </c>
      <c r="Z1053">
        <v>44.4</v>
      </c>
      <c r="AD1053">
        <v>22.4</v>
      </c>
    </row>
    <row r="1054" spans="1:41" x14ac:dyDescent="0.25">
      <c r="A1054">
        <v>1053</v>
      </c>
      <c r="B1054">
        <v>1605</v>
      </c>
      <c r="C1054" t="s">
        <v>4152</v>
      </c>
      <c r="D1054" t="s">
        <v>877</v>
      </c>
      <c r="E1054" t="s">
        <v>1215</v>
      </c>
      <c r="F1054" t="s">
        <v>1538</v>
      </c>
      <c r="G1054" t="s">
        <v>1553</v>
      </c>
      <c r="H1054" t="s">
        <v>1230</v>
      </c>
      <c r="I1054" t="s">
        <v>1236</v>
      </c>
      <c r="J1054" t="s">
        <v>1558</v>
      </c>
      <c r="K1054">
        <v>47.709755000000001</v>
      </c>
      <c r="L1054">
        <v>-122.124835</v>
      </c>
      <c r="AD1054">
        <v>41.6</v>
      </c>
      <c r="AE1054">
        <v>35.6</v>
      </c>
      <c r="AF1054">
        <v>45.9</v>
      </c>
      <c r="AG1054">
        <v>49.6</v>
      </c>
      <c r="AI1054">
        <v>60.4</v>
      </c>
      <c r="AJ1054">
        <v>43</v>
      </c>
      <c r="AK1054">
        <v>58.6</v>
      </c>
      <c r="AL1054">
        <v>45.8</v>
      </c>
      <c r="AM1054">
        <v>60.9</v>
      </c>
      <c r="AN1054">
        <v>41.7</v>
      </c>
      <c r="AO1054">
        <v>37.200000000000003</v>
      </c>
    </row>
    <row r="1055" spans="1:41" x14ac:dyDescent="0.25">
      <c r="A1055">
        <v>1054</v>
      </c>
      <c r="B1055">
        <v>1785</v>
      </c>
      <c r="C1055" t="s">
        <v>4152</v>
      </c>
      <c r="D1055" t="s">
        <v>877</v>
      </c>
      <c r="E1055" t="s">
        <v>1215</v>
      </c>
      <c r="F1055" t="s">
        <v>1538</v>
      </c>
      <c r="G1055" t="s">
        <v>1553</v>
      </c>
      <c r="H1055" t="s">
        <v>1230</v>
      </c>
      <c r="I1055" t="s">
        <v>1236</v>
      </c>
      <c r="J1055" t="s">
        <v>1559</v>
      </c>
      <c r="K1055">
        <v>47.704476999999997</v>
      </c>
      <c r="L1055">
        <v>-122.120664</v>
      </c>
      <c r="AE1055">
        <v>13.3</v>
      </c>
    </row>
    <row r="1056" spans="1:41" x14ac:dyDescent="0.25">
      <c r="A1056">
        <v>1055</v>
      </c>
      <c r="B1056">
        <v>2543</v>
      </c>
      <c r="C1056" t="s">
        <v>4152</v>
      </c>
      <c r="D1056" t="s">
        <v>877</v>
      </c>
      <c r="E1056" t="s">
        <v>1215</v>
      </c>
      <c r="F1056" t="s">
        <v>1538</v>
      </c>
      <c r="G1056" t="s">
        <v>1553</v>
      </c>
      <c r="H1056" t="s">
        <v>1230</v>
      </c>
      <c r="I1056" t="s">
        <v>1239</v>
      </c>
      <c r="J1056" t="s">
        <v>1560</v>
      </c>
      <c r="K1056">
        <v>47.710185000000003</v>
      </c>
      <c r="L1056">
        <v>-122.125</v>
      </c>
      <c r="AH1056">
        <v>45.2</v>
      </c>
    </row>
    <row r="1057" spans="1:41" x14ac:dyDescent="0.25">
      <c r="A1057">
        <v>1056</v>
      </c>
      <c r="B1057">
        <v>335</v>
      </c>
      <c r="C1057" t="s">
        <v>4152</v>
      </c>
      <c r="D1057" t="s">
        <v>877</v>
      </c>
      <c r="E1057" t="s">
        <v>1215</v>
      </c>
      <c r="F1057" t="s">
        <v>1538</v>
      </c>
      <c r="G1057" t="s">
        <v>1553</v>
      </c>
      <c r="H1057" t="s">
        <v>615</v>
      </c>
      <c r="I1057" t="s">
        <v>616</v>
      </c>
      <c r="J1057" t="s">
        <v>1561</v>
      </c>
      <c r="K1057">
        <v>47.710647000000002</v>
      </c>
      <c r="L1057">
        <v>-122.141904</v>
      </c>
      <c r="U1057">
        <v>10</v>
      </c>
      <c r="V1057">
        <v>9.4</v>
      </c>
      <c r="W1057">
        <v>20.100000000000001</v>
      </c>
      <c r="X1057">
        <v>13.2</v>
      </c>
      <c r="Y1057">
        <v>9.9</v>
      </c>
      <c r="Z1057">
        <v>6.2</v>
      </c>
      <c r="AA1057">
        <v>7.7</v>
      </c>
      <c r="AB1057">
        <v>4.0999999999999996</v>
      </c>
      <c r="AC1057">
        <v>13.2</v>
      </c>
      <c r="AD1057">
        <v>3.3</v>
      </c>
    </row>
    <row r="1058" spans="1:41" x14ac:dyDescent="0.25">
      <c r="A1058">
        <v>1057</v>
      </c>
      <c r="B1058">
        <v>336</v>
      </c>
      <c r="C1058" t="s">
        <v>4152</v>
      </c>
      <c r="D1058" t="s">
        <v>877</v>
      </c>
      <c r="E1058" t="s">
        <v>1215</v>
      </c>
      <c r="F1058" t="s">
        <v>1538</v>
      </c>
      <c r="G1058" t="s">
        <v>1553</v>
      </c>
      <c r="H1058" t="s">
        <v>615</v>
      </c>
      <c r="I1058" t="s">
        <v>616</v>
      </c>
      <c r="J1058" t="s">
        <v>1562</v>
      </c>
      <c r="K1058">
        <v>47.710610000000003</v>
      </c>
      <c r="L1058">
        <v>-122.137148</v>
      </c>
      <c r="U1058">
        <v>8.5</v>
      </c>
      <c r="V1058">
        <v>2.2999999999999998</v>
      </c>
      <c r="W1058">
        <v>11.7</v>
      </c>
      <c r="X1058">
        <v>13.3</v>
      </c>
      <c r="Y1058">
        <v>7.4</v>
      </c>
      <c r="Z1058">
        <v>16.399999999999999</v>
      </c>
    </row>
    <row r="1059" spans="1:41" x14ac:dyDescent="0.25">
      <c r="A1059">
        <v>1058</v>
      </c>
      <c r="B1059">
        <v>337</v>
      </c>
      <c r="C1059" t="s">
        <v>4152</v>
      </c>
      <c r="D1059" t="s">
        <v>877</v>
      </c>
      <c r="E1059" t="s">
        <v>1215</v>
      </c>
      <c r="F1059" t="s">
        <v>1538</v>
      </c>
      <c r="G1059" t="s">
        <v>1553</v>
      </c>
      <c r="H1059" t="s">
        <v>615</v>
      </c>
      <c r="I1059" t="s">
        <v>616</v>
      </c>
      <c r="J1059" t="s">
        <v>1563</v>
      </c>
      <c r="K1059">
        <v>47.712305000000001</v>
      </c>
      <c r="L1059">
        <v>-122.13170100000001</v>
      </c>
      <c r="U1059">
        <v>14.4</v>
      </c>
      <c r="V1059">
        <v>8.3000000000000007</v>
      </c>
      <c r="W1059">
        <v>15.2</v>
      </c>
      <c r="X1059">
        <v>11.1</v>
      </c>
      <c r="Y1059">
        <v>12.8</v>
      </c>
      <c r="Z1059">
        <v>5.4</v>
      </c>
      <c r="AA1059">
        <v>14.6</v>
      </c>
      <c r="AB1059">
        <v>19.899999999999999</v>
      </c>
      <c r="AC1059">
        <v>14.9</v>
      </c>
      <c r="AD1059">
        <v>17.3</v>
      </c>
    </row>
    <row r="1060" spans="1:41" x14ac:dyDescent="0.25">
      <c r="A1060">
        <v>1059</v>
      </c>
      <c r="B1060">
        <v>2960</v>
      </c>
      <c r="C1060" t="s">
        <v>4152</v>
      </c>
      <c r="D1060" t="s">
        <v>877</v>
      </c>
      <c r="E1060" t="s">
        <v>1215</v>
      </c>
      <c r="F1060" t="s">
        <v>1538</v>
      </c>
      <c r="G1060" t="s">
        <v>1564</v>
      </c>
      <c r="H1060" t="s">
        <v>1484</v>
      </c>
      <c r="I1060" t="s">
        <v>1485</v>
      </c>
      <c r="J1060" t="s">
        <v>1565</v>
      </c>
      <c r="K1060">
        <v>47.772004000000003</v>
      </c>
      <c r="L1060">
        <v>-122.217572</v>
      </c>
      <c r="AL1060">
        <v>0</v>
      </c>
    </row>
    <row r="1061" spans="1:41" x14ac:dyDescent="0.25">
      <c r="A1061">
        <v>1060</v>
      </c>
      <c r="B1061">
        <v>2060</v>
      </c>
      <c r="C1061" t="s">
        <v>4152</v>
      </c>
      <c r="D1061" t="s">
        <v>877</v>
      </c>
      <c r="E1061" t="s">
        <v>1215</v>
      </c>
      <c r="F1061" t="s">
        <v>1538</v>
      </c>
      <c r="G1061" t="s">
        <v>1564</v>
      </c>
      <c r="H1061" t="s">
        <v>1484</v>
      </c>
      <c r="I1061" t="s">
        <v>1485</v>
      </c>
      <c r="J1061" t="s">
        <v>1566</v>
      </c>
      <c r="K1061">
        <v>47.764519</v>
      </c>
      <c r="L1061">
        <v>-122.210272</v>
      </c>
      <c r="AC1061">
        <v>2.7</v>
      </c>
      <c r="AF1061">
        <v>2.8</v>
      </c>
      <c r="AI1061">
        <v>3.7</v>
      </c>
      <c r="AK1061">
        <v>4.8</v>
      </c>
    </row>
    <row r="1062" spans="1:41" x14ac:dyDescent="0.25">
      <c r="A1062">
        <v>1061</v>
      </c>
      <c r="B1062">
        <v>188</v>
      </c>
      <c r="C1062" t="s">
        <v>4152</v>
      </c>
      <c r="D1062" t="s">
        <v>877</v>
      </c>
      <c r="E1062" t="s">
        <v>1215</v>
      </c>
      <c r="F1062" t="s">
        <v>1538</v>
      </c>
      <c r="G1062" t="s">
        <v>1567</v>
      </c>
      <c r="H1062" t="s">
        <v>31</v>
      </c>
      <c r="I1062" t="s">
        <v>200</v>
      </c>
      <c r="J1062" t="s">
        <v>1568</v>
      </c>
      <c r="K1062">
        <v>47.682628000000001</v>
      </c>
      <c r="L1062">
        <v>-122.143714</v>
      </c>
      <c r="U1062">
        <v>0</v>
      </c>
      <c r="V1062">
        <v>13.4</v>
      </c>
      <c r="X1062">
        <v>3.3</v>
      </c>
      <c r="Y1062">
        <v>0.7</v>
      </c>
      <c r="Z1062">
        <v>5.7</v>
      </c>
      <c r="AA1062">
        <v>4.9000000000000004</v>
      </c>
      <c r="AB1062">
        <v>3.6</v>
      </c>
      <c r="AC1062">
        <v>8.6</v>
      </c>
      <c r="AD1062">
        <v>4.3</v>
      </c>
      <c r="AE1062">
        <v>16.399999999999999</v>
      </c>
      <c r="AF1062">
        <v>20.2</v>
      </c>
      <c r="AG1062">
        <v>8.9</v>
      </c>
      <c r="AH1062">
        <v>24.2</v>
      </c>
      <c r="AI1062">
        <v>8.1</v>
      </c>
      <c r="AJ1062">
        <v>12.1</v>
      </c>
      <c r="AK1062">
        <v>2.8</v>
      </c>
      <c r="AL1062">
        <v>10.3</v>
      </c>
      <c r="AM1062">
        <v>7.3</v>
      </c>
      <c r="AN1062">
        <v>11.7</v>
      </c>
    </row>
    <row r="1063" spans="1:41" x14ac:dyDescent="0.25">
      <c r="A1063">
        <v>1062</v>
      </c>
      <c r="B1063">
        <v>617</v>
      </c>
      <c r="C1063" t="s">
        <v>4152</v>
      </c>
      <c r="D1063" t="s">
        <v>877</v>
      </c>
      <c r="E1063" t="s">
        <v>1215</v>
      </c>
      <c r="F1063" t="s">
        <v>1538</v>
      </c>
      <c r="G1063" t="s">
        <v>1567</v>
      </c>
      <c r="H1063" t="s">
        <v>1230</v>
      </c>
      <c r="I1063" t="s">
        <v>1231</v>
      </c>
      <c r="J1063" t="s">
        <v>1569</v>
      </c>
      <c r="K1063">
        <v>47.68338</v>
      </c>
      <c r="L1063">
        <v>-122.13441</v>
      </c>
      <c r="U1063">
        <v>15.3</v>
      </c>
      <c r="V1063">
        <v>8.9</v>
      </c>
    </row>
    <row r="1064" spans="1:41" x14ac:dyDescent="0.25">
      <c r="A1064">
        <v>1063</v>
      </c>
      <c r="B1064">
        <v>618</v>
      </c>
      <c r="C1064" t="s">
        <v>4152</v>
      </c>
      <c r="D1064" t="s">
        <v>877</v>
      </c>
      <c r="E1064" t="s">
        <v>1215</v>
      </c>
      <c r="F1064" t="s">
        <v>1538</v>
      </c>
      <c r="G1064" t="s">
        <v>1567</v>
      </c>
      <c r="H1064" t="s">
        <v>1230</v>
      </c>
      <c r="I1064" t="s">
        <v>1231</v>
      </c>
      <c r="J1064" t="s">
        <v>1570</v>
      </c>
      <c r="K1064">
        <v>47.683154000000002</v>
      </c>
      <c r="L1064">
        <v>-122.141811</v>
      </c>
      <c r="U1064">
        <v>4</v>
      </c>
      <c r="V1064">
        <v>8</v>
      </c>
    </row>
    <row r="1065" spans="1:41" x14ac:dyDescent="0.25">
      <c r="A1065">
        <v>1064</v>
      </c>
      <c r="B1065">
        <v>619</v>
      </c>
      <c r="C1065" t="s">
        <v>4152</v>
      </c>
      <c r="D1065" t="s">
        <v>877</v>
      </c>
      <c r="E1065" t="s">
        <v>1215</v>
      </c>
      <c r="F1065" t="s">
        <v>1538</v>
      </c>
      <c r="G1065" t="s">
        <v>1567</v>
      </c>
      <c r="H1065" t="s">
        <v>1230</v>
      </c>
      <c r="I1065" t="s">
        <v>1231</v>
      </c>
      <c r="J1065" t="s">
        <v>1571</v>
      </c>
      <c r="K1065">
        <v>47.679738</v>
      </c>
      <c r="L1065">
        <v>-122.142957</v>
      </c>
      <c r="U1065">
        <v>5.6</v>
      </c>
      <c r="V1065">
        <v>14.5</v>
      </c>
      <c r="W1065">
        <v>25.8</v>
      </c>
      <c r="AA1065">
        <v>15.5</v>
      </c>
      <c r="AB1065">
        <v>14.9</v>
      </c>
      <c r="AC1065">
        <v>16.899999999999999</v>
      </c>
      <c r="AD1065">
        <v>9.4</v>
      </c>
      <c r="AE1065">
        <v>2.7</v>
      </c>
      <c r="AF1065">
        <v>1.4</v>
      </c>
      <c r="AG1065">
        <v>12.5</v>
      </c>
      <c r="AI1065">
        <v>8.6999999999999993</v>
      </c>
      <c r="AJ1065">
        <v>9</v>
      </c>
      <c r="AK1065">
        <v>8.1</v>
      </c>
      <c r="AL1065">
        <v>3.9</v>
      </c>
      <c r="AM1065">
        <v>1.9</v>
      </c>
      <c r="AN1065">
        <v>7</v>
      </c>
      <c r="AO1065">
        <v>4.4000000000000004</v>
      </c>
    </row>
    <row r="1066" spans="1:41" x14ac:dyDescent="0.25">
      <c r="A1066">
        <v>1065</v>
      </c>
      <c r="B1066">
        <v>620</v>
      </c>
      <c r="C1066" t="s">
        <v>4152</v>
      </c>
      <c r="D1066" t="s">
        <v>877</v>
      </c>
      <c r="E1066" t="s">
        <v>1215</v>
      </c>
      <c r="F1066" t="s">
        <v>1538</v>
      </c>
      <c r="G1066" t="s">
        <v>1567</v>
      </c>
      <c r="H1066" t="s">
        <v>1230</v>
      </c>
      <c r="I1066" t="s">
        <v>1231</v>
      </c>
      <c r="J1066" t="s">
        <v>1572</v>
      </c>
      <c r="K1066">
        <v>47.679481000000003</v>
      </c>
      <c r="L1066">
        <v>-122.143176</v>
      </c>
      <c r="U1066">
        <v>5.9</v>
      </c>
      <c r="V1066">
        <v>7.1</v>
      </c>
      <c r="W1066">
        <v>14.1</v>
      </c>
      <c r="AC1066">
        <v>29.9</v>
      </c>
    </row>
    <row r="1067" spans="1:41" x14ac:dyDescent="0.25">
      <c r="A1067">
        <v>1066</v>
      </c>
      <c r="B1067">
        <v>641</v>
      </c>
      <c r="C1067" t="s">
        <v>4152</v>
      </c>
      <c r="D1067" t="s">
        <v>877</v>
      </c>
      <c r="E1067" t="s">
        <v>1215</v>
      </c>
      <c r="F1067" t="s">
        <v>1538</v>
      </c>
      <c r="G1067" t="s">
        <v>1567</v>
      </c>
      <c r="H1067" t="s">
        <v>1230</v>
      </c>
      <c r="I1067" t="s">
        <v>1231</v>
      </c>
      <c r="J1067" t="s">
        <v>1573</v>
      </c>
      <c r="K1067">
        <v>47.674669000000002</v>
      </c>
      <c r="L1067">
        <v>-122.14123600000001</v>
      </c>
      <c r="AA1067">
        <v>28.3</v>
      </c>
      <c r="AB1067">
        <v>23.4</v>
      </c>
    </row>
    <row r="1068" spans="1:41" x14ac:dyDescent="0.25">
      <c r="A1068">
        <v>1067</v>
      </c>
      <c r="B1068">
        <v>642</v>
      </c>
      <c r="C1068" t="s">
        <v>4152</v>
      </c>
      <c r="D1068" t="s">
        <v>877</v>
      </c>
      <c r="E1068" t="s">
        <v>1215</v>
      </c>
      <c r="F1068" t="s">
        <v>1538</v>
      </c>
      <c r="G1068" t="s">
        <v>1567</v>
      </c>
      <c r="H1068" t="s">
        <v>1230</v>
      </c>
      <c r="I1068" t="s">
        <v>1231</v>
      </c>
      <c r="J1068" t="s">
        <v>1574</v>
      </c>
      <c r="K1068">
        <v>47.679133999999998</v>
      </c>
      <c r="L1068">
        <v>-122.14666099999999</v>
      </c>
      <c r="AA1068">
        <v>23.8</v>
      </c>
      <c r="AB1068">
        <v>7.8</v>
      </c>
      <c r="AC1068">
        <v>26</v>
      </c>
      <c r="AD1068">
        <v>1.9</v>
      </c>
      <c r="AE1068">
        <v>10.199999999999999</v>
      </c>
      <c r="AF1068">
        <v>1.9</v>
      </c>
      <c r="AG1068">
        <v>8.8000000000000007</v>
      </c>
    </row>
    <row r="1069" spans="1:41" x14ac:dyDescent="0.25">
      <c r="A1069">
        <v>1068</v>
      </c>
      <c r="B1069">
        <v>2539</v>
      </c>
      <c r="C1069" t="s">
        <v>4152</v>
      </c>
      <c r="D1069" t="s">
        <v>877</v>
      </c>
      <c r="E1069" t="s">
        <v>1215</v>
      </c>
      <c r="F1069" t="s">
        <v>1538</v>
      </c>
      <c r="G1069" t="s">
        <v>1567</v>
      </c>
      <c r="H1069" t="s">
        <v>1230</v>
      </c>
      <c r="I1069" t="s">
        <v>1239</v>
      </c>
      <c r="J1069" t="s">
        <v>1575</v>
      </c>
      <c r="K1069">
        <v>47.683</v>
      </c>
      <c r="L1069">
        <v>-122.142</v>
      </c>
      <c r="AH1069">
        <v>30.9</v>
      </c>
    </row>
    <row r="1070" spans="1:41" x14ac:dyDescent="0.25">
      <c r="A1070">
        <v>1069</v>
      </c>
      <c r="B1070">
        <v>1084</v>
      </c>
      <c r="C1070" t="s">
        <v>4152</v>
      </c>
      <c r="D1070" t="s">
        <v>877</v>
      </c>
      <c r="E1070" t="s">
        <v>1215</v>
      </c>
      <c r="F1070" t="s">
        <v>1538</v>
      </c>
      <c r="G1070" t="s">
        <v>1567</v>
      </c>
      <c r="H1070" t="s">
        <v>31</v>
      </c>
      <c r="I1070" t="s">
        <v>380</v>
      </c>
      <c r="J1070" t="s">
        <v>1576</v>
      </c>
      <c r="K1070">
        <v>47.683120000000002</v>
      </c>
      <c r="L1070">
        <v>-122.14149999999999</v>
      </c>
      <c r="AC1070">
        <v>8.5</v>
      </c>
      <c r="AD1070">
        <v>7.1</v>
      </c>
      <c r="AE1070">
        <v>17.2</v>
      </c>
      <c r="AF1070">
        <v>18.3</v>
      </c>
    </row>
    <row r="1071" spans="1:41" x14ac:dyDescent="0.25">
      <c r="A1071">
        <v>1070</v>
      </c>
      <c r="B1071">
        <v>189</v>
      </c>
      <c r="C1071" t="s">
        <v>4152</v>
      </c>
      <c r="D1071" t="s">
        <v>877</v>
      </c>
      <c r="E1071" t="s">
        <v>1215</v>
      </c>
      <c r="F1071" t="s">
        <v>1538</v>
      </c>
      <c r="G1071" t="s">
        <v>1577</v>
      </c>
      <c r="H1071" t="s">
        <v>31</v>
      </c>
      <c r="I1071" t="s">
        <v>200</v>
      </c>
      <c r="J1071" t="s">
        <v>1578</v>
      </c>
      <c r="K1071">
        <v>47.745483</v>
      </c>
      <c r="L1071">
        <v>-122.21185699999999</v>
      </c>
      <c r="U1071">
        <v>23.1</v>
      </c>
      <c r="X1071">
        <v>20.8</v>
      </c>
      <c r="Y1071">
        <v>13</v>
      </c>
      <c r="Z1071">
        <v>24.2</v>
      </c>
      <c r="AA1071">
        <v>25.7</v>
      </c>
      <c r="AB1071">
        <v>32</v>
      </c>
      <c r="AC1071">
        <v>13.4</v>
      </c>
      <c r="AD1071">
        <v>30.7</v>
      </c>
      <c r="AE1071">
        <v>25.2</v>
      </c>
      <c r="AF1071">
        <v>29.1</v>
      </c>
      <c r="AG1071">
        <v>38.799999999999997</v>
      </c>
      <c r="AH1071">
        <v>23.4</v>
      </c>
      <c r="AI1071">
        <v>13</v>
      </c>
      <c r="AJ1071">
        <v>13.5</v>
      </c>
      <c r="AK1071">
        <v>12.4</v>
      </c>
      <c r="AL1071">
        <v>21.8</v>
      </c>
      <c r="AM1071">
        <v>11.9</v>
      </c>
      <c r="AN1071">
        <v>27.6</v>
      </c>
    </row>
    <row r="1072" spans="1:41" x14ac:dyDescent="0.25">
      <c r="A1072">
        <v>1071</v>
      </c>
      <c r="B1072">
        <v>192</v>
      </c>
      <c r="C1072" t="s">
        <v>4152</v>
      </c>
      <c r="D1072" t="s">
        <v>877</v>
      </c>
      <c r="E1072" t="s">
        <v>1215</v>
      </c>
      <c r="F1072" t="s">
        <v>1538</v>
      </c>
      <c r="G1072" t="s">
        <v>1579</v>
      </c>
      <c r="H1072" t="s">
        <v>31</v>
      </c>
      <c r="I1072" t="s">
        <v>200</v>
      </c>
      <c r="J1072" t="s">
        <v>1580</v>
      </c>
      <c r="K1072">
        <v>47.733381000000001</v>
      </c>
      <c r="L1072">
        <v>-122.13722</v>
      </c>
      <c r="U1072">
        <v>69</v>
      </c>
      <c r="V1072">
        <v>76.7</v>
      </c>
      <c r="X1072">
        <v>65.2</v>
      </c>
      <c r="Y1072">
        <v>54.7</v>
      </c>
      <c r="Z1072">
        <v>59.1</v>
      </c>
      <c r="AA1072">
        <v>75.099999999999994</v>
      </c>
      <c r="AB1072">
        <v>74.7</v>
      </c>
      <c r="AC1072">
        <v>80</v>
      </c>
      <c r="AD1072">
        <v>79.7</v>
      </c>
      <c r="AE1072">
        <v>57.4</v>
      </c>
      <c r="AF1072">
        <v>65.2</v>
      </c>
      <c r="AG1072">
        <v>71.7</v>
      </c>
      <c r="AH1072">
        <v>65.5</v>
      </c>
      <c r="AI1072">
        <v>57.2</v>
      </c>
      <c r="AJ1072">
        <v>39.299999999999997</v>
      </c>
      <c r="AK1072">
        <v>60.9</v>
      </c>
      <c r="AL1072">
        <v>45.4</v>
      </c>
      <c r="AM1072">
        <v>62</v>
      </c>
      <c r="AN1072">
        <v>50.8</v>
      </c>
    </row>
    <row r="1073" spans="1:41" x14ac:dyDescent="0.25">
      <c r="A1073">
        <v>1072</v>
      </c>
      <c r="B1073">
        <v>333</v>
      </c>
      <c r="C1073" t="s">
        <v>4152</v>
      </c>
      <c r="D1073" t="s">
        <v>877</v>
      </c>
      <c r="E1073" t="s">
        <v>1215</v>
      </c>
      <c r="F1073" t="s">
        <v>1538</v>
      </c>
      <c r="G1073" t="s">
        <v>1579</v>
      </c>
      <c r="H1073" t="s">
        <v>615</v>
      </c>
      <c r="I1073" t="s">
        <v>616</v>
      </c>
      <c r="J1073" t="s">
        <v>1581</v>
      </c>
      <c r="K1073">
        <v>47.735764000000003</v>
      </c>
      <c r="L1073">
        <v>-122.142252</v>
      </c>
      <c r="W1073">
        <v>33.4</v>
      </c>
      <c r="X1073">
        <v>23.7</v>
      </c>
      <c r="Y1073">
        <v>53.5</v>
      </c>
      <c r="Z1073">
        <v>54.5</v>
      </c>
    </row>
    <row r="1074" spans="1:41" x14ac:dyDescent="0.25">
      <c r="A1074">
        <v>1073</v>
      </c>
      <c r="B1074">
        <v>2257</v>
      </c>
      <c r="C1074" t="s">
        <v>4152</v>
      </c>
      <c r="D1074" t="s">
        <v>877</v>
      </c>
      <c r="E1074" t="s">
        <v>1215</v>
      </c>
      <c r="F1074" t="s">
        <v>1538</v>
      </c>
      <c r="G1074" t="s">
        <v>1582</v>
      </c>
      <c r="H1074" t="s">
        <v>31</v>
      </c>
      <c r="I1074" t="s">
        <v>1049</v>
      </c>
      <c r="J1074" t="s">
        <v>1583</v>
      </c>
      <c r="K1074">
        <v>47.720910000000003</v>
      </c>
      <c r="L1074">
        <v>-122.12429</v>
      </c>
      <c r="AG1074">
        <v>48.2</v>
      </c>
      <c r="AH1074">
        <v>55</v>
      </c>
    </row>
    <row r="1075" spans="1:41" x14ac:dyDescent="0.25">
      <c r="A1075">
        <v>1074</v>
      </c>
      <c r="B1075">
        <v>197</v>
      </c>
      <c r="C1075" t="s">
        <v>4152</v>
      </c>
      <c r="D1075" t="s">
        <v>877</v>
      </c>
      <c r="E1075" t="s">
        <v>1215</v>
      </c>
      <c r="F1075" t="s">
        <v>1538</v>
      </c>
      <c r="G1075" t="s">
        <v>1584</v>
      </c>
      <c r="H1075" t="s">
        <v>31</v>
      </c>
      <c r="I1075" t="s">
        <v>200</v>
      </c>
      <c r="J1075" t="s">
        <v>1585</v>
      </c>
      <c r="K1075">
        <v>47.720449000000002</v>
      </c>
      <c r="L1075">
        <v>-122.12431599999999</v>
      </c>
      <c r="U1075">
        <v>29.1</v>
      </c>
      <c r="V1075">
        <v>41.2</v>
      </c>
      <c r="Y1075">
        <v>55.6</v>
      </c>
      <c r="Z1075">
        <v>54</v>
      </c>
      <c r="AA1075">
        <v>56.3</v>
      </c>
      <c r="AB1075">
        <v>50.2</v>
      </c>
      <c r="AC1075">
        <v>54.3</v>
      </c>
      <c r="AD1075">
        <v>67</v>
      </c>
      <c r="AE1075">
        <v>68.2</v>
      </c>
      <c r="AF1075">
        <v>67.3</v>
      </c>
      <c r="AG1075">
        <v>63.8</v>
      </c>
      <c r="AH1075">
        <v>49.8</v>
      </c>
      <c r="AI1075">
        <v>54.7</v>
      </c>
      <c r="AJ1075">
        <v>59.7</v>
      </c>
      <c r="AK1075">
        <v>67</v>
      </c>
      <c r="AL1075">
        <v>76.2</v>
      </c>
      <c r="AM1075">
        <v>67.2</v>
      </c>
      <c r="AN1075">
        <v>64.2</v>
      </c>
    </row>
    <row r="1076" spans="1:41" x14ac:dyDescent="0.25">
      <c r="A1076">
        <v>1075</v>
      </c>
      <c r="B1076">
        <v>196</v>
      </c>
      <c r="C1076" t="s">
        <v>4152</v>
      </c>
      <c r="D1076" t="s">
        <v>877</v>
      </c>
      <c r="E1076" t="s">
        <v>1215</v>
      </c>
      <c r="F1076" t="s">
        <v>1538</v>
      </c>
      <c r="G1076" t="s">
        <v>1586</v>
      </c>
      <c r="H1076" t="s">
        <v>31</v>
      </c>
      <c r="I1076" t="s">
        <v>200</v>
      </c>
      <c r="J1076" t="s">
        <v>1587</v>
      </c>
      <c r="K1076">
        <v>47.712240999999999</v>
      </c>
      <c r="L1076">
        <v>-122.12057</v>
      </c>
      <c r="U1076">
        <v>29</v>
      </c>
      <c r="V1076">
        <v>33.299999999999997</v>
      </c>
      <c r="Y1076">
        <v>35.1</v>
      </c>
      <c r="Z1076">
        <v>26.9</v>
      </c>
      <c r="AA1076">
        <v>79.8</v>
      </c>
      <c r="AB1076">
        <v>50.8</v>
      </c>
      <c r="AC1076">
        <v>37.299999999999997</v>
      </c>
      <c r="AD1076">
        <v>38.5</v>
      </c>
      <c r="AE1076">
        <v>33.6</v>
      </c>
      <c r="AF1076">
        <v>33.4</v>
      </c>
      <c r="AG1076">
        <v>31.5</v>
      </c>
      <c r="AH1076">
        <v>33.9</v>
      </c>
      <c r="AI1076">
        <v>28.5</v>
      </c>
      <c r="AJ1076">
        <v>50.6</v>
      </c>
      <c r="AK1076">
        <v>37.1</v>
      </c>
      <c r="AL1076">
        <v>56.1</v>
      </c>
      <c r="AM1076">
        <v>61.6</v>
      </c>
      <c r="AN1076">
        <v>29.7</v>
      </c>
    </row>
    <row r="1077" spans="1:41" x14ac:dyDescent="0.25">
      <c r="A1077">
        <v>1076</v>
      </c>
      <c r="B1077">
        <v>190</v>
      </c>
      <c r="C1077" t="s">
        <v>4152</v>
      </c>
      <c r="D1077" t="s">
        <v>877</v>
      </c>
      <c r="E1077" t="s">
        <v>1215</v>
      </c>
      <c r="F1077" t="s">
        <v>1538</v>
      </c>
      <c r="G1077" t="s">
        <v>1588</v>
      </c>
      <c r="H1077" t="s">
        <v>31</v>
      </c>
      <c r="I1077" t="s">
        <v>200</v>
      </c>
      <c r="J1077" t="s">
        <v>1589</v>
      </c>
      <c r="K1077">
        <v>47.729080000000003</v>
      </c>
      <c r="L1077">
        <v>-122.15255999999999</v>
      </c>
      <c r="U1077">
        <v>17.8</v>
      </c>
      <c r="V1077">
        <v>16.899999999999999</v>
      </c>
      <c r="X1077">
        <v>9.8000000000000007</v>
      </c>
      <c r="Y1077">
        <v>12.7</v>
      </c>
      <c r="Z1077">
        <v>12.1</v>
      </c>
      <c r="AA1077">
        <v>7.6</v>
      </c>
      <c r="AB1077">
        <v>18</v>
      </c>
      <c r="AC1077">
        <v>26.8</v>
      </c>
      <c r="AD1077">
        <v>8.9</v>
      </c>
      <c r="AE1077">
        <v>21</v>
      </c>
      <c r="AF1077">
        <v>21.7</v>
      </c>
      <c r="AG1077">
        <v>22.3</v>
      </c>
      <c r="AH1077">
        <v>11.4</v>
      </c>
      <c r="AI1077">
        <v>16.7</v>
      </c>
      <c r="AJ1077">
        <v>18.7</v>
      </c>
      <c r="AK1077">
        <v>30.3</v>
      </c>
      <c r="AL1077">
        <v>31.3</v>
      </c>
      <c r="AM1077">
        <v>24.3</v>
      </c>
      <c r="AN1077">
        <v>19.5</v>
      </c>
    </row>
    <row r="1078" spans="1:41" x14ac:dyDescent="0.25">
      <c r="A1078">
        <v>1077</v>
      </c>
      <c r="B1078">
        <v>191</v>
      </c>
      <c r="C1078" t="s">
        <v>4152</v>
      </c>
      <c r="D1078" t="s">
        <v>877</v>
      </c>
      <c r="E1078" t="s">
        <v>1215</v>
      </c>
      <c r="F1078" t="s">
        <v>1538</v>
      </c>
      <c r="G1078" t="s">
        <v>1590</v>
      </c>
      <c r="H1078" t="s">
        <v>31</v>
      </c>
      <c r="I1078" t="s">
        <v>200</v>
      </c>
      <c r="J1078" t="s">
        <v>1591</v>
      </c>
      <c r="K1078">
        <v>47.696997000000003</v>
      </c>
      <c r="L1078">
        <v>-122.131529</v>
      </c>
      <c r="U1078">
        <v>1.2</v>
      </c>
      <c r="X1078">
        <v>6.4</v>
      </c>
      <c r="Y1078">
        <v>7.8</v>
      </c>
      <c r="Z1078">
        <v>8.8000000000000007</v>
      </c>
      <c r="AA1078">
        <v>6</v>
      </c>
      <c r="AB1078">
        <v>7.1</v>
      </c>
      <c r="AC1078">
        <v>14.7</v>
      </c>
      <c r="AD1078">
        <v>17.7</v>
      </c>
      <c r="AF1078">
        <v>9.4</v>
      </c>
      <c r="AG1078">
        <v>5.7</v>
      </c>
      <c r="AH1078">
        <v>0</v>
      </c>
      <c r="AI1078">
        <v>7.7</v>
      </c>
      <c r="AJ1078">
        <v>5.5</v>
      </c>
      <c r="AK1078">
        <v>6.4</v>
      </c>
      <c r="AL1078">
        <v>8.9</v>
      </c>
      <c r="AM1078">
        <v>9.1</v>
      </c>
      <c r="AN1078">
        <v>15.2</v>
      </c>
      <c r="AO1078">
        <v>11.1</v>
      </c>
    </row>
    <row r="1079" spans="1:41" x14ac:dyDescent="0.25">
      <c r="A1079">
        <v>1078</v>
      </c>
      <c r="B1079">
        <v>194</v>
      </c>
      <c r="C1079" t="s">
        <v>4152</v>
      </c>
      <c r="D1079" t="s">
        <v>877</v>
      </c>
      <c r="E1079" t="s">
        <v>1215</v>
      </c>
      <c r="F1079" t="s">
        <v>1538</v>
      </c>
      <c r="G1079" t="s">
        <v>1592</v>
      </c>
      <c r="H1079" t="s">
        <v>31</v>
      </c>
      <c r="I1079" t="s">
        <v>200</v>
      </c>
      <c r="J1079" t="s">
        <v>1593</v>
      </c>
      <c r="K1079">
        <v>47.689498</v>
      </c>
      <c r="L1079">
        <v>-122.13974</v>
      </c>
      <c r="U1079">
        <v>18.3</v>
      </c>
      <c r="V1079">
        <v>11.3</v>
      </c>
      <c r="X1079">
        <v>16</v>
      </c>
      <c r="Y1079">
        <v>19.399999999999999</v>
      </c>
      <c r="Z1079">
        <v>25.1</v>
      </c>
      <c r="AA1079">
        <v>20</v>
      </c>
      <c r="AB1079">
        <v>21.9</v>
      </c>
      <c r="AC1079">
        <v>22.7</v>
      </c>
    </row>
    <row r="1080" spans="1:41" x14ac:dyDescent="0.25">
      <c r="A1080">
        <v>1079</v>
      </c>
      <c r="B1080">
        <v>639</v>
      </c>
      <c r="C1080" t="s">
        <v>4152</v>
      </c>
      <c r="D1080" t="s">
        <v>877</v>
      </c>
      <c r="E1080" t="s">
        <v>1215</v>
      </c>
      <c r="F1080" t="s">
        <v>1538</v>
      </c>
      <c r="G1080" t="s">
        <v>1594</v>
      </c>
      <c r="H1080" t="s">
        <v>1230</v>
      </c>
      <c r="I1080" t="s">
        <v>1231</v>
      </c>
      <c r="J1080" t="s">
        <v>1595</v>
      </c>
      <c r="K1080">
        <v>47.654451000000002</v>
      </c>
      <c r="L1080">
        <v>-122.11823</v>
      </c>
      <c r="AA1080">
        <v>14.4</v>
      </c>
      <c r="AB1080">
        <v>21.4</v>
      </c>
      <c r="AC1080">
        <v>17.3</v>
      </c>
      <c r="AH1080">
        <v>35.9</v>
      </c>
    </row>
    <row r="1081" spans="1:41" x14ac:dyDescent="0.25">
      <c r="A1081">
        <v>1080</v>
      </c>
      <c r="B1081">
        <v>640</v>
      </c>
      <c r="C1081" t="s">
        <v>4152</v>
      </c>
      <c r="D1081" t="s">
        <v>877</v>
      </c>
      <c r="E1081" t="s">
        <v>1215</v>
      </c>
      <c r="F1081" t="s">
        <v>1538</v>
      </c>
      <c r="G1081" t="s">
        <v>1594</v>
      </c>
      <c r="H1081" t="s">
        <v>1230</v>
      </c>
      <c r="I1081" t="s">
        <v>1231</v>
      </c>
      <c r="J1081" t="s">
        <v>1596</v>
      </c>
      <c r="K1081">
        <v>47.651032000000001</v>
      </c>
      <c r="L1081">
        <v>-122.12581</v>
      </c>
      <c r="AA1081">
        <v>12.7</v>
      </c>
      <c r="AB1081">
        <v>20.399999999999999</v>
      </c>
    </row>
    <row r="1082" spans="1:41" x14ac:dyDescent="0.25">
      <c r="A1082">
        <v>1081</v>
      </c>
      <c r="B1082">
        <v>2672</v>
      </c>
      <c r="C1082" t="s">
        <v>4152</v>
      </c>
      <c r="D1082" t="s">
        <v>877</v>
      </c>
      <c r="E1082" t="s">
        <v>1215</v>
      </c>
      <c r="F1082" t="s">
        <v>1538</v>
      </c>
      <c r="G1082" t="s">
        <v>1594</v>
      </c>
      <c r="H1082" t="s">
        <v>1230</v>
      </c>
      <c r="I1082" t="s">
        <v>1251</v>
      </c>
      <c r="J1082" t="s">
        <v>1597</v>
      </c>
      <c r="K1082">
        <v>47.655000000000001</v>
      </c>
      <c r="L1082">
        <v>-122.11799999999999</v>
      </c>
      <c r="AI1082">
        <v>33.4</v>
      </c>
      <c r="AJ1082">
        <v>29.4</v>
      </c>
      <c r="AK1082">
        <v>30.8</v>
      </c>
      <c r="AL1082">
        <v>28.3</v>
      </c>
      <c r="AM1082">
        <v>36.1</v>
      </c>
      <c r="AN1082">
        <v>26.3</v>
      </c>
      <c r="AO1082">
        <v>25.4</v>
      </c>
    </row>
    <row r="1083" spans="1:41" x14ac:dyDescent="0.25">
      <c r="A1083">
        <v>1082</v>
      </c>
      <c r="B1083">
        <v>2673</v>
      </c>
      <c r="C1083" t="s">
        <v>4152</v>
      </c>
      <c r="D1083" t="s">
        <v>877</v>
      </c>
      <c r="E1083" t="s">
        <v>1215</v>
      </c>
      <c r="F1083" t="s">
        <v>1538</v>
      </c>
      <c r="G1083" t="s">
        <v>1594</v>
      </c>
      <c r="H1083" t="s">
        <v>1230</v>
      </c>
      <c r="I1083" t="s">
        <v>1251</v>
      </c>
      <c r="J1083" t="s">
        <v>1598</v>
      </c>
      <c r="K1083">
        <v>47.652700000000003</v>
      </c>
      <c r="L1083">
        <v>-122.1187</v>
      </c>
      <c r="AI1083">
        <v>23.4</v>
      </c>
      <c r="AJ1083">
        <v>23.9</v>
      </c>
      <c r="AK1083">
        <v>34.1</v>
      </c>
      <c r="AL1083">
        <v>31.1</v>
      </c>
      <c r="AM1083">
        <v>19.100000000000001</v>
      </c>
      <c r="AN1083">
        <v>27.2</v>
      </c>
      <c r="AO1083">
        <v>25.1</v>
      </c>
    </row>
    <row r="1084" spans="1:41" x14ac:dyDescent="0.25">
      <c r="A1084">
        <v>1083</v>
      </c>
      <c r="B1084">
        <v>2674</v>
      </c>
      <c r="C1084" t="s">
        <v>4152</v>
      </c>
      <c r="D1084" t="s">
        <v>877</v>
      </c>
      <c r="E1084" t="s">
        <v>1215</v>
      </c>
      <c r="F1084" t="s">
        <v>1538</v>
      </c>
      <c r="G1084" t="s">
        <v>1594</v>
      </c>
      <c r="H1084" t="s">
        <v>1230</v>
      </c>
      <c r="I1084" t="s">
        <v>1251</v>
      </c>
      <c r="J1084" t="s">
        <v>1599</v>
      </c>
      <c r="K1084">
        <v>47.651499999999999</v>
      </c>
      <c r="L1084">
        <v>-122.1254</v>
      </c>
      <c r="AI1084">
        <v>22.9</v>
      </c>
      <c r="AJ1084">
        <v>13.4</v>
      </c>
      <c r="AK1084">
        <v>39.799999999999997</v>
      </c>
      <c r="AL1084">
        <v>27.4</v>
      </c>
      <c r="AM1084">
        <v>15.4</v>
      </c>
      <c r="AN1084">
        <v>8.3000000000000007</v>
      </c>
      <c r="AO1084">
        <v>13</v>
      </c>
    </row>
    <row r="1085" spans="1:41" x14ac:dyDescent="0.25">
      <c r="A1085">
        <v>1084</v>
      </c>
      <c r="B1085">
        <v>2675</v>
      </c>
      <c r="C1085" t="s">
        <v>4152</v>
      </c>
      <c r="D1085" t="s">
        <v>877</v>
      </c>
      <c r="E1085" t="s">
        <v>1215</v>
      </c>
      <c r="F1085" t="s">
        <v>1538</v>
      </c>
      <c r="G1085" t="s">
        <v>1594</v>
      </c>
      <c r="H1085" t="s">
        <v>1230</v>
      </c>
      <c r="I1085" t="s">
        <v>1251</v>
      </c>
      <c r="J1085" t="s">
        <v>1600</v>
      </c>
      <c r="K1085">
        <v>47.651299999999999</v>
      </c>
      <c r="L1085">
        <v>-122.12569999999999</v>
      </c>
      <c r="AI1085">
        <v>12.1</v>
      </c>
      <c r="AJ1085">
        <v>9.1</v>
      </c>
      <c r="AK1085">
        <v>10</v>
      </c>
      <c r="AL1085">
        <v>12.6</v>
      </c>
      <c r="AM1085">
        <v>14.7</v>
      </c>
      <c r="AN1085">
        <v>11.3</v>
      </c>
      <c r="AO1085">
        <v>14.8</v>
      </c>
    </row>
    <row r="1086" spans="1:41" x14ac:dyDescent="0.25">
      <c r="A1086">
        <v>1085</v>
      </c>
      <c r="B1086">
        <v>1607</v>
      </c>
      <c r="C1086" t="s">
        <v>4152</v>
      </c>
      <c r="D1086" t="s">
        <v>877</v>
      </c>
      <c r="E1086" t="s">
        <v>1215</v>
      </c>
      <c r="F1086" t="s">
        <v>1538</v>
      </c>
      <c r="G1086" t="s">
        <v>1594</v>
      </c>
      <c r="H1086" t="s">
        <v>1230</v>
      </c>
      <c r="I1086" t="s">
        <v>1236</v>
      </c>
      <c r="J1086" t="s">
        <v>1601</v>
      </c>
      <c r="K1086">
        <v>47.653176000000002</v>
      </c>
      <c r="L1086">
        <v>-122.120026</v>
      </c>
      <c r="AD1086">
        <v>5.9</v>
      </c>
      <c r="AE1086">
        <v>13</v>
      </c>
      <c r="AF1086">
        <v>11.1</v>
      </c>
      <c r="AG1086">
        <v>17</v>
      </c>
    </row>
    <row r="1087" spans="1:41" x14ac:dyDescent="0.25">
      <c r="A1087">
        <v>1086</v>
      </c>
      <c r="B1087">
        <v>643</v>
      </c>
      <c r="C1087" t="s">
        <v>4152</v>
      </c>
      <c r="D1087" t="s">
        <v>877</v>
      </c>
      <c r="E1087" t="s">
        <v>1215</v>
      </c>
      <c r="F1087" t="s">
        <v>1538</v>
      </c>
      <c r="G1087" t="s">
        <v>1602</v>
      </c>
      <c r="H1087" t="s">
        <v>1230</v>
      </c>
      <c r="I1087" t="s">
        <v>1231</v>
      </c>
      <c r="J1087" t="s">
        <v>1603</v>
      </c>
      <c r="K1087">
        <v>47.696215000000002</v>
      </c>
      <c r="L1087">
        <v>-122.13743100000001</v>
      </c>
      <c r="AA1087">
        <v>5</v>
      </c>
      <c r="AB1087">
        <v>13.1</v>
      </c>
    </row>
    <row r="1088" spans="1:41" x14ac:dyDescent="0.25">
      <c r="A1088">
        <v>1087</v>
      </c>
      <c r="B1088">
        <v>1711</v>
      </c>
      <c r="C1088" t="s">
        <v>4152</v>
      </c>
      <c r="D1088" t="s">
        <v>877</v>
      </c>
      <c r="E1088" t="s">
        <v>1215</v>
      </c>
      <c r="F1088" t="s">
        <v>1538</v>
      </c>
      <c r="G1088" t="s">
        <v>1602</v>
      </c>
      <c r="H1088" t="s">
        <v>1230</v>
      </c>
      <c r="I1088" t="s">
        <v>1236</v>
      </c>
      <c r="J1088" t="s">
        <v>1604</v>
      </c>
      <c r="K1088">
        <v>47.696299000000003</v>
      </c>
      <c r="L1088">
        <v>-122.137252</v>
      </c>
      <c r="AE1088">
        <v>3.5</v>
      </c>
      <c r="AF1088">
        <v>0</v>
      </c>
      <c r="AG1088">
        <v>5.2</v>
      </c>
      <c r="AH1088">
        <v>4.3</v>
      </c>
      <c r="AI1088">
        <v>10</v>
      </c>
      <c r="AJ1088">
        <v>8.8000000000000007</v>
      </c>
      <c r="AK1088">
        <v>22.8</v>
      </c>
      <c r="AL1088">
        <v>8.4</v>
      </c>
      <c r="AM1088">
        <v>15.3</v>
      </c>
      <c r="AN1088">
        <v>14.3</v>
      </c>
      <c r="AO1088">
        <v>22.2</v>
      </c>
    </row>
    <row r="1089" spans="1:41" x14ac:dyDescent="0.25">
      <c r="A1089">
        <v>1088</v>
      </c>
      <c r="B1089">
        <v>2061</v>
      </c>
      <c r="C1089" t="s">
        <v>4152</v>
      </c>
      <c r="D1089" t="s">
        <v>877</v>
      </c>
      <c r="E1089" t="s">
        <v>1215</v>
      </c>
      <c r="F1089" t="s">
        <v>1538</v>
      </c>
      <c r="G1089" t="s">
        <v>1605</v>
      </c>
      <c r="H1089" t="s">
        <v>1484</v>
      </c>
      <c r="I1089" t="s">
        <v>1485</v>
      </c>
      <c r="J1089" t="s">
        <v>1606</v>
      </c>
      <c r="K1089">
        <v>47.745099000000003</v>
      </c>
      <c r="L1089">
        <v>-122.21153099999999</v>
      </c>
      <c r="AC1089">
        <v>23.9</v>
      </c>
      <c r="AF1089">
        <v>22.5</v>
      </c>
      <c r="AI1089">
        <v>21.5</v>
      </c>
      <c r="AL1089">
        <v>23.8</v>
      </c>
      <c r="AM1089">
        <v>28.5</v>
      </c>
    </row>
    <row r="1090" spans="1:41" x14ac:dyDescent="0.25">
      <c r="A1090">
        <v>1089</v>
      </c>
      <c r="B1090">
        <v>2540</v>
      </c>
      <c r="C1090" t="s">
        <v>4152</v>
      </c>
      <c r="D1090" t="s">
        <v>877</v>
      </c>
      <c r="E1090" t="s">
        <v>1215</v>
      </c>
      <c r="F1090" t="s">
        <v>1538</v>
      </c>
      <c r="G1090" t="s">
        <v>1607</v>
      </c>
      <c r="H1090" t="s">
        <v>1230</v>
      </c>
      <c r="I1090" t="s">
        <v>1239</v>
      </c>
      <c r="J1090" t="s">
        <v>1608</v>
      </c>
      <c r="K1090">
        <v>47.688000000000002</v>
      </c>
      <c r="L1090">
        <v>-122.142</v>
      </c>
      <c r="AH1090">
        <v>14.3</v>
      </c>
    </row>
    <row r="1091" spans="1:41" x14ac:dyDescent="0.25">
      <c r="A1091">
        <v>1090</v>
      </c>
      <c r="B1091">
        <v>2545</v>
      </c>
      <c r="C1091" t="s">
        <v>4152</v>
      </c>
      <c r="D1091" t="s">
        <v>877</v>
      </c>
      <c r="E1091" t="s">
        <v>1215</v>
      </c>
      <c r="F1091" t="s">
        <v>1538</v>
      </c>
      <c r="G1091" t="s">
        <v>1607</v>
      </c>
      <c r="H1091" t="s">
        <v>1230</v>
      </c>
      <c r="I1091" t="s">
        <v>1239</v>
      </c>
      <c r="J1091" t="s">
        <v>1609</v>
      </c>
      <c r="K1091">
        <v>47.681815</v>
      </c>
      <c r="L1091">
        <v>-122.154</v>
      </c>
      <c r="AH1091">
        <v>36.5</v>
      </c>
    </row>
    <row r="1092" spans="1:41" x14ac:dyDescent="0.25">
      <c r="A1092">
        <v>1091</v>
      </c>
      <c r="B1092">
        <v>621</v>
      </c>
      <c r="C1092" t="s">
        <v>4152</v>
      </c>
      <c r="D1092" t="s">
        <v>877</v>
      </c>
      <c r="E1092" t="s">
        <v>1215</v>
      </c>
      <c r="F1092" t="s">
        <v>1538</v>
      </c>
      <c r="G1092" t="s">
        <v>1607</v>
      </c>
      <c r="H1092" t="s">
        <v>1230</v>
      </c>
      <c r="I1092" t="s">
        <v>1231</v>
      </c>
      <c r="J1092" t="s">
        <v>1610</v>
      </c>
      <c r="K1092">
        <v>47.688361</v>
      </c>
      <c r="L1092">
        <v>-122.14105000000001</v>
      </c>
      <c r="U1092">
        <v>19.899999999999999</v>
      </c>
      <c r="W1092">
        <v>11.9</v>
      </c>
      <c r="AA1092">
        <v>5.0999999999999996</v>
      </c>
      <c r="AB1092">
        <v>8.9</v>
      </c>
      <c r="AC1092">
        <v>15.6</v>
      </c>
      <c r="AD1092">
        <v>7.8</v>
      </c>
    </row>
    <row r="1093" spans="1:41" x14ac:dyDescent="0.25">
      <c r="A1093">
        <v>1092</v>
      </c>
      <c r="B1093">
        <v>622</v>
      </c>
      <c r="C1093" t="s">
        <v>4152</v>
      </c>
      <c r="D1093" t="s">
        <v>877</v>
      </c>
      <c r="E1093" t="s">
        <v>1215</v>
      </c>
      <c r="F1093" t="s">
        <v>1538</v>
      </c>
      <c r="G1093" t="s">
        <v>1607</v>
      </c>
      <c r="H1093" t="s">
        <v>1230</v>
      </c>
      <c r="I1093" t="s">
        <v>1231</v>
      </c>
      <c r="J1093" t="s">
        <v>1611</v>
      </c>
      <c r="K1093">
        <v>47.685630000000003</v>
      </c>
      <c r="L1093">
        <v>-122.14668399999999</v>
      </c>
      <c r="U1093">
        <v>42.1</v>
      </c>
      <c r="V1093">
        <v>40.5</v>
      </c>
      <c r="W1093">
        <v>26.3</v>
      </c>
    </row>
    <row r="1094" spans="1:41" x14ac:dyDescent="0.25">
      <c r="A1094">
        <v>1093</v>
      </c>
      <c r="B1094">
        <v>623</v>
      </c>
      <c r="C1094" t="s">
        <v>4152</v>
      </c>
      <c r="D1094" t="s">
        <v>877</v>
      </c>
      <c r="E1094" t="s">
        <v>1215</v>
      </c>
      <c r="F1094" t="s">
        <v>1538</v>
      </c>
      <c r="G1094" t="s">
        <v>1607</v>
      </c>
      <c r="H1094" t="s">
        <v>1230</v>
      </c>
      <c r="I1094" t="s">
        <v>1231</v>
      </c>
      <c r="J1094" t="s">
        <v>1612</v>
      </c>
      <c r="K1094">
        <v>47.684713000000002</v>
      </c>
      <c r="L1094">
        <v>-122.14785000000001</v>
      </c>
      <c r="U1094">
        <v>30.7</v>
      </c>
      <c r="V1094">
        <v>27</v>
      </c>
      <c r="W1094">
        <v>22.7</v>
      </c>
      <c r="AA1094">
        <v>48.5</v>
      </c>
      <c r="AB1094">
        <v>30.5</v>
      </c>
      <c r="AC1094">
        <v>29.5</v>
      </c>
    </row>
    <row r="1095" spans="1:41" x14ac:dyDescent="0.25">
      <c r="A1095">
        <v>1094</v>
      </c>
      <c r="B1095">
        <v>624</v>
      </c>
      <c r="C1095" t="s">
        <v>4152</v>
      </c>
      <c r="D1095" t="s">
        <v>877</v>
      </c>
      <c r="E1095" t="s">
        <v>1215</v>
      </c>
      <c r="F1095" t="s">
        <v>1538</v>
      </c>
      <c r="G1095" t="s">
        <v>1607</v>
      </c>
      <c r="H1095" t="s">
        <v>1230</v>
      </c>
      <c r="I1095" t="s">
        <v>1231</v>
      </c>
      <c r="J1095" t="s">
        <v>1613</v>
      </c>
      <c r="K1095">
        <v>47.682037000000001</v>
      </c>
      <c r="L1095">
        <v>-122.153571</v>
      </c>
      <c r="U1095">
        <v>13.9</v>
      </c>
      <c r="V1095">
        <v>25.7</v>
      </c>
      <c r="W1095">
        <v>18.7</v>
      </c>
      <c r="AD1095">
        <v>16.2</v>
      </c>
    </row>
    <row r="1096" spans="1:41" x14ac:dyDescent="0.25">
      <c r="A1096">
        <v>1095</v>
      </c>
      <c r="B1096">
        <v>1709</v>
      </c>
      <c r="C1096" t="s">
        <v>4152</v>
      </c>
      <c r="D1096" t="s">
        <v>877</v>
      </c>
      <c r="E1096" t="s">
        <v>1215</v>
      </c>
      <c r="F1096" t="s">
        <v>1538</v>
      </c>
      <c r="G1096" t="s">
        <v>1607</v>
      </c>
      <c r="H1096" t="s">
        <v>1230</v>
      </c>
      <c r="I1096" t="s">
        <v>1236</v>
      </c>
      <c r="J1096" t="s">
        <v>1614</v>
      </c>
      <c r="K1096">
        <v>47.688290000000002</v>
      </c>
      <c r="L1096">
        <v>-122.14193400000001</v>
      </c>
      <c r="AE1096">
        <v>6.5</v>
      </c>
      <c r="AF1096">
        <v>10.8</v>
      </c>
      <c r="AG1096">
        <v>12.9</v>
      </c>
      <c r="AI1096">
        <v>32.4</v>
      </c>
      <c r="AJ1096">
        <v>10.4</v>
      </c>
      <c r="AK1096">
        <v>28.9</v>
      </c>
      <c r="AL1096">
        <v>18.5</v>
      </c>
      <c r="AM1096">
        <v>12</v>
      </c>
      <c r="AN1096">
        <v>29.7</v>
      </c>
      <c r="AO1096">
        <v>28.2</v>
      </c>
    </row>
    <row r="1097" spans="1:41" x14ac:dyDescent="0.25">
      <c r="A1097">
        <v>1096</v>
      </c>
      <c r="B1097">
        <v>180</v>
      </c>
      <c r="C1097" t="s">
        <v>4152</v>
      </c>
      <c r="D1097" t="s">
        <v>877</v>
      </c>
      <c r="E1097" t="s">
        <v>1215</v>
      </c>
      <c r="F1097" t="s">
        <v>1615</v>
      </c>
      <c r="G1097" t="s">
        <v>1616</v>
      </c>
      <c r="H1097" t="s">
        <v>31</v>
      </c>
      <c r="I1097" t="s">
        <v>200</v>
      </c>
      <c r="J1097" t="s">
        <v>1617</v>
      </c>
      <c r="K1097">
        <v>47.819400999999999</v>
      </c>
      <c r="L1097">
        <v>-122.27328199999999</v>
      </c>
      <c r="U1097">
        <v>10.7</v>
      </c>
      <c r="V1097">
        <v>2.7</v>
      </c>
    </row>
    <row r="1098" spans="1:41" x14ac:dyDescent="0.25">
      <c r="A1098">
        <v>1097</v>
      </c>
      <c r="B1098">
        <v>434</v>
      </c>
      <c r="C1098" t="s">
        <v>4152</v>
      </c>
      <c r="D1098" t="s">
        <v>877</v>
      </c>
      <c r="E1098" t="s">
        <v>1215</v>
      </c>
      <c r="F1098" t="s">
        <v>1615</v>
      </c>
      <c r="G1098" t="s">
        <v>1616</v>
      </c>
      <c r="H1098" t="s">
        <v>272</v>
      </c>
      <c r="I1098" t="s">
        <v>13</v>
      </c>
      <c r="J1098" t="s">
        <v>1618</v>
      </c>
      <c r="K1098">
        <v>47.816969999999998</v>
      </c>
      <c r="L1098">
        <v>-122.270162</v>
      </c>
      <c r="X1098">
        <v>15.2</v>
      </c>
      <c r="AA1098">
        <v>1.7</v>
      </c>
    </row>
    <row r="1099" spans="1:41" x14ac:dyDescent="0.25">
      <c r="A1099">
        <v>1098</v>
      </c>
      <c r="B1099">
        <v>435</v>
      </c>
      <c r="C1099" t="s">
        <v>4152</v>
      </c>
      <c r="D1099" t="s">
        <v>877</v>
      </c>
      <c r="E1099" t="s">
        <v>1215</v>
      </c>
      <c r="F1099" t="s">
        <v>1615</v>
      </c>
      <c r="G1099" t="s">
        <v>1616</v>
      </c>
      <c r="H1099" t="s">
        <v>272</v>
      </c>
      <c r="I1099" t="s">
        <v>13</v>
      </c>
      <c r="J1099" t="s">
        <v>1619</v>
      </c>
      <c r="K1099">
        <v>47.810378</v>
      </c>
      <c r="L1099">
        <v>-122.26828399999999</v>
      </c>
      <c r="X1099">
        <v>3.5</v>
      </c>
      <c r="AA1099">
        <v>4.4000000000000004</v>
      </c>
      <c r="AE1099">
        <v>6.6</v>
      </c>
    </row>
    <row r="1100" spans="1:41" x14ac:dyDescent="0.25">
      <c r="A1100">
        <v>1099</v>
      </c>
      <c r="B1100">
        <v>179</v>
      </c>
      <c r="C1100" t="s">
        <v>4152</v>
      </c>
      <c r="D1100" t="s">
        <v>877</v>
      </c>
      <c r="E1100" t="s">
        <v>1215</v>
      </c>
      <c r="F1100" t="s">
        <v>1615</v>
      </c>
      <c r="G1100" t="s">
        <v>1620</v>
      </c>
      <c r="H1100" t="s">
        <v>31</v>
      </c>
      <c r="I1100" t="s">
        <v>200</v>
      </c>
      <c r="J1100" t="s">
        <v>1621</v>
      </c>
      <c r="K1100">
        <v>47.805712</v>
      </c>
      <c r="L1100">
        <v>-122.270028</v>
      </c>
      <c r="U1100">
        <v>24.2</v>
      </c>
      <c r="V1100">
        <v>26.1</v>
      </c>
    </row>
    <row r="1101" spans="1:41" x14ac:dyDescent="0.25">
      <c r="A1101">
        <v>1100</v>
      </c>
      <c r="B1101">
        <v>479</v>
      </c>
      <c r="C1101" t="s">
        <v>4152</v>
      </c>
      <c r="D1101" t="s">
        <v>877</v>
      </c>
      <c r="E1101" t="s">
        <v>1215</v>
      </c>
      <c r="F1101" t="s">
        <v>1615</v>
      </c>
      <c r="G1101" t="s">
        <v>1620</v>
      </c>
      <c r="H1101" t="s">
        <v>272</v>
      </c>
      <c r="I1101" t="s">
        <v>13</v>
      </c>
      <c r="J1101" t="s">
        <v>1622</v>
      </c>
      <c r="K1101">
        <v>47.807000000000002</v>
      </c>
      <c r="L1101">
        <v>-122.285</v>
      </c>
      <c r="AA1101">
        <v>0.9</v>
      </c>
    </row>
    <row r="1102" spans="1:41" x14ac:dyDescent="0.25">
      <c r="A1102">
        <v>1101</v>
      </c>
      <c r="B1102">
        <v>433</v>
      </c>
      <c r="C1102" t="s">
        <v>4152</v>
      </c>
      <c r="D1102" t="s">
        <v>877</v>
      </c>
      <c r="E1102" t="s">
        <v>1215</v>
      </c>
      <c r="F1102" t="s">
        <v>1615</v>
      </c>
      <c r="G1102" t="s">
        <v>1620</v>
      </c>
      <c r="H1102" t="s">
        <v>272</v>
      </c>
      <c r="I1102" t="s">
        <v>13</v>
      </c>
      <c r="J1102" t="s">
        <v>1623</v>
      </c>
      <c r="K1102">
        <v>47.808227000000002</v>
      </c>
      <c r="L1102">
        <v>-122.28702800000001</v>
      </c>
      <c r="X1102">
        <v>8.4</v>
      </c>
    </row>
    <row r="1103" spans="1:41" x14ac:dyDescent="0.25">
      <c r="A1103">
        <v>1102</v>
      </c>
      <c r="B1103">
        <v>1085</v>
      </c>
      <c r="C1103" t="s">
        <v>4152</v>
      </c>
      <c r="D1103" t="s">
        <v>877</v>
      </c>
      <c r="E1103" t="s">
        <v>1215</v>
      </c>
      <c r="F1103" t="s">
        <v>1615</v>
      </c>
      <c r="G1103" t="s">
        <v>1620</v>
      </c>
      <c r="H1103" t="s">
        <v>31</v>
      </c>
      <c r="I1103" t="s">
        <v>380</v>
      </c>
      <c r="J1103" t="s">
        <v>1624</v>
      </c>
      <c r="K1103">
        <v>47.803640000000001</v>
      </c>
      <c r="L1103">
        <v>-122.26361</v>
      </c>
      <c r="AC1103">
        <v>32</v>
      </c>
      <c r="AD1103">
        <v>20.6</v>
      </c>
      <c r="AE1103">
        <v>23.7</v>
      </c>
      <c r="AF1103">
        <v>30.8</v>
      </c>
    </row>
    <row r="1104" spans="1:41" x14ac:dyDescent="0.25">
      <c r="A1104">
        <v>1103</v>
      </c>
      <c r="B1104">
        <v>1971</v>
      </c>
      <c r="C1104" t="s">
        <v>4152</v>
      </c>
      <c r="D1104" t="s">
        <v>877</v>
      </c>
      <c r="E1104" t="s">
        <v>1215</v>
      </c>
      <c r="F1104" t="s">
        <v>1615</v>
      </c>
      <c r="G1104" t="s">
        <v>1625</v>
      </c>
      <c r="H1104" t="s">
        <v>31</v>
      </c>
      <c r="I1104" t="s">
        <v>32</v>
      </c>
      <c r="J1104" t="s">
        <v>1626</v>
      </c>
      <c r="K1104">
        <v>47.755499999999998</v>
      </c>
      <c r="L1104">
        <v>-122.233808</v>
      </c>
      <c r="T1104">
        <v>33.1</v>
      </c>
    </row>
    <row r="1105" spans="1:41" x14ac:dyDescent="0.25">
      <c r="A1105">
        <v>1104</v>
      </c>
      <c r="B1105">
        <v>181</v>
      </c>
      <c r="C1105" t="s">
        <v>4152</v>
      </c>
      <c r="D1105" t="s">
        <v>877</v>
      </c>
      <c r="E1105" t="s">
        <v>1215</v>
      </c>
      <c r="F1105" t="s">
        <v>1615</v>
      </c>
      <c r="G1105" t="s">
        <v>1625</v>
      </c>
      <c r="H1105" t="s">
        <v>31</v>
      </c>
      <c r="I1105" t="s">
        <v>200</v>
      </c>
      <c r="J1105" t="s">
        <v>1627</v>
      </c>
      <c r="K1105">
        <v>47.779822000000003</v>
      </c>
      <c r="L1105">
        <v>-122.25043100000001</v>
      </c>
      <c r="V1105">
        <v>35.4</v>
      </c>
      <c r="X1105">
        <v>38.9</v>
      </c>
      <c r="Y1105">
        <v>45.1</v>
      </c>
      <c r="Z1105">
        <v>38.299999999999997</v>
      </c>
      <c r="AA1105">
        <v>31.7</v>
      </c>
      <c r="AC1105">
        <v>34.700000000000003</v>
      </c>
      <c r="AD1105">
        <v>21.7</v>
      </c>
      <c r="AE1105">
        <v>41.9</v>
      </c>
      <c r="AF1105">
        <v>62.6</v>
      </c>
      <c r="AG1105">
        <v>40.5</v>
      </c>
      <c r="AH1105">
        <v>53.4</v>
      </c>
      <c r="AI1105">
        <v>44.8</v>
      </c>
      <c r="AJ1105">
        <v>50.5</v>
      </c>
      <c r="AK1105">
        <v>47.7</v>
      </c>
      <c r="AL1105">
        <v>57.1</v>
      </c>
      <c r="AM1105">
        <v>42.3</v>
      </c>
      <c r="AN1105">
        <v>43.1</v>
      </c>
      <c r="AO1105">
        <v>41.9</v>
      </c>
    </row>
    <row r="1106" spans="1:41" x14ac:dyDescent="0.25">
      <c r="A1106">
        <v>1105</v>
      </c>
      <c r="B1106">
        <v>182</v>
      </c>
      <c r="C1106" t="s">
        <v>4152</v>
      </c>
      <c r="D1106" t="s">
        <v>877</v>
      </c>
      <c r="E1106" t="s">
        <v>1215</v>
      </c>
      <c r="F1106" t="s">
        <v>1615</v>
      </c>
      <c r="G1106" t="s">
        <v>1625</v>
      </c>
      <c r="H1106" t="s">
        <v>31</v>
      </c>
      <c r="I1106" t="s">
        <v>200</v>
      </c>
      <c r="J1106" t="s">
        <v>1628</v>
      </c>
      <c r="K1106">
        <v>47.770052999999997</v>
      </c>
      <c r="L1106">
        <v>-122.244606</v>
      </c>
      <c r="U1106">
        <v>42.9</v>
      </c>
      <c r="V1106">
        <v>41.7</v>
      </c>
      <c r="X1106">
        <v>44</v>
      </c>
      <c r="Y1106">
        <v>46.5</v>
      </c>
      <c r="Z1106">
        <v>41.9</v>
      </c>
      <c r="AA1106">
        <v>39.6</v>
      </c>
      <c r="AB1106">
        <v>46.5</v>
      </c>
      <c r="AC1106">
        <v>29.4</v>
      </c>
      <c r="AD1106">
        <v>20</v>
      </c>
      <c r="AE1106">
        <v>52.7</v>
      </c>
      <c r="AF1106">
        <v>50</v>
      </c>
      <c r="AG1106">
        <v>21.5</v>
      </c>
      <c r="AH1106">
        <v>33.5</v>
      </c>
      <c r="AI1106">
        <v>56.2</v>
      </c>
      <c r="AJ1106">
        <v>52.1</v>
      </c>
      <c r="AK1106">
        <v>51.4</v>
      </c>
      <c r="AL1106">
        <v>39.9</v>
      </c>
      <c r="AM1106">
        <v>41.1</v>
      </c>
      <c r="AN1106">
        <v>40.799999999999997</v>
      </c>
      <c r="AO1106">
        <v>52.1</v>
      </c>
    </row>
    <row r="1107" spans="1:41" x14ac:dyDescent="0.25">
      <c r="A1107">
        <v>1106</v>
      </c>
      <c r="B1107">
        <v>2442</v>
      </c>
      <c r="C1107" t="s">
        <v>4152</v>
      </c>
      <c r="D1107" t="s">
        <v>877</v>
      </c>
      <c r="E1107" t="s">
        <v>1215</v>
      </c>
      <c r="F1107" t="s">
        <v>1615</v>
      </c>
      <c r="G1107" t="s">
        <v>1625</v>
      </c>
      <c r="H1107" t="s">
        <v>12</v>
      </c>
      <c r="I1107" t="s">
        <v>78</v>
      </c>
      <c r="J1107" t="s">
        <v>1629</v>
      </c>
      <c r="K1107">
        <v>47.825566999999999</v>
      </c>
      <c r="L1107">
        <v>-122.25525500000001</v>
      </c>
      <c r="AH1107">
        <v>51.9</v>
      </c>
    </row>
    <row r="1108" spans="1:41" x14ac:dyDescent="0.25">
      <c r="A1108">
        <v>1107</v>
      </c>
      <c r="B1108">
        <v>429</v>
      </c>
      <c r="C1108" t="s">
        <v>4152</v>
      </c>
      <c r="D1108" t="s">
        <v>877</v>
      </c>
      <c r="E1108" t="s">
        <v>1215</v>
      </c>
      <c r="F1108" t="s">
        <v>1615</v>
      </c>
      <c r="G1108" t="s">
        <v>1625</v>
      </c>
      <c r="H1108" t="s">
        <v>272</v>
      </c>
      <c r="I1108" t="s">
        <v>13</v>
      </c>
      <c r="J1108" t="s">
        <v>1630</v>
      </c>
      <c r="K1108">
        <v>47.825443999999997</v>
      </c>
      <c r="L1108">
        <v>-122.25520899999999</v>
      </c>
      <c r="X1108">
        <v>31.6</v>
      </c>
      <c r="AA1108">
        <v>43.1</v>
      </c>
      <c r="AE1108">
        <v>41</v>
      </c>
    </row>
    <row r="1109" spans="1:41" x14ac:dyDescent="0.25">
      <c r="A1109">
        <v>1108</v>
      </c>
      <c r="B1109">
        <v>483</v>
      </c>
      <c r="C1109" t="s">
        <v>4152</v>
      </c>
      <c r="D1109" t="s">
        <v>877</v>
      </c>
      <c r="E1109" t="s">
        <v>1215</v>
      </c>
      <c r="F1109" t="s">
        <v>1615</v>
      </c>
      <c r="G1109" t="s">
        <v>1625</v>
      </c>
      <c r="H1109" t="s">
        <v>272</v>
      </c>
      <c r="I1109" t="s">
        <v>13</v>
      </c>
      <c r="J1109" t="s">
        <v>1631</v>
      </c>
      <c r="K1109">
        <v>47.859000000000002</v>
      </c>
      <c r="L1109">
        <v>-122.264</v>
      </c>
      <c r="AA1109">
        <v>15.9</v>
      </c>
      <c r="AE1109">
        <v>24.2</v>
      </c>
    </row>
    <row r="1110" spans="1:41" x14ac:dyDescent="0.25">
      <c r="A1110">
        <v>1109</v>
      </c>
      <c r="B1110">
        <v>481</v>
      </c>
      <c r="C1110" t="s">
        <v>4152</v>
      </c>
      <c r="D1110" t="s">
        <v>877</v>
      </c>
      <c r="E1110" t="s">
        <v>1215</v>
      </c>
      <c r="F1110" t="s">
        <v>1615</v>
      </c>
      <c r="G1110" t="s">
        <v>1625</v>
      </c>
      <c r="H1110" t="s">
        <v>272</v>
      </c>
      <c r="I1110" t="s">
        <v>13</v>
      </c>
      <c r="J1110" t="s">
        <v>1632</v>
      </c>
      <c r="K1110">
        <v>47.792000000000002</v>
      </c>
      <c r="L1110">
        <v>-122.256</v>
      </c>
      <c r="AA1110">
        <v>32</v>
      </c>
      <c r="AE1110">
        <v>33</v>
      </c>
    </row>
    <row r="1111" spans="1:41" x14ac:dyDescent="0.25">
      <c r="A1111">
        <v>1110</v>
      </c>
      <c r="B1111">
        <v>432</v>
      </c>
      <c r="C1111" t="s">
        <v>4152</v>
      </c>
      <c r="D1111" t="s">
        <v>877</v>
      </c>
      <c r="E1111" t="s">
        <v>1215</v>
      </c>
      <c r="F1111" t="s">
        <v>1615</v>
      </c>
      <c r="G1111" t="s">
        <v>1625</v>
      </c>
      <c r="H1111" t="s">
        <v>272</v>
      </c>
      <c r="I1111" t="s">
        <v>13</v>
      </c>
      <c r="J1111" t="s">
        <v>1633</v>
      </c>
      <c r="K1111">
        <v>47.808227000000002</v>
      </c>
      <c r="L1111">
        <v>-122.255934</v>
      </c>
      <c r="X1111">
        <v>47.2</v>
      </c>
      <c r="AA1111">
        <v>32.1</v>
      </c>
      <c r="AE1111">
        <v>39.5</v>
      </c>
    </row>
    <row r="1112" spans="1:41" x14ac:dyDescent="0.25">
      <c r="A1112">
        <v>1111</v>
      </c>
      <c r="B1112">
        <v>2040</v>
      </c>
      <c r="C1112" t="s">
        <v>4152</v>
      </c>
      <c r="D1112" t="s">
        <v>877</v>
      </c>
      <c r="E1112" t="s">
        <v>1215</v>
      </c>
      <c r="F1112" t="s">
        <v>1615</v>
      </c>
      <c r="G1112" t="s">
        <v>1625</v>
      </c>
      <c r="H1112" t="s">
        <v>272</v>
      </c>
      <c r="I1112" t="s">
        <v>13</v>
      </c>
      <c r="J1112" t="s">
        <v>1634</v>
      </c>
      <c r="K1112">
        <v>47.824733999999999</v>
      </c>
      <c r="L1112">
        <v>-122.255427</v>
      </c>
      <c r="X1112">
        <v>30.1</v>
      </c>
    </row>
    <row r="1113" spans="1:41" x14ac:dyDescent="0.25">
      <c r="A1113">
        <v>1112</v>
      </c>
      <c r="B1113">
        <v>445</v>
      </c>
      <c r="C1113" t="s">
        <v>4152</v>
      </c>
      <c r="D1113" t="s">
        <v>877</v>
      </c>
      <c r="E1113" t="s">
        <v>1215</v>
      </c>
      <c r="F1113" t="s">
        <v>1615</v>
      </c>
      <c r="G1113" t="s">
        <v>1625</v>
      </c>
      <c r="H1113" t="s">
        <v>272</v>
      </c>
      <c r="I1113" t="s">
        <v>13</v>
      </c>
      <c r="J1113" t="s">
        <v>1635</v>
      </c>
      <c r="K1113">
        <v>47.818033999999997</v>
      </c>
      <c r="L1113">
        <v>-122.25369600000001</v>
      </c>
      <c r="X1113">
        <v>38.700000000000003</v>
      </c>
      <c r="AE1113">
        <v>23.6</v>
      </c>
    </row>
    <row r="1114" spans="1:41" x14ac:dyDescent="0.25">
      <c r="A1114">
        <v>1113</v>
      </c>
      <c r="B1114">
        <v>480</v>
      </c>
      <c r="C1114" t="s">
        <v>4152</v>
      </c>
      <c r="D1114" t="s">
        <v>877</v>
      </c>
      <c r="E1114" t="s">
        <v>1215</v>
      </c>
      <c r="F1114" t="s">
        <v>1615</v>
      </c>
      <c r="G1114" t="s">
        <v>1625</v>
      </c>
      <c r="H1114" t="s">
        <v>272</v>
      </c>
      <c r="I1114" t="s">
        <v>13</v>
      </c>
      <c r="J1114" t="s">
        <v>1636</v>
      </c>
      <c r="K1114">
        <v>47.798999999999999</v>
      </c>
      <c r="L1114">
        <v>-122.255</v>
      </c>
      <c r="AA1114">
        <v>35.700000000000003</v>
      </c>
    </row>
    <row r="1115" spans="1:41" x14ac:dyDescent="0.25">
      <c r="A1115">
        <v>1114</v>
      </c>
      <c r="B1115">
        <v>446</v>
      </c>
      <c r="C1115" t="s">
        <v>4152</v>
      </c>
      <c r="D1115" t="s">
        <v>877</v>
      </c>
      <c r="E1115" t="s">
        <v>1215</v>
      </c>
      <c r="F1115" t="s">
        <v>1615</v>
      </c>
      <c r="G1115" t="s">
        <v>1625</v>
      </c>
      <c r="H1115" t="s">
        <v>272</v>
      </c>
      <c r="I1115" t="s">
        <v>13</v>
      </c>
      <c r="J1115" t="s">
        <v>1637</v>
      </c>
      <c r="K1115">
        <v>47.793759999999999</v>
      </c>
      <c r="L1115">
        <v>-122.254784</v>
      </c>
      <c r="X1115">
        <v>38.799999999999997</v>
      </c>
    </row>
    <row r="1116" spans="1:41" x14ac:dyDescent="0.25">
      <c r="A1116">
        <v>1115</v>
      </c>
      <c r="B1116">
        <v>447</v>
      </c>
      <c r="C1116" t="s">
        <v>4152</v>
      </c>
      <c r="D1116" t="s">
        <v>877</v>
      </c>
      <c r="E1116" t="s">
        <v>1215</v>
      </c>
      <c r="F1116" t="s">
        <v>1615</v>
      </c>
      <c r="G1116" t="s">
        <v>1625</v>
      </c>
      <c r="H1116" t="s">
        <v>272</v>
      </c>
      <c r="I1116" t="s">
        <v>13</v>
      </c>
      <c r="J1116" t="s">
        <v>1638</v>
      </c>
      <c r="K1116">
        <v>47.830658999999997</v>
      </c>
      <c r="L1116">
        <v>-122.257017</v>
      </c>
      <c r="X1116">
        <v>22</v>
      </c>
      <c r="AE1116">
        <v>47.3</v>
      </c>
    </row>
    <row r="1117" spans="1:41" x14ac:dyDescent="0.25">
      <c r="A1117">
        <v>1116</v>
      </c>
      <c r="B1117">
        <v>448</v>
      </c>
      <c r="C1117" t="s">
        <v>4152</v>
      </c>
      <c r="D1117" t="s">
        <v>877</v>
      </c>
      <c r="E1117" t="s">
        <v>1215</v>
      </c>
      <c r="F1117" t="s">
        <v>1615</v>
      </c>
      <c r="G1117" t="s">
        <v>1625</v>
      </c>
      <c r="H1117" t="s">
        <v>272</v>
      </c>
      <c r="I1117" t="s">
        <v>13</v>
      </c>
      <c r="J1117" t="s">
        <v>1639</v>
      </c>
      <c r="K1117">
        <v>47.779843</v>
      </c>
      <c r="L1117">
        <v>-122.250843</v>
      </c>
      <c r="X1117">
        <v>39.799999999999997</v>
      </c>
      <c r="AA1117">
        <v>30.1</v>
      </c>
      <c r="AE1117">
        <v>38.9</v>
      </c>
    </row>
    <row r="1118" spans="1:41" x14ac:dyDescent="0.25">
      <c r="A1118">
        <v>1117</v>
      </c>
      <c r="B1118">
        <v>1074</v>
      </c>
      <c r="C1118" t="s">
        <v>4152</v>
      </c>
      <c r="D1118" t="s">
        <v>877</v>
      </c>
      <c r="E1118" t="s">
        <v>1215</v>
      </c>
      <c r="F1118" t="s">
        <v>1615</v>
      </c>
      <c r="G1118" t="s">
        <v>1625</v>
      </c>
      <c r="H1118" t="s">
        <v>31</v>
      </c>
      <c r="I1118" t="s">
        <v>380</v>
      </c>
      <c r="J1118" t="s">
        <v>1640</v>
      </c>
      <c r="K1118">
        <v>47.852904000000002</v>
      </c>
      <c r="L1118">
        <v>-122.26461500000001</v>
      </c>
      <c r="AC1118">
        <v>24.9</v>
      </c>
      <c r="AD1118">
        <v>33.9</v>
      </c>
      <c r="AE1118">
        <v>29.3</v>
      </c>
      <c r="AF1118">
        <v>35.799999999999997</v>
      </c>
    </row>
    <row r="1119" spans="1:41" x14ac:dyDescent="0.25">
      <c r="A1119">
        <v>1118</v>
      </c>
      <c r="B1119">
        <v>454</v>
      </c>
      <c r="C1119" t="s">
        <v>4152</v>
      </c>
      <c r="D1119" t="s">
        <v>877</v>
      </c>
      <c r="E1119" t="s">
        <v>1215</v>
      </c>
      <c r="F1119" t="s">
        <v>1615</v>
      </c>
      <c r="G1119" t="s">
        <v>1641</v>
      </c>
      <c r="H1119" t="s">
        <v>272</v>
      </c>
      <c r="I1119" t="s">
        <v>13</v>
      </c>
      <c r="J1119" t="s">
        <v>1642</v>
      </c>
      <c r="K1119">
        <v>47.786403</v>
      </c>
      <c r="L1119">
        <v>-122.256947</v>
      </c>
      <c r="X1119">
        <v>28.8</v>
      </c>
      <c r="AA1119">
        <v>12.4</v>
      </c>
      <c r="AE1119">
        <v>38.200000000000003</v>
      </c>
    </row>
    <row r="1120" spans="1:41" x14ac:dyDescent="0.25">
      <c r="A1120">
        <v>1119</v>
      </c>
      <c r="B1120">
        <v>2704</v>
      </c>
      <c r="C1120" t="s">
        <v>4152</v>
      </c>
      <c r="D1120" t="s">
        <v>877</v>
      </c>
      <c r="E1120" t="s">
        <v>1215</v>
      </c>
      <c r="F1120" t="s">
        <v>1643</v>
      </c>
      <c r="G1120" t="s">
        <v>1644</v>
      </c>
      <c r="H1120" t="s">
        <v>31</v>
      </c>
      <c r="I1120" t="s">
        <v>373</v>
      </c>
      <c r="J1120" t="s">
        <v>1645</v>
      </c>
      <c r="K1120">
        <v>47.539884999999998</v>
      </c>
      <c r="L1120">
        <v>-122.062668</v>
      </c>
      <c r="AJ1120">
        <v>76.5</v>
      </c>
      <c r="AK1120">
        <v>91.2</v>
      </c>
    </row>
    <row r="1121" spans="1:41" x14ac:dyDescent="0.25">
      <c r="A1121">
        <v>1120</v>
      </c>
      <c r="B1121">
        <v>164</v>
      </c>
      <c r="C1121" t="s">
        <v>4152</v>
      </c>
      <c r="D1121" t="s">
        <v>877</v>
      </c>
      <c r="E1121" t="s">
        <v>1215</v>
      </c>
      <c r="F1121" t="s">
        <v>1643</v>
      </c>
      <c r="G1121" t="s">
        <v>1644</v>
      </c>
      <c r="H1121" t="s">
        <v>31</v>
      </c>
      <c r="I1121" t="s">
        <v>200</v>
      </c>
      <c r="J1121" t="s">
        <v>1646</v>
      </c>
      <c r="K1121">
        <v>47.553342000000001</v>
      </c>
      <c r="L1121">
        <v>-122.068203</v>
      </c>
      <c r="U1121">
        <v>20.399999999999999</v>
      </c>
      <c r="V1121">
        <v>36.5</v>
      </c>
      <c r="X1121">
        <v>8.6</v>
      </c>
      <c r="Y1121">
        <v>39.1</v>
      </c>
      <c r="Z1121">
        <v>22.7</v>
      </c>
      <c r="AA1121">
        <v>32</v>
      </c>
      <c r="AC1121">
        <v>21</v>
      </c>
      <c r="AD1121">
        <v>9.3000000000000007</v>
      </c>
      <c r="AF1121">
        <v>41.2</v>
      </c>
      <c r="AG1121">
        <v>49.3</v>
      </c>
      <c r="AI1121">
        <v>11.7</v>
      </c>
    </row>
    <row r="1122" spans="1:41" x14ac:dyDescent="0.25">
      <c r="A1122">
        <v>1121</v>
      </c>
      <c r="B1122">
        <v>1982</v>
      </c>
      <c r="C1122" t="s">
        <v>4152</v>
      </c>
      <c r="D1122" t="s">
        <v>877</v>
      </c>
      <c r="E1122" t="s">
        <v>1215</v>
      </c>
      <c r="F1122" t="s">
        <v>1643</v>
      </c>
      <c r="G1122" t="s">
        <v>1644</v>
      </c>
      <c r="H1122" t="s">
        <v>31</v>
      </c>
      <c r="I1122" t="s">
        <v>32</v>
      </c>
      <c r="J1122" t="s">
        <v>1647</v>
      </c>
      <c r="K1122">
        <v>47.554012</v>
      </c>
      <c r="L1122">
        <v>-122.069642</v>
      </c>
      <c r="T1122">
        <v>29.4</v>
      </c>
    </row>
    <row r="1123" spans="1:41" x14ac:dyDescent="0.25">
      <c r="A1123">
        <v>1122</v>
      </c>
      <c r="B1123">
        <v>773</v>
      </c>
      <c r="C1123" t="s">
        <v>4152</v>
      </c>
      <c r="D1123" t="s">
        <v>877</v>
      </c>
      <c r="E1123" t="s">
        <v>1215</v>
      </c>
      <c r="F1123" t="s">
        <v>1643</v>
      </c>
      <c r="G1123" t="s">
        <v>1644</v>
      </c>
      <c r="H1123" t="s">
        <v>1400</v>
      </c>
      <c r="I1123" t="s">
        <v>1401</v>
      </c>
      <c r="J1123" t="s">
        <v>1648</v>
      </c>
      <c r="K1123">
        <v>47.520816000000003</v>
      </c>
      <c r="L1123">
        <v>-122.07006199999999</v>
      </c>
      <c r="U1123">
        <v>74.3</v>
      </c>
      <c r="AD1123">
        <v>27.5</v>
      </c>
    </row>
    <row r="1124" spans="1:41" x14ac:dyDescent="0.25">
      <c r="A1124">
        <v>1123</v>
      </c>
      <c r="B1124">
        <v>770</v>
      </c>
      <c r="C1124" t="s">
        <v>4152</v>
      </c>
      <c r="D1124" t="s">
        <v>877</v>
      </c>
      <c r="E1124" t="s">
        <v>1215</v>
      </c>
      <c r="F1124" t="s">
        <v>1643</v>
      </c>
      <c r="G1124" t="s">
        <v>1644</v>
      </c>
      <c r="H1124" t="s">
        <v>1400</v>
      </c>
      <c r="I1124" t="s">
        <v>1401</v>
      </c>
      <c r="J1124" t="s">
        <v>1649</v>
      </c>
      <c r="K1124">
        <v>47.538618</v>
      </c>
      <c r="L1124">
        <v>-122.06179</v>
      </c>
      <c r="Z1124">
        <v>55.7</v>
      </c>
      <c r="AA1124">
        <v>50.6</v>
      </c>
    </row>
    <row r="1125" spans="1:41" x14ac:dyDescent="0.25">
      <c r="A1125">
        <v>1124</v>
      </c>
      <c r="B1125">
        <v>769</v>
      </c>
      <c r="C1125" t="s">
        <v>4152</v>
      </c>
      <c r="D1125" t="s">
        <v>877</v>
      </c>
      <c r="E1125" t="s">
        <v>1215</v>
      </c>
      <c r="F1125" t="s">
        <v>1643</v>
      </c>
      <c r="G1125" t="s">
        <v>1644</v>
      </c>
      <c r="H1125" t="s">
        <v>1400</v>
      </c>
      <c r="I1125" t="s">
        <v>1401</v>
      </c>
      <c r="J1125" t="s">
        <v>1650</v>
      </c>
      <c r="K1125">
        <v>47.520816000000003</v>
      </c>
      <c r="L1125">
        <v>-122.07006199999999</v>
      </c>
      <c r="U1125">
        <v>53.3</v>
      </c>
      <c r="AA1125">
        <v>53.8</v>
      </c>
      <c r="AD1125">
        <v>67.400000000000006</v>
      </c>
    </row>
    <row r="1126" spans="1:41" x14ac:dyDescent="0.25">
      <c r="A1126">
        <v>1125</v>
      </c>
      <c r="B1126">
        <v>2260</v>
      </c>
      <c r="C1126" t="s">
        <v>4152</v>
      </c>
      <c r="D1126" t="s">
        <v>877</v>
      </c>
      <c r="E1126" t="s">
        <v>1215</v>
      </c>
      <c r="F1126" t="s">
        <v>1643</v>
      </c>
      <c r="G1126" t="s">
        <v>1644</v>
      </c>
      <c r="H1126" t="s">
        <v>1400</v>
      </c>
      <c r="I1126" t="s">
        <v>1401</v>
      </c>
      <c r="J1126" t="s">
        <v>1651</v>
      </c>
      <c r="K1126">
        <v>47.543031999999997</v>
      </c>
      <c r="L1126">
        <v>-122.06496300000001</v>
      </c>
      <c r="AB1126">
        <v>50.3</v>
      </c>
      <c r="AD1126">
        <v>54.6</v>
      </c>
    </row>
    <row r="1127" spans="1:41" x14ac:dyDescent="0.25">
      <c r="A1127">
        <v>1126</v>
      </c>
      <c r="B1127">
        <v>1073</v>
      </c>
      <c r="C1127" t="s">
        <v>4152</v>
      </c>
      <c r="D1127" t="s">
        <v>877</v>
      </c>
      <c r="E1127" t="s">
        <v>1215</v>
      </c>
      <c r="F1127" t="s">
        <v>1643</v>
      </c>
      <c r="G1127" t="s">
        <v>1644</v>
      </c>
      <c r="H1127" t="s">
        <v>31</v>
      </c>
      <c r="I1127" t="s">
        <v>380</v>
      </c>
      <c r="J1127" t="s">
        <v>1652</v>
      </c>
      <c r="K1127">
        <v>47.539884999999998</v>
      </c>
      <c r="L1127">
        <v>-122.062668</v>
      </c>
      <c r="AC1127">
        <v>45.8</v>
      </c>
      <c r="AD1127">
        <v>41.2</v>
      </c>
      <c r="AE1127">
        <v>61.6</v>
      </c>
      <c r="AF1127">
        <v>67.400000000000006</v>
      </c>
    </row>
    <row r="1128" spans="1:41" x14ac:dyDescent="0.25">
      <c r="A1128">
        <v>1127</v>
      </c>
      <c r="B1128">
        <v>167</v>
      </c>
      <c r="C1128" t="s">
        <v>4152</v>
      </c>
      <c r="D1128" t="s">
        <v>877</v>
      </c>
      <c r="E1128" t="s">
        <v>1215</v>
      </c>
      <c r="F1128" t="s">
        <v>1643</v>
      </c>
      <c r="G1128" t="s">
        <v>1653</v>
      </c>
      <c r="H1128" t="s">
        <v>31</v>
      </c>
      <c r="I1128" t="s">
        <v>200</v>
      </c>
      <c r="J1128" t="s">
        <v>1654</v>
      </c>
      <c r="K1128">
        <v>47.541781999999998</v>
      </c>
      <c r="L1128">
        <v>-122.064195</v>
      </c>
      <c r="V1128">
        <v>46.4</v>
      </c>
      <c r="X1128">
        <v>58</v>
      </c>
      <c r="Y1128">
        <v>44</v>
      </c>
      <c r="Z1128">
        <v>20.100000000000001</v>
      </c>
      <c r="AA1128">
        <v>23</v>
      </c>
      <c r="AB1128">
        <v>28.8</v>
      </c>
      <c r="AC1128">
        <v>55.5</v>
      </c>
      <c r="AD1128">
        <v>18.600000000000001</v>
      </c>
      <c r="AE1128">
        <v>58.8</v>
      </c>
      <c r="AF1128">
        <v>69</v>
      </c>
      <c r="AG1128">
        <v>13.4</v>
      </c>
      <c r="AH1128">
        <v>66.400000000000006</v>
      </c>
      <c r="AI1128">
        <v>53.1</v>
      </c>
      <c r="AJ1128">
        <v>49.3</v>
      </c>
      <c r="AK1128">
        <v>20.5</v>
      </c>
      <c r="AL1128">
        <v>36.299999999999997</v>
      </c>
      <c r="AM1128">
        <v>74.5</v>
      </c>
      <c r="AN1128">
        <v>51.4</v>
      </c>
    </row>
    <row r="1129" spans="1:41" x14ac:dyDescent="0.25">
      <c r="A1129">
        <v>1128</v>
      </c>
      <c r="B1129">
        <v>162</v>
      </c>
      <c r="C1129" t="s">
        <v>4152</v>
      </c>
      <c r="D1129" t="s">
        <v>877</v>
      </c>
      <c r="E1129" t="s">
        <v>1215</v>
      </c>
      <c r="F1129" t="s">
        <v>1655</v>
      </c>
      <c r="G1129" t="s">
        <v>1656</v>
      </c>
      <c r="H1129" t="s">
        <v>31</v>
      </c>
      <c r="I1129" t="s">
        <v>200</v>
      </c>
      <c r="J1129" t="s">
        <v>1657</v>
      </c>
      <c r="K1129">
        <v>47.641052000000002</v>
      </c>
      <c r="L1129">
        <v>-122.106516</v>
      </c>
      <c r="U1129">
        <v>1.7</v>
      </c>
      <c r="V1129">
        <v>5.9</v>
      </c>
      <c r="X1129">
        <v>9.1</v>
      </c>
      <c r="Y1129">
        <v>8.8000000000000007</v>
      </c>
      <c r="Z1129">
        <v>1.5</v>
      </c>
      <c r="AA1129">
        <v>5.3</v>
      </c>
      <c r="AB1129">
        <v>20.3</v>
      </c>
      <c r="AC1129">
        <v>6.6</v>
      </c>
      <c r="AD1129">
        <v>12.3</v>
      </c>
      <c r="AE1129">
        <v>15.7</v>
      </c>
      <c r="AF1129">
        <v>23.6</v>
      </c>
      <c r="AG1129">
        <v>7.1</v>
      </c>
      <c r="AH1129">
        <v>12.8</v>
      </c>
      <c r="AI1129">
        <v>13.2</v>
      </c>
      <c r="AJ1129">
        <v>16.600000000000001</v>
      </c>
      <c r="AK1129">
        <v>16.399999999999999</v>
      </c>
      <c r="AL1129">
        <v>23.4</v>
      </c>
      <c r="AM1129">
        <v>11.9</v>
      </c>
      <c r="AN1129">
        <v>8.6999999999999993</v>
      </c>
    </row>
    <row r="1130" spans="1:41" x14ac:dyDescent="0.25">
      <c r="A1130">
        <v>1129</v>
      </c>
      <c r="B1130">
        <v>2007</v>
      </c>
      <c r="C1130" t="s">
        <v>4152</v>
      </c>
      <c r="D1130" t="s">
        <v>877</v>
      </c>
      <c r="E1130" t="s">
        <v>1215</v>
      </c>
      <c r="F1130" t="s">
        <v>1655</v>
      </c>
      <c r="G1130" t="s">
        <v>1656</v>
      </c>
      <c r="H1130" t="s">
        <v>31</v>
      </c>
      <c r="I1130" t="s">
        <v>32</v>
      </c>
      <c r="J1130" t="s">
        <v>1658</v>
      </c>
      <c r="K1130">
        <v>47.643163000000001</v>
      </c>
      <c r="L1130">
        <v>-122.102941</v>
      </c>
      <c r="T1130">
        <v>9</v>
      </c>
    </row>
    <row r="1131" spans="1:41" x14ac:dyDescent="0.25">
      <c r="A1131">
        <v>1130</v>
      </c>
      <c r="B1131">
        <v>1707</v>
      </c>
      <c r="C1131" t="s">
        <v>4152</v>
      </c>
      <c r="D1131" t="s">
        <v>877</v>
      </c>
      <c r="E1131" t="s">
        <v>1215</v>
      </c>
      <c r="F1131" t="s">
        <v>1655</v>
      </c>
      <c r="G1131" t="s">
        <v>1656</v>
      </c>
      <c r="H1131" t="s">
        <v>1230</v>
      </c>
      <c r="I1131" t="s">
        <v>1236</v>
      </c>
      <c r="J1131" t="s">
        <v>1659</v>
      </c>
      <c r="K1131">
        <v>47.642479000000002</v>
      </c>
      <c r="L1131">
        <v>-122.104641</v>
      </c>
      <c r="AE1131">
        <v>10.1</v>
      </c>
    </row>
    <row r="1132" spans="1:41" x14ac:dyDescent="0.25">
      <c r="A1132">
        <v>1131</v>
      </c>
      <c r="B1132">
        <v>613</v>
      </c>
      <c r="C1132" t="s">
        <v>4152</v>
      </c>
      <c r="D1132" t="s">
        <v>877</v>
      </c>
      <c r="E1132" t="s">
        <v>1215</v>
      </c>
      <c r="F1132" t="s">
        <v>1655</v>
      </c>
      <c r="G1132" t="s">
        <v>1656</v>
      </c>
      <c r="H1132" t="s">
        <v>1230</v>
      </c>
      <c r="I1132" t="s">
        <v>1231</v>
      </c>
      <c r="J1132" t="s">
        <v>1660</v>
      </c>
      <c r="K1132">
        <v>47.643183000000001</v>
      </c>
      <c r="L1132">
        <v>-122.10232600000001</v>
      </c>
      <c r="V1132">
        <v>10</v>
      </c>
      <c r="W1132">
        <v>11.8</v>
      </c>
      <c r="AA1132">
        <v>10.5</v>
      </c>
      <c r="AB1132">
        <v>14.5</v>
      </c>
      <c r="AC1132">
        <v>12</v>
      </c>
      <c r="AD1132">
        <v>2.7</v>
      </c>
      <c r="AE1132">
        <v>3.7</v>
      </c>
      <c r="AF1132">
        <v>11.1</v>
      </c>
      <c r="AG1132">
        <v>5.4</v>
      </c>
      <c r="AH1132">
        <v>0.9</v>
      </c>
      <c r="AI1132">
        <v>13.8</v>
      </c>
      <c r="AJ1132">
        <v>0</v>
      </c>
      <c r="AK1132">
        <v>8.6</v>
      </c>
      <c r="AL1132">
        <v>10</v>
      </c>
      <c r="AM1132">
        <v>8.1999999999999993</v>
      </c>
      <c r="AN1132">
        <v>11.1</v>
      </c>
      <c r="AO1132">
        <v>15</v>
      </c>
    </row>
    <row r="1133" spans="1:41" x14ac:dyDescent="0.25">
      <c r="A1133">
        <v>1132</v>
      </c>
      <c r="B1133">
        <v>614</v>
      </c>
      <c r="C1133" t="s">
        <v>4152</v>
      </c>
      <c r="D1133" t="s">
        <v>877</v>
      </c>
      <c r="E1133" t="s">
        <v>1215</v>
      </c>
      <c r="F1133" t="s">
        <v>1655</v>
      </c>
      <c r="G1133" t="s">
        <v>1656</v>
      </c>
      <c r="H1133" t="s">
        <v>1230</v>
      </c>
      <c r="I1133" t="s">
        <v>1231</v>
      </c>
      <c r="J1133" t="s">
        <v>1661</v>
      </c>
      <c r="K1133">
        <v>47.642733</v>
      </c>
      <c r="L1133">
        <v>-122.103656</v>
      </c>
      <c r="V1133">
        <v>2.8</v>
      </c>
      <c r="W1133">
        <v>13.9</v>
      </c>
    </row>
    <row r="1134" spans="1:41" x14ac:dyDescent="0.25">
      <c r="A1134">
        <v>1133</v>
      </c>
      <c r="B1134">
        <v>615</v>
      </c>
      <c r="C1134" t="s">
        <v>4152</v>
      </c>
      <c r="D1134" t="s">
        <v>877</v>
      </c>
      <c r="E1134" t="s">
        <v>1215</v>
      </c>
      <c r="F1134" t="s">
        <v>1655</v>
      </c>
      <c r="G1134" t="s">
        <v>1656</v>
      </c>
      <c r="H1134" t="s">
        <v>1230</v>
      </c>
      <c r="I1134" t="s">
        <v>1231</v>
      </c>
      <c r="J1134" t="s">
        <v>1662</v>
      </c>
      <c r="K1134">
        <v>47.642220000000002</v>
      </c>
      <c r="L1134">
        <v>-122.104654</v>
      </c>
      <c r="U1134">
        <v>13.9</v>
      </c>
      <c r="V1134">
        <v>17.399999999999999</v>
      </c>
      <c r="W1134">
        <v>25.1</v>
      </c>
    </row>
    <row r="1135" spans="1:41" x14ac:dyDescent="0.25">
      <c r="A1135">
        <v>1134</v>
      </c>
      <c r="B1135">
        <v>616</v>
      </c>
      <c r="C1135" t="s">
        <v>4152</v>
      </c>
      <c r="D1135" t="s">
        <v>877</v>
      </c>
      <c r="E1135" t="s">
        <v>1215</v>
      </c>
      <c r="F1135" t="s">
        <v>1655</v>
      </c>
      <c r="G1135" t="s">
        <v>1656</v>
      </c>
      <c r="H1135" t="s">
        <v>1230</v>
      </c>
      <c r="I1135" t="s">
        <v>1231</v>
      </c>
      <c r="J1135" t="s">
        <v>1663</v>
      </c>
      <c r="K1135">
        <v>47.635289999999998</v>
      </c>
      <c r="L1135">
        <v>-122.111001</v>
      </c>
      <c r="U1135">
        <v>13.7</v>
      </c>
      <c r="V1135">
        <v>7.8</v>
      </c>
      <c r="W1135">
        <v>12.3</v>
      </c>
    </row>
    <row r="1136" spans="1:41" x14ac:dyDescent="0.25">
      <c r="A1136">
        <v>1135</v>
      </c>
      <c r="B1136">
        <v>3107</v>
      </c>
      <c r="C1136" t="s">
        <v>4152</v>
      </c>
      <c r="D1136" t="s">
        <v>877</v>
      </c>
      <c r="E1136" t="s">
        <v>1215</v>
      </c>
      <c r="F1136" t="s">
        <v>1655</v>
      </c>
      <c r="G1136" t="s">
        <v>1656</v>
      </c>
      <c r="H1136" t="s">
        <v>886</v>
      </c>
      <c r="I1136" t="s">
        <v>887</v>
      </c>
      <c r="J1136" t="s">
        <v>1664</v>
      </c>
      <c r="K1136">
        <v>47.635219999999997</v>
      </c>
      <c r="L1136">
        <v>-122.11114999999999</v>
      </c>
      <c r="AO1136">
        <v>12.2</v>
      </c>
    </row>
    <row r="1137" spans="1:41" x14ac:dyDescent="0.25">
      <c r="A1137">
        <v>1136</v>
      </c>
      <c r="B1137">
        <v>1096</v>
      </c>
      <c r="C1137" t="s">
        <v>4152</v>
      </c>
      <c r="D1137" t="s">
        <v>877</v>
      </c>
      <c r="E1137" t="s">
        <v>1215</v>
      </c>
      <c r="F1137" t="s">
        <v>1655</v>
      </c>
      <c r="G1137" t="s">
        <v>1656</v>
      </c>
      <c r="H1137" t="s">
        <v>31</v>
      </c>
      <c r="I1137" t="s">
        <v>380</v>
      </c>
      <c r="J1137" t="s">
        <v>1665</v>
      </c>
      <c r="K1137">
        <v>47.640619999999998</v>
      </c>
      <c r="L1137">
        <v>-122.10669</v>
      </c>
      <c r="AC1137">
        <v>10.4</v>
      </c>
      <c r="AD1137">
        <v>9.3000000000000007</v>
      </c>
      <c r="AE1137">
        <v>14.5</v>
      </c>
      <c r="AF1137">
        <v>22.5</v>
      </c>
    </row>
    <row r="1138" spans="1:41" x14ac:dyDescent="0.25">
      <c r="A1138">
        <v>1137</v>
      </c>
      <c r="B1138">
        <v>1981</v>
      </c>
      <c r="C1138" t="s">
        <v>4152</v>
      </c>
      <c r="D1138" t="s">
        <v>877</v>
      </c>
      <c r="E1138" t="s">
        <v>1215</v>
      </c>
      <c r="F1138" t="s">
        <v>1655</v>
      </c>
      <c r="G1138" t="s">
        <v>1666</v>
      </c>
      <c r="H1138" t="s">
        <v>31</v>
      </c>
      <c r="I1138" t="s">
        <v>32</v>
      </c>
      <c r="J1138" t="s">
        <v>1667</v>
      </c>
      <c r="K1138">
        <v>47.570540999999999</v>
      </c>
      <c r="L1138">
        <v>-122.092285</v>
      </c>
      <c r="T1138">
        <v>27.3</v>
      </c>
    </row>
    <row r="1139" spans="1:41" x14ac:dyDescent="0.25">
      <c r="A1139">
        <v>1138</v>
      </c>
      <c r="B1139">
        <v>3092</v>
      </c>
      <c r="C1139" t="s">
        <v>4152</v>
      </c>
      <c r="D1139" t="s">
        <v>877</v>
      </c>
      <c r="E1139" t="s">
        <v>1215</v>
      </c>
      <c r="F1139" t="s">
        <v>1655</v>
      </c>
      <c r="G1139" t="s">
        <v>1666</v>
      </c>
      <c r="H1139" t="s">
        <v>886</v>
      </c>
      <c r="I1139" t="s">
        <v>887</v>
      </c>
      <c r="J1139" t="s">
        <v>1668</v>
      </c>
      <c r="K1139">
        <v>47.558019999999999</v>
      </c>
      <c r="L1139">
        <v>-122.11306999999999</v>
      </c>
      <c r="AN1139">
        <v>57.1</v>
      </c>
      <c r="AO1139">
        <v>41.4</v>
      </c>
    </row>
    <row r="1140" spans="1:41" x14ac:dyDescent="0.25">
      <c r="A1140">
        <v>1139</v>
      </c>
      <c r="B1140">
        <v>576</v>
      </c>
      <c r="C1140" t="s">
        <v>4152</v>
      </c>
      <c r="D1140" t="s">
        <v>877</v>
      </c>
      <c r="E1140" t="s">
        <v>1215</v>
      </c>
      <c r="F1140" t="s">
        <v>1655</v>
      </c>
      <c r="G1140" t="s">
        <v>1666</v>
      </c>
      <c r="H1140" t="s">
        <v>886</v>
      </c>
      <c r="I1140" t="s">
        <v>887</v>
      </c>
      <c r="J1140" t="s">
        <v>1669</v>
      </c>
      <c r="K1140">
        <v>47.567</v>
      </c>
      <c r="L1140">
        <v>-122.093</v>
      </c>
      <c r="X1140">
        <v>43.7</v>
      </c>
      <c r="Y1140">
        <v>37.5</v>
      </c>
      <c r="Z1140">
        <v>22.4</v>
      </c>
      <c r="AD1140">
        <v>26.7</v>
      </c>
      <c r="AO1140">
        <v>51.5</v>
      </c>
    </row>
    <row r="1141" spans="1:41" x14ac:dyDescent="0.25">
      <c r="A1141">
        <v>1140</v>
      </c>
      <c r="B1141">
        <v>575</v>
      </c>
      <c r="C1141" t="s">
        <v>4152</v>
      </c>
      <c r="D1141" t="s">
        <v>877</v>
      </c>
      <c r="E1141" t="s">
        <v>1215</v>
      </c>
      <c r="F1141" t="s">
        <v>1655</v>
      </c>
      <c r="G1141" t="s">
        <v>1666</v>
      </c>
      <c r="H1141" t="s">
        <v>886</v>
      </c>
      <c r="I1141" t="s">
        <v>887</v>
      </c>
      <c r="J1141" t="s">
        <v>1670</v>
      </c>
      <c r="K1141">
        <v>47.561999999999998</v>
      </c>
      <c r="L1141">
        <v>-122.099</v>
      </c>
      <c r="Q1141">
        <v>37.9</v>
      </c>
      <c r="T1141">
        <v>18.7</v>
      </c>
      <c r="U1141">
        <v>42.5</v>
      </c>
      <c r="V1141">
        <v>43.5</v>
      </c>
      <c r="X1141">
        <v>47.4</v>
      </c>
      <c r="Y1141">
        <v>36.9</v>
      </c>
      <c r="Z1141">
        <v>35.700000000000003</v>
      </c>
      <c r="AC1141">
        <v>13.2</v>
      </c>
      <c r="AE1141">
        <v>38.1</v>
      </c>
      <c r="AG1141">
        <v>39.5</v>
      </c>
      <c r="AJ1141">
        <v>41.2</v>
      </c>
      <c r="AN1141">
        <v>28.5</v>
      </c>
      <c r="AO1141">
        <v>23.5</v>
      </c>
    </row>
    <row r="1142" spans="1:41" x14ac:dyDescent="0.25">
      <c r="A1142">
        <v>1141</v>
      </c>
      <c r="B1142">
        <v>574</v>
      </c>
      <c r="C1142" t="s">
        <v>4152</v>
      </c>
      <c r="D1142" t="s">
        <v>877</v>
      </c>
      <c r="E1142" t="s">
        <v>1215</v>
      </c>
      <c r="F1142" t="s">
        <v>1655</v>
      </c>
      <c r="G1142" t="s">
        <v>1666</v>
      </c>
      <c r="H1142" t="s">
        <v>886</v>
      </c>
      <c r="I1142" t="s">
        <v>887</v>
      </c>
      <c r="J1142" t="s">
        <v>1671</v>
      </c>
      <c r="K1142">
        <v>47.557000000000002</v>
      </c>
      <c r="L1142">
        <v>-122.11</v>
      </c>
      <c r="V1142">
        <v>60</v>
      </c>
      <c r="X1142">
        <v>59.7</v>
      </c>
      <c r="Z1142">
        <v>38.700000000000003</v>
      </c>
      <c r="AD1142">
        <v>61.1</v>
      </c>
      <c r="AI1142">
        <v>40.700000000000003</v>
      </c>
    </row>
    <row r="1143" spans="1:41" x14ac:dyDescent="0.25">
      <c r="A1143">
        <v>1142</v>
      </c>
      <c r="B1143">
        <v>1941</v>
      </c>
      <c r="C1143" t="s">
        <v>4152</v>
      </c>
      <c r="D1143" t="s">
        <v>877</v>
      </c>
      <c r="E1143" t="s">
        <v>1215</v>
      </c>
      <c r="F1143" t="s">
        <v>1655</v>
      </c>
      <c r="G1143" t="s">
        <v>1666</v>
      </c>
      <c r="H1143" t="s">
        <v>886</v>
      </c>
      <c r="I1143" t="s">
        <v>887</v>
      </c>
      <c r="J1143" t="s">
        <v>1672</v>
      </c>
      <c r="K1143">
        <v>47.557499999999997</v>
      </c>
      <c r="L1143">
        <v>-122.1148</v>
      </c>
      <c r="AF1143">
        <v>56.4</v>
      </c>
      <c r="AL1143">
        <v>63.6</v>
      </c>
      <c r="AN1143">
        <v>61.5</v>
      </c>
      <c r="AO1143">
        <v>67.5</v>
      </c>
    </row>
    <row r="1144" spans="1:41" x14ac:dyDescent="0.25">
      <c r="A1144">
        <v>1143</v>
      </c>
      <c r="B1144">
        <v>1082</v>
      </c>
      <c r="C1144" t="s">
        <v>4152</v>
      </c>
      <c r="D1144" t="s">
        <v>877</v>
      </c>
      <c r="E1144" t="s">
        <v>1215</v>
      </c>
      <c r="F1144" t="s">
        <v>1655</v>
      </c>
      <c r="G1144" t="s">
        <v>1666</v>
      </c>
      <c r="H1144" t="s">
        <v>31</v>
      </c>
      <c r="I1144" t="s">
        <v>380</v>
      </c>
      <c r="J1144" t="s">
        <v>1673</v>
      </c>
      <c r="K1144">
        <v>47.56532</v>
      </c>
      <c r="L1144">
        <v>-122.09326</v>
      </c>
      <c r="AC1144">
        <v>14.1</v>
      </c>
      <c r="AD1144">
        <v>29.9</v>
      </c>
      <c r="AE1144">
        <v>32.299999999999997</v>
      </c>
      <c r="AF1144">
        <v>41.5</v>
      </c>
    </row>
    <row r="1145" spans="1:41" x14ac:dyDescent="0.25">
      <c r="A1145">
        <v>1144</v>
      </c>
      <c r="B1145">
        <v>1230</v>
      </c>
      <c r="C1145" t="s">
        <v>4152</v>
      </c>
      <c r="D1145" t="s">
        <v>877</v>
      </c>
      <c r="E1145" t="s">
        <v>1215</v>
      </c>
      <c r="F1145" t="s">
        <v>1655</v>
      </c>
      <c r="G1145" t="s">
        <v>1674</v>
      </c>
      <c r="H1145" t="s">
        <v>886</v>
      </c>
      <c r="I1145" t="s">
        <v>887</v>
      </c>
      <c r="J1145" t="s">
        <v>1675</v>
      </c>
      <c r="K1145">
        <v>47.592461</v>
      </c>
      <c r="L1145">
        <v>-122.11243899999999</v>
      </c>
      <c r="AC1145">
        <v>30.3</v>
      </c>
      <c r="AD1145">
        <v>20.5</v>
      </c>
    </row>
    <row r="1146" spans="1:41" x14ac:dyDescent="0.25">
      <c r="A1146">
        <v>1145</v>
      </c>
      <c r="B1146">
        <v>161</v>
      </c>
      <c r="C1146" t="s">
        <v>4152</v>
      </c>
      <c r="D1146" t="s">
        <v>877</v>
      </c>
      <c r="E1146" t="s">
        <v>1215</v>
      </c>
      <c r="F1146" t="s">
        <v>1655</v>
      </c>
      <c r="G1146" t="s">
        <v>1676</v>
      </c>
      <c r="H1146" t="s">
        <v>31</v>
      </c>
      <c r="I1146" t="s">
        <v>200</v>
      </c>
      <c r="J1146" t="s">
        <v>1677</v>
      </c>
      <c r="K1146">
        <v>47.578488</v>
      </c>
      <c r="L1146">
        <v>-122.113038</v>
      </c>
      <c r="U1146">
        <v>24</v>
      </c>
      <c r="X1146">
        <v>22.3</v>
      </c>
      <c r="Y1146">
        <v>23.2</v>
      </c>
      <c r="Z1146">
        <v>24</v>
      </c>
      <c r="AA1146">
        <v>10</v>
      </c>
      <c r="AB1146">
        <v>39.200000000000003</v>
      </c>
      <c r="AC1146">
        <v>21.1</v>
      </c>
      <c r="AD1146">
        <v>23.6</v>
      </c>
      <c r="AE1146">
        <v>27.2</v>
      </c>
      <c r="AF1146">
        <v>23</v>
      </c>
      <c r="AG1146">
        <v>22.4</v>
      </c>
      <c r="AH1146">
        <v>20.5</v>
      </c>
      <c r="AI1146">
        <v>25.3</v>
      </c>
      <c r="AJ1146">
        <v>40.4</v>
      </c>
      <c r="AK1146">
        <v>24.9</v>
      </c>
      <c r="AL1146">
        <v>8.6999999999999993</v>
      </c>
      <c r="AM1146">
        <v>15.8</v>
      </c>
      <c r="AN1146">
        <v>19</v>
      </c>
      <c r="AO1146">
        <v>2.2000000000000002</v>
      </c>
    </row>
    <row r="1147" spans="1:41" x14ac:dyDescent="0.25">
      <c r="A1147">
        <v>1146</v>
      </c>
      <c r="B1147">
        <v>1649</v>
      </c>
      <c r="C1147" t="s">
        <v>4152</v>
      </c>
      <c r="D1147" t="s">
        <v>877</v>
      </c>
      <c r="E1147" t="s">
        <v>1215</v>
      </c>
      <c r="F1147" t="s">
        <v>1655</v>
      </c>
      <c r="G1147" t="s">
        <v>1676</v>
      </c>
      <c r="H1147" t="s">
        <v>886</v>
      </c>
      <c r="I1147" t="s">
        <v>887</v>
      </c>
      <c r="J1147" t="s">
        <v>1678</v>
      </c>
      <c r="K1147">
        <v>47.565959999999997</v>
      </c>
      <c r="L1147">
        <v>-122.137434</v>
      </c>
      <c r="AE1147">
        <v>33.1</v>
      </c>
      <c r="AN1147">
        <v>13.3</v>
      </c>
      <c r="AO1147">
        <v>12.8</v>
      </c>
    </row>
    <row r="1148" spans="1:41" x14ac:dyDescent="0.25">
      <c r="A1148">
        <v>1147</v>
      </c>
      <c r="B1148">
        <v>1597</v>
      </c>
      <c r="C1148" t="s">
        <v>4152</v>
      </c>
      <c r="D1148" t="s">
        <v>877</v>
      </c>
      <c r="E1148" t="s">
        <v>1215</v>
      </c>
      <c r="F1148" t="s">
        <v>1655</v>
      </c>
      <c r="G1148" t="s">
        <v>1676</v>
      </c>
      <c r="H1148" t="s">
        <v>886</v>
      </c>
      <c r="I1148" t="s">
        <v>887</v>
      </c>
      <c r="J1148" t="s">
        <v>1679</v>
      </c>
      <c r="K1148">
        <v>47.578040000000001</v>
      </c>
      <c r="L1148">
        <v>-122.119102</v>
      </c>
      <c r="AD1148">
        <v>31.1</v>
      </c>
    </row>
    <row r="1149" spans="1:41" x14ac:dyDescent="0.25">
      <c r="A1149">
        <v>1148</v>
      </c>
      <c r="B1149">
        <v>636</v>
      </c>
      <c r="C1149" t="s">
        <v>4152</v>
      </c>
      <c r="D1149" t="s">
        <v>877</v>
      </c>
      <c r="E1149" t="s">
        <v>1215</v>
      </c>
      <c r="F1149" t="s">
        <v>1655</v>
      </c>
      <c r="G1149" t="s">
        <v>1680</v>
      </c>
      <c r="H1149" t="s">
        <v>1230</v>
      </c>
      <c r="I1149" t="s">
        <v>1231</v>
      </c>
      <c r="J1149" t="s">
        <v>1681</v>
      </c>
      <c r="K1149">
        <v>47.649692000000002</v>
      </c>
      <c r="L1149">
        <v>-122.10843800000001</v>
      </c>
      <c r="AA1149">
        <v>10.1</v>
      </c>
      <c r="AB1149">
        <v>9.4</v>
      </c>
    </row>
    <row r="1150" spans="1:41" x14ac:dyDescent="0.25">
      <c r="A1150">
        <v>1149</v>
      </c>
      <c r="B1150">
        <v>637</v>
      </c>
      <c r="C1150" t="s">
        <v>4152</v>
      </c>
      <c r="D1150" t="s">
        <v>877</v>
      </c>
      <c r="E1150" t="s">
        <v>1215</v>
      </c>
      <c r="F1150" t="s">
        <v>1655</v>
      </c>
      <c r="G1150" t="s">
        <v>1680</v>
      </c>
      <c r="H1150" t="s">
        <v>1230</v>
      </c>
      <c r="I1150" t="s">
        <v>1231</v>
      </c>
      <c r="J1150" t="s">
        <v>1682</v>
      </c>
      <c r="K1150">
        <v>47.648628000000002</v>
      </c>
      <c r="L1150">
        <v>-122.11138800000001</v>
      </c>
      <c r="AA1150">
        <v>15.6</v>
      </c>
      <c r="AB1150">
        <v>4.8</v>
      </c>
    </row>
    <row r="1151" spans="1:41" x14ac:dyDescent="0.25">
      <c r="A1151">
        <v>1150</v>
      </c>
      <c r="B1151">
        <v>1232</v>
      </c>
      <c r="C1151" t="s">
        <v>4152</v>
      </c>
      <c r="D1151" t="s">
        <v>877</v>
      </c>
      <c r="E1151" t="s">
        <v>1215</v>
      </c>
      <c r="F1151" t="s">
        <v>1655</v>
      </c>
      <c r="G1151" t="s">
        <v>1683</v>
      </c>
      <c r="H1151" t="s">
        <v>886</v>
      </c>
      <c r="I1151" t="s">
        <v>887</v>
      </c>
      <c r="J1151" t="s">
        <v>1684</v>
      </c>
      <c r="K1151">
        <v>47.615808999999999</v>
      </c>
      <c r="L1151">
        <v>-122.10585</v>
      </c>
      <c r="AC1151">
        <v>10.9</v>
      </c>
    </row>
    <row r="1152" spans="1:41" x14ac:dyDescent="0.25">
      <c r="A1152">
        <v>1151</v>
      </c>
      <c r="B1152">
        <v>1231</v>
      </c>
      <c r="C1152" t="s">
        <v>4152</v>
      </c>
      <c r="D1152" t="s">
        <v>877</v>
      </c>
      <c r="E1152" t="s">
        <v>1215</v>
      </c>
      <c r="F1152" t="s">
        <v>1655</v>
      </c>
      <c r="G1152" t="s">
        <v>1683</v>
      </c>
      <c r="H1152" t="s">
        <v>886</v>
      </c>
      <c r="I1152" t="s">
        <v>887</v>
      </c>
      <c r="J1152" t="s">
        <v>1685</v>
      </c>
      <c r="K1152">
        <v>47.616810000000001</v>
      </c>
      <c r="L1152">
        <v>-122.10636599999999</v>
      </c>
      <c r="AC1152">
        <v>13</v>
      </c>
    </row>
    <row r="1153" spans="1:41" x14ac:dyDescent="0.25">
      <c r="A1153">
        <v>1152</v>
      </c>
      <c r="B1153">
        <v>210</v>
      </c>
      <c r="C1153" t="s">
        <v>4152</v>
      </c>
      <c r="D1153" t="s">
        <v>1686</v>
      </c>
      <c r="E1153" t="s">
        <v>1687</v>
      </c>
      <c r="F1153" t="s">
        <v>1688</v>
      </c>
      <c r="G1153" t="s">
        <v>1689</v>
      </c>
      <c r="H1153" t="s">
        <v>31</v>
      </c>
      <c r="I1153" t="s">
        <v>200</v>
      </c>
      <c r="J1153" t="s">
        <v>1690</v>
      </c>
      <c r="K1153">
        <v>47.407004999999998</v>
      </c>
      <c r="L1153">
        <v>-122.216196</v>
      </c>
      <c r="U1153">
        <v>21.4</v>
      </c>
      <c r="V1153">
        <v>18.3</v>
      </c>
      <c r="X1153">
        <v>9.4</v>
      </c>
      <c r="Y1153">
        <v>0</v>
      </c>
      <c r="Z1153">
        <v>33.700000000000003</v>
      </c>
      <c r="AA1153">
        <v>21.7</v>
      </c>
      <c r="AB1153">
        <v>22.1</v>
      </c>
      <c r="AC1153">
        <v>18.2</v>
      </c>
      <c r="AD1153">
        <v>19.8</v>
      </c>
      <c r="AE1153">
        <v>12.9</v>
      </c>
      <c r="AF1153">
        <v>14.7</v>
      </c>
      <c r="AG1153">
        <v>19.2</v>
      </c>
      <c r="AH1153">
        <v>28.1</v>
      </c>
      <c r="AI1153">
        <v>15.8</v>
      </c>
      <c r="AJ1153">
        <v>15.8</v>
      </c>
      <c r="AK1153">
        <v>31.3</v>
      </c>
      <c r="AM1153">
        <v>22.8</v>
      </c>
      <c r="AN1153">
        <v>21.5</v>
      </c>
      <c r="AO1153">
        <v>24.5</v>
      </c>
    </row>
    <row r="1154" spans="1:41" x14ac:dyDescent="0.25">
      <c r="A1154">
        <v>1153</v>
      </c>
      <c r="B1154">
        <v>208</v>
      </c>
      <c r="C1154" t="s">
        <v>4152</v>
      </c>
      <c r="D1154" t="s">
        <v>1686</v>
      </c>
      <c r="E1154" t="s">
        <v>1687</v>
      </c>
      <c r="F1154" t="s">
        <v>1688</v>
      </c>
      <c r="G1154" t="s">
        <v>1691</v>
      </c>
      <c r="H1154" t="s">
        <v>31</v>
      </c>
      <c r="I1154" t="s">
        <v>200</v>
      </c>
      <c r="J1154" t="s">
        <v>1692</v>
      </c>
      <c r="K1154">
        <v>47.381498999999998</v>
      </c>
      <c r="L1154">
        <v>-122.221081</v>
      </c>
      <c r="U1154">
        <v>12</v>
      </c>
      <c r="V1154">
        <v>20.2</v>
      </c>
      <c r="X1154">
        <v>27</v>
      </c>
      <c r="Y1154">
        <v>25.5</v>
      </c>
      <c r="Z1154">
        <v>28.7</v>
      </c>
      <c r="AA1154">
        <v>27.5</v>
      </c>
      <c r="AB1154">
        <v>45.9</v>
      </c>
      <c r="AC1154">
        <v>22.8</v>
      </c>
      <c r="AD1154">
        <v>29.1</v>
      </c>
      <c r="AE1154">
        <v>35</v>
      </c>
      <c r="AF1154">
        <v>17.899999999999999</v>
      </c>
      <c r="AG1154">
        <v>27.8</v>
      </c>
      <c r="AH1154">
        <v>20.100000000000001</v>
      </c>
      <c r="AI1154">
        <v>28.9</v>
      </c>
      <c r="AJ1154">
        <v>42.5</v>
      </c>
      <c r="AK1154">
        <v>39.4</v>
      </c>
      <c r="AL1154">
        <v>36.6</v>
      </c>
      <c r="AM1154">
        <v>38.6</v>
      </c>
      <c r="AN1154">
        <v>20.2</v>
      </c>
      <c r="AO1154">
        <v>35.1</v>
      </c>
    </row>
    <row r="1155" spans="1:41" x14ac:dyDescent="0.25">
      <c r="A1155">
        <v>1154</v>
      </c>
      <c r="B1155">
        <v>209</v>
      </c>
      <c r="C1155" t="s">
        <v>4152</v>
      </c>
      <c r="D1155" t="s">
        <v>1686</v>
      </c>
      <c r="E1155" t="s">
        <v>1687</v>
      </c>
      <c r="F1155" t="s">
        <v>1688</v>
      </c>
      <c r="G1155" t="s">
        <v>1691</v>
      </c>
      <c r="H1155" t="s">
        <v>31</v>
      </c>
      <c r="I1155" t="s">
        <v>200</v>
      </c>
      <c r="J1155" t="s">
        <v>1693</v>
      </c>
      <c r="K1155">
        <v>47.382722000000001</v>
      </c>
      <c r="L1155">
        <v>-122.223995</v>
      </c>
      <c r="U1155">
        <v>16.3</v>
      </c>
      <c r="V1155">
        <v>33.9</v>
      </c>
      <c r="X1155">
        <v>30.4</v>
      </c>
      <c r="Y1155">
        <v>24.6</v>
      </c>
      <c r="Z1155">
        <v>34.4</v>
      </c>
      <c r="AA1155">
        <v>20.2</v>
      </c>
      <c r="AB1155">
        <v>26.4</v>
      </c>
      <c r="AC1155">
        <v>24.9</v>
      </c>
      <c r="AD1155">
        <v>19.7</v>
      </c>
      <c r="AE1155">
        <v>25</v>
      </c>
      <c r="AF1155">
        <v>23.3</v>
      </c>
      <c r="AG1155">
        <v>31.7</v>
      </c>
      <c r="AH1155">
        <v>11.6</v>
      </c>
      <c r="AI1155">
        <v>26.3</v>
      </c>
      <c r="AJ1155">
        <v>34.9</v>
      </c>
      <c r="AK1155">
        <v>29.9</v>
      </c>
      <c r="AL1155">
        <v>21</v>
      </c>
      <c r="AM1155">
        <v>31.7</v>
      </c>
      <c r="AN1155">
        <v>30.5</v>
      </c>
      <c r="AO1155">
        <v>28.7</v>
      </c>
    </row>
    <row r="1156" spans="1:41" x14ac:dyDescent="0.25">
      <c r="A1156">
        <v>1155</v>
      </c>
      <c r="B1156">
        <v>211</v>
      </c>
      <c r="C1156" t="s">
        <v>4152</v>
      </c>
      <c r="D1156" t="s">
        <v>1686</v>
      </c>
      <c r="E1156" t="s">
        <v>1687</v>
      </c>
      <c r="F1156" t="s">
        <v>1688</v>
      </c>
      <c r="G1156" t="s">
        <v>1691</v>
      </c>
      <c r="H1156" t="s">
        <v>31</v>
      </c>
      <c r="I1156" t="s">
        <v>200</v>
      </c>
      <c r="J1156" t="s">
        <v>1694</v>
      </c>
      <c r="K1156">
        <v>47.369337999999999</v>
      </c>
      <c r="L1156">
        <v>-122.208823</v>
      </c>
      <c r="U1156">
        <v>14.3</v>
      </c>
      <c r="V1156">
        <v>8</v>
      </c>
      <c r="X1156">
        <v>14</v>
      </c>
      <c r="Y1156">
        <v>14.5</v>
      </c>
      <c r="Z1156">
        <v>17.3</v>
      </c>
      <c r="AA1156">
        <v>19.399999999999999</v>
      </c>
      <c r="AB1156">
        <v>20</v>
      </c>
      <c r="AC1156">
        <v>36.799999999999997</v>
      </c>
      <c r="AD1156">
        <v>18.399999999999999</v>
      </c>
      <c r="AE1156">
        <v>23.2</v>
      </c>
      <c r="AF1156">
        <v>33.799999999999997</v>
      </c>
      <c r="AG1156">
        <v>29.7</v>
      </c>
      <c r="AH1156">
        <v>24.6</v>
      </c>
      <c r="AI1156">
        <v>22.6</v>
      </c>
      <c r="AJ1156">
        <v>29.8</v>
      </c>
      <c r="AK1156">
        <v>36.4</v>
      </c>
      <c r="AN1156">
        <v>14.5</v>
      </c>
      <c r="AO1156">
        <v>28.2</v>
      </c>
    </row>
    <row r="1157" spans="1:41" x14ac:dyDescent="0.25">
      <c r="A1157">
        <v>1156</v>
      </c>
      <c r="B1157">
        <v>213</v>
      </c>
      <c r="C1157" t="s">
        <v>4152</v>
      </c>
      <c r="D1157" t="s">
        <v>1686</v>
      </c>
      <c r="E1157" t="s">
        <v>1687</v>
      </c>
      <c r="F1157" t="s">
        <v>1688</v>
      </c>
      <c r="G1157" t="s">
        <v>1695</v>
      </c>
      <c r="H1157" t="s">
        <v>31</v>
      </c>
      <c r="I1157" t="s">
        <v>200</v>
      </c>
      <c r="J1157" t="s">
        <v>1696</v>
      </c>
      <c r="K1157">
        <v>47.442177000000001</v>
      </c>
      <c r="L1157">
        <v>-122.20757399999999</v>
      </c>
      <c r="U1157">
        <v>42.1</v>
      </c>
      <c r="X1157">
        <v>40</v>
      </c>
      <c r="Y1157">
        <v>28.4</v>
      </c>
      <c r="Z1157">
        <v>32.700000000000003</v>
      </c>
      <c r="AA1157">
        <v>39.799999999999997</v>
      </c>
      <c r="AB1157">
        <v>45.2</v>
      </c>
      <c r="AC1157">
        <v>40.299999999999997</v>
      </c>
      <c r="AD1157">
        <v>23.3</v>
      </c>
      <c r="AE1157">
        <v>39.9</v>
      </c>
      <c r="AF1157">
        <v>30.5</v>
      </c>
      <c r="AG1157">
        <v>28.9</v>
      </c>
      <c r="AH1157">
        <v>40.299999999999997</v>
      </c>
      <c r="AI1157">
        <v>23.2</v>
      </c>
      <c r="AJ1157">
        <v>20.8</v>
      </c>
      <c r="AK1157">
        <v>36</v>
      </c>
      <c r="AL1157">
        <v>27.6</v>
      </c>
      <c r="AM1157">
        <v>18.100000000000001</v>
      </c>
      <c r="AN1157">
        <v>29.3</v>
      </c>
    </row>
    <row r="1158" spans="1:41" x14ac:dyDescent="0.25">
      <c r="A1158">
        <v>1157</v>
      </c>
      <c r="B1158">
        <v>214</v>
      </c>
      <c r="C1158" t="s">
        <v>4152</v>
      </c>
      <c r="D1158" t="s">
        <v>1686</v>
      </c>
      <c r="E1158" t="s">
        <v>1687</v>
      </c>
      <c r="F1158" t="s">
        <v>1688</v>
      </c>
      <c r="G1158" t="s">
        <v>1695</v>
      </c>
      <c r="H1158" t="s">
        <v>31</v>
      </c>
      <c r="I1158" t="s">
        <v>200</v>
      </c>
      <c r="J1158" t="s">
        <v>1697</v>
      </c>
      <c r="K1158">
        <v>47.445022000000002</v>
      </c>
      <c r="L1158">
        <v>-122.211052</v>
      </c>
      <c r="U1158">
        <v>14.9</v>
      </c>
      <c r="V1158">
        <v>17.2</v>
      </c>
      <c r="X1158">
        <v>9.9</v>
      </c>
      <c r="Y1158">
        <v>6.8</v>
      </c>
      <c r="Z1158">
        <v>25.4</v>
      </c>
      <c r="AA1158">
        <v>35.5</v>
      </c>
      <c r="AB1158">
        <v>22.5</v>
      </c>
      <c r="AC1158">
        <v>35.4</v>
      </c>
      <c r="AD1158">
        <v>28.2</v>
      </c>
      <c r="AE1158">
        <v>16.8</v>
      </c>
      <c r="AF1158">
        <v>19.399999999999999</v>
      </c>
      <c r="AG1158">
        <v>13.3</v>
      </c>
      <c r="AH1158">
        <v>20.6</v>
      </c>
      <c r="AI1158">
        <v>28.6</v>
      </c>
      <c r="AJ1158">
        <v>18.8</v>
      </c>
      <c r="AK1158">
        <v>23.9</v>
      </c>
      <c r="AM1158">
        <v>22.4</v>
      </c>
      <c r="AN1158">
        <v>35.1</v>
      </c>
    </row>
    <row r="1159" spans="1:41" x14ac:dyDescent="0.25">
      <c r="A1159">
        <v>1158</v>
      </c>
      <c r="B1159">
        <v>215</v>
      </c>
      <c r="C1159" t="s">
        <v>4152</v>
      </c>
      <c r="D1159" t="s">
        <v>1686</v>
      </c>
      <c r="E1159" t="s">
        <v>1687</v>
      </c>
      <c r="F1159" t="s">
        <v>1688</v>
      </c>
      <c r="G1159" t="s">
        <v>1698</v>
      </c>
      <c r="H1159" t="s">
        <v>31</v>
      </c>
      <c r="I1159" t="s">
        <v>200</v>
      </c>
      <c r="J1159" t="s">
        <v>1699</v>
      </c>
      <c r="K1159">
        <v>47.444251000000001</v>
      </c>
      <c r="L1159">
        <v>-122.203461</v>
      </c>
      <c r="U1159">
        <v>2.6</v>
      </c>
      <c r="Y1159">
        <v>1</v>
      </c>
      <c r="Z1159">
        <v>6.4</v>
      </c>
      <c r="AA1159">
        <v>12.8</v>
      </c>
      <c r="AC1159">
        <v>12.4</v>
      </c>
      <c r="AD1159">
        <v>10.6</v>
      </c>
    </row>
    <row r="1160" spans="1:41" x14ac:dyDescent="0.25">
      <c r="A1160">
        <v>1159</v>
      </c>
      <c r="B1160">
        <v>212</v>
      </c>
      <c r="C1160" t="s">
        <v>4152</v>
      </c>
      <c r="D1160" t="s">
        <v>1686</v>
      </c>
      <c r="E1160" t="s">
        <v>1687</v>
      </c>
      <c r="F1160" t="s">
        <v>1688</v>
      </c>
      <c r="G1160" t="s">
        <v>1700</v>
      </c>
      <c r="H1160" t="s">
        <v>31</v>
      </c>
      <c r="I1160" t="s">
        <v>200</v>
      </c>
      <c r="J1160" t="s">
        <v>1701</v>
      </c>
      <c r="K1160">
        <v>47.428348</v>
      </c>
      <c r="L1160">
        <v>-122.21406899999999</v>
      </c>
      <c r="U1160">
        <v>41.1</v>
      </c>
      <c r="V1160">
        <v>40.9</v>
      </c>
      <c r="X1160">
        <v>44</v>
      </c>
      <c r="Y1160">
        <v>42</v>
      </c>
      <c r="Z1160">
        <v>38.9</v>
      </c>
      <c r="AA1160">
        <v>36.5</v>
      </c>
      <c r="AB1160">
        <v>54.4</v>
      </c>
      <c r="AC1160">
        <v>40.299999999999997</v>
      </c>
      <c r="AD1160">
        <v>44.5</v>
      </c>
      <c r="AE1160">
        <v>48.1</v>
      </c>
      <c r="AF1160">
        <v>38.700000000000003</v>
      </c>
      <c r="AG1160">
        <v>30.4</v>
      </c>
      <c r="AH1160">
        <v>32</v>
      </c>
      <c r="AI1160">
        <v>57.7</v>
      </c>
      <c r="AJ1160">
        <v>31.2</v>
      </c>
      <c r="AK1160">
        <v>54.5</v>
      </c>
      <c r="AL1160">
        <v>50.4</v>
      </c>
      <c r="AM1160">
        <v>41</v>
      </c>
      <c r="AN1160">
        <v>55.9</v>
      </c>
      <c r="AO1160">
        <v>53.6</v>
      </c>
    </row>
    <row r="1161" spans="1:41" x14ac:dyDescent="0.25">
      <c r="A1161">
        <v>1160</v>
      </c>
      <c r="B1161">
        <v>216</v>
      </c>
      <c r="C1161" t="s">
        <v>4152</v>
      </c>
      <c r="D1161" t="s">
        <v>1686</v>
      </c>
      <c r="E1161" t="s">
        <v>1687</v>
      </c>
      <c r="F1161" t="s">
        <v>1688</v>
      </c>
      <c r="G1161" t="s">
        <v>1702</v>
      </c>
      <c r="H1161" t="s">
        <v>31</v>
      </c>
      <c r="I1161" t="s">
        <v>200</v>
      </c>
      <c r="J1161" t="s">
        <v>1703</v>
      </c>
      <c r="K1161">
        <v>47.46604</v>
      </c>
      <c r="L1161">
        <v>-122.207183</v>
      </c>
      <c r="U1161">
        <v>5.0999999999999996</v>
      </c>
      <c r="V1161">
        <v>1.3</v>
      </c>
      <c r="X1161">
        <v>3.1</v>
      </c>
      <c r="Y1161">
        <v>0.9</v>
      </c>
      <c r="Z1161">
        <v>2.1</v>
      </c>
      <c r="AA1161">
        <v>5.4</v>
      </c>
      <c r="AB1161">
        <v>3.7</v>
      </c>
      <c r="AC1161">
        <v>3.2</v>
      </c>
      <c r="AD1161">
        <v>2</v>
      </c>
      <c r="AE1161">
        <v>1.4</v>
      </c>
      <c r="AF1161">
        <v>1.4</v>
      </c>
      <c r="AG1161">
        <v>4.0999999999999996</v>
      </c>
      <c r="AH1161">
        <v>0</v>
      </c>
      <c r="AI1161">
        <v>0</v>
      </c>
      <c r="AJ1161">
        <v>1.2</v>
      </c>
      <c r="AK1161">
        <v>0</v>
      </c>
      <c r="AL1161">
        <v>4.0999999999999996</v>
      </c>
      <c r="AM1161">
        <v>5</v>
      </c>
      <c r="AN1161">
        <v>1.4</v>
      </c>
    </row>
    <row r="1162" spans="1:41" x14ac:dyDescent="0.25">
      <c r="A1162">
        <v>1161</v>
      </c>
      <c r="B1162">
        <v>225</v>
      </c>
      <c r="C1162" t="s">
        <v>4152</v>
      </c>
      <c r="D1162" t="s">
        <v>1686</v>
      </c>
      <c r="E1162" t="s">
        <v>1687</v>
      </c>
      <c r="F1162" t="s">
        <v>1704</v>
      </c>
      <c r="G1162" t="s">
        <v>1705</v>
      </c>
      <c r="H1162" t="s">
        <v>31</v>
      </c>
      <c r="I1162" t="s">
        <v>200</v>
      </c>
      <c r="J1162" t="s">
        <v>1706</v>
      </c>
      <c r="K1162">
        <v>47.266907000000003</v>
      </c>
      <c r="L1162">
        <v>-121.916937</v>
      </c>
      <c r="U1162">
        <v>50.3</v>
      </c>
      <c r="V1162">
        <v>74.7</v>
      </c>
      <c r="X1162">
        <v>54.8</v>
      </c>
      <c r="Y1162">
        <v>74.3</v>
      </c>
      <c r="Z1162">
        <v>84.8</v>
      </c>
      <c r="AA1162">
        <v>93.9</v>
      </c>
      <c r="AB1162">
        <v>83</v>
      </c>
      <c r="AC1162">
        <v>51.2</v>
      </c>
      <c r="AD1162">
        <v>38.9</v>
      </c>
      <c r="AE1162">
        <v>57.3</v>
      </c>
      <c r="AF1162">
        <v>89.9</v>
      </c>
      <c r="AG1162">
        <v>82.4</v>
      </c>
      <c r="AH1162">
        <v>93.9</v>
      </c>
      <c r="AI1162">
        <v>80.8</v>
      </c>
      <c r="AJ1162">
        <v>89.9</v>
      </c>
      <c r="AK1162">
        <v>87.6</v>
      </c>
      <c r="AL1162">
        <v>68.400000000000006</v>
      </c>
      <c r="AM1162">
        <v>77.8</v>
      </c>
      <c r="AN1162">
        <v>83.8</v>
      </c>
      <c r="AO1162">
        <v>71</v>
      </c>
    </row>
    <row r="1163" spans="1:41" x14ac:dyDescent="0.25">
      <c r="A1163">
        <v>1162</v>
      </c>
      <c r="B1163">
        <v>228</v>
      </c>
      <c r="C1163" t="s">
        <v>4152</v>
      </c>
      <c r="D1163" t="s">
        <v>1686</v>
      </c>
      <c r="E1163" t="s">
        <v>1687</v>
      </c>
      <c r="F1163" t="s">
        <v>1704</v>
      </c>
      <c r="G1163" t="s">
        <v>1705</v>
      </c>
      <c r="H1163" t="s">
        <v>31</v>
      </c>
      <c r="I1163" t="s">
        <v>200</v>
      </c>
      <c r="J1163" t="s">
        <v>1707</v>
      </c>
      <c r="K1163">
        <v>47.275939000000001</v>
      </c>
      <c r="L1163">
        <v>-121.894775</v>
      </c>
      <c r="U1163">
        <v>83.8</v>
      </c>
      <c r="V1163">
        <v>78.8</v>
      </c>
      <c r="X1163">
        <v>80</v>
      </c>
      <c r="Y1163">
        <v>78</v>
      </c>
      <c r="Z1163">
        <v>68.8</v>
      </c>
      <c r="AA1163">
        <v>88.9</v>
      </c>
      <c r="AB1163">
        <v>85.9</v>
      </c>
      <c r="AC1163">
        <v>56.2</v>
      </c>
      <c r="AD1163">
        <v>67</v>
      </c>
      <c r="AE1163">
        <v>86.8</v>
      </c>
      <c r="AF1163">
        <v>90.5</v>
      </c>
      <c r="AG1163">
        <v>86.1</v>
      </c>
      <c r="AH1163">
        <v>86.2</v>
      </c>
      <c r="AI1163">
        <v>47.6</v>
      </c>
      <c r="AJ1163">
        <v>75.2</v>
      </c>
      <c r="AL1163">
        <v>90.1</v>
      </c>
      <c r="AM1163">
        <v>92.6</v>
      </c>
      <c r="AN1163">
        <v>79.099999999999994</v>
      </c>
      <c r="AO1163">
        <v>85.6</v>
      </c>
    </row>
    <row r="1164" spans="1:41" x14ac:dyDescent="0.25">
      <c r="A1164">
        <v>1163</v>
      </c>
      <c r="B1164">
        <v>285</v>
      </c>
      <c r="C1164" t="s">
        <v>4152</v>
      </c>
      <c r="D1164" t="s">
        <v>1686</v>
      </c>
      <c r="E1164" t="s">
        <v>1687</v>
      </c>
      <c r="F1164" t="s">
        <v>1704</v>
      </c>
      <c r="G1164" t="s">
        <v>1705</v>
      </c>
      <c r="H1164" t="s">
        <v>615</v>
      </c>
      <c r="I1164" t="s">
        <v>616</v>
      </c>
      <c r="J1164" t="s">
        <v>1708</v>
      </c>
      <c r="K1164">
        <v>47.268726999999998</v>
      </c>
      <c r="L1164">
        <v>-121.915521</v>
      </c>
      <c r="R1164">
        <v>23.7</v>
      </c>
      <c r="S1164">
        <v>71.7</v>
      </c>
      <c r="T1164">
        <v>87.4</v>
      </c>
      <c r="U1164">
        <v>76.8</v>
      </c>
      <c r="W1164">
        <v>67</v>
      </c>
      <c r="X1164">
        <v>86</v>
      </c>
      <c r="Y1164">
        <v>85.2</v>
      </c>
      <c r="Z1164">
        <v>64.2</v>
      </c>
      <c r="AA1164">
        <v>85.7</v>
      </c>
      <c r="AB1164">
        <v>89.5</v>
      </c>
      <c r="AC1164">
        <v>86.3</v>
      </c>
    </row>
    <row r="1165" spans="1:41" x14ac:dyDescent="0.25">
      <c r="A1165">
        <v>1164</v>
      </c>
      <c r="B1165">
        <v>217</v>
      </c>
      <c r="C1165" t="s">
        <v>4152</v>
      </c>
      <c r="D1165" t="s">
        <v>1686</v>
      </c>
      <c r="E1165" t="s">
        <v>1687</v>
      </c>
      <c r="F1165" t="s">
        <v>1709</v>
      </c>
      <c r="G1165" t="s">
        <v>1710</v>
      </c>
      <c r="H1165" t="s">
        <v>31</v>
      </c>
      <c r="I1165" t="s">
        <v>200</v>
      </c>
      <c r="J1165" t="s">
        <v>1711</v>
      </c>
      <c r="K1165">
        <v>47.319189999999999</v>
      </c>
      <c r="L1165">
        <v>-122.11905</v>
      </c>
      <c r="U1165">
        <v>46.9</v>
      </c>
      <c r="V1165">
        <v>78.099999999999994</v>
      </c>
      <c r="X1165">
        <v>76.5</v>
      </c>
      <c r="Y1165">
        <v>67.3</v>
      </c>
      <c r="Z1165">
        <v>82.2</v>
      </c>
      <c r="AA1165">
        <v>84.9</v>
      </c>
      <c r="AB1165">
        <v>78.5</v>
      </c>
      <c r="AC1165">
        <v>58.8</v>
      </c>
      <c r="AD1165">
        <v>73.099999999999994</v>
      </c>
      <c r="AE1165">
        <v>78.8</v>
      </c>
      <c r="AF1165">
        <v>71</v>
      </c>
      <c r="AG1165">
        <v>49.5</v>
      </c>
      <c r="AH1165">
        <v>54.7</v>
      </c>
      <c r="AI1165">
        <v>68.599999999999994</v>
      </c>
      <c r="AJ1165">
        <v>67.7</v>
      </c>
      <c r="AL1165">
        <v>81.900000000000006</v>
      </c>
      <c r="AM1165">
        <v>69.3</v>
      </c>
      <c r="AN1165">
        <v>65.900000000000006</v>
      </c>
    </row>
    <row r="1166" spans="1:41" x14ac:dyDescent="0.25">
      <c r="A1166">
        <v>1165</v>
      </c>
      <c r="B1166">
        <v>218</v>
      </c>
      <c r="C1166" t="s">
        <v>4152</v>
      </c>
      <c r="D1166" t="s">
        <v>1686</v>
      </c>
      <c r="E1166" t="s">
        <v>1687</v>
      </c>
      <c r="F1166" t="s">
        <v>1709</v>
      </c>
      <c r="G1166" t="s">
        <v>1710</v>
      </c>
      <c r="H1166" t="s">
        <v>31</v>
      </c>
      <c r="I1166" t="s">
        <v>200</v>
      </c>
      <c r="J1166" t="s">
        <v>1712</v>
      </c>
      <c r="K1166">
        <v>47.309330000000003</v>
      </c>
      <c r="L1166">
        <v>-122.077692</v>
      </c>
      <c r="U1166">
        <v>78.5</v>
      </c>
      <c r="X1166">
        <v>57.1</v>
      </c>
      <c r="Y1166">
        <v>59.4</v>
      </c>
      <c r="Z1166">
        <v>72.900000000000006</v>
      </c>
      <c r="AA1166">
        <v>67.900000000000006</v>
      </c>
      <c r="AB1166">
        <v>65.3</v>
      </c>
      <c r="AC1166">
        <v>26.2</v>
      </c>
      <c r="AD1166">
        <v>66.099999999999994</v>
      </c>
      <c r="AE1166">
        <v>58.2</v>
      </c>
      <c r="AF1166">
        <v>60.7</v>
      </c>
      <c r="AG1166">
        <v>60.9</v>
      </c>
      <c r="AH1166">
        <v>47.2</v>
      </c>
      <c r="AI1166">
        <v>62.5</v>
      </c>
      <c r="AJ1166">
        <v>55.7</v>
      </c>
      <c r="AK1166">
        <v>59.1</v>
      </c>
      <c r="AL1166">
        <v>75.7</v>
      </c>
      <c r="AM1166">
        <v>66.400000000000006</v>
      </c>
      <c r="AN1166">
        <v>78.3</v>
      </c>
      <c r="AO1166">
        <v>60.1</v>
      </c>
    </row>
    <row r="1167" spans="1:41" x14ac:dyDescent="0.25">
      <c r="A1167">
        <v>1166</v>
      </c>
      <c r="B1167">
        <v>220</v>
      </c>
      <c r="C1167" t="s">
        <v>4152</v>
      </c>
      <c r="D1167" t="s">
        <v>1686</v>
      </c>
      <c r="E1167" t="s">
        <v>1687</v>
      </c>
      <c r="F1167" t="s">
        <v>1709</v>
      </c>
      <c r="G1167" t="s">
        <v>1710</v>
      </c>
      <c r="H1167" t="s">
        <v>31</v>
      </c>
      <c r="I1167" t="s">
        <v>200</v>
      </c>
      <c r="J1167" t="s">
        <v>1713</v>
      </c>
      <c r="K1167">
        <v>47.328769999999999</v>
      </c>
      <c r="L1167">
        <v>-122.02207199999999</v>
      </c>
      <c r="N1167">
        <v>69.3</v>
      </c>
      <c r="R1167">
        <v>81.8</v>
      </c>
      <c r="U1167">
        <v>62.2</v>
      </c>
      <c r="V1167">
        <v>70.900000000000006</v>
      </c>
      <c r="X1167">
        <v>76.5</v>
      </c>
      <c r="Y1167">
        <v>71.2</v>
      </c>
      <c r="Z1167">
        <v>73.099999999999994</v>
      </c>
      <c r="AA1167">
        <v>82.3</v>
      </c>
      <c r="AB1167">
        <v>86.1</v>
      </c>
      <c r="AC1167">
        <v>74.099999999999994</v>
      </c>
      <c r="AD1167">
        <v>87.9</v>
      </c>
      <c r="AE1167">
        <v>53.8</v>
      </c>
      <c r="AF1167">
        <v>77.8</v>
      </c>
      <c r="AG1167">
        <v>83.8</v>
      </c>
      <c r="AH1167">
        <v>67.7</v>
      </c>
      <c r="AI1167">
        <v>34</v>
      </c>
      <c r="AJ1167">
        <v>81.900000000000006</v>
      </c>
      <c r="AK1167">
        <v>74.3</v>
      </c>
      <c r="AL1167">
        <v>74.8</v>
      </c>
      <c r="AM1167">
        <v>74.5</v>
      </c>
      <c r="AN1167">
        <v>84.3</v>
      </c>
      <c r="AO1167">
        <v>77.2</v>
      </c>
    </row>
    <row r="1168" spans="1:41" x14ac:dyDescent="0.25">
      <c r="A1168">
        <v>1167</v>
      </c>
      <c r="B1168">
        <v>221</v>
      </c>
      <c r="C1168" t="s">
        <v>4152</v>
      </c>
      <c r="D1168" t="s">
        <v>1686</v>
      </c>
      <c r="E1168" t="s">
        <v>1687</v>
      </c>
      <c r="F1168" t="s">
        <v>1709</v>
      </c>
      <c r="G1168" t="s">
        <v>1710</v>
      </c>
      <c r="H1168" t="s">
        <v>31</v>
      </c>
      <c r="I1168" t="s">
        <v>200</v>
      </c>
      <c r="J1168" t="s">
        <v>1714</v>
      </c>
      <c r="K1168">
        <v>47.340637999999998</v>
      </c>
      <c r="L1168">
        <v>-122.01759300000001</v>
      </c>
      <c r="U1168">
        <v>66.3</v>
      </c>
      <c r="X1168">
        <v>43.6</v>
      </c>
      <c r="Y1168">
        <v>65.099999999999994</v>
      </c>
      <c r="Z1168">
        <v>53.4</v>
      </c>
      <c r="AA1168">
        <v>73.2</v>
      </c>
      <c r="AB1168">
        <v>60</v>
      </c>
      <c r="AC1168">
        <v>27.8</v>
      </c>
      <c r="AD1168">
        <v>61.6</v>
      </c>
      <c r="AE1168">
        <v>50.5</v>
      </c>
    </row>
    <row r="1169" spans="1:41" x14ac:dyDescent="0.25">
      <c r="A1169">
        <v>1168</v>
      </c>
      <c r="B1169">
        <v>1987</v>
      </c>
      <c r="C1169" t="s">
        <v>4152</v>
      </c>
      <c r="D1169" t="s">
        <v>1686</v>
      </c>
      <c r="E1169" t="s">
        <v>1687</v>
      </c>
      <c r="F1169" t="s">
        <v>1709</v>
      </c>
      <c r="G1169" t="s">
        <v>1710</v>
      </c>
      <c r="H1169" t="s">
        <v>31</v>
      </c>
      <c r="I1169" t="s">
        <v>32</v>
      </c>
      <c r="J1169" t="s">
        <v>1715</v>
      </c>
      <c r="K1169">
        <v>47.312260999999999</v>
      </c>
      <c r="L1169">
        <v>-122.09654399999999</v>
      </c>
      <c r="T1169">
        <v>78.2</v>
      </c>
    </row>
    <row r="1170" spans="1:41" x14ac:dyDescent="0.25">
      <c r="A1170">
        <v>1169</v>
      </c>
      <c r="B1170">
        <v>1998</v>
      </c>
      <c r="C1170" t="s">
        <v>4152</v>
      </c>
      <c r="D1170" t="s">
        <v>1686</v>
      </c>
      <c r="E1170" t="s">
        <v>1687</v>
      </c>
      <c r="F1170" t="s">
        <v>1709</v>
      </c>
      <c r="G1170" t="s">
        <v>1710</v>
      </c>
      <c r="H1170" t="s">
        <v>31</v>
      </c>
      <c r="I1170" t="s">
        <v>32</v>
      </c>
      <c r="J1170" t="s">
        <v>1716</v>
      </c>
      <c r="K1170">
        <v>47.319147000000001</v>
      </c>
      <c r="L1170">
        <v>-122.118284</v>
      </c>
      <c r="O1170">
        <v>88.5</v>
      </c>
    </row>
    <row r="1171" spans="1:41" x14ac:dyDescent="0.25">
      <c r="A1171">
        <v>1170</v>
      </c>
      <c r="B1171">
        <v>2023</v>
      </c>
      <c r="C1171" t="s">
        <v>4152</v>
      </c>
      <c r="D1171" t="s">
        <v>1686</v>
      </c>
      <c r="E1171" t="s">
        <v>1687</v>
      </c>
      <c r="F1171" t="s">
        <v>1709</v>
      </c>
      <c r="G1171" t="s">
        <v>1710</v>
      </c>
      <c r="H1171" t="s">
        <v>883</v>
      </c>
      <c r="I1171" t="s">
        <v>884</v>
      </c>
      <c r="J1171" t="s">
        <v>1717</v>
      </c>
      <c r="K1171">
        <v>47.318876000000003</v>
      </c>
      <c r="L1171">
        <v>-122.11911000000001</v>
      </c>
      <c r="M1171">
        <v>54</v>
      </c>
      <c r="N1171">
        <v>72</v>
      </c>
    </row>
    <row r="1172" spans="1:41" x14ac:dyDescent="0.25">
      <c r="A1172">
        <v>1171</v>
      </c>
      <c r="B1172">
        <v>287</v>
      </c>
      <c r="C1172" t="s">
        <v>4152</v>
      </c>
      <c r="D1172" t="s">
        <v>1686</v>
      </c>
      <c r="E1172" t="s">
        <v>1687</v>
      </c>
      <c r="F1172" t="s">
        <v>1709</v>
      </c>
      <c r="G1172" t="s">
        <v>1710</v>
      </c>
      <c r="H1172" t="s">
        <v>615</v>
      </c>
      <c r="I1172" t="s">
        <v>616</v>
      </c>
      <c r="J1172" t="s">
        <v>1718</v>
      </c>
      <c r="K1172">
        <v>47.326202000000002</v>
      </c>
      <c r="L1172">
        <v>-122.00109999999999</v>
      </c>
      <c r="R1172">
        <v>37.6</v>
      </c>
      <c r="S1172">
        <v>77.5</v>
      </c>
      <c r="T1172">
        <v>76</v>
      </c>
      <c r="U1172">
        <v>72</v>
      </c>
      <c r="V1172">
        <v>83.3</v>
      </c>
      <c r="W1172">
        <v>72.7</v>
      </c>
      <c r="X1172">
        <v>69.5</v>
      </c>
      <c r="Y1172">
        <v>68.599999999999994</v>
      </c>
      <c r="Z1172">
        <v>74.7</v>
      </c>
      <c r="AA1172">
        <v>57.6</v>
      </c>
      <c r="AB1172">
        <v>85.8</v>
      </c>
      <c r="AC1172">
        <v>77.900000000000006</v>
      </c>
    </row>
    <row r="1173" spans="1:41" x14ac:dyDescent="0.25">
      <c r="A1173">
        <v>1172</v>
      </c>
      <c r="B1173">
        <v>289</v>
      </c>
      <c r="C1173" t="s">
        <v>4152</v>
      </c>
      <c r="D1173" t="s">
        <v>1686</v>
      </c>
      <c r="E1173" t="s">
        <v>1687</v>
      </c>
      <c r="F1173" t="s">
        <v>1709</v>
      </c>
      <c r="G1173" t="s">
        <v>1710</v>
      </c>
      <c r="H1173" t="s">
        <v>615</v>
      </c>
      <c r="I1173" t="s">
        <v>616</v>
      </c>
      <c r="J1173" t="s">
        <v>1719</v>
      </c>
      <c r="K1173">
        <v>47.312395000000002</v>
      </c>
      <c r="L1173">
        <v>-122.107782</v>
      </c>
      <c r="W1173">
        <v>76.900000000000006</v>
      </c>
      <c r="X1173">
        <v>53.7</v>
      </c>
      <c r="Y1173">
        <v>47.1</v>
      </c>
      <c r="Z1173">
        <v>59.9</v>
      </c>
      <c r="AA1173">
        <v>64</v>
      </c>
      <c r="AB1173">
        <v>69.2</v>
      </c>
      <c r="AC1173">
        <v>68.7</v>
      </c>
    </row>
    <row r="1174" spans="1:41" x14ac:dyDescent="0.25">
      <c r="A1174">
        <v>1173</v>
      </c>
      <c r="B1174">
        <v>2002</v>
      </c>
      <c r="C1174" t="s">
        <v>4152</v>
      </c>
      <c r="D1174" t="s">
        <v>1686</v>
      </c>
      <c r="E1174" t="s">
        <v>1687</v>
      </c>
      <c r="F1174" t="s">
        <v>1709</v>
      </c>
      <c r="G1174" t="s">
        <v>1710</v>
      </c>
      <c r="H1174" t="s">
        <v>31</v>
      </c>
      <c r="I1174" t="s">
        <v>32</v>
      </c>
      <c r="J1174" t="s">
        <v>1720</v>
      </c>
      <c r="K1174">
        <v>47.348646000000002</v>
      </c>
      <c r="L1174">
        <v>-121.99829200000001</v>
      </c>
      <c r="O1174">
        <v>20</v>
      </c>
    </row>
    <row r="1175" spans="1:41" x14ac:dyDescent="0.25">
      <c r="A1175">
        <v>1174</v>
      </c>
      <c r="B1175">
        <v>1929</v>
      </c>
      <c r="C1175" t="s">
        <v>4152</v>
      </c>
      <c r="D1175" t="s">
        <v>1686</v>
      </c>
      <c r="E1175" t="s">
        <v>1687</v>
      </c>
      <c r="F1175" t="s">
        <v>1709</v>
      </c>
      <c r="G1175" t="s">
        <v>1710</v>
      </c>
      <c r="H1175" t="s">
        <v>31</v>
      </c>
      <c r="I1175" t="s">
        <v>32</v>
      </c>
      <c r="J1175" t="s">
        <v>1721</v>
      </c>
      <c r="K1175">
        <v>47.317962000000001</v>
      </c>
      <c r="L1175">
        <v>-122.116187</v>
      </c>
      <c r="M1175">
        <v>55.8</v>
      </c>
      <c r="N1175">
        <v>77.7</v>
      </c>
      <c r="R1175">
        <v>65.8</v>
      </c>
      <c r="U1175">
        <v>72.2</v>
      </c>
    </row>
    <row r="1176" spans="1:41" x14ac:dyDescent="0.25">
      <c r="A1176">
        <v>1175</v>
      </c>
      <c r="B1176">
        <v>288</v>
      </c>
      <c r="C1176" t="s">
        <v>4152</v>
      </c>
      <c r="D1176" t="s">
        <v>1686</v>
      </c>
      <c r="E1176" t="s">
        <v>1687</v>
      </c>
      <c r="F1176" t="s">
        <v>1709</v>
      </c>
      <c r="G1176" t="s">
        <v>1722</v>
      </c>
      <c r="H1176" t="s">
        <v>615</v>
      </c>
      <c r="I1176" t="s">
        <v>616</v>
      </c>
      <c r="J1176" t="s">
        <v>1723</v>
      </c>
      <c r="K1176">
        <v>47.312350000000002</v>
      </c>
      <c r="L1176">
        <v>-122.096581</v>
      </c>
      <c r="W1176">
        <v>59.3</v>
      </c>
      <c r="X1176">
        <v>60.4</v>
      </c>
      <c r="Z1176">
        <v>29.2</v>
      </c>
      <c r="AA1176">
        <v>63.7</v>
      </c>
      <c r="AC1176">
        <v>59.2</v>
      </c>
    </row>
    <row r="1177" spans="1:41" x14ac:dyDescent="0.25">
      <c r="A1177">
        <v>1176</v>
      </c>
      <c r="B1177">
        <v>219</v>
      </c>
      <c r="C1177" t="s">
        <v>4152</v>
      </c>
      <c r="D1177" t="s">
        <v>1686</v>
      </c>
      <c r="E1177" t="s">
        <v>1687</v>
      </c>
      <c r="F1177" t="s">
        <v>1709</v>
      </c>
      <c r="G1177" t="s">
        <v>1724</v>
      </c>
      <c r="H1177" t="s">
        <v>31</v>
      </c>
      <c r="I1177" t="s">
        <v>200</v>
      </c>
      <c r="J1177" t="s">
        <v>1725</v>
      </c>
      <c r="K1177">
        <v>47.311990999999999</v>
      </c>
      <c r="L1177">
        <v>-122.025392</v>
      </c>
      <c r="U1177">
        <v>37.9</v>
      </c>
    </row>
    <row r="1178" spans="1:41" x14ac:dyDescent="0.25">
      <c r="A1178">
        <v>1177</v>
      </c>
      <c r="B1178">
        <v>222</v>
      </c>
      <c r="C1178" t="s">
        <v>4152</v>
      </c>
      <c r="D1178" t="s">
        <v>1686</v>
      </c>
      <c r="E1178" t="s">
        <v>1687</v>
      </c>
      <c r="F1178" t="s">
        <v>1709</v>
      </c>
      <c r="G1178" t="s">
        <v>1726</v>
      </c>
      <c r="H1178" t="s">
        <v>31</v>
      </c>
      <c r="I1178" t="s">
        <v>200</v>
      </c>
      <c r="J1178" t="s">
        <v>1727</v>
      </c>
      <c r="K1178">
        <v>47.317211</v>
      </c>
      <c r="L1178">
        <v>-122.00521999999999</v>
      </c>
      <c r="U1178">
        <v>34.5</v>
      </c>
      <c r="X1178">
        <v>48.6</v>
      </c>
      <c r="Y1178">
        <v>60.2</v>
      </c>
      <c r="Z1178">
        <v>49.5</v>
      </c>
      <c r="AA1178">
        <v>63</v>
      </c>
      <c r="AB1178">
        <v>67.900000000000006</v>
      </c>
      <c r="AC1178">
        <v>41.9</v>
      </c>
      <c r="AD1178">
        <v>61.1</v>
      </c>
      <c r="AF1178">
        <v>67.8</v>
      </c>
      <c r="AG1178">
        <v>66.599999999999994</v>
      </c>
      <c r="AH1178">
        <v>66.8</v>
      </c>
      <c r="AI1178">
        <v>74.099999999999994</v>
      </c>
      <c r="AJ1178">
        <v>74.5</v>
      </c>
      <c r="AK1178">
        <v>56.9</v>
      </c>
      <c r="AL1178">
        <v>65</v>
      </c>
      <c r="AM1178">
        <v>59.4</v>
      </c>
      <c r="AN1178">
        <v>67.3</v>
      </c>
      <c r="AO1178">
        <v>50.1</v>
      </c>
    </row>
    <row r="1179" spans="1:41" x14ac:dyDescent="0.25">
      <c r="A1179">
        <v>1178</v>
      </c>
      <c r="B1179">
        <v>223</v>
      </c>
      <c r="C1179" t="s">
        <v>4152</v>
      </c>
      <c r="D1179" t="s">
        <v>1686</v>
      </c>
      <c r="E1179" t="s">
        <v>1687</v>
      </c>
      <c r="F1179" t="s">
        <v>1709</v>
      </c>
      <c r="G1179" t="s">
        <v>1726</v>
      </c>
      <c r="H1179" t="s">
        <v>31</v>
      </c>
      <c r="I1179" t="s">
        <v>200</v>
      </c>
      <c r="J1179" t="s">
        <v>1728</v>
      </c>
      <c r="K1179">
        <v>47.325761999999997</v>
      </c>
      <c r="L1179">
        <v>-122.00134799999999</v>
      </c>
      <c r="U1179">
        <v>55.5</v>
      </c>
      <c r="Z1179">
        <v>12.3</v>
      </c>
      <c r="AA1179">
        <v>59.2</v>
      </c>
      <c r="AB1179">
        <v>54.4</v>
      </c>
      <c r="AC1179">
        <v>51.4</v>
      </c>
      <c r="AD1179">
        <v>64.900000000000006</v>
      </c>
      <c r="AE1179">
        <v>54.4</v>
      </c>
      <c r="AF1179">
        <v>54.2</v>
      </c>
      <c r="AG1179">
        <v>57</v>
      </c>
      <c r="AJ1179">
        <v>52.4</v>
      </c>
      <c r="AK1179">
        <v>43.1</v>
      </c>
      <c r="AL1179">
        <v>62.1</v>
      </c>
      <c r="AM1179">
        <v>57.7</v>
      </c>
      <c r="AN1179">
        <v>56.8</v>
      </c>
      <c r="AO1179">
        <v>42.9</v>
      </c>
    </row>
    <row r="1180" spans="1:41" x14ac:dyDescent="0.25">
      <c r="A1180">
        <v>1179</v>
      </c>
      <c r="B1180">
        <v>224</v>
      </c>
      <c r="C1180" t="s">
        <v>4152</v>
      </c>
      <c r="D1180" t="s">
        <v>1686</v>
      </c>
      <c r="E1180" t="s">
        <v>1687</v>
      </c>
      <c r="F1180" t="s">
        <v>1729</v>
      </c>
      <c r="G1180" t="s">
        <v>1730</v>
      </c>
      <c r="H1180" t="s">
        <v>31</v>
      </c>
      <c r="I1180" t="s">
        <v>200</v>
      </c>
      <c r="J1180" t="s">
        <v>1731</v>
      </c>
      <c r="K1180">
        <v>47.282302000000001</v>
      </c>
      <c r="L1180">
        <v>-121.932687</v>
      </c>
      <c r="U1180">
        <v>81</v>
      </c>
      <c r="V1180">
        <v>75.5</v>
      </c>
      <c r="X1180">
        <v>64.099999999999994</v>
      </c>
      <c r="Y1180">
        <v>53.9</v>
      </c>
      <c r="Z1180">
        <v>88.3</v>
      </c>
      <c r="AA1180">
        <v>86.1</v>
      </c>
      <c r="AB1180">
        <v>76.400000000000006</v>
      </c>
      <c r="AC1180">
        <v>64.099999999999994</v>
      </c>
      <c r="AD1180">
        <v>79.5</v>
      </c>
      <c r="AE1180">
        <v>74.099999999999994</v>
      </c>
      <c r="AF1180">
        <v>66.900000000000006</v>
      </c>
      <c r="AG1180">
        <v>64.8</v>
      </c>
      <c r="AH1180">
        <v>44</v>
      </c>
      <c r="AI1180">
        <v>66.599999999999994</v>
      </c>
      <c r="AJ1180">
        <v>68.7</v>
      </c>
      <c r="AM1180">
        <v>52.5</v>
      </c>
      <c r="AN1180">
        <v>37.200000000000003</v>
      </c>
    </row>
    <row r="1181" spans="1:41" x14ac:dyDescent="0.25">
      <c r="A1181">
        <v>1180</v>
      </c>
      <c r="B1181">
        <v>226</v>
      </c>
      <c r="C1181" t="s">
        <v>4152</v>
      </c>
      <c r="D1181" t="s">
        <v>1686</v>
      </c>
      <c r="E1181" t="s">
        <v>1687</v>
      </c>
      <c r="F1181" t="s">
        <v>1729</v>
      </c>
      <c r="G1181" t="s">
        <v>1730</v>
      </c>
      <c r="H1181" t="s">
        <v>31</v>
      </c>
      <c r="I1181" t="s">
        <v>200</v>
      </c>
      <c r="J1181" t="s">
        <v>1732</v>
      </c>
      <c r="K1181">
        <v>47.285142</v>
      </c>
      <c r="L1181">
        <v>-121.923905</v>
      </c>
      <c r="U1181">
        <v>64.3</v>
      </c>
      <c r="X1181">
        <v>93</v>
      </c>
      <c r="Y1181">
        <v>50.2</v>
      </c>
      <c r="Z1181">
        <v>98.1</v>
      </c>
      <c r="AA1181">
        <v>88.2</v>
      </c>
      <c r="AB1181">
        <v>88.5</v>
      </c>
      <c r="AC1181">
        <v>83.9</v>
      </c>
      <c r="AE1181">
        <v>85.8</v>
      </c>
      <c r="AF1181">
        <v>83.5</v>
      </c>
      <c r="AG1181">
        <v>93.5</v>
      </c>
      <c r="AI1181">
        <v>63.5</v>
      </c>
      <c r="AJ1181">
        <v>87.3</v>
      </c>
      <c r="AK1181">
        <v>85.1</v>
      </c>
      <c r="AL1181">
        <v>68.099999999999994</v>
      </c>
      <c r="AM1181">
        <v>44.2</v>
      </c>
      <c r="AN1181">
        <v>49.4</v>
      </c>
    </row>
    <row r="1182" spans="1:41" x14ac:dyDescent="0.25">
      <c r="A1182">
        <v>1181</v>
      </c>
      <c r="B1182">
        <v>227</v>
      </c>
      <c r="C1182" t="s">
        <v>4152</v>
      </c>
      <c r="D1182" t="s">
        <v>1686</v>
      </c>
      <c r="E1182" t="s">
        <v>1687</v>
      </c>
      <c r="F1182" t="s">
        <v>1729</v>
      </c>
      <c r="G1182" t="s">
        <v>1730</v>
      </c>
      <c r="H1182" t="s">
        <v>31</v>
      </c>
      <c r="I1182" t="s">
        <v>200</v>
      </c>
      <c r="J1182" t="s">
        <v>1733</v>
      </c>
      <c r="K1182">
        <v>47.289178</v>
      </c>
      <c r="L1182">
        <v>-121.907944</v>
      </c>
      <c r="U1182">
        <v>79.5</v>
      </c>
      <c r="V1182">
        <v>97.4</v>
      </c>
      <c r="X1182">
        <v>83.8</v>
      </c>
    </row>
    <row r="1183" spans="1:41" x14ac:dyDescent="0.25">
      <c r="A1183">
        <v>1182</v>
      </c>
      <c r="B1183">
        <v>290</v>
      </c>
      <c r="C1183" t="s">
        <v>4152</v>
      </c>
      <c r="D1183" t="s">
        <v>1686</v>
      </c>
      <c r="E1183" t="s">
        <v>1687</v>
      </c>
      <c r="F1183" t="s">
        <v>1729</v>
      </c>
      <c r="G1183" t="s">
        <v>1730</v>
      </c>
      <c r="H1183" t="s">
        <v>615</v>
      </c>
      <c r="I1183" t="s">
        <v>616</v>
      </c>
      <c r="J1183" t="s">
        <v>1734</v>
      </c>
      <c r="K1183">
        <v>47.285648000000002</v>
      </c>
      <c r="L1183">
        <v>-121.92366800000001</v>
      </c>
      <c r="W1183">
        <v>75.2</v>
      </c>
      <c r="X1183">
        <v>54.9</v>
      </c>
      <c r="Y1183">
        <v>67.3</v>
      </c>
      <c r="Z1183">
        <v>68.7</v>
      </c>
      <c r="AA1183">
        <v>73</v>
      </c>
      <c r="AB1183">
        <v>91.8</v>
      </c>
      <c r="AC1183">
        <v>88.7</v>
      </c>
    </row>
    <row r="1184" spans="1:41" x14ac:dyDescent="0.25">
      <c r="A1184">
        <v>1183</v>
      </c>
      <c r="B1184">
        <v>230</v>
      </c>
      <c r="C1184" t="s">
        <v>4152</v>
      </c>
      <c r="D1184" t="s">
        <v>1686</v>
      </c>
      <c r="E1184" t="s">
        <v>1687</v>
      </c>
      <c r="F1184" t="s">
        <v>1735</v>
      </c>
      <c r="G1184" t="s">
        <v>1736</v>
      </c>
      <c r="H1184" t="s">
        <v>31</v>
      </c>
      <c r="I1184" t="s">
        <v>200</v>
      </c>
      <c r="J1184" t="s">
        <v>1737</v>
      </c>
      <c r="K1184">
        <v>47.510356999999999</v>
      </c>
      <c r="L1184">
        <v>-122.322142</v>
      </c>
      <c r="U1184">
        <v>18.7</v>
      </c>
      <c r="V1184">
        <v>1.6</v>
      </c>
      <c r="Y1184">
        <v>21.8</v>
      </c>
      <c r="Z1184">
        <v>20.8</v>
      </c>
      <c r="AA1184">
        <v>25.7</v>
      </c>
      <c r="AB1184">
        <v>20.7</v>
      </c>
      <c r="AC1184">
        <v>15.6</v>
      </c>
      <c r="AD1184">
        <v>24.9</v>
      </c>
      <c r="AE1184">
        <v>22.2</v>
      </c>
      <c r="AG1184">
        <v>9</v>
      </c>
      <c r="AH1184">
        <v>20.7</v>
      </c>
      <c r="AI1184">
        <v>6</v>
      </c>
      <c r="AJ1184">
        <v>22.5</v>
      </c>
      <c r="AK1184">
        <v>14.7</v>
      </c>
      <c r="AL1184">
        <v>8.1</v>
      </c>
      <c r="AM1184">
        <v>6.7</v>
      </c>
      <c r="AN1184">
        <v>8.1</v>
      </c>
    </row>
    <row r="1185" spans="1:40" x14ac:dyDescent="0.25">
      <c r="A1185">
        <v>1184</v>
      </c>
      <c r="B1185">
        <v>232</v>
      </c>
      <c r="C1185" t="s">
        <v>4152</v>
      </c>
      <c r="D1185" t="s">
        <v>1686</v>
      </c>
      <c r="E1185" t="s">
        <v>1687</v>
      </c>
      <c r="F1185" t="s">
        <v>1735</v>
      </c>
      <c r="G1185" t="s">
        <v>1738</v>
      </c>
      <c r="H1185" t="s">
        <v>31</v>
      </c>
      <c r="I1185" t="s">
        <v>200</v>
      </c>
      <c r="J1185" t="s">
        <v>1739</v>
      </c>
      <c r="K1185">
        <v>47.502212</v>
      </c>
      <c r="L1185">
        <v>-122.300156</v>
      </c>
      <c r="U1185">
        <v>4.4000000000000004</v>
      </c>
      <c r="V1185">
        <v>11.6</v>
      </c>
      <c r="Z1185">
        <v>13.7</v>
      </c>
      <c r="AA1185">
        <v>5.7</v>
      </c>
      <c r="AB1185">
        <v>0.8</v>
      </c>
      <c r="AC1185">
        <v>12.3</v>
      </c>
      <c r="AD1185">
        <v>11.7</v>
      </c>
      <c r="AE1185">
        <v>2.7</v>
      </c>
      <c r="AF1185">
        <v>1.4</v>
      </c>
      <c r="AG1185">
        <v>5.3</v>
      </c>
      <c r="AH1185">
        <v>0</v>
      </c>
      <c r="AI1185">
        <v>2.7</v>
      </c>
      <c r="AJ1185">
        <v>1.4</v>
      </c>
      <c r="AK1185">
        <v>4</v>
      </c>
      <c r="AL1185">
        <v>4.3</v>
      </c>
      <c r="AM1185">
        <v>10.5</v>
      </c>
      <c r="AN1185">
        <v>3.7</v>
      </c>
    </row>
    <row r="1186" spans="1:40" x14ac:dyDescent="0.25">
      <c r="A1186">
        <v>1185</v>
      </c>
      <c r="B1186">
        <v>291</v>
      </c>
      <c r="C1186" t="s">
        <v>4152</v>
      </c>
      <c r="D1186" t="s">
        <v>1686</v>
      </c>
      <c r="E1186" t="s">
        <v>1687</v>
      </c>
      <c r="F1186" t="s">
        <v>1735</v>
      </c>
      <c r="G1186" t="s">
        <v>1738</v>
      </c>
      <c r="H1186" t="s">
        <v>615</v>
      </c>
      <c r="I1186" t="s">
        <v>616</v>
      </c>
      <c r="J1186" t="s">
        <v>1740</v>
      </c>
      <c r="K1186">
        <v>47.502222000000003</v>
      </c>
      <c r="L1186">
        <v>-122.299772</v>
      </c>
      <c r="T1186">
        <v>60.1</v>
      </c>
      <c r="W1186">
        <v>5.9</v>
      </c>
      <c r="X1186">
        <v>8.6</v>
      </c>
      <c r="Y1186">
        <v>11.7</v>
      </c>
      <c r="Z1186">
        <v>14.7</v>
      </c>
      <c r="AA1186">
        <v>10.3</v>
      </c>
      <c r="AB1186">
        <v>18.7</v>
      </c>
      <c r="AC1186">
        <v>0</v>
      </c>
    </row>
    <row r="1187" spans="1:40" x14ac:dyDescent="0.25">
      <c r="A1187">
        <v>1186</v>
      </c>
      <c r="B1187">
        <v>229</v>
      </c>
      <c r="C1187" t="s">
        <v>4152</v>
      </c>
      <c r="D1187" t="s">
        <v>1686</v>
      </c>
      <c r="E1187" t="s">
        <v>1687</v>
      </c>
      <c r="F1187" t="s">
        <v>1735</v>
      </c>
      <c r="G1187" t="s">
        <v>1741</v>
      </c>
      <c r="H1187" t="s">
        <v>31</v>
      </c>
      <c r="I1187" t="s">
        <v>200</v>
      </c>
      <c r="J1187" t="s">
        <v>1742</v>
      </c>
      <c r="K1187">
        <v>47.557850999999999</v>
      </c>
      <c r="L1187">
        <v>-122.353285</v>
      </c>
      <c r="U1187">
        <v>7.7</v>
      </c>
      <c r="Z1187">
        <v>1.3</v>
      </c>
    </row>
    <row r="1188" spans="1:40" x14ac:dyDescent="0.25">
      <c r="A1188">
        <v>1187</v>
      </c>
      <c r="B1188">
        <v>231</v>
      </c>
      <c r="C1188" t="s">
        <v>4152</v>
      </c>
      <c r="D1188" t="s">
        <v>1686</v>
      </c>
      <c r="E1188" t="s">
        <v>1687</v>
      </c>
      <c r="F1188" t="s">
        <v>1735</v>
      </c>
      <c r="G1188" t="s">
        <v>1743</v>
      </c>
      <c r="H1188" t="s">
        <v>31</v>
      </c>
      <c r="I1188" t="s">
        <v>200</v>
      </c>
      <c r="J1188" t="s">
        <v>1744</v>
      </c>
      <c r="K1188">
        <v>47.514955999999998</v>
      </c>
      <c r="L1188">
        <v>-122.309451</v>
      </c>
      <c r="U1188">
        <v>13.5</v>
      </c>
      <c r="V1188">
        <v>10.7</v>
      </c>
      <c r="X1188">
        <v>18.3</v>
      </c>
      <c r="Y1188">
        <v>14.8</v>
      </c>
      <c r="Z1188">
        <v>17.2</v>
      </c>
      <c r="AA1188">
        <v>21.5</v>
      </c>
      <c r="AC1188">
        <v>18.3</v>
      </c>
      <c r="AD1188">
        <v>8.6</v>
      </c>
    </row>
    <row r="1189" spans="1:40" x14ac:dyDescent="0.25">
      <c r="A1189">
        <v>1188</v>
      </c>
      <c r="B1189">
        <v>233</v>
      </c>
      <c r="C1189" t="s">
        <v>4152</v>
      </c>
      <c r="D1189" t="s">
        <v>1686</v>
      </c>
      <c r="E1189" t="s">
        <v>1687</v>
      </c>
      <c r="F1189" t="s">
        <v>1735</v>
      </c>
      <c r="G1189" t="s">
        <v>1745</v>
      </c>
      <c r="H1189" t="s">
        <v>31</v>
      </c>
      <c r="I1189" t="s">
        <v>200</v>
      </c>
      <c r="J1189" t="s">
        <v>1746</v>
      </c>
      <c r="K1189">
        <v>47.489932000000003</v>
      </c>
      <c r="L1189">
        <v>-122.289451</v>
      </c>
      <c r="U1189">
        <v>28.1</v>
      </c>
      <c r="V1189">
        <v>32.5</v>
      </c>
      <c r="Y1189">
        <v>40.299999999999997</v>
      </c>
      <c r="Z1189">
        <v>48.8</v>
      </c>
      <c r="AA1189">
        <v>21.5</v>
      </c>
      <c r="AB1189">
        <v>35.700000000000003</v>
      </c>
      <c r="AC1189">
        <v>38</v>
      </c>
      <c r="AE1189">
        <v>18.7</v>
      </c>
      <c r="AF1189">
        <v>31.8</v>
      </c>
      <c r="AG1189">
        <v>11.2</v>
      </c>
      <c r="AH1189">
        <v>43.1</v>
      </c>
      <c r="AI1189">
        <v>21.7</v>
      </c>
      <c r="AJ1189">
        <v>25.2</v>
      </c>
      <c r="AK1189">
        <v>38.200000000000003</v>
      </c>
      <c r="AL1189">
        <v>47.3</v>
      </c>
      <c r="AM1189">
        <v>43.9</v>
      </c>
      <c r="AN1189">
        <v>28.9</v>
      </c>
    </row>
    <row r="1190" spans="1:40" x14ac:dyDescent="0.25">
      <c r="A1190">
        <v>1189</v>
      </c>
      <c r="B1190">
        <v>234</v>
      </c>
      <c r="C1190" t="s">
        <v>4152</v>
      </c>
      <c r="D1190" t="s">
        <v>1686</v>
      </c>
      <c r="E1190" t="s">
        <v>1687</v>
      </c>
      <c r="F1190" t="s">
        <v>1747</v>
      </c>
      <c r="G1190" t="s">
        <v>1748</v>
      </c>
      <c r="H1190" t="s">
        <v>31</v>
      </c>
      <c r="I1190" t="s">
        <v>200</v>
      </c>
      <c r="J1190" t="s">
        <v>1749</v>
      </c>
      <c r="K1190">
        <v>47.362217999999999</v>
      </c>
      <c r="L1190">
        <v>-122.099903</v>
      </c>
      <c r="U1190">
        <v>44.4</v>
      </c>
      <c r="V1190">
        <v>39.4</v>
      </c>
      <c r="X1190">
        <v>42.4</v>
      </c>
      <c r="Y1190">
        <v>58.7</v>
      </c>
      <c r="Z1190">
        <v>50</v>
      </c>
      <c r="AA1190">
        <v>22.7</v>
      </c>
      <c r="AC1190">
        <v>72.099999999999994</v>
      </c>
      <c r="AD1190">
        <v>68.2</v>
      </c>
      <c r="AE1190">
        <v>62.1</v>
      </c>
      <c r="AF1190">
        <v>69.099999999999994</v>
      </c>
      <c r="AH1190">
        <v>44</v>
      </c>
      <c r="AI1190">
        <v>42.9</v>
      </c>
      <c r="AJ1190">
        <v>50.9</v>
      </c>
      <c r="AK1190">
        <v>59.5</v>
      </c>
      <c r="AL1190">
        <v>32.4</v>
      </c>
      <c r="AM1190">
        <v>66.5</v>
      </c>
      <c r="AN1190">
        <v>84.4</v>
      </c>
    </row>
    <row r="1191" spans="1:40" x14ac:dyDescent="0.25">
      <c r="A1191">
        <v>1190</v>
      </c>
      <c r="B1191">
        <v>235</v>
      </c>
      <c r="C1191" t="s">
        <v>4152</v>
      </c>
      <c r="D1191" t="s">
        <v>1686</v>
      </c>
      <c r="E1191" t="s">
        <v>1687</v>
      </c>
      <c r="F1191" t="s">
        <v>1747</v>
      </c>
      <c r="G1191" t="s">
        <v>1748</v>
      </c>
      <c r="H1191" t="s">
        <v>31</v>
      </c>
      <c r="I1191" t="s">
        <v>200</v>
      </c>
      <c r="J1191" t="s">
        <v>1750</v>
      </c>
      <c r="K1191">
        <v>47.368899999999996</v>
      </c>
      <c r="L1191">
        <v>-122.098899</v>
      </c>
      <c r="U1191">
        <v>60.9</v>
      </c>
      <c r="V1191">
        <v>46.8</v>
      </c>
      <c r="X1191">
        <v>55.8</v>
      </c>
      <c r="Y1191">
        <v>31.4</v>
      </c>
      <c r="Z1191">
        <v>62.9</v>
      </c>
      <c r="AA1191">
        <v>38.9</v>
      </c>
      <c r="AB1191">
        <v>38.5</v>
      </c>
      <c r="AC1191">
        <v>46.7</v>
      </c>
      <c r="AD1191">
        <v>64.7</v>
      </c>
      <c r="AE1191">
        <v>68.900000000000006</v>
      </c>
      <c r="AF1191">
        <v>54.3</v>
      </c>
      <c r="AH1191">
        <v>42.9</v>
      </c>
      <c r="AI1191">
        <v>49.6</v>
      </c>
      <c r="AJ1191">
        <v>61.1</v>
      </c>
      <c r="AK1191">
        <v>54.9</v>
      </c>
      <c r="AL1191">
        <v>59.3</v>
      </c>
      <c r="AM1191">
        <v>58.4</v>
      </c>
      <c r="AN1191">
        <v>63.6</v>
      </c>
    </row>
    <row r="1192" spans="1:40" x14ac:dyDescent="0.25">
      <c r="A1192">
        <v>1191</v>
      </c>
      <c r="B1192">
        <v>236</v>
      </c>
      <c r="C1192" t="s">
        <v>4152</v>
      </c>
      <c r="D1192" t="s">
        <v>1686</v>
      </c>
      <c r="E1192" t="s">
        <v>1687</v>
      </c>
      <c r="F1192" t="s">
        <v>1747</v>
      </c>
      <c r="G1192" t="s">
        <v>1748</v>
      </c>
      <c r="H1192" t="s">
        <v>31</v>
      </c>
      <c r="I1192" t="s">
        <v>200</v>
      </c>
      <c r="J1192" t="s">
        <v>1751</v>
      </c>
      <c r="K1192">
        <v>47.373125999999999</v>
      </c>
      <c r="L1192">
        <v>-122.09716400000001</v>
      </c>
      <c r="U1192">
        <v>33.299999999999997</v>
      </c>
      <c r="V1192">
        <v>18.2</v>
      </c>
      <c r="X1192">
        <v>46.9</v>
      </c>
      <c r="Y1192">
        <v>28.8</v>
      </c>
      <c r="Z1192">
        <v>47.8</v>
      </c>
      <c r="AA1192">
        <v>46</v>
      </c>
      <c r="AB1192">
        <v>51.4</v>
      </c>
      <c r="AD1192">
        <v>63.8</v>
      </c>
      <c r="AE1192">
        <v>62.4</v>
      </c>
    </row>
    <row r="1193" spans="1:40" x14ac:dyDescent="0.25">
      <c r="A1193">
        <v>1192</v>
      </c>
      <c r="B1193">
        <v>1989</v>
      </c>
      <c r="C1193" t="s">
        <v>4152</v>
      </c>
      <c r="D1193" t="s">
        <v>1686</v>
      </c>
      <c r="E1193" t="s">
        <v>1687</v>
      </c>
      <c r="F1193" t="s">
        <v>1747</v>
      </c>
      <c r="G1193" t="s">
        <v>1748</v>
      </c>
      <c r="H1193" t="s">
        <v>31</v>
      </c>
      <c r="I1193" t="s">
        <v>32</v>
      </c>
      <c r="J1193" t="s">
        <v>1752</v>
      </c>
      <c r="K1193">
        <v>47.340586000000002</v>
      </c>
      <c r="L1193">
        <v>-122.12939900000001</v>
      </c>
      <c r="T1193">
        <v>90.5</v>
      </c>
    </row>
    <row r="1194" spans="1:40" x14ac:dyDescent="0.25">
      <c r="A1194">
        <v>1193</v>
      </c>
      <c r="B1194">
        <v>308</v>
      </c>
      <c r="C1194" t="s">
        <v>4152</v>
      </c>
      <c r="D1194" t="s">
        <v>1686</v>
      </c>
      <c r="E1194" t="s">
        <v>1687</v>
      </c>
      <c r="F1194" t="s">
        <v>1747</v>
      </c>
      <c r="G1194" t="s">
        <v>1748</v>
      </c>
      <c r="H1194" t="s">
        <v>615</v>
      </c>
      <c r="I1194" t="s">
        <v>616</v>
      </c>
      <c r="J1194" t="s">
        <v>1753</v>
      </c>
      <c r="K1194">
        <v>47.340468999999999</v>
      </c>
      <c r="L1194">
        <v>-122.129533</v>
      </c>
      <c r="W1194">
        <v>59.1</v>
      </c>
      <c r="X1194">
        <v>68.900000000000006</v>
      </c>
      <c r="Y1194">
        <v>86.6</v>
      </c>
      <c r="Z1194">
        <v>62.7</v>
      </c>
      <c r="AA1194">
        <v>76.400000000000006</v>
      </c>
      <c r="AB1194">
        <v>76.8</v>
      </c>
      <c r="AC1194">
        <v>39.1</v>
      </c>
    </row>
    <row r="1195" spans="1:40" x14ac:dyDescent="0.25">
      <c r="A1195">
        <v>1194</v>
      </c>
      <c r="B1195">
        <v>1931</v>
      </c>
      <c r="C1195" t="s">
        <v>4152</v>
      </c>
      <c r="D1195" t="s">
        <v>1686</v>
      </c>
      <c r="E1195" t="s">
        <v>1687</v>
      </c>
      <c r="F1195" t="s">
        <v>1747</v>
      </c>
      <c r="G1195" t="s">
        <v>1748</v>
      </c>
      <c r="H1195" t="s">
        <v>31</v>
      </c>
      <c r="I1195" t="s">
        <v>32</v>
      </c>
      <c r="J1195" t="s">
        <v>1754</v>
      </c>
      <c r="K1195">
        <v>47.346407999999997</v>
      </c>
      <c r="L1195">
        <v>-122.120757</v>
      </c>
      <c r="N1195">
        <v>84.1</v>
      </c>
      <c r="Q1195">
        <v>63.9</v>
      </c>
      <c r="R1195">
        <v>80.2</v>
      </c>
      <c r="U1195">
        <v>54.9</v>
      </c>
    </row>
    <row r="1196" spans="1:40" x14ac:dyDescent="0.25">
      <c r="A1196">
        <v>1195</v>
      </c>
      <c r="B1196">
        <v>1935</v>
      </c>
      <c r="C1196" t="s">
        <v>4152</v>
      </c>
      <c r="D1196" t="s">
        <v>1686</v>
      </c>
      <c r="E1196" t="s">
        <v>1687</v>
      </c>
      <c r="F1196" t="s">
        <v>1747</v>
      </c>
      <c r="G1196" t="s">
        <v>1748</v>
      </c>
      <c r="H1196" t="s">
        <v>31</v>
      </c>
      <c r="I1196" t="s">
        <v>32</v>
      </c>
      <c r="J1196" t="s">
        <v>1755</v>
      </c>
      <c r="K1196">
        <v>47.378670999999997</v>
      </c>
      <c r="L1196">
        <v>-122.052727</v>
      </c>
      <c r="M1196">
        <v>51.1</v>
      </c>
      <c r="P1196">
        <v>68.7</v>
      </c>
      <c r="Q1196">
        <v>47</v>
      </c>
      <c r="T1196">
        <v>47.9</v>
      </c>
    </row>
    <row r="1197" spans="1:40" x14ac:dyDescent="0.25">
      <c r="A1197">
        <v>1196</v>
      </c>
      <c r="B1197">
        <v>1993</v>
      </c>
      <c r="C1197" t="s">
        <v>4152</v>
      </c>
      <c r="D1197" t="s">
        <v>1686</v>
      </c>
      <c r="E1197" t="s">
        <v>1687</v>
      </c>
      <c r="F1197" t="s">
        <v>1756</v>
      </c>
      <c r="G1197" t="s">
        <v>1757</v>
      </c>
      <c r="H1197" t="s">
        <v>31</v>
      </c>
      <c r="I1197" t="s">
        <v>32</v>
      </c>
      <c r="J1197" t="s">
        <v>1758</v>
      </c>
      <c r="K1197">
        <v>47.567855999999999</v>
      </c>
      <c r="L1197">
        <v>-122.36635</v>
      </c>
      <c r="T1197">
        <v>3.1</v>
      </c>
    </row>
    <row r="1198" spans="1:40" x14ac:dyDescent="0.25">
      <c r="A1198">
        <v>1197</v>
      </c>
      <c r="B1198">
        <v>7</v>
      </c>
      <c r="C1198" t="s">
        <v>4152</v>
      </c>
      <c r="D1198" t="s">
        <v>1686</v>
      </c>
      <c r="E1198" t="s">
        <v>1687</v>
      </c>
      <c r="F1198" t="s">
        <v>1756</v>
      </c>
      <c r="G1198" t="s">
        <v>1757</v>
      </c>
      <c r="H1198" t="s">
        <v>1030</v>
      </c>
      <c r="I1198" t="s">
        <v>1091</v>
      </c>
      <c r="J1198" t="s">
        <v>1759</v>
      </c>
      <c r="K1198">
        <v>47.554043</v>
      </c>
      <c r="L1198">
        <v>-122.366908</v>
      </c>
      <c r="O1198">
        <v>7.5</v>
      </c>
      <c r="Q1198">
        <v>3.3</v>
      </c>
      <c r="R1198">
        <v>10.4</v>
      </c>
      <c r="S1198">
        <v>0</v>
      </c>
      <c r="T1198">
        <v>0</v>
      </c>
      <c r="U1198">
        <v>0</v>
      </c>
      <c r="V1198">
        <v>6.1</v>
      </c>
      <c r="W1198">
        <v>11.8</v>
      </c>
      <c r="Y1198">
        <v>2.5</v>
      </c>
    </row>
    <row r="1199" spans="1:40" x14ac:dyDescent="0.25">
      <c r="A1199">
        <v>1198</v>
      </c>
      <c r="B1199">
        <v>1791</v>
      </c>
      <c r="C1199" t="s">
        <v>4152</v>
      </c>
      <c r="D1199" t="s">
        <v>1686</v>
      </c>
      <c r="E1199" t="s">
        <v>1687</v>
      </c>
      <c r="F1199" t="s">
        <v>1756</v>
      </c>
      <c r="G1199" t="s">
        <v>1757</v>
      </c>
      <c r="H1199" t="s">
        <v>1030</v>
      </c>
      <c r="I1199" t="s">
        <v>1091</v>
      </c>
      <c r="J1199" t="s">
        <v>1760</v>
      </c>
      <c r="K1199">
        <v>47.528906999999997</v>
      </c>
      <c r="L1199">
        <v>-122.364074</v>
      </c>
      <c r="R1199">
        <v>8.8000000000000007</v>
      </c>
      <c r="S1199">
        <v>12.2</v>
      </c>
      <c r="T1199">
        <v>19.100000000000001</v>
      </c>
    </row>
    <row r="1200" spans="1:40" x14ac:dyDescent="0.25">
      <c r="A1200">
        <v>1199</v>
      </c>
      <c r="B1200">
        <v>13</v>
      </c>
      <c r="C1200" t="s">
        <v>4152</v>
      </c>
      <c r="D1200" t="s">
        <v>1686</v>
      </c>
      <c r="E1200" t="s">
        <v>1687</v>
      </c>
      <c r="F1200" t="s">
        <v>1756</v>
      </c>
      <c r="G1200" t="s">
        <v>1757</v>
      </c>
      <c r="H1200" t="s">
        <v>1030</v>
      </c>
      <c r="I1200" t="s">
        <v>1091</v>
      </c>
      <c r="J1200" t="s">
        <v>1761</v>
      </c>
      <c r="K1200">
        <v>47.541929000000003</v>
      </c>
      <c r="L1200">
        <v>-122.36359400000001</v>
      </c>
      <c r="R1200">
        <v>0.9</v>
      </c>
      <c r="S1200">
        <v>5.5</v>
      </c>
      <c r="U1200">
        <v>1.9</v>
      </c>
      <c r="W1200">
        <v>8.1</v>
      </c>
      <c r="Y1200">
        <v>1.2</v>
      </c>
    </row>
    <row r="1201" spans="1:41" x14ac:dyDescent="0.25">
      <c r="A1201">
        <v>1200</v>
      </c>
      <c r="B1201">
        <v>10</v>
      </c>
      <c r="C1201" t="s">
        <v>4152</v>
      </c>
      <c r="D1201" t="s">
        <v>1686</v>
      </c>
      <c r="E1201" t="s">
        <v>1687</v>
      </c>
      <c r="F1201" t="s">
        <v>1756</v>
      </c>
      <c r="G1201" t="s">
        <v>1757</v>
      </c>
      <c r="H1201" t="s">
        <v>1030</v>
      </c>
      <c r="I1201" t="s">
        <v>1091</v>
      </c>
      <c r="J1201" t="s">
        <v>1762</v>
      </c>
      <c r="K1201">
        <v>47.566307000000002</v>
      </c>
      <c r="L1201">
        <v>-122.366733</v>
      </c>
      <c r="R1201">
        <v>4.7</v>
      </c>
      <c r="T1201">
        <v>1.8</v>
      </c>
      <c r="U1201">
        <v>0.3</v>
      </c>
      <c r="W1201">
        <v>4.5</v>
      </c>
      <c r="Y1201">
        <v>0.4</v>
      </c>
      <c r="AE1201">
        <v>3.2</v>
      </c>
      <c r="AG1201">
        <v>11.7</v>
      </c>
      <c r="AI1201">
        <v>2.5</v>
      </c>
      <c r="AK1201">
        <v>6.5</v>
      </c>
      <c r="AM1201">
        <v>6.5</v>
      </c>
    </row>
    <row r="1202" spans="1:41" x14ac:dyDescent="0.25">
      <c r="A1202">
        <v>1201</v>
      </c>
      <c r="B1202">
        <v>1792</v>
      </c>
      <c r="C1202" t="s">
        <v>4152</v>
      </c>
      <c r="D1202" t="s">
        <v>1686</v>
      </c>
      <c r="E1202" t="s">
        <v>1687</v>
      </c>
      <c r="F1202" t="s">
        <v>1756</v>
      </c>
      <c r="G1202" t="s">
        <v>1757</v>
      </c>
      <c r="H1202" t="s">
        <v>1030</v>
      </c>
      <c r="I1202" t="s">
        <v>1091</v>
      </c>
      <c r="J1202" t="s">
        <v>1763</v>
      </c>
      <c r="K1202">
        <v>47.566485999999998</v>
      </c>
      <c r="L1202">
        <v>-122.366862</v>
      </c>
      <c r="S1202">
        <v>11.4</v>
      </c>
    </row>
    <row r="1203" spans="1:41" x14ac:dyDescent="0.25">
      <c r="A1203">
        <v>1202</v>
      </c>
      <c r="B1203">
        <v>35</v>
      </c>
      <c r="C1203" t="s">
        <v>4152</v>
      </c>
      <c r="D1203" t="s">
        <v>1686</v>
      </c>
      <c r="E1203" t="s">
        <v>1687</v>
      </c>
      <c r="F1203" t="s">
        <v>1756</v>
      </c>
      <c r="G1203" t="s">
        <v>1757</v>
      </c>
      <c r="H1203" t="s">
        <v>1030</v>
      </c>
      <c r="I1203" t="s">
        <v>1091</v>
      </c>
      <c r="J1203" t="s">
        <v>1764</v>
      </c>
      <c r="K1203">
        <v>47.529961</v>
      </c>
      <c r="L1203">
        <v>-122.36369500000001</v>
      </c>
      <c r="AA1203">
        <v>9.5</v>
      </c>
      <c r="AC1203">
        <v>10</v>
      </c>
      <c r="AE1203">
        <v>7.7</v>
      </c>
      <c r="AG1203">
        <v>9.3000000000000007</v>
      </c>
      <c r="AI1203">
        <v>11</v>
      </c>
      <c r="AK1203">
        <v>6.6</v>
      </c>
      <c r="AM1203">
        <v>6.9</v>
      </c>
    </row>
    <row r="1204" spans="1:41" x14ac:dyDescent="0.25">
      <c r="A1204">
        <v>1203</v>
      </c>
      <c r="B1204">
        <v>36</v>
      </c>
      <c r="C1204" t="s">
        <v>4152</v>
      </c>
      <c r="D1204" t="s">
        <v>1686</v>
      </c>
      <c r="E1204" t="s">
        <v>1687</v>
      </c>
      <c r="F1204" t="s">
        <v>1756</v>
      </c>
      <c r="G1204" t="s">
        <v>1757</v>
      </c>
      <c r="H1204" t="s">
        <v>1030</v>
      </c>
      <c r="I1204" t="s">
        <v>1091</v>
      </c>
      <c r="J1204" t="s">
        <v>1765</v>
      </c>
      <c r="K1204">
        <v>47.543087</v>
      </c>
      <c r="L1204">
        <v>-122.363956</v>
      </c>
      <c r="AA1204">
        <v>7.9</v>
      </c>
      <c r="AC1204">
        <v>0.9</v>
      </c>
      <c r="AE1204">
        <v>0</v>
      </c>
      <c r="AG1204">
        <v>4.5999999999999996</v>
      </c>
      <c r="AI1204">
        <v>5.8</v>
      </c>
      <c r="AK1204">
        <v>1.4</v>
      </c>
      <c r="AM1204">
        <v>9.5</v>
      </c>
    </row>
    <row r="1205" spans="1:41" x14ac:dyDescent="0.25">
      <c r="A1205">
        <v>1204</v>
      </c>
      <c r="B1205">
        <v>37</v>
      </c>
      <c r="C1205" t="s">
        <v>4152</v>
      </c>
      <c r="D1205" t="s">
        <v>1686</v>
      </c>
      <c r="E1205" t="s">
        <v>1687</v>
      </c>
      <c r="F1205" t="s">
        <v>1756</v>
      </c>
      <c r="G1205" t="s">
        <v>1757</v>
      </c>
      <c r="H1205" t="s">
        <v>1030</v>
      </c>
      <c r="I1205" t="s">
        <v>1091</v>
      </c>
      <c r="J1205" t="s">
        <v>1766</v>
      </c>
      <c r="K1205">
        <v>47.555002000000002</v>
      </c>
      <c r="L1205">
        <v>-122.367783</v>
      </c>
      <c r="AA1205">
        <v>13.8</v>
      </c>
      <c r="AC1205">
        <v>2.7</v>
      </c>
      <c r="AE1205">
        <v>3.1</v>
      </c>
      <c r="AG1205">
        <v>4.2</v>
      </c>
      <c r="AI1205">
        <v>4</v>
      </c>
      <c r="AK1205">
        <v>0.6</v>
      </c>
      <c r="AM1205">
        <v>6.7</v>
      </c>
    </row>
    <row r="1206" spans="1:41" x14ac:dyDescent="0.25">
      <c r="A1206">
        <v>1205</v>
      </c>
      <c r="B1206">
        <v>38</v>
      </c>
      <c r="C1206" t="s">
        <v>4152</v>
      </c>
      <c r="D1206" t="s">
        <v>1686</v>
      </c>
      <c r="E1206" t="s">
        <v>1687</v>
      </c>
      <c r="F1206" t="s">
        <v>1756</v>
      </c>
      <c r="G1206" t="s">
        <v>1757</v>
      </c>
      <c r="H1206" t="s">
        <v>1030</v>
      </c>
      <c r="I1206" t="s">
        <v>1091</v>
      </c>
      <c r="J1206" t="s">
        <v>1767</v>
      </c>
      <c r="K1206">
        <v>47.558779999999999</v>
      </c>
      <c r="L1206">
        <v>-122.368681</v>
      </c>
      <c r="AA1206">
        <v>9.3000000000000007</v>
      </c>
      <c r="AC1206">
        <v>3.8</v>
      </c>
      <c r="AE1206">
        <v>4.9000000000000004</v>
      </c>
      <c r="AG1206">
        <v>11.3</v>
      </c>
      <c r="AI1206">
        <v>3.8</v>
      </c>
      <c r="AK1206">
        <v>6.7</v>
      </c>
      <c r="AM1206">
        <v>5.6</v>
      </c>
    </row>
    <row r="1207" spans="1:41" x14ac:dyDescent="0.25">
      <c r="A1207">
        <v>1206</v>
      </c>
      <c r="B1207">
        <v>2468</v>
      </c>
      <c r="C1207" t="s">
        <v>4152</v>
      </c>
      <c r="D1207" t="s">
        <v>1686</v>
      </c>
      <c r="E1207" t="s">
        <v>1687</v>
      </c>
      <c r="F1207" t="s">
        <v>1756</v>
      </c>
      <c r="G1207" t="s">
        <v>1757</v>
      </c>
      <c r="H1207" t="s">
        <v>12</v>
      </c>
      <c r="I1207" t="s">
        <v>78</v>
      </c>
      <c r="J1207" t="s">
        <v>1768</v>
      </c>
      <c r="K1207">
        <v>47.554130000000001</v>
      </c>
      <c r="L1207">
        <v>-122.36676300000001</v>
      </c>
      <c r="AH1207">
        <v>6.7</v>
      </c>
    </row>
    <row r="1208" spans="1:41" x14ac:dyDescent="0.25">
      <c r="A1208">
        <v>1207</v>
      </c>
      <c r="B1208">
        <v>1795</v>
      </c>
      <c r="C1208" t="s">
        <v>4152</v>
      </c>
      <c r="D1208" t="s">
        <v>1686</v>
      </c>
      <c r="E1208" t="s">
        <v>1687</v>
      </c>
      <c r="F1208" t="s">
        <v>1756</v>
      </c>
      <c r="G1208" t="s">
        <v>1769</v>
      </c>
      <c r="H1208" t="s">
        <v>1030</v>
      </c>
      <c r="I1208" t="s">
        <v>1091</v>
      </c>
      <c r="J1208" t="s">
        <v>1770</v>
      </c>
      <c r="K1208">
        <v>47.557726000000002</v>
      </c>
      <c r="L1208">
        <v>-122.353826</v>
      </c>
      <c r="M1208">
        <v>10.3</v>
      </c>
      <c r="O1208">
        <v>9.8000000000000007</v>
      </c>
      <c r="Q1208">
        <v>10.5</v>
      </c>
      <c r="R1208">
        <v>11.1</v>
      </c>
      <c r="AK1208">
        <v>2.5</v>
      </c>
      <c r="AM1208">
        <v>0</v>
      </c>
    </row>
    <row r="1209" spans="1:41" x14ac:dyDescent="0.25">
      <c r="A1209">
        <v>1208</v>
      </c>
      <c r="B1209">
        <v>240</v>
      </c>
      <c r="C1209" t="s">
        <v>4152</v>
      </c>
      <c r="D1209" t="s">
        <v>1686</v>
      </c>
      <c r="E1209" t="s">
        <v>1687</v>
      </c>
      <c r="F1209" t="s">
        <v>1771</v>
      </c>
      <c r="G1209" t="s">
        <v>1772</v>
      </c>
      <c r="H1209" t="s">
        <v>31</v>
      </c>
      <c r="I1209" t="s">
        <v>200</v>
      </c>
      <c r="J1209" t="s">
        <v>1773</v>
      </c>
      <c r="K1209">
        <v>47.353073999999999</v>
      </c>
      <c r="L1209">
        <v>-122.20751</v>
      </c>
      <c r="U1209">
        <v>34.200000000000003</v>
      </c>
      <c r="V1209">
        <v>33.6</v>
      </c>
      <c r="X1209">
        <v>26.1</v>
      </c>
      <c r="Y1209">
        <v>31.5</v>
      </c>
      <c r="Z1209">
        <v>45.9</v>
      </c>
      <c r="AA1209">
        <v>36.299999999999997</v>
      </c>
      <c r="AC1209">
        <v>41</v>
      </c>
      <c r="AD1209">
        <v>31.5</v>
      </c>
      <c r="AE1209">
        <v>60.5</v>
      </c>
      <c r="AF1209">
        <v>50.5</v>
      </c>
      <c r="AG1209">
        <v>46.9</v>
      </c>
      <c r="AI1209">
        <v>23.1</v>
      </c>
      <c r="AJ1209">
        <v>39.799999999999997</v>
      </c>
      <c r="AK1209">
        <v>37.799999999999997</v>
      </c>
      <c r="AL1209">
        <v>41.5</v>
      </c>
      <c r="AM1209">
        <v>35.700000000000003</v>
      </c>
      <c r="AN1209">
        <v>33.299999999999997</v>
      </c>
      <c r="AO1209">
        <v>41</v>
      </c>
    </row>
    <row r="1210" spans="1:41" x14ac:dyDescent="0.25">
      <c r="A1210">
        <v>1209</v>
      </c>
      <c r="B1210">
        <v>241</v>
      </c>
      <c r="C1210" t="s">
        <v>4152</v>
      </c>
      <c r="D1210" t="s">
        <v>1686</v>
      </c>
      <c r="E1210" t="s">
        <v>1687</v>
      </c>
      <c r="F1210" t="s">
        <v>1771</v>
      </c>
      <c r="G1210" t="s">
        <v>1774</v>
      </c>
      <c r="H1210" t="s">
        <v>31</v>
      </c>
      <c r="I1210" t="s">
        <v>200</v>
      </c>
      <c r="J1210" t="s">
        <v>1775</v>
      </c>
      <c r="K1210">
        <v>47.325584999999997</v>
      </c>
      <c r="L1210">
        <v>-122.202487</v>
      </c>
      <c r="U1210">
        <v>19.600000000000001</v>
      </c>
      <c r="V1210">
        <v>28.8</v>
      </c>
      <c r="Y1210">
        <v>37.9</v>
      </c>
      <c r="Z1210">
        <v>24.6</v>
      </c>
      <c r="AA1210">
        <v>35.1</v>
      </c>
      <c r="AB1210">
        <v>24.4</v>
      </c>
      <c r="AC1210">
        <v>30.8</v>
      </c>
      <c r="AD1210">
        <v>30.8</v>
      </c>
      <c r="AE1210">
        <v>24.3</v>
      </c>
      <c r="AF1210">
        <v>27.8</v>
      </c>
      <c r="AG1210">
        <v>15.6</v>
      </c>
    </row>
    <row r="1211" spans="1:41" x14ac:dyDescent="0.25">
      <c r="A1211">
        <v>1210</v>
      </c>
      <c r="B1211">
        <v>239</v>
      </c>
      <c r="C1211" t="s">
        <v>4152</v>
      </c>
      <c r="D1211" t="s">
        <v>1686</v>
      </c>
      <c r="E1211" t="s">
        <v>1687</v>
      </c>
      <c r="F1211" t="s">
        <v>1771</v>
      </c>
      <c r="G1211" t="s">
        <v>1776</v>
      </c>
      <c r="H1211" t="s">
        <v>31</v>
      </c>
      <c r="I1211" t="s">
        <v>200</v>
      </c>
      <c r="J1211" t="s">
        <v>1777</v>
      </c>
      <c r="K1211">
        <v>47.343487000000003</v>
      </c>
      <c r="L1211">
        <v>-122.20504</v>
      </c>
      <c r="U1211">
        <v>54.5</v>
      </c>
      <c r="V1211">
        <v>64.7</v>
      </c>
      <c r="X1211">
        <v>49.2</v>
      </c>
      <c r="Y1211">
        <v>68.099999999999994</v>
      </c>
      <c r="Z1211">
        <v>49</v>
      </c>
      <c r="AA1211">
        <v>65.599999999999994</v>
      </c>
      <c r="AB1211">
        <v>47.7</v>
      </c>
      <c r="AC1211">
        <v>41.2</v>
      </c>
      <c r="AD1211">
        <v>59.7</v>
      </c>
      <c r="AE1211">
        <v>62.4</v>
      </c>
      <c r="AF1211">
        <v>83.4</v>
      </c>
      <c r="AG1211">
        <v>66.7</v>
      </c>
      <c r="AH1211">
        <v>73.900000000000006</v>
      </c>
      <c r="AI1211">
        <v>54.1</v>
      </c>
      <c r="AJ1211">
        <v>89.1</v>
      </c>
      <c r="AK1211">
        <v>80.5</v>
      </c>
      <c r="AL1211">
        <v>74.8</v>
      </c>
      <c r="AM1211">
        <v>82.5</v>
      </c>
      <c r="AN1211">
        <v>82</v>
      </c>
    </row>
    <row r="1212" spans="1:41" x14ac:dyDescent="0.25">
      <c r="A1212">
        <v>1211</v>
      </c>
      <c r="B1212">
        <v>312</v>
      </c>
      <c r="C1212" t="s">
        <v>4152</v>
      </c>
      <c r="D1212" t="s">
        <v>1686</v>
      </c>
      <c r="E1212" t="s">
        <v>1687</v>
      </c>
      <c r="F1212" t="s">
        <v>1778</v>
      </c>
      <c r="G1212" t="s">
        <v>1779</v>
      </c>
      <c r="H1212" t="s">
        <v>615</v>
      </c>
      <c r="I1212" t="s">
        <v>616</v>
      </c>
      <c r="J1212" t="s">
        <v>1780</v>
      </c>
      <c r="K1212">
        <v>47.353757999999999</v>
      </c>
      <c r="L1212">
        <v>-122.264287</v>
      </c>
      <c r="S1212">
        <v>19.8</v>
      </c>
      <c r="U1212">
        <v>31.5</v>
      </c>
      <c r="V1212">
        <v>25.2</v>
      </c>
      <c r="W1212">
        <v>30</v>
      </c>
      <c r="X1212">
        <v>43.5</v>
      </c>
      <c r="Y1212">
        <v>44.2</v>
      </c>
      <c r="Z1212">
        <v>34.700000000000003</v>
      </c>
      <c r="AA1212">
        <v>47.4</v>
      </c>
      <c r="AC1212">
        <v>27.9</v>
      </c>
    </row>
    <row r="1213" spans="1:41" x14ac:dyDescent="0.25">
      <c r="A1213">
        <v>1212</v>
      </c>
      <c r="B1213">
        <v>237</v>
      </c>
      <c r="C1213" t="s">
        <v>4152</v>
      </c>
      <c r="D1213" t="s">
        <v>1686</v>
      </c>
      <c r="E1213" t="s">
        <v>1687</v>
      </c>
      <c r="F1213" t="s">
        <v>1778</v>
      </c>
      <c r="G1213" t="s">
        <v>1781</v>
      </c>
      <c r="H1213" t="s">
        <v>31</v>
      </c>
      <c r="I1213" t="s">
        <v>200</v>
      </c>
      <c r="J1213" t="s">
        <v>1782</v>
      </c>
      <c r="K1213">
        <v>47.464905000000002</v>
      </c>
      <c r="L1213">
        <v>-122.281488</v>
      </c>
      <c r="U1213">
        <v>1.4</v>
      </c>
      <c r="V1213">
        <v>16.5</v>
      </c>
      <c r="X1213">
        <v>9.9</v>
      </c>
      <c r="Y1213">
        <v>17.8</v>
      </c>
      <c r="Z1213">
        <v>7.5</v>
      </c>
      <c r="AA1213">
        <v>9.1999999999999993</v>
      </c>
      <c r="AB1213">
        <v>4.3</v>
      </c>
      <c r="AC1213">
        <v>5.4</v>
      </c>
      <c r="AD1213">
        <v>3.5</v>
      </c>
      <c r="AE1213">
        <v>5.2</v>
      </c>
      <c r="AF1213">
        <v>8.5</v>
      </c>
      <c r="AG1213">
        <v>6.9</v>
      </c>
      <c r="AH1213">
        <v>7.2</v>
      </c>
      <c r="AI1213">
        <v>2.8</v>
      </c>
      <c r="AJ1213">
        <v>4</v>
      </c>
      <c r="AK1213">
        <v>4.5</v>
      </c>
      <c r="AL1213">
        <v>8.1</v>
      </c>
      <c r="AM1213">
        <v>7.7</v>
      </c>
      <c r="AN1213">
        <v>9.1</v>
      </c>
    </row>
    <row r="1214" spans="1:41" x14ac:dyDescent="0.25">
      <c r="A1214">
        <v>1213</v>
      </c>
      <c r="B1214">
        <v>238</v>
      </c>
      <c r="C1214" t="s">
        <v>4152</v>
      </c>
      <c r="D1214" t="s">
        <v>1686</v>
      </c>
      <c r="E1214" t="s">
        <v>1687</v>
      </c>
      <c r="F1214" t="s">
        <v>1778</v>
      </c>
      <c r="G1214" t="s">
        <v>1783</v>
      </c>
      <c r="H1214" t="s">
        <v>31</v>
      </c>
      <c r="I1214" t="s">
        <v>200</v>
      </c>
      <c r="J1214" t="s">
        <v>1784</v>
      </c>
      <c r="K1214">
        <v>47.375221000000003</v>
      </c>
      <c r="L1214">
        <v>-122.265812</v>
      </c>
      <c r="U1214">
        <v>2.5</v>
      </c>
      <c r="X1214">
        <v>8.6999999999999993</v>
      </c>
      <c r="Y1214">
        <v>4.0999999999999996</v>
      </c>
      <c r="Z1214">
        <v>8.6</v>
      </c>
      <c r="AA1214">
        <v>3.1</v>
      </c>
      <c r="AB1214">
        <v>1.3</v>
      </c>
      <c r="AC1214">
        <v>11.4</v>
      </c>
      <c r="AD1214">
        <v>7</v>
      </c>
    </row>
    <row r="1215" spans="1:41" x14ac:dyDescent="0.25">
      <c r="A1215">
        <v>1214</v>
      </c>
      <c r="B1215">
        <v>1965</v>
      </c>
      <c r="C1215" t="s">
        <v>4152</v>
      </c>
      <c r="D1215" t="s">
        <v>1686</v>
      </c>
      <c r="E1215" t="s">
        <v>1687</v>
      </c>
      <c r="F1215" t="s">
        <v>1785</v>
      </c>
      <c r="G1215" t="s">
        <v>1786</v>
      </c>
      <c r="H1215" t="s">
        <v>31</v>
      </c>
      <c r="I1215" t="s">
        <v>32</v>
      </c>
      <c r="J1215" t="s">
        <v>1787</v>
      </c>
      <c r="K1215">
        <v>47.288550000000001</v>
      </c>
      <c r="L1215">
        <v>-122.06702799999999</v>
      </c>
      <c r="T1215">
        <v>30.5</v>
      </c>
    </row>
    <row r="1216" spans="1:41" x14ac:dyDescent="0.25">
      <c r="A1216">
        <v>1215</v>
      </c>
      <c r="B1216">
        <v>243</v>
      </c>
      <c r="C1216" t="s">
        <v>4152</v>
      </c>
      <c r="D1216" t="s">
        <v>1686</v>
      </c>
      <c r="E1216" t="s">
        <v>1687</v>
      </c>
      <c r="F1216" t="s">
        <v>1785</v>
      </c>
      <c r="G1216" t="s">
        <v>1786</v>
      </c>
      <c r="H1216" t="s">
        <v>31</v>
      </c>
      <c r="I1216" t="s">
        <v>200</v>
      </c>
      <c r="J1216" t="s">
        <v>1788</v>
      </c>
      <c r="K1216">
        <v>47.288024999999998</v>
      </c>
      <c r="L1216">
        <v>-122.067365</v>
      </c>
      <c r="U1216">
        <v>23.9</v>
      </c>
      <c r="V1216">
        <v>48.7</v>
      </c>
      <c r="X1216">
        <v>37.200000000000003</v>
      </c>
      <c r="Y1216">
        <v>44.8</v>
      </c>
      <c r="Z1216">
        <v>56.9</v>
      </c>
      <c r="AA1216">
        <v>31.5</v>
      </c>
      <c r="AB1216">
        <v>35.6</v>
      </c>
      <c r="AC1216">
        <v>37.6</v>
      </c>
      <c r="AD1216">
        <v>34.1</v>
      </c>
    </row>
    <row r="1217" spans="1:41" x14ac:dyDescent="0.25">
      <c r="A1217">
        <v>1216</v>
      </c>
      <c r="B1217">
        <v>244</v>
      </c>
      <c r="C1217" t="s">
        <v>4152</v>
      </c>
      <c r="D1217" t="s">
        <v>1686</v>
      </c>
      <c r="E1217" t="s">
        <v>1687</v>
      </c>
      <c r="F1217" t="s">
        <v>1785</v>
      </c>
      <c r="G1217" t="s">
        <v>1789</v>
      </c>
      <c r="H1217" t="s">
        <v>31</v>
      </c>
      <c r="I1217" t="s">
        <v>200</v>
      </c>
      <c r="J1217" t="s">
        <v>1790</v>
      </c>
      <c r="K1217">
        <v>47.291898000000003</v>
      </c>
      <c r="L1217">
        <v>-122.059923</v>
      </c>
      <c r="Y1217">
        <v>46.8</v>
      </c>
      <c r="Z1217">
        <v>32</v>
      </c>
      <c r="AA1217">
        <v>38.700000000000003</v>
      </c>
      <c r="AB1217">
        <v>49.2</v>
      </c>
      <c r="AC1217">
        <v>20.3</v>
      </c>
      <c r="AD1217">
        <v>33.6</v>
      </c>
      <c r="AE1217">
        <v>43.4</v>
      </c>
      <c r="AF1217">
        <v>29.2</v>
      </c>
      <c r="AG1217">
        <v>30.8</v>
      </c>
      <c r="AH1217">
        <v>30</v>
      </c>
      <c r="AI1217">
        <v>38.299999999999997</v>
      </c>
      <c r="AJ1217">
        <v>31.4</v>
      </c>
      <c r="AK1217">
        <v>24.8</v>
      </c>
      <c r="AL1217">
        <v>50.3</v>
      </c>
      <c r="AM1217">
        <v>38.200000000000003</v>
      </c>
    </row>
    <row r="1218" spans="1:41" x14ac:dyDescent="0.25">
      <c r="A1218">
        <v>1217</v>
      </c>
      <c r="B1218">
        <v>2703</v>
      </c>
      <c r="C1218" t="s">
        <v>4152</v>
      </c>
      <c r="D1218" t="s">
        <v>1686</v>
      </c>
      <c r="E1218" t="s">
        <v>1687</v>
      </c>
      <c r="F1218" t="s">
        <v>1785</v>
      </c>
      <c r="G1218" t="s">
        <v>1791</v>
      </c>
      <c r="H1218" t="s">
        <v>31</v>
      </c>
      <c r="I1218" t="s">
        <v>373</v>
      </c>
      <c r="J1218" t="s">
        <v>1792</v>
      </c>
      <c r="K1218">
        <v>47.272613999999997</v>
      </c>
      <c r="L1218">
        <v>-122.021072</v>
      </c>
      <c r="AJ1218">
        <v>87</v>
      </c>
      <c r="AK1218">
        <v>86.4</v>
      </c>
    </row>
    <row r="1219" spans="1:41" x14ac:dyDescent="0.25">
      <c r="A1219">
        <v>1218</v>
      </c>
      <c r="B1219">
        <v>246</v>
      </c>
      <c r="C1219" t="s">
        <v>4152</v>
      </c>
      <c r="D1219" t="s">
        <v>1686</v>
      </c>
      <c r="E1219" t="s">
        <v>1687</v>
      </c>
      <c r="F1219" t="s">
        <v>1785</v>
      </c>
      <c r="G1219" t="s">
        <v>1791</v>
      </c>
      <c r="H1219" t="s">
        <v>31</v>
      </c>
      <c r="I1219" t="s">
        <v>200</v>
      </c>
      <c r="J1219" t="s">
        <v>1793</v>
      </c>
      <c r="K1219">
        <v>47.272613999999997</v>
      </c>
      <c r="L1219">
        <v>-122.021072</v>
      </c>
      <c r="U1219">
        <v>89.3</v>
      </c>
      <c r="V1219">
        <v>68.099999999999994</v>
      </c>
      <c r="X1219">
        <v>44.3</v>
      </c>
      <c r="Y1219">
        <v>70.7</v>
      </c>
      <c r="Z1219">
        <v>77.8</v>
      </c>
      <c r="AA1219">
        <v>89.3</v>
      </c>
      <c r="AB1219">
        <v>71.599999999999994</v>
      </c>
      <c r="AC1219">
        <v>84.8</v>
      </c>
      <c r="AD1219">
        <v>69.5</v>
      </c>
      <c r="AE1219">
        <v>66.8</v>
      </c>
      <c r="AF1219">
        <v>94.8</v>
      </c>
      <c r="AG1219">
        <v>85.5</v>
      </c>
      <c r="AH1219">
        <v>94.8</v>
      </c>
      <c r="AI1219">
        <v>80.3</v>
      </c>
      <c r="AJ1219">
        <v>82.3</v>
      </c>
      <c r="AK1219">
        <v>87.6</v>
      </c>
      <c r="AL1219">
        <v>70.400000000000006</v>
      </c>
      <c r="AM1219">
        <v>61.8</v>
      </c>
      <c r="AN1219">
        <v>63.7</v>
      </c>
    </row>
    <row r="1220" spans="1:41" x14ac:dyDescent="0.25">
      <c r="A1220">
        <v>1219</v>
      </c>
      <c r="B1220">
        <v>247</v>
      </c>
      <c r="C1220" t="s">
        <v>4152</v>
      </c>
      <c r="D1220" t="s">
        <v>1686</v>
      </c>
      <c r="E1220" t="s">
        <v>1687</v>
      </c>
      <c r="F1220" t="s">
        <v>1785</v>
      </c>
      <c r="G1220" t="s">
        <v>1791</v>
      </c>
      <c r="H1220" t="s">
        <v>31</v>
      </c>
      <c r="I1220" t="s">
        <v>200</v>
      </c>
      <c r="J1220" t="s">
        <v>1794</v>
      </c>
      <c r="K1220">
        <v>47.267989999999998</v>
      </c>
      <c r="L1220">
        <v>-122.009736</v>
      </c>
      <c r="U1220">
        <v>67.5</v>
      </c>
      <c r="V1220">
        <v>76.900000000000006</v>
      </c>
      <c r="X1220">
        <v>69</v>
      </c>
      <c r="Y1220">
        <v>69</v>
      </c>
      <c r="Z1220">
        <v>66</v>
      </c>
      <c r="AA1220">
        <v>57.1</v>
      </c>
      <c r="AB1220">
        <v>59.8</v>
      </c>
      <c r="AC1220">
        <v>59</v>
      </c>
      <c r="AD1220">
        <v>63</v>
      </c>
      <c r="AE1220">
        <v>44.3</v>
      </c>
      <c r="AF1220">
        <v>82.6</v>
      </c>
      <c r="AG1220">
        <v>50</v>
      </c>
      <c r="AH1220">
        <v>66</v>
      </c>
      <c r="AI1220">
        <v>66.400000000000006</v>
      </c>
      <c r="AJ1220">
        <v>58.8</v>
      </c>
      <c r="AK1220">
        <v>69.099999999999994</v>
      </c>
      <c r="AL1220">
        <v>58.5</v>
      </c>
      <c r="AM1220">
        <v>72.099999999999994</v>
      </c>
      <c r="AN1220">
        <v>61.9</v>
      </c>
    </row>
    <row r="1221" spans="1:41" x14ac:dyDescent="0.25">
      <c r="A1221">
        <v>1220</v>
      </c>
      <c r="B1221">
        <v>245</v>
      </c>
      <c r="C1221" t="s">
        <v>4152</v>
      </c>
      <c r="D1221" t="s">
        <v>1686</v>
      </c>
      <c r="E1221" t="s">
        <v>1687</v>
      </c>
      <c r="F1221" t="s">
        <v>1785</v>
      </c>
      <c r="G1221" t="s">
        <v>1795</v>
      </c>
      <c r="H1221" t="s">
        <v>31</v>
      </c>
      <c r="I1221" t="s">
        <v>200</v>
      </c>
      <c r="J1221" t="s">
        <v>1796</v>
      </c>
      <c r="K1221">
        <v>47.273392999999999</v>
      </c>
      <c r="L1221">
        <v>-122.027781</v>
      </c>
      <c r="U1221">
        <v>8.1</v>
      </c>
      <c r="V1221">
        <v>11.3</v>
      </c>
      <c r="Y1221">
        <v>1</v>
      </c>
      <c r="Z1221">
        <v>1.6</v>
      </c>
      <c r="AA1221">
        <v>4.5</v>
      </c>
      <c r="AB1221">
        <v>13.4</v>
      </c>
      <c r="AC1221">
        <v>10.9</v>
      </c>
      <c r="AD1221">
        <v>12.6</v>
      </c>
    </row>
    <row r="1222" spans="1:41" x14ac:dyDescent="0.25">
      <c r="A1222">
        <v>1221</v>
      </c>
      <c r="B1222">
        <v>249</v>
      </c>
      <c r="C1222" t="s">
        <v>4152</v>
      </c>
      <c r="D1222" t="s">
        <v>1686</v>
      </c>
      <c r="E1222" t="s">
        <v>1687</v>
      </c>
      <c r="F1222" t="s">
        <v>1785</v>
      </c>
      <c r="G1222" t="s">
        <v>1795</v>
      </c>
      <c r="H1222" t="s">
        <v>31</v>
      </c>
      <c r="I1222" t="s">
        <v>200</v>
      </c>
      <c r="J1222" t="s">
        <v>1797</v>
      </c>
      <c r="K1222">
        <v>47.315005999999997</v>
      </c>
      <c r="L1222">
        <v>-121.867614</v>
      </c>
      <c r="U1222">
        <v>79.2</v>
      </c>
      <c r="V1222">
        <v>80.099999999999994</v>
      </c>
      <c r="X1222">
        <v>74.900000000000006</v>
      </c>
      <c r="Y1222">
        <v>92.2</v>
      </c>
      <c r="Z1222">
        <v>55.9</v>
      </c>
      <c r="AA1222">
        <v>80.8</v>
      </c>
      <c r="AB1222">
        <v>68.099999999999994</v>
      </c>
      <c r="AC1222">
        <v>60.8</v>
      </c>
      <c r="AD1222">
        <v>54.9</v>
      </c>
      <c r="AE1222">
        <v>59</v>
      </c>
      <c r="AF1222">
        <v>89.2</v>
      </c>
      <c r="AG1222">
        <v>80.099999999999994</v>
      </c>
      <c r="AH1222">
        <v>82.3</v>
      </c>
      <c r="AI1222">
        <v>85.4</v>
      </c>
      <c r="AJ1222">
        <v>86.5</v>
      </c>
      <c r="AK1222">
        <v>73.7</v>
      </c>
      <c r="AL1222">
        <v>71.400000000000006</v>
      </c>
      <c r="AM1222">
        <v>87.5</v>
      </c>
      <c r="AN1222">
        <v>74.099999999999994</v>
      </c>
      <c r="AO1222">
        <v>76.8</v>
      </c>
    </row>
    <row r="1223" spans="1:41" x14ac:dyDescent="0.25">
      <c r="A1223">
        <v>1222</v>
      </c>
      <c r="B1223">
        <v>323</v>
      </c>
      <c r="C1223" t="s">
        <v>4152</v>
      </c>
      <c r="D1223" t="s">
        <v>1686</v>
      </c>
      <c r="E1223" t="s">
        <v>1687</v>
      </c>
      <c r="F1223" t="s">
        <v>1785</v>
      </c>
      <c r="G1223" t="s">
        <v>1795</v>
      </c>
      <c r="H1223" t="s">
        <v>615</v>
      </c>
      <c r="I1223" t="s">
        <v>616</v>
      </c>
      <c r="J1223" t="s">
        <v>1798</v>
      </c>
      <c r="K1223">
        <v>47.320439</v>
      </c>
      <c r="L1223">
        <v>-121.886233</v>
      </c>
      <c r="R1223">
        <v>35.6</v>
      </c>
      <c r="S1223">
        <v>41.8</v>
      </c>
      <c r="T1223">
        <v>52.9</v>
      </c>
      <c r="U1223">
        <v>66.599999999999994</v>
      </c>
      <c r="V1223">
        <v>51.1</v>
      </c>
      <c r="W1223">
        <v>67</v>
      </c>
      <c r="X1223">
        <v>62.7</v>
      </c>
      <c r="Y1223">
        <v>52.6</v>
      </c>
      <c r="Z1223">
        <v>88.5</v>
      </c>
      <c r="AA1223">
        <v>78.8</v>
      </c>
      <c r="AB1223">
        <v>93.1</v>
      </c>
      <c r="AC1223">
        <v>64.099999999999994</v>
      </c>
    </row>
    <row r="1224" spans="1:41" x14ac:dyDescent="0.25">
      <c r="A1224">
        <v>1223</v>
      </c>
      <c r="B1224">
        <v>248</v>
      </c>
      <c r="C1224" t="s">
        <v>4152</v>
      </c>
      <c r="D1224" t="s">
        <v>1686</v>
      </c>
      <c r="E1224" t="s">
        <v>1687</v>
      </c>
      <c r="F1224" t="s">
        <v>1785</v>
      </c>
      <c r="G1224" t="s">
        <v>1799</v>
      </c>
      <c r="H1224" t="s">
        <v>31</v>
      </c>
      <c r="I1224" t="s">
        <v>200</v>
      </c>
      <c r="J1224" t="s">
        <v>1800</v>
      </c>
      <c r="K1224">
        <v>47.278886</v>
      </c>
      <c r="L1224">
        <v>-121.978571</v>
      </c>
      <c r="U1224">
        <v>69.3</v>
      </c>
      <c r="V1224">
        <v>64.2</v>
      </c>
      <c r="X1224">
        <v>75.900000000000006</v>
      </c>
      <c r="Y1224">
        <v>71.5</v>
      </c>
      <c r="Z1224">
        <v>60.1</v>
      </c>
      <c r="AA1224">
        <v>91.5</v>
      </c>
      <c r="AB1224">
        <v>46.2</v>
      </c>
      <c r="AC1224">
        <v>62.7</v>
      </c>
      <c r="AD1224">
        <v>54.8</v>
      </c>
      <c r="AE1224">
        <v>64.599999999999994</v>
      </c>
      <c r="AF1224">
        <v>62.3</v>
      </c>
      <c r="AG1224">
        <v>68.3</v>
      </c>
      <c r="AH1224">
        <v>74.7</v>
      </c>
      <c r="AJ1224">
        <v>80.900000000000006</v>
      </c>
      <c r="AL1224">
        <v>58.4</v>
      </c>
      <c r="AM1224">
        <v>75.900000000000006</v>
      </c>
      <c r="AN1224">
        <v>59.4</v>
      </c>
    </row>
    <row r="1225" spans="1:41" x14ac:dyDescent="0.25">
      <c r="A1225">
        <v>1224</v>
      </c>
      <c r="B1225">
        <v>242</v>
      </c>
      <c r="C1225" t="s">
        <v>4152</v>
      </c>
      <c r="D1225" t="s">
        <v>1686</v>
      </c>
      <c r="E1225" t="s">
        <v>1687</v>
      </c>
      <c r="F1225" t="s">
        <v>1785</v>
      </c>
      <c r="G1225" t="s">
        <v>1801</v>
      </c>
      <c r="H1225" t="s">
        <v>31</v>
      </c>
      <c r="I1225" t="s">
        <v>200</v>
      </c>
      <c r="J1225" t="s">
        <v>1802</v>
      </c>
      <c r="K1225">
        <v>47.275596999999998</v>
      </c>
      <c r="L1225">
        <v>-122.088114</v>
      </c>
      <c r="U1225">
        <v>52</v>
      </c>
      <c r="V1225">
        <v>63.5</v>
      </c>
      <c r="X1225">
        <v>75.900000000000006</v>
      </c>
      <c r="Y1225">
        <v>75.599999999999994</v>
      </c>
      <c r="Z1225">
        <v>71.3</v>
      </c>
      <c r="AA1225">
        <v>79.5</v>
      </c>
      <c r="AB1225">
        <v>57.1</v>
      </c>
      <c r="AC1225">
        <v>57.6</v>
      </c>
      <c r="AD1225">
        <v>65.599999999999994</v>
      </c>
      <c r="AE1225">
        <v>60.6</v>
      </c>
      <c r="AF1225">
        <v>82.7</v>
      </c>
      <c r="AG1225">
        <v>75.400000000000006</v>
      </c>
      <c r="AH1225">
        <v>61</v>
      </c>
      <c r="AI1225">
        <v>58.8</v>
      </c>
      <c r="AJ1225">
        <v>69.7</v>
      </c>
      <c r="AK1225">
        <v>85.3</v>
      </c>
      <c r="AL1225">
        <v>73.5</v>
      </c>
      <c r="AM1225">
        <v>71.400000000000006</v>
      </c>
      <c r="AN1225">
        <v>79</v>
      </c>
    </row>
    <row r="1226" spans="1:41" x14ac:dyDescent="0.25">
      <c r="A1226">
        <v>1225</v>
      </c>
      <c r="B1226">
        <v>250</v>
      </c>
      <c r="C1226" t="s">
        <v>4152</v>
      </c>
      <c r="D1226" t="s">
        <v>1686</v>
      </c>
      <c r="E1226" t="s">
        <v>1687</v>
      </c>
      <c r="F1226" t="s">
        <v>1803</v>
      </c>
      <c r="G1226" t="s">
        <v>1804</v>
      </c>
      <c r="H1226" t="s">
        <v>31</v>
      </c>
      <c r="I1226" t="s">
        <v>200</v>
      </c>
      <c r="J1226" t="s">
        <v>1805</v>
      </c>
      <c r="K1226">
        <v>47.307684000000002</v>
      </c>
      <c r="L1226">
        <v>-122.276065</v>
      </c>
      <c r="U1226">
        <v>36.700000000000003</v>
      </c>
      <c r="V1226">
        <v>50.2</v>
      </c>
    </row>
    <row r="1227" spans="1:41" x14ac:dyDescent="0.25">
      <c r="A1227">
        <v>1226</v>
      </c>
      <c r="B1227">
        <v>251</v>
      </c>
      <c r="C1227" t="s">
        <v>4152</v>
      </c>
      <c r="D1227" t="s">
        <v>1686</v>
      </c>
      <c r="E1227" t="s">
        <v>1687</v>
      </c>
      <c r="F1227" t="s">
        <v>1803</v>
      </c>
      <c r="G1227" t="s">
        <v>1804</v>
      </c>
      <c r="H1227" t="s">
        <v>31</v>
      </c>
      <c r="I1227" t="s">
        <v>200</v>
      </c>
      <c r="J1227" t="s">
        <v>1806</v>
      </c>
      <c r="K1227">
        <v>47.303209000000003</v>
      </c>
      <c r="L1227">
        <v>-122.272324</v>
      </c>
      <c r="U1227">
        <v>27</v>
      </c>
      <c r="V1227">
        <v>52</v>
      </c>
      <c r="X1227">
        <v>43.4</v>
      </c>
      <c r="Y1227">
        <v>41.6</v>
      </c>
      <c r="Z1227">
        <v>45.6</v>
      </c>
      <c r="AB1227">
        <v>28.2</v>
      </c>
      <c r="AC1227">
        <v>42.4</v>
      </c>
      <c r="AD1227">
        <v>43</v>
      </c>
      <c r="AF1227">
        <v>53.1</v>
      </c>
      <c r="AG1227">
        <v>49.8</v>
      </c>
      <c r="AH1227">
        <v>62.9</v>
      </c>
      <c r="AI1227">
        <v>52.3</v>
      </c>
      <c r="AJ1227">
        <v>25.5</v>
      </c>
      <c r="AK1227">
        <v>56.3</v>
      </c>
      <c r="AL1227">
        <v>60.3</v>
      </c>
      <c r="AM1227">
        <v>51</v>
      </c>
      <c r="AN1227">
        <v>44.9</v>
      </c>
    </row>
    <row r="1228" spans="1:41" x14ac:dyDescent="0.25">
      <c r="A1228">
        <v>1227</v>
      </c>
      <c r="B1228">
        <v>252</v>
      </c>
      <c r="C1228" t="s">
        <v>4152</v>
      </c>
      <c r="D1228" t="s">
        <v>1686</v>
      </c>
      <c r="E1228" t="s">
        <v>1687</v>
      </c>
      <c r="F1228" t="s">
        <v>1803</v>
      </c>
      <c r="G1228" t="s">
        <v>1804</v>
      </c>
      <c r="H1228" t="s">
        <v>31</v>
      </c>
      <c r="I1228" t="s">
        <v>200</v>
      </c>
      <c r="J1228" t="s">
        <v>1807</v>
      </c>
      <c r="K1228">
        <v>47.303165999999997</v>
      </c>
      <c r="L1228">
        <v>-122.260837</v>
      </c>
      <c r="U1228">
        <v>56.2</v>
      </c>
      <c r="V1228">
        <v>58.2</v>
      </c>
      <c r="X1228">
        <v>58.8</v>
      </c>
      <c r="Y1228">
        <v>45.6</v>
      </c>
      <c r="Z1228">
        <v>61.1</v>
      </c>
      <c r="AA1228">
        <v>56.8</v>
      </c>
      <c r="AB1228">
        <v>52.7</v>
      </c>
      <c r="AC1228">
        <v>41.8</v>
      </c>
      <c r="AD1228">
        <v>58.2</v>
      </c>
      <c r="AE1228">
        <v>40.200000000000003</v>
      </c>
      <c r="AF1228">
        <v>51.5</v>
      </c>
      <c r="AG1228">
        <v>51.5</v>
      </c>
      <c r="AH1228">
        <v>55.5</v>
      </c>
      <c r="AI1228">
        <v>38.4</v>
      </c>
      <c r="AJ1228">
        <v>39.6</v>
      </c>
      <c r="AK1228">
        <v>48.5</v>
      </c>
      <c r="AL1228">
        <v>48.3</v>
      </c>
      <c r="AM1228">
        <v>36</v>
      </c>
      <c r="AN1228">
        <v>52</v>
      </c>
    </row>
    <row r="1229" spans="1:41" x14ac:dyDescent="0.25">
      <c r="A1229">
        <v>1228</v>
      </c>
      <c r="B1229">
        <v>253</v>
      </c>
      <c r="C1229" t="s">
        <v>4152</v>
      </c>
      <c r="D1229" t="s">
        <v>1686</v>
      </c>
      <c r="E1229" t="s">
        <v>1687</v>
      </c>
      <c r="F1229" t="s">
        <v>1803</v>
      </c>
      <c r="G1229" t="s">
        <v>1804</v>
      </c>
      <c r="H1229" t="s">
        <v>31</v>
      </c>
      <c r="I1229" t="s">
        <v>200</v>
      </c>
      <c r="J1229" t="s">
        <v>1808</v>
      </c>
      <c r="K1229">
        <v>47.365687999999999</v>
      </c>
      <c r="L1229">
        <v>-122.25159600000001</v>
      </c>
      <c r="Y1229">
        <v>0.3</v>
      </c>
    </row>
    <row r="1230" spans="1:41" x14ac:dyDescent="0.25">
      <c r="A1230">
        <v>1229</v>
      </c>
      <c r="B1230">
        <v>325</v>
      </c>
      <c r="C1230" t="s">
        <v>4152</v>
      </c>
      <c r="D1230" t="s">
        <v>1686</v>
      </c>
      <c r="E1230" t="s">
        <v>1687</v>
      </c>
      <c r="F1230" t="s">
        <v>1803</v>
      </c>
      <c r="G1230" t="s">
        <v>1804</v>
      </c>
      <c r="H1230" t="s">
        <v>615</v>
      </c>
      <c r="I1230" t="s">
        <v>616</v>
      </c>
      <c r="J1230" t="s">
        <v>1809</v>
      </c>
      <c r="K1230">
        <v>47.303297999999998</v>
      </c>
      <c r="L1230">
        <v>-122.27199299999999</v>
      </c>
      <c r="W1230">
        <v>45.3</v>
      </c>
      <c r="X1230">
        <v>53.7</v>
      </c>
      <c r="Y1230">
        <v>35.299999999999997</v>
      </c>
      <c r="Z1230">
        <v>31.1</v>
      </c>
      <c r="AA1230">
        <v>54.3</v>
      </c>
      <c r="AB1230">
        <v>38.6</v>
      </c>
      <c r="AC1230">
        <v>50.5</v>
      </c>
    </row>
    <row r="1231" spans="1:41" x14ac:dyDescent="0.25">
      <c r="A1231">
        <v>1230</v>
      </c>
      <c r="B1231">
        <v>326</v>
      </c>
      <c r="C1231" t="s">
        <v>4152</v>
      </c>
      <c r="D1231" t="s">
        <v>1686</v>
      </c>
      <c r="E1231" t="s">
        <v>1687</v>
      </c>
      <c r="F1231" t="s">
        <v>1803</v>
      </c>
      <c r="G1231" t="s">
        <v>1804</v>
      </c>
      <c r="H1231" t="s">
        <v>615</v>
      </c>
      <c r="I1231" t="s">
        <v>616</v>
      </c>
      <c r="J1231" t="s">
        <v>1810</v>
      </c>
      <c r="K1231">
        <v>47.367170999999999</v>
      </c>
      <c r="L1231">
        <v>-122.248704</v>
      </c>
      <c r="S1231">
        <v>14.1</v>
      </c>
      <c r="U1231">
        <v>15.6</v>
      </c>
      <c r="V1231">
        <v>4.5</v>
      </c>
      <c r="W1231">
        <v>8.6999999999999993</v>
      </c>
      <c r="X1231">
        <v>9.9</v>
      </c>
    </row>
    <row r="1232" spans="1:41" x14ac:dyDescent="0.25">
      <c r="A1232">
        <v>1231</v>
      </c>
      <c r="B1232">
        <v>324</v>
      </c>
      <c r="C1232" t="s">
        <v>4152</v>
      </c>
      <c r="D1232" t="s">
        <v>1686</v>
      </c>
      <c r="E1232" t="s">
        <v>1687</v>
      </c>
      <c r="F1232" t="s">
        <v>1803</v>
      </c>
      <c r="G1232" t="s">
        <v>1804</v>
      </c>
      <c r="H1232" t="s">
        <v>615</v>
      </c>
      <c r="I1232" t="s">
        <v>616</v>
      </c>
      <c r="J1232" t="s">
        <v>1811</v>
      </c>
      <c r="K1232">
        <v>47.303243000000002</v>
      </c>
      <c r="L1232">
        <v>-122.260485</v>
      </c>
      <c r="S1232">
        <v>21.1</v>
      </c>
      <c r="U1232">
        <v>69.900000000000006</v>
      </c>
      <c r="V1232">
        <v>33.9</v>
      </c>
      <c r="W1232">
        <v>54.3</v>
      </c>
      <c r="X1232">
        <v>51.8</v>
      </c>
      <c r="Y1232">
        <v>48.6</v>
      </c>
      <c r="Z1232">
        <v>54.3</v>
      </c>
      <c r="AA1232">
        <v>43.5</v>
      </c>
      <c r="AB1232">
        <v>52.5</v>
      </c>
    </row>
    <row r="1233" spans="1:41" x14ac:dyDescent="0.25">
      <c r="A1233">
        <v>1232</v>
      </c>
      <c r="B1233">
        <v>2710</v>
      </c>
      <c r="C1233" t="s">
        <v>4152</v>
      </c>
      <c r="D1233" t="s">
        <v>1686</v>
      </c>
      <c r="E1233" t="s">
        <v>1687</v>
      </c>
      <c r="F1233" t="s">
        <v>1812</v>
      </c>
      <c r="G1233" t="s">
        <v>1813</v>
      </c>
      <c r="H1233" t="s">
        <v>31</v>
      </c>
      <c r="I1233" t="s">
        <v>373</v>
      </c>
      <c r="J1233" t="s">
        <v>1814</v>
      </c>
      <c r="K1233">
        <v>47.231077999999997</v>
      </c>
      <c r="L1233">
        <v>-121.94602999999999</v>
      </c>
      <c r="AJ1233">
        <v>87.7</v>
      </c>
      <c r="AK1233">
        <v>97.2</v>
      </c>
    </row>
    <row r="1234" spans="1:41" x14ac:dyDescent="0.25">
      <c r="A1234">
        <v>1233</v>
      </c>
      <c r="B1234">
        <v>254</v>
      </c>
      <c r="C1234" t="s">
        <v>4152</v>
      </c>
      <c r="D1234" t="s">
        <v>1686</v>
      </c>
      <c r="E1234" t="s">
        <v>1687</v>
      </c>
      <c r="F1234" t="s">
        <v>1812</v>
      </c>
      <c r="G1234" t="s">
        <v>1813</v>
      </c>
      <c r="H1234" t="s">
        <v>31</v>
      </c>
      <c r="I1234" t="s">
        <v>200</v>
      </c>
      <c r="J1234" t="s">
        <v>1815</v>
      </c>
      <c r="K1234">
        <v>47.250042000000001</v>
      </c>
      <c r="L1234">
        <v>-122.037744</v>
      </c>
      <c r="U1234">
        <v>43.4</v>
      </c>
      <c r="V1234">
        <v>41.9</v>
      </c>
      <c r="X1234">
        <v>50.3</v>
      </c>
      <c r="Y1234">
        <v>62.7</v>
      </c>
      <c r="Z1234">
        <v>63.6</v>
      </c>
      <c r="AA1234">
        <v>81.900000000000006</v>
      </c>
      <c r="AB1234">
        <v>59</v>
      </c>
      <c r="AC1234">
        <v>40.1</v>
      </c>
      <c r="AD1234">
        <v>76.8</v>
      </c>
      <c r="AE1234">
        <v>62.9</v>
      </c>
      <c r="AF1234">
        <v>88.3</v>
      </c>
      <c r="AG1234">
        <v>58.2</v>
      </c>
      <c r="AH1234">
        <v>66.3</v>
      </c>
      <c r="AI1234">
        <v>76.7</v>
      </c>
      <c r="AJ1234">
        <v>73.8</v>
      </c>
      <c r="AK1234">
        <v>79.900000000000006</v>
      </c>
      <c r="AL1234">
        <v>88.7</v>
      </c>
      <c r="AM1234">
        <v>52.6</v>
      </c>
      <c r="AN1234">
        <v>63.3</v>
      </c>
    </row>
    <row r="1235" spans="1:41" x14ac:dyDescent="0.25">
      <c r="A1235">
        <v>1234</v>
      </c>
      <c r="B1235">
        <v>255</v>
      </c>
      <c r="C1235" t="s">
        <v>4152</v>
      </c>
      <c r="D1235" t="s">
        <v>1686</v>
      </c>
      <c r="E1235" t="s">
        <v>1687</v>
      </c>
      <c r="F1235" t="s">
        <v>1812</v>
      </c>
      <c r="G1235" t="s">
        <v>1813</v>
      </c>
      <c r="H1235" t="s">
        <v>31</v>
      </c>
      <c r="I1235" t="s">
        <v>200</v>
      </c>
      <c r="J1235" t="s">
        <v>1816</v>
      </c>
      <c r="K1235">
        <v>47.220818000000001</v>
      </c>
      <c r="L1235">
        <v>-121.997846</v>
      </c>
      <c r="U1235">
        <v>49.3</v>
      </c>
      <c r="X1235">
        <v>59.2</v>
      </c>
      <c r="Y1235">
        <v>68.8</v>
      </c>
      <c r="Z1235">
        <v>61.4</v>
      </c>
      <c r="AA1235">
        <v>65.3</v>
      </c>
      <c r="AB1235">
        <v>51.9</v>
      </c>
      <c r="AC1235">
        <v>51.8</v>
      </c>
      <c r="AD1235">
        <v>69.5</v>
      </c>
      <c r="AF1235">
        <v>52.1</v>
      </c>
    </row>
    <row r="1236" spans="1:41" x14ac:dyDescent="0.25">
      <c r="A1236">
        <v>1235</v>
      </c>
      <c r="B1236">
        <v>256</v>
      </c>
      <c r="C1236" t="s">
        <v>4152</v>
      </c>
      <c r="D1236" t="s">
        <v>1686</v>
      </c>
      <c r="E1236" t="s">
        <v>1687</v>
      </c>
      <c r="F1236" t="s">
        <v>1812</v>
      </c>
      <c r="G1236" t="s">
        <v>1813</v>
      </c>
      <c r="H1236" t="s">
        <v>31</v>
      </c>
      <c r="I1236" t="s">
        <v>200</v>
      </c>
      <c r="J1236" t="s">
        <v>1817</v>
      </c>
      <c r="K1236">
        <v>47.225585000000002</v>
      </c>
      <c r="L1236">
        <v>-121.99064799999999</v>
      </c>
      <c r="U1236">
        <v>45.3</v>
      </c>
      <c r="X1236">
        <v>38.5</v>
      </c>
      <c r="Y1236">
        <v>58.6</v>
      </c>
      <c r="Z1236">
        <v>61.2</v>
      </c>
      <c r="AA1236">
        <v>57.2</v>
      </c>
      <c r="AB1236">
        <v>55.1</v>
      </c>
    </row>
    <row r="1237" spans="1:41" x14ac:dyDescent="0.25">
      <c r="A1237">
        <v>1236</v>
      </c>
      <c r="B1237">
        <v>259</v>
      </c>
      <c r="C1237" t="s">
        <v>4152</v>
      </c>
      <c r="D1237" t="s">
        <v>1686</v>
      </c>
      <c r="E1237" t="s">
        <v>1687</v>
      </c>
      <c r="F1237" t="s">
        <v>1812</v>
      </c>
      <c r="G1237" t="s">
        <v>1813</v>
      </c>
      <c r="H1237" t="s">
        <v>31</v>
      </c>
      <c r="I1237" t="s">
        <v>200</v>
      </c>
      <c r="J1237" t="s">
        <v>1818</v>
      </c>
      <c r="K1237">
        <v>47.231077999999997</v>
      </c>
      <c r="L1237">
        <v>-121.94602999999999</v>
      </c>
      <c r="U1237">
        <v>74</v>
      </c>
      <c r="V1237">
        <v>71.599999999999994</v>
      </c>
      <c r="X1237">
        <v>96.9</v>
      </c>
      <c r="Y1237">
        <v>71.8</v>
      </c>
      <c r="Z1237">
        <v>82.7</v>
      </c>
      <c r="AA1237">
        <v>81.599999999999994</v>
      </c>
      <c r="AB1237">
        <v>85.7</v>
      </c>
      <c r="AC1237">
        <v>64.599999999999994</v>
      </c>
      <c r="AD1237">
        <v>84</v>
      </c>
      <c r="AE1237">
        <v>75.400000000000006</v>
      </c>
      <c r="AF1237">
        <v>89.4</v>
      </c>
      <c r="AG1237">
        <v>79</v>
      </c>
      <c r="AH1237">
        <v>89.3</v>
      </c>
      <c r="AI1237">
        <v>82.7</v>
      </c>
      <c r="AJ1237">
        <v>80.3</v>
      </c>
      <c r="AK1237">
        <v>83.9</v>
      </c>
      <c r="AL1237">
        <v>67.5</v>
      </c>
      <c r="AM1237">
        <v>81.900000000000006</v>
      </c>
      <c r="AN1237">
        <v>87.7</v>
      </c>
      <c r="AO1237">
        <v>71.900000000000006</v>
      </c>
    </row>
    <row r="1238" spans="1:41" x14ac:dyDescent="0.25">
      <c r="A1238">
        <v>1237</v>
      </c>
      <c r="B1238">
        <v>261</v>
      </c>
      <c r="C1238" t="s">
        <v>4152</v>
      </c>
      <c r="D1238" t="s">
        <v>1686</v>
      </c>
      <c r="E1238" t="s">
        <v>1687</v>
      </c>
      <c r="F1238" t="s">
        <v>1812</v>
      </c>
      <c r="G1238" t="s">
        <v>1813</v>
      </c>
      <c r="H1238" t="s">
        <v>31</v>
      </c>
      <c r="I1238" t="s">
        <v>200</v>
      </c>
      <c r="J1238" t="s">
        <v>1819</v>
      </c>
      <c r="K1238">
        <v>47.224415</v>
      </c>
      <c r="L1238">
        <v>-121.931257</v>
      </c>
      <c r="U1238">
        <v>80.099999999999994</v>
      </c>
      <c r="V1238">
        <v>93.5</v>
      </c>
      <c r="X1238">
        <v>75.8</v>
      </c>
      <c r="Y1238">
        <v>90.9</v>
      </c>
      <c r="Z1238">
        <v>75.3</v>
      </c>
      <c r="AA1238">
        <v>88.7</v>
      </c>
      <c r="AB1238">
        <v>85.6</v>
      </c>
      <c r="AC1238">
        <v>73.3</v>
      </c>
      <c r="AD1238">
        <v>67.599999999999994</v>
      </c>
      <c r="AE1238">
        <v>85.3</v>
      </c>
      <c r="AF1238">
        <v>94</v>
      </c>
      <c r="AG1238">
        <v>80</v>
      </c>
      <c r="AI1238">
        <v>89.9</v>
      </c>
      <c r="AK1238">
        <v>93.1</v>
      </c>
    </row>
    <row r="1239" spans="1:41" x14ac:dyDescent="0.25">
      <c r="A1239">
        <v>1238</v>
      </c>
      <c r="B1239">
        <v>329</v>
      </c>
      <c r="C1239" t="s">
        <v>4152</v>
      </c>
      <c r="D1239" t="s">
        <v>1686</v>
      </c>
      <c r="E1239" t="s">
        <v>1687</v>
      </c>
      <c r="F1239" t="s">
        <v>1812</v>
      </c>
      <c r="G1239" t="s">
        <v>1813</v>
      </c>
      <c r="H1239" t="s">
        <v>615</v>
      </c>
      <c r="I1239" t="s">
        <v>616</v>
      </c>
      <c r="J1239" t="s">
        <v>1820</v>
      </c>
      <c r="K1239">
        <v>47.231884999999998</v>
      </c>
      <c r="L1239">
        <v>-121.962943</v>
      </c>
      <c r="W1239">
        <v>52.3</v>
      </c>
      <c r="X1239">
        <v>56</v>
      </c>
      <c r="Y1239">
        <v>56.8</v>
      </c>
      <c r="Z1239">
        <v>85.1</v>
      </c>
      <c r="AA1239">
        <v>80.7</v>
      </c>
      <c r="AB1239">
        <v>45.1</v>
      </c>
      <c r="AC1239">
        <v>47.6</v>
      </c>
    </row>
    <row r="1240" spans="1:41" x14ac:dyDescent="0.25">
      <c r="A1240">
        <v>1239</v>
      </c>
      <c r="B1240">
        <v>2527</v>
      </c>
      <c r="C1240" t="s">
        <v>4152</v>
      </c>
      <c r="D1240" t="s">
        <v>1686</v>
      </c>
      <c r="E1240" t="s">
        <v>1687</v>
      </c>
      <c r="F1240" t="s">
        <v>1812</v>
      </c>
      <c r="G1240" t="s">
        <v>1813</v>
      </c>
      <c r="H1240" t="s">
        <v>347</v>
      </c>
      <c r="I1240" t="s">
        <v>348</v>
      </c>
      <c r="J1240" t="s">
        <v>1821</v>
      </c>
      <c r="K1240">
        <v>47.212110000000003</v>
      </c>
      <c r="L1240">
        <v>-122.02015</v>
      </c>
      <c r="AH1240">
        <v>73.599999999999994</v>
      </c>
    </row>
    <row r="1241" spans="1:41" x14ac:dyDescent="0.25">
      <c r="A1241">
        <v>1240</v>
      </c>
      <c r="B1241">
        <v>1966</v>
      </c>
      <c r="C1241" t="s">
        <v>4152</v>
      </c>
      <c r="D1241" t="s">
        <v>1686</v>
      </c>
      <c r="E1241" t="s">
        <v>1687</v>
      </c>
      <c r="F1241" t="s">
        <v>1812</v>
      </c>
      <c r="G1241" t="s">
        <v>1813</v>
      </c>
      <c r="H1241" t="s">
        <v>31</v>
      </c>
      <c r="I1241" t="s">
        <v>32</v>
      </c>
      <c r="J1241" t="s">
        <v>1822</v>
      </c>
      <c r="K1241">
        <v>47.273981999999997</v>
      </c>
      <c r="L1241">
        <v>-122.05596199999999</v>
      </c>
      <c r="O1241">
        <v>46.2</v>
      </c>
      <c r="T1241">
        <v>62.9</v>
      </c>
    </row>
    <row r="1242" spans="1:41" x14ac:dyDescent="0.25">
      <c r="A1242">
        <v>1241</v>
      </c>
      <c r="B1242">
        <v>257</v>
      </c>
      <c r="C1242" t="s">
        <v>4152</v>
      </c>
      <c r="D1242" t="s">
        <v>1686</v>
      </c>
      <c r="E1242" t="s">
        <v>1687</v>
      </c>
      <c r="F1242" t="s">
        <v>1812</v>
      </c>
      <c r="G1242" t="s">
        <v>1823</v>
      </c>
      <c r="H1242" t="s">
        <v>31</v>
      </c>
      <c r="I1242" t="s">
        <v>200</v>
      </c>
      <c r="J1242" t="s">
        <v>1824</v>
      </c>
      <c r="K1242">
        <v>47.235936000000002</v>
      </c>
      <c r="L1242">
        <v>-121.950976</v>
      </c>
      <c r="U1242">
        <v>77.7</v>
      </c>
      <c r="V1242">
        <v>84.3</v>
      </c>
      <c r="X1242">
        <v>63.3</v>
      </c>
      <c r="Y1242">
        <v>71.8</v>
      </c>
      <c r="Z1242">
        <v>74.8</v>
      </c>
      <c r="AA1242">
        <v>79.7</v>
      </c>
      <c r="AC1242">
        <v>61.7</v>
      </c>
      <c r="AD1242">
        <v>75.7</v>
      </c>
      <c r="AE1242">
        <v>88.8</v>
      </c>
      <c r="AF1242">
        <v>85.8</v>
      </c>
      <c r="AG1242">
        <v>55.2</v>
      </c>
      <c r="AH1242">
        <v>85</v>
      </c>
      <c r="AI1242">
        <v>85.5</v>
      </c>
      <c r="AJ1242">
        <v>92.8</v>
      </c>
      <c r="AL1242">
        <v>67.099999999999994</v>
      </c>
      <c r="AM1242">
        <v>81.099999999999994</v>
      </c>
      <c r="AN1242">
        <v>65.7</v>
      </c>
    </row>
    <row r="1243" spans="1:41" x14ac:dyDescent="0.25">
      <c r="A1243">
        <v>1242</v>
      </c>
      <c r="B1243">
        <v>260</v>
      </c>
      <c r="C1243" t="s">
        <v>4152</v>
      </c>
      <c r="D1243" t="s">
        <v>1686</v>
      </c>
      <c r="E1243" t="s">
        <v>1687</v>
      </c>
      <c r="F1243" t="s">
        <v>1812</v>
      </c>
      <c r="G1243" t="s">
        <v>1823</v>
      </c>
      <c r="H1243" t="s">
        <v>31</v>
      </c>
      <c r="I1243" t="s">
        <v>200</v>
      </c>
      <c r="J1243" t="s">
        <v>1825</v>
      </c>
      <c r="K1243">
        <v>47.234245000000001</v>
      </c>
      <c r="L1243">
        <v>-121.93519000000001</v>
      </c>
      <c r="U1243">
        <v>66.900000000000006</v>
      </c>
      <c r="V1243">
        <v>66.3</v>
      </c>
      <c r="X1243">
        <v>70.900000000000006</v>
      </c>
      <c r="Y1243">
        <v>55</v>
      </c>
      <c r="Z1243">
        <v>91.1</v>
      </c>
      <c r="AA1243">
        <v>74.599999999999994</v>
      </c>
      <c r="AB1243">
        <v>81.2</v>
      </c>
      <c r="AC1243">
        <v>58.7</v>
      </c>
      <c r="AD1243">
        <v>60.9</v>
      </c>
      <c r="AE1243">
        <v>74.8</v>
      </c>
      <c r="AF1243">
        <v>92.1</v>
      </c>
      <c r="AG1243">
        <v>71.2</v>
      </c>
      <c r="AH1243">
        <v>74.400000000000006</v>
      </c>
      <c r="AI1243">
        <v>76.7</v>
      </c>
      <c r="AJ1243">
        <v>83.6</v>
      </c>
      <c r="AK1243">
        <v>69.5</v>
      </c>
      <c r="AL1243">
        <v>74.400000000000006</v>
      </c>
      <c r="AM1243">
        <v>60.2</v>
      </c>
      <c r="AN1243">
        <v>90.5</v>
      </c>
      <c r="AO1243">
        <v>79.400000000000006</v>
      </c>
    </row>
    <row r="1244" spans="1:41" x14ac:dyDescent="0.25">
      <c r="A1244">
        <v>1243</v>
      </c>
      <c r="B1244">
        <v>328</v>
      </c>
      <c r="C1244" t="s">
        <v>4152</v>
      </c>
      <c r="D1244" t="s">
        <v>1686</v>
      </c>
      <c r="E1244" t="s">
        <v>1687</v>
      </c>
      <c r="F1244" t="s">
        <v>1812</v>
      </c>
      <c r="G1244" t="s">
        <v>1823</v>
      </c>
      <c r="H1244" t="s">
        <v>615</v>
      </c>
      <c r="I1244" t="s">
        <v>616</v>
      </c>
      <c r="J1244" t="s">
        <v>1826</v>
      </c>
      <c r="K1244">
        <v>47.235914000000001</v>
      </c>
      <c r="L1244">
        <v>-121.952347</v>
      </c>
      <c r="W1244">
        <v>58.4</v>
      </c>
      <c r="X1244">
        <v>84.8</v>
      </c>
      <c r="Z1244">
        <v>74.599999999999994</v>
      </c>
      <c r="AA1244">
        <v>82.3</v>
      </c>
      <c r="AB1244">
        <v>80</v>
      </c>
      <c r="AC1244">
        <v>65.2</v>
      </c>
    </row>
    <row r="1245" spans="1:41" x14ac:dyDescent="0.25">
      <c r="A1245">
        <v>1244</v>
      </c>
      <c r="B1245">
        <v>258</v>
      </c>
      <c r="C1245" t="s">
        <v>4152</v>
      </c>
      <c r="D1245" t="s">
        <v>1686</v>
      </c>
      <c r="E1245" t="s">
        <v>1687</v>
      </c>
      <c r="F1245" t="s">
        <v>1812</v>
      </c>
      <c r="G1245" t="s">
        <v>1827</v>
      </c>
      <c r="H1245" t="s">
        <v>31</v>
      </c>
      <c r="I1245" t="s">
        <v>200</v>
      </c>
      <c r="J1245" t="s">
        <v>1828</v>
      </c>
      <c r="K1245">
        <v>47.247236000000001</v>
      </c>
      <c r="L1245">
        <v>-121.954605</v>
      </c>
      <c r="U1245">
        <v>28.6</v>
      </c>
      <c r="X1245">
        <v>74.8</v>
      </c>
      <c r="AA1245">
        <v>66.7</v>
      </c>
    </row>
    <row r="1246" spans="1:41" x14ac:dyDescent="0.25">
      <c r="A1246">
        <v>1245</v>
      </c>
      <c r="B1246">
        <v>262</v>
      </c>
      <c r="C1246" t="s">
        <v>4152</v>
      </c>
      <c r="D1246" t="s">
        <v>1686</v>
      </c>
      <c r="E1246" t="s">
        <v>1687</v>
      </c>
      <c r="F1246" t="s">
        <v>1829</v>
      </c>
      <c r="G1246" t="s">
        <v>1830</v>
      </c>
      <c r="H1246" t="s">
        <v>31</v>
      </c>
      <c r="I1246" t="s">
        <v>200</v>
      </c>
      <c r="J1246" t="s">
        <v>1831</v>
      </c>
      <c r="K1246">
        <v>47.308549999999997</v>
      </c>
      <c r="L1246">
        <v>-122.16904</v>
      </c>
      <c r="U1246">
        <v>52.8</v>
      </c>
      <c r="V1246">
        <v>69.400000000000006</v>
      </c>
      <c r="X1246">
        <v>51.5</v>
      </c>
      <c r="Y1246">
        <v>27.2</v>
      </c>
      <c r="Z1246">
        <v>72.7</v>
      </c>
      <c r="AA1246">
        <v>43.8</v>
      </c>
      <c r="AB1246">
        <v>51.1</v>
      </c>
      <c r="AC1246">
        <v>69.3</v>
      </c>
      <c r="AD1246">
        <v>56.3</v>
      </c>
      <c r="AE1246">
        <v>47.7</v>
      </c>
      <c r="AF1246">
        <v>90.6</v>
      </c>
      <c r="AG1246">
        <v>47.7</v>
      </c>
      <c r="AH1246">
        <v>64.599999999999994</v>
      </c>
      <c r="AI1246">
        <v>70.599999999999994</v>
      </c>
      <c r="AJ1246">
        <v>86.5</v>
      </c>
      <c r="AK1246">
        <v>67.599999999999994</v>
      </c>
      <c r="AN1246">
        <v>69.8</v>
      </c>
      <c r="AO1246">
        <v>52</v>
      </c>
    </row>
    <row r="1247" spans="1:41" x14ac:dyDescent="0.25">
      <c r="A1247">
        <v>1246</v>
      </c>
      <c r="B1247">
        <v>265</v>
      </c>
      <c r="C1247" t="s">
        <v>4152</v>
      </c>
      <c r="D1247" t="s">
        <v>1686</v>
      </c>
      <c r="E1247" t="s">
        <v>1687</v>
      </c>
      <c r="F1247" t="s">
        <v>1829</v>
      </c>
      <c r="G1247" t="s">
        <v>1830</v>
      </c>
      <c r="H1247" t="s">
        <v>31</v>
      </c>
      <c r="I1247" t="s">
        <v>200</v>
      </c>
      <c r="J1247" t="s">
        <v>1832</v>
      </c>
      <c r="K1247">
        <v>47.417200999999999</v>
      </c>
      <c r="L1247">
        <v>-122.158787</v>
      </c>
      <c r="U1247">
        <v>9.5</v>
      </c>
    </row>
    <row r="1248" spans="1:41" x14ac:dyDescent="0.25">
      <c r="A1248">
        <v>1247</v>
      </c>
      <c r="B1248">
        <v>269</v>
      </c>
      <c r="C1248" t="s">
        <v>4152</v>
      </c>
      <c r="D1248" t="s">
        <v>1686</v>
      </c>
      <c r="E1248" t="s">
        <v>1687</v>
      </c>
      <c r="F1248" t="s">
        <v>1829</v>
      </c>
      <c r="G1248" t="s">
        <v>1830</v>
      </c>
      <c r="H1248" t="s">
        <v>31</v>
      </c>
      <c r="I1248" t="s">
        <v>200</v>
      </c>
      <c r="J1248" t="s">
        <v>1833</v>
      </c>
      <c r="K1248">
        <v>47.383311999999997</v>
      </c>
      <c r="L1248">
        <v>-122.140539</v>
      </c>
      <c r="U1248">
        <v>43.9</v>
      </c>
      <c r="V1248">
        <v>56.6</v>
      </c>
      <c r="Y1248">
        <v>35.200000000000003</v>
      </c>
      <c r="Z1248">
        <v>46.8</v>
      </c>
      <c r="AA1248">
        <v>53.7</v>
      </c>
      <c r="AC1248">
        <v>47.2</v>
      </c>
      <c r="AD1248">
        <v>40.299999999999997</v>
      </c>
    </row>
    <row r="1249" spans="1:41" x14ac:dyDescent="0.25">
      <c r="A1249">
        <v>1248</v>
      </c>
      <c r="B1249">
        <v>270</v>
      </c>
      <c r="C1249" t="s">
        <v>4152</v>
      </c>
      <c r="D1249" t="s">
        <v>1686</v>
      </c>
      <c r="E1249" t="s">
        <v>1687</v>
      </c>
      <c r="F1249" t="s">
        <v>1829</v>
      </c>
      <c r="G1249" t="s">
        <v>1834</v>
      </c>
      <c r="H1249" t="s">
        <v>31</v>
      </c>
      <c r="I1249" t="s">
        <v>200</v>
      </c>
      <c r="J1249" t="s">
        <v>1835</v>
      </c>
      <c r="K1249">
        <v>47.358598999999998</v>
      </c>
      <c r="L1249">
        <v>-122.125122</v>
      </c>
      <c r="AC1249">
        <v>57.1</v>
      </c>
      <c r="AD1249">
        <v>55.6</v>
      </c>
      <c r="AE1249">
        <v>62</v>
      </c>
      <c r="AF1249">
        <v>43.6</v>
      </c>
      <c r="AG1249">
        <v>57.8</v>
      </c>
      <c r="AH1249">
        <v>61</v>
      </c>
      <c r="AI1249">
        <v>64.900000000000006</v>
      </c>
      <c r="AJ1249">
        <v>75.900000000000006</v>
      </c>
      <c r="AK1249">
        <v>64.3</v>
      </c>
      <c r="AL1249">
        <v>71</v>
      </c>
      <c r="AM1249">
        <v>38.1</v>
      </c>
      <c r="AN1249">
        <v>50.4</v>
      </c>
    </row>
    <row r="1250" spans="1:41" x14ac:dyDescent="0.25">
      <c r="A1250">
        <v>1249</v>
      </c>
      <c r="B1250">
        <v>271</v>
      </c>
      <c r="C1250" t="s">
        <v>4152</v>
      </c>
      <c r="D1250" t="s">
        <v>1686</v>
      </c>
      <c r="E1250" t="s">
        <v>1687</v>
      </c>
      <c r="F1250" t="s">
        <v>1829</v>
      </c>
      <c r="G1250" t="s">
        <v>1834</v>
      </c>
      <c r="H1250" t="s">
        <v>31</v>
      </c>
      <c r="I1250" t="s">
        <v>200</v>
      </c>
      <c r="J1250" t="s">
        <v>1836</v>
      </c>
      <c r="K1250">
        <v>47.372824999999999</v>
      </c>
      <c r="L1250">
        <v>-122.113902</v>
      </c>
      <c r="U1250">
        <v>63.4</v>
      </c>
      <c r="V1250">
        <v>68.7</v>
      </c>
      <c r="X1250">
        <v>41.6</v>
      </c>
      <c r="Y1250">
        <v>49.9</v>
      </c>
      <c r="Z1250">
        <v>65.099999999999994</v>
      </c>
      <c r="AA1250">
        <v>54.3</v>
      </c>
      <c r="AB1250">
        <v>57.4</v>
      </c>
      <c r="AC1250">
        <v>71.3</v>
      </c>
      <c r="AD1250">
        <v>69.599999999999994</v>
      </c>
      <c r="AE1250">
        <v>65.2</v>
      </c>
      <c r="AF1250">
        <v>47.5</v>
      </c>
      <c r="AG1250">
        <v>86.3</v>
      </c>
      <c r="AH1250">
        <v>36.299999999999997</v>
      </c>
      <c r="AI1250">
        <v>56.2</v>
      </c>
      <c r="AJ1250">
        <v>82.9</v>
      </c>
      <c r="AK1250">
        <v>55</v>
      </c>
      <c r="AL1250">
        <v>30.5</v>
      </c>
      <c r="AM1250">
        <v>63.6</v>
      </c>
      <c r="AN1250">
        <v>43.1</v>
      </c>
    </row>
    <row r="1251" spans="1:41" x14ac:dyDescent="0.25">
      <c r="A1251">
        <v>1250</v>
      </c>
      <c r="B1251">
        <v>345</v>
      </c>
      <c r="C1251" t="s">
        <v>4152</v>
      </c>
      <c r="D1251" t="s">
        <v>1686</v>
      </c>
      <c r="E1251" t="s">
        <v>1687</v>
      </c>
      <c r="F1251" t="s">
        <v>1829</v>
      </c>
      <c r="G1251" t="s">
        <v>1834</v>
      </c>
      <c r="H1251" t="s">
        <v>615</v>
      </c>
      <c r="I1251" t="s">
        <v>616</v>
      </c>
      <c r="J1251" t="s">
        <v>1837</v>
      </c>
      <c r="K1251">
        <v>47.387033000000002</v>
      </c>
      <c r="L1251">
        <v>-122.109331</v>
      </c>
      <c r="W1251">
        <v>54.8</v>
      </c>
      <c r="X1251">
        <v>62.8</v>
      </c>
      <c r="Y1251">
        <v>67.3</v>
      </c>
      <c r="Z1251">
        <v>74.8</v>
      </c>
      <c r="AA1251">
        <v>66.400000000000006</v>
      </c>
      <c r="AB1251">
        <v>73.3</v>
      </c>
      <c r="AC1251">
        <v>71.3</v>
      </c>
    </row>
    <row r="1252" spans="1:41" x14ac:dyDescent="0.25">
      <c r="A1252">
        <v>1251</v>
      </c>
      <c r="B1252">
        <v>1991</v>
      </c>
      <c r="C1252" t="s">
        <v>4152</v>
      </c>
      <c r="D1252" t="s">
        <v>1686</v>
      </c>
      <c r="E1252" t="s">
        <v>1687</v>
      </c>
      <c r="F1252" t="s">
        <v>1829</v>
      </c>
      <c r="G1252" t="s">
        <v>1834</v>
      </c>
      <c r="H1252" t="s">
        <v>31</v>
      </c>
      <c r="I1252" t="s">
        <v>32</v>
      </c>
      <c r="J1252" t="s">
        <v>1838</v>
      </c>
      <c r="K1252">
        <v>47.357847</v>
      </c>
      <c r="L1252">
        <v>-122.12567799999999</v>
      </c>
      <c r="T1252">
        <v>60.5</v>
      </c>
    </row>
    <row r="1253" spans="1:41" x14ac:dyDescent="0.25">
      <c r="A1253">
        <v>1252</v>
      </c>
      <c r="B1253">
        <v>2447</v>
      </c>
      <c r="C1253" t="s">
        <v>4152</v>
      </c>
      <c r="D1253" t="s">
        <v>1686</v>
      </c>
      <c r="E1253" t="s">
        <v>1687</v>
      </c>
      <c r="F1253" t="s">
        <v>1829</v>
      </c>
      <c r="G1253" t="s">
        <v>1834</v>
      </c>
      <c r="H1253" t="s">
        <v>12</v>
      </c>
      <c r="I1253" t="s">
        <v>78</v>
      </c>
      <c r="J1253" t="s">
        <v>1839</v>
      </c>
      <c r="K1253">
        <v>47.382232999999999</v>
      </c>
      <c r="L1253">
        <v>-122.105031</v>
      </c>
      <c r="AH1253">
        <v>68.400000000000006</v>
      </c>
    </row>
    <row r="1254" spans="1:41" x14ac:dyDescent="0.25">
      <c r="A1254">
        <v>1253</v>
      </c>
      <c r="B1254">
        <v>2467</v>
      </c>
      <c r="C1254" t="s">
        <v>4152</v>
      </c>
      <c r="D1254" t="s">
        <v>1686</v>
      </c>
      <c r="E1254" t="s">
        <v>1687</v>
      </c>
      <c r="F1254" t="s">
        <v>1829</v>
      </c>
      <c r="G1254" t="s">
        <v>1834</v>
      </c>
      <c r="H1254" t="s">
        <v>12</v>
      </c>
      <c r="I1254" t="s">
        <v>78</v>
      </c>
      <c r="J1254" t="s">
        <v>1840</v>
      </c>
      <c r="K1254">
        <v>47.357900000000001</v>
      </c>
      <c r="L1254">
        <v>-122.12576</v>
      </c>
      <c r="AH1254">
        <v>78.8</v>
      </c>
    </row>
    <row r="1255" spans="1:41" x14ac:dyDescent="0.25">
      <c r="A1255">
        <v>1254</v>
      </c>
      <c r="B1255">
        <v>2486</v>
      </c>
      <c r="C1255" t="s">
        <v>4152</v>
      </c>
      <c r="D1255" t="s">
        <v>1686</v>
      </c>
      <c r="E1255" t="s">
        <v>1687</v>
      </c>
      <c r="F1255" t="s">
        <v>1829</v>
      </c>
      <c r="G1255" t="s">
        <v>1834</v>
      </c>
      <c r="H1255" t="s">
        <v>12</v>
      </c>
      <c r="I1255" t="s">
        <v>78</v>
      </c>
      <c r="J1255" t="s">
        <v>1841</v>
      </c>
      <c r="K1255">
        <v>47.367294000000001</v>
      </c>
      <c r="L1255">
        <v>-122.116314</v>
      </c>
      <c r="AH1255">
        <v>43.1</v>
      </c>
    </row>
    <row r="1256" spans="1:41" x14ac:dyDescent="0.25">
      <c r="A1256">
        <v>1255</v>
      </c>
      <c r="B1256">
        <v>1936</v>
      </c>
      <c r="C1256" t="s">
        <v>4152</v>
      </c>
      <c r="D1256" t="s">
        <v>1686</v>
      </c>
      <c r="E1256" t="s">
        <v>1687</v>
      </c>
      <c r="F1256" t="s">
        <v>1829</v>
      </c>
      <c r="G1256" t="s">
        <v>1834</v>
      </c>
      <c r="H1256" t="s">
        <v>31</v>
      </c>
      <c r="I1256" t="s">
        <v>32</v>
      </c>
      <c r="J1256" t="s">
        <v>1842</v>
      </c>
      <c r="K1256">
        <v>47.366168000000002</v>
      </c>
      <c r="L1256">
        <v>-122.11769200000001</v>
      </c>
      <c r="N1256">
        <v>25.7</v>
      </c>
    </row>
    <row r="1257" spans="1:41" x14ac:dyDescent="0.25">
      <c r="A1257">
        <v>1256</v>
      </c>
      <c r="B1257">
        <v>2004</v>
      </c>
      <c r="C1257" t="s">
        <v>4152</v>
      </c>
      <c r="D1257" t="s">
        <v>1686</v>
      </c>
      <c r="E1257" t="s">
        <v>1687</v>
      </c>
      <c r="F1257" t="s">
        <v>1829</v>
      </c>
      <c r="G1257" t="s">
        <v>1834</v>
      </c>
      <c r="H1257" t="s">
        <v>31</v>
      </c>
      <c r="I1257" t="s">
        <v>32</v>
      </c>
      <c r="J1257" t="s">
        <v>1843</v>
      </c>
      <c r="K1257">
        <v>47.388868000000002</v>
      </c>
      <c r="L1257">
        <v>-122.10985100000001</v>
      </c>
      <c r="O1257">
        <v>26.7</v>
      </c>
    </row>
    <row r="1258" spans="1:41" x14ac:dyDescent="0.25">
      <c r="A1258">
        <v>1257</v>
      </c>
      <c r="B1258">
        <v>2005</v>
      </c>
      <c r="C1258" t="s">
        <v>4152</v>
      </c>
      <c r="D1258" t="s">
        <v>1686</v>
      </c>
      <c r="E1258" t="s">
        <v>1687</v>
      </c>
      <c r="F1258" t="s">
        <v>1829</v>
      </c>
      <c r="G1258" t="s">
        <v>1834</v>
      </c>
      <c r="H1258" t="s">
        <v>31</v>
      </c>
      <c r="I1258" t="s">
        <v>32</v>
      </c>
      <c r="J1258" t="s">
        <v>1844</v>
      </c>
      <c r="K1258">
        <v>47.401097</v>
      </c>
      <c r="L1258">
        <v>-122.123594</v>
      </c>
      <c r="O1258">
        <v>16.399999999999999</v>
      </c>
    </row>
    <row r="1259" spans="1:41" x14ac:dyDescent="0.25">
      <c r="A1259">
        <v>1258</v>
      </c>
      <c r="B1259">
        <v>266</v>
      </c>
      <c r="C1259" t="s">
        <v>4152</v>
      </c>
      <c r="D1259" t="s">
        <v>1686</v>
      </c>
      <c r="E1259" t="s">
        <v>1687</v>
      </c>
      <c r="F1259" t="s">
        <v>1829</v>
      </c>
      <c r="G1259" t="s">
        <v>1845</v>
      </c>
      <c r="H1259" t="s">
        <v>31</v>
      </c>
      <c r="I1259" t="s">
        <v>200</v>
      </c>
      <c r="J1259" t="s">
        <v>1846</v>
      </c>
      <c r="K1259">
        <v>47.372486000000002</v>
      </c>
      <c r="L1259">
        <v>-122.14802899999999</v>
      </c>
      <c r="U1259">
        <v>14.3</v>
      </c>
      <c r="V1259">
        <v>30.7</v>
      </c>
      <c r="X1259">
        <v>11.7</v>
      </c>
      <c r="Z1259">
        <v>14.6</v>
      </c>
      <c r="AA1259">
        <v>15.5</v>
      </c>
      <c r="AC1259">
        <v>5</v>
      </c>
      <c r="AD1259">
        <v>11.1</v>
      </c>
    </row>
    <row r="1260" spans="1:41" x14ac:dyDescent="0.25">
      <c r="A1260">
        <v>1259</v>
      </c>
      <c r="B1260">
        <v>2701</v>
      </c>
      <c r="C1260" t="s">
        <v>4152</v>
      </c>
      <c r="D1260" t="s">
        <v>1686</v>
      </c>
      <c r="E1260" t="s">
        <v>1687</v>
      </c>
      <c r="F1260" t="s">
        <v>1829</v>
      </c>
      <c r="G1260" t="s">
        <v>1847</v>
      </c>
      <c r="H1260" t="s">
        <v>31</v>
      </c>
      <c r="I1260" t="s">
        <v>373</v>
      </c>
      <c r="J1260" t="s">
        <v>1848</v>
      </c>
      <c r="K1260">
        <v>47.336409000000003</v>
      </c>
      <c r="L1260">
        <v>-122.13510100000001</v>
      </c>
      <c r="AJ1260">
        <v>64.7</v>
      </c>
      <c r="AK1260">
        <v>85</v>
      </c>
    </row>
    <row r="1261" spans="1:41" x14ac:dyDescent="0.25">
      <c r="A1261">
        <v>1260</v>
      </c>
      <c r="B1261">
        <v>267</v>
      </c>
      <c r="C1261" t="s">
        <v>4152</v>
      </c>
      <c r="D1261" t="s">
        <v>1686</v>
      </c>
      <c r="E1261" t="s">
        <v>1687</v>
      </c>
      <c r="F1261" t="s">
        <v>1829</v>
      </c>
      <c r="G1261" t="s">
        <v>1847</v>
      </c>
      <c r="H1261" t="s">
        <v>31</v>
      </c>
      <c r="I1261" t="s">
        <v>200</v>
      </c>
      <c r="J1261" t="s">
        <v>1849</v>
      </c>
      <c r="K1261">
        <v>47.318170000000002</v>
      </c>
      <c r="L1261">
        <v>-122.135959</v>
      </c>
      <c r="M1261">
        <v>47.2</v>
      </c>
      <c r="N1261">
        <v>39.5</v>
      </c>
      <c r="R1261">
        <v>56.5</v>
      </c>
      <c r="U1261">
        <v>69.5</v>
      </c>
      <c r="V1261">
        <v>81.400000000000006</v>
      </c>
      <c r="X1261">
        <v>53.3</v>
      </c>
      <c r="Y1261">
        <v>68.7</v>
      </c>
      <c r="Z1261">
        <v>74.7</v>
      </c>
      <c r="AA1261">
        <v>79</v>
      </c>
      <c r="AB1261">
        <v>87.6</v>
      </c>
      <c r="AC1261">
        <v>74.5</v>
      </c>
      <c r="AD1261">
        <v>47.1</v>
      </c>
      <c r="AE1261">
        <v>47.1</v>
      </c>
      <c r="AF1261">
        <v>83.9</v>
      </c>
      <c r="AG1261">
        <v>55</v>
      </c>
      <c r="AH1261">
        <v>58.4</v>
      </c>
      <c r="AI1261">
        <v>57.2</v>
      </c>
      <c r="AJ1261">
        <v>71.900000000000006</v>
      </c>
      <c r="AK1261">
        <v>62.7</v>
      </c>
      <c r="AL1261">
        <v>77.099999999999994</v>
      </c>
      <c r="AM1261">
        <v>48.8</v>
      </c>
      <c r="AN1261">
        <v>72.099999999999994</v>
      </c>
      <c r="AO1261">
        <v>74.400000000000006</v>
      </c>
    </row>
    <row r="1262" spans="1:41" x14ac:dyDescent="0.25">
      <c r="A1262">
        <v>1261</v>
      </c>
      <c r="B1262">
        <v>268</v>
      </c>
      <c r="C1262" t="s">
        <v>4152</v>
      </c>
      <c r="D1262" t="s">
        <v>1686</v>
      </c>
      <c r="E1262" t="s">
        <v>1687</v>
      </c>
      <c r="F1262" t="s">
        <v>1829</v>
      </c>
      <c r="G1262" t="s">
        <v>1847</v>
      </c>
      <c r="H1262" t="s">
        <v>31</v>
      </c>
      <c r="I1262" t="s">
        <v>200</v>
      </c>
      <c r="J1262" t="s">
        <v>1850</v>
      </c>
      <c r="K1262">
        <v>47.336409000000003</v>
      </c>
      <c r="L1262">
        <v>-122.13510100000001</v>
      </c>
      <c r="U1262">
        <v>77.7</v>
      </c>
      <c r="V1262">
        <v>68.2</v>
      </c>
      <c r="X1262">
        <v>47.5</v>
      </c>
      <c r="Y1262">
        <v>70.599999999999994</v>
      </c>
      <c r="Z1262">
        <v>87.9</v>
      </c>
      <c r="AA1262">
        <v>70.599999999999994</v>
      </c>
      <c r="AB1262">
        <v>73.099999999999994</v>
      </c>
      <c r="AC1262">
        <v>74.7</v>
      </c>
      <c r="AD1262">
        <v>79.2</v>
      </c>
      <c r="AE1262">
        <v>81.7</v>
      </c>
      <c r="AF1262">
        <v>83.5</v>
      </c>
      <c r="AG1262">
        <v>78.8</v>
      </c>
      <c r="AH1262">
        <v>76.2</v>
      </c>
      <c r="AI1262">
        <v>84.7</v>
      </c>
      <c r="AJ1262">
        <v>87.1</v>
      </c>
      <c r="AK1262">
        <v>70.599999999999994</v>
      </c>
      <c r="AL1262">
        <v>83.5</v>
      </c>
      <c r="AM1262">
        <v>79.3</v>
      </c>
      <c r="AN1262">
        <v>79.400000000000006</v>
      </c>
    </row>
    <row r="1263" spans="1:41" x14ac:dyDescent="0.25">
      <c r="A1263">
        <v>1262</v>
      </c>
      <c r="B1263">
        <v>1977</v>
      </c>
      <c r="C1263" t="s">
        <v>4152</v>
      </c>
      <c r="D1263" t="s">
        <v>1686</v>
      </c>
      <c r="E1263" t="s">
        <v>1687</v>
      </c>
      <c r="F1263" t="s">
        <v>1829</v>
      </c>
      <c r="G1263" t="s">
        <v>1847</v>
      </c>
      <c r="H1263" t="s">
        <v>31</v>
      </c>
      <c r="I1263" t="s">
        <v>32</v>
      </c>
      <c r="J1263" t="s">
        <v>1851</v>
      </c>
      <c r="K1263">
        <v>47.311836999999997</v>
      </c>
      <c r="L1263">
        <v>-122.166676</v>
      </c>
      <c r="T1263">
        <v>48.9</v>
      </c>
    </row>
    <row r="1264" spans="1:41" x14ac:dyDescent="0.25">
      <c r="A1264">
        <v>1263</v>
      </c>
      <c r="B1264">
        <v>1997</v>
      </c>
      <c r="C1264" t="s">
        <v>4152</v>
      </c>
      <c r="D1264" t="s">
        <v>1686</v>
      </c>
      <c r="E1264" t="s">
        <v>1687</v>
      </c>
      <c r="F1264" t="s">
        <v>1829</v>
      </c>
      <c r="G1264" t="s">
        <v>1847</v>
      </c>
      <c r="H1264" t="s">
        <v>31</v>
      </c>
      <c r="I1264" t="s">
        <v>32</v>
      </c>
      <c r="J1264" t="s">
        <v>1852</v>
      </c>
      <c r="K1264">
        <v>47.317649000000003</v>
      </c>
      <c r="L1264">
        <v>-122.14995500000001</v>
      </c>
      <c r="O1264">
        <v>48.8</v>
      </c>
    </row>
    <row r="1265" spans="1:41" x14ac:dyDescent="0.25">
      <c r="A1265">
        <v>1264</v>
      </c>
      <c r="B1265">
        <v>1999</v>
      </c>
      <c r="C1265" t="s">
        <v>4152</v>
      </c>
      <c r="D1265" t="s">
        <v>1686</v>
      </c>
      <c r="E1265" t="s">
        <v>1687</v>
      </c>
      <c r="F1265" t="s">
        <v>1829</v>
      </c>
      <c r="G1265" t="s">
        <v>1847</v>
      </c>
      <c r="H1265" t="s">
        <v>31</v>
      </c>
      <c r="I1265" t="s">
        <v>32</v>
      </c>
      <c r="J1265" t="s">
        <v>1853</v>
      </c>
      <c r="K1265">
        <v>47.416815999999997</v>
      </c>
      <c r="L1265">
        <v>-122.158468</v>
      </c>
      <c r="O1265">
        <v>3.7</v>
      </c>
    </row>
    <row r="1266" spans="1:41" x14ac:dyDescent="0.25">
      <c r="A1266">
        <v>1265</v>
      </c>
      <c r="B1266">
        <v>2000</v>
      </c>
      <c r="C1266" t="s">
        <v>4152</v>
      </c>
      <c r="D1266" t="s">
        <v>1686</v>
      </c>
      <c r="E1266" t="s">
        <v>1687</v>
      </c>
      <c r="F1266" t="s">
        <v>1829</v>
      </c>
      <c r="G1266" t="s">
        <v>1847</v>
      </c>
      <c r="H1266" t="s">
        <v>31</v>
      </c>
      <c r="I1266" t="s">
        <v>32</v>
      </c>
      <c r="J1266" t="s">
        <v>1854</v>
      </c>
      <c r="K1266">
        <v>47.408324</v>
      </c>
      <c r="L1266">
        <v>-122.159662</v>
      </c>
      <c r="O1266">
        <v>24.7</v>
      </c>
    </row>
    <row r="1267" spans="1:41" x14ac:dyDescent="0.25">
      <c r="A1267">
        <v>1266</v>
      </c>
      <c r="B1267">
        <v>2001</v>
      </c>
      <c r="C1267" t="s">
        <v>4152</v>
      </c>
      <c r="D1267" t="s">
        <v>1686</v>
      </c>
      <c r="E1267" t="s">
        <v>1687</v>
      </c>
      <c r="F1267" t="s">
        <v>1829</v>
      </c>
      <c r="G1267" t="s">
        <v>1847</v>
      </c>
      <c r="H1267" t="s">
        <v>31</v>
      </c>
      <c r="I1267" t="s">
        <v>32</v>
      </c>
      <c r="J1267" t="s">
        <v>1855</v>
      </c>
      <c r="K1267">
        <v>47.384985</v>
      </c>
      <c r="L1267">
        <v>-122.14227200000001</v>
      </c>
      <c r="O1267">
        <v>31.2</v>
      </c>
    </row>
    <row r="1268" spans="1:41" x14ac:dyDescent="0.25">
      <c r="A1268">
        <v>1267</v>
      </c>
      <c r="B1268">
        <v>2003</v>
      </c>
      <c r="C1268" t="s">
        <v>4152</v>
      </c>
      <c r="D1268" t="s">
        <v>1686</v>
      </c>
      <c r="E1268" t="s">
        <v>1687</v>
      </c>
      <c r="F1268" t="s">
        <v>1829</v>
      </c>
      <c r="G1268" t="s">
        <v>1847</v>
      </c>
      <c r="H1268" t="s">
        <v>31</v>
      </c>
      <c r="I1268" t="s">
        <v>32</v>
      </c>
      <c r="J1268" t="s">
        <v>1856</v>
      </c>
      <c r="K1268">
        <v>47.358822000000004</v>
      </c>
      <c r="L1268">
        <v>-122.129238</v>
      </c>
      <c r="O1268">
        <v>53.6</v>
      </c>
    </row>
    <row r="1269" spans="1:41" x14ac:dyDescent="0.25">
      <c r="A1269">
        <v>1268</v>
      </c>
      <c r="B1269">
        <v>1620</v>
      </c>
      <c r="C1269" t="s">
        <v>4152</v>
      </c>
      <c r="D1269" t="s">
        <v>1686</v>
      </c>
      <c r="E1269" t="s">
        <v>1687</v>
      </c>
      <c r="F1269" t="s">
        <v>1829</v>
      </c>
      <c r="G1269" t="s">
        <v>1847</v>
      </c>
      <c r="H1269" t="s">
        <v>12</v>
      </c>
      <c r="I1269" t="s">
        <v>345</v>
      </c>
      <c r="J1269" t="s">
        <v>1857</v>
      </c>
      <c r="K1269">
        <v>47.312199999999997</v>
      </c>
      <c r="L1269">
        <v>-122.09650000000001</v>
      </c>
      <c r="AE1269">
        <v>86.9</v>
      </c>
    </row>
    <row r="1270" spans="1:41" x14ac:dyDescent="0.25">
      <c r="A1270">
        <v>1269</v>
      </c>
      <c r="B1270">
        <v>1616</v>
      </c>
      <c r="C1270" t="s">
        <v>4152</v>
      </c>
      <c r="D1270" t="s">
        <v>1686</v>
      </c>
      <c r="E1270" t="s">
        <v>1687</v>
      </c>
      <c r="F1270" t="s">
        <v>1829</v>
      </c>
      <c r="G1270" t="s">
        <v>1847</v>
      </c>
      <c r="H1270" t="s">
        <v>12</v>
      </c>
      <c r="I1270" t="s">
        <v>345</v>
      </c>
      <c r="J1270" t="s">
        <v>1858</v>
      </c>
      <c r="K1270">
        <v>47.386341000000002</v>
      </c>
      <c r="L1270">
        <v>-122.14408</v>
      </c>
      <c r="AE1270">
        <v>42.4</v>
      </c>
    </row>
    <row r="1271" spans="1:41" x14ac:dyDescent="0.25">
      <c r="A1271">
        <v>1270</v>
      </c>
      <c r="B1271">
        <v>1621</v>
      </c>
      <c r="C1271" t="s">
        <v>4152</v>
      </c>
      <c r="D1271" t="s">
        <v>1686</v>
      </c>
      <c r="E1271" t="s">
        <v>1687</v>
      </c>
      <c r="F1271" t="s">
        <v>1829</v>
      </c>
      <c r="G1271" t="s">
        <v>1847</v>
      </c>
      <c r="H1271" t="s">
        <v>12</v>
      </c>
      <c r="I1271" t="s">
        <v>345</v>
      </c>
      <c r="J1271" t="s">
        <v>1859</v>
      </c>
      <c r="K1271">
        <v>47.400100000000002</v>
      </c>
      <c r="L1271">
        <v>-122.12260000000001</v>
      </c>
      <c r="AE1271">
        <v>24.3</v>
      </c>
    </row>
    <row r="1272" spans="1:41" x14ac:dyDescent="0.25">
      <c r="A1272">
        <v>1271</v>
      </c>
      <c r="B1272">
        <v>1619</v>
      </c>
      <c r="C1272" t="s">
        <v>4152</v>
      </c>
      <c r="D1272" t="s">
        <v>1686</v>
      </c>
      <c r="E1272" t="s">
        <v>1687</v>
      </c>
      <c r="F1272" t="s">
        <v>1829</v>
      </c>
      <c r="G1272" t="s">
        <v>1847</v>
      </c>
      <c r="H1272" t="s">
        <v>12</v>
      </c>
      <c r="I1272" t="s">
        <v>345</v>
      </c>
      <c r="J1272" t="s">
        <v>1860</v>
      </c>
      <c r="K1272">
        <v>47.319299999999998</v>
      </c>
      <c r="L1272">
        <v>-122.1193</v>
      </c>
      <c r="AE1272">
        <v>71.400000000000006</v>
      </c>
    </row>
    <row r="1273" spans="1:41" x14ac:dyDescent="0.25">
      <c r="A1273">
        <v>1272</v>
      </c>
      <c r="B1273">
        <v>1618</v>
      </c>
      <c r="C1273" t="s">
        <v>4152</v>
      </c>
      <c r="D1273" t="s">
        <v>1686</v>
      </c>
      <c r="E1273" t="s">
        <v>1687</v>
      </c>
      <c r="F1273" t="s">
        <v>1829</v>
      </c>
      <c r="G1273" t="s">
        <v>1847</v>
      </c>
      <c r="H1273" t="s">
        <v>12</v>
      </c>
      <c r="I1273" t="s">
        <v>345</v>
      </c>
      <c r="J1273" t="s">
        <v>1861</v>
      </c>
      <c r="K1273">
        <v>47.359431999999998</v>
      </c>
      <c r="L1273">
        <v>-122.129762</v>
      </c>
      <c r="AE1273">
        <v>56.3</v>
      </c>
    </row>
    <row r="1274" spans="1:41" x14ac:dyDescent="0.25">
      <c r="A1274">
        <v>1273</v>
      </c>
      <c r="B1274">
        <v>1617</v>
      </c>
      <c r="C1274" t="s">
        <v>4152</v>
      </c>
      <c r="D1274" t="s">
        <v>1686</v>
      </c>
      <c r="E1274" t="s">
        <v>1687</v>
      </c>
      <c r="F1274" t="s">
        <v>1829</v>
      </c>
      <c r="G1274" t="s">
        <v>1847</v>
      </c>
      <c r="H1274" t="s">
        <v>12</v>
      </c>
      <c r="I1274" t="s">
        <v>345</v>
      </c>
      <c r="J1274" t="s">
        <v>1862</v>
      </c>
      <c r="K1274">
        <v>47.317577999999997</v>
      </c>
      <c r="L1274">
        <v>-122.147453</v>
      </c>
      <c r="AE1274">
        <v>82.3</v>
      </c>
    </row>
    <row r="1275" spans="1:41" x14ac:dyDescent="0.25">
      <c r="A1275">
        <v>1274</v>
      </c>
      <c r="B1275">
        <v>1928</v>
      </c>
      <c r="C1275" t="s">
        <v>4152</v>
      </c>
      <c r="D1275" t="s">
        <v>1686</v>
      </c>
      <c r="E1275" t="s">
        <v>1687</v>
      </c>
      <c r="F1275" t="s">
        <v>1829</v>
      </c>
      <c r="G1275" t="s">
        <v>1847</v>
      </c>
      <c r="H1275" t="s">
        <v>31</v>
      </c>
      <c r="I1275" t="s">
        <v>32</v>
      </c>
      <c r="J1275" t="s">
        <v>1863</v>
      </c>
      <c r="K1275">
        <v>47.417727999999997</v>
      </c>
      <c r="L1275">
        <v>-122.159245</v>
      </c>
      <c r="M1275">
        <v>47.6</v>
      </c>
      <c r="N1275">
        <v>44</v>
      </c>
      <c r="P1275">
        <v>10.1</v>
      </c>
      <c r="R1275">
        <v>39.1</v>
      </c>
    </row>
    <row r="1276" spans="1:41" x14ac:dyDescent="0.25">
      <c r="A1276">
        <v>1275</v>
      </c>
      <c r="B1276">
        <v>263</v>
      </c>
      <c r="C1276" t="s">
        <v>4152</v>
      </c>
      <c r="D1276" t="s">
        <v>1686</v>
      </c>
      <c r="E1276" t="s">
        <v>1687</v>
      </c>
      <c r="F1276" t="s">
        <v>1829</v>
      </c>
      <c r="G1276" t="s">
        <v>1864</v>
      </c>
      <c r="H1276" t="s">
        <v>31</v>
      </c>
      <c r="I1276" t="s">
        <v>200</v>
      </c>
      <c r="J1276" t="s">
        <v>1865</v>
      </c>
      <c r="K1276">
        <v>47.321254000000003</v>
      </c>
      <c r="L1276">
        <v>-122.160284</v>
      </c>
      <c r="U1276">
        <v>46.2</v>
      </c>
      <c r="V1276">
        <v>64.3</v>
      </c>
    </row>
    <row r="1277" spans="1:41" x14ac:dyDescent="0.25">
      <c r="A1277">
        <v>1276</v>
      </c>
      <c r="B1277">
        <v>264</v>
      </c>
      <c r="C1277" t="s">
        <v>4152</v>
      </c>
      <c r="D1277" t="s">
        <v>1686</v>
      </c>
      <c r="E1277" t="s">
        <v>1687</v>
      </c>
      <c r="F1277" t="s">
        <v>1829</v>
      </c>
      <c r="G1277" t="s">
        <v>1864</v>
      </c>
      <c r="H1277" t="s">
        <v>31</v>
      </c>
      <c r="I1277" t="s">
        <v>200</v>
      </c>
      <c r="J1277" t="s">
        <v>1866</v>
      </c>
      <c r="K1277">
        <v>47.331724999999999</v>
      </c>
      <c r="L1277">
        <v>-122.155276</v>
      </c>
      <c r="U1277">
        <v>55.9</v>
      </c>
      <c r="V1277">
        <v>77</v>
      </c>
      <c r="Y1277">
        <v>66.8</v>
      </c>
      <c r="Z1277">
        <v>61</v>
      </c>
      <c r="AA1277">
        <v>81.7</v>
      </c>
      <c r="AB1277">
        <v>76.2</v>
      </c>
      <c r="AC1277">
        <v>64.900000000000006</v>
      </c>
      <c r="AD1277">
        <v>67.400000000000006</v>
      </c>
      <c r="AE1277">
        <v>70.2</v>
      </c>
      <c r="AF1277">
        <v>72.8</v>
      </c>
      <c r="AG1277">
        <v>54</v>
      </c>
      <c r="AH1277">
        <v>60.4</v>
      </c>
      <c r="AI1277">
        <v>68.5</v>
      </c>
      <c r="AJ1277">
        <v>54.2</v>
      </c>
      <c r="AK1277">
        <v>46.8</v>
      </c>
      <c r="AL1277">
        <v>76.5</v>
      </c>
      <c r="AM1277">
        <v>71.599999999999994</v>
      </c>
      <c r="AN1277">
        <v>63.6</v>
      </c>
      <c r="AO1277">
        <v>58.2</v>
      </c>
    </row>
    <row r="1278" spans="1:41" x14ac:dyDescent="0.25">
      <c r="A1278">
        <v>1277</v>
      </c>
      <c r="B1278">
        <v>1932</v>
      </c>
      <c r="C1278" t="s">
        <v>4152</v>
      </c>
      <c r="D1278" t="s">
        <v>1686</v>
      </c>
      <c r="E1278" t="s">
        <v>1687</v>
      </c>
      <c r="F1278" t="s">
        <v>1829</v>
      </c>
      <c r="G1278" t="s">
        <v>1864</v>
      </c>
      <c r="H1278" t="s">
        <v>31</v>
      </c>
      <c r="I1278" t="s">
        <v>32</v>
      </c>
      <c r="J1278" t="s">
        <v>1867</v>
      </c>
      <c r="K1278">
        <v>47.320622999999998</v>
      </c>
      <c r="L1278">
        <v>-122.16092399999999</v>
      </c>
      <c r="N1278">
        <v>76.900000000000006</v>
      </c>
      <c r="Q1278">
        <v>61.9</v>
      </c>
      <c r="R1278">
        <v>72.3</v>
      </c>
    </row>
    <row r="1279" spans="1:41" x14ac:dyDescent="0.25">
      <c r="A1279">
        <v>1278</v>
      </c>
      <c r="B1279">
        <v>1933</v>
      </c>
      <c r="C1279" t="s">
        <v>4152</v>
      </c>
      <c r="D1279" t="s">
        <v>1686</v>
      </c>
      <c r="E1279" t="s">
        <v>1687</v>
      </c>
      <c r="F1279" t="s">
        <v>1829</v>
      </c>
      <c r="G1279" t="s">
        <v>1864</v>
      </c>
      <c r="H1279" t="s">
        <v>31</v>
      </c>
      <c r="I1279" t="s">
        <v>32</v>
      </c>
      <c r="J1279" t="s">
        <v>1868</v>
      </c>
      <c r="K1279">
        <v>47.32385</v>
      </c>
      <c r="L1279">
        <v>-122.15849</v>
      </c>
      <c r="R1279">
        <v>69.400000000000006</v>
      </c>
    </row>
    <row r="1280" spans="1:41" x14ac:dyDescent="0.25">
      <c r="A1280">
        <v>1279</v>
      </c>
      <c r="B1280">
        <v>344</v>
      </c>
      <c r="C1280" t="s">
        <v>4152</v>
      </c>
      <c r="D1280" t="s">
        <v>1686</v>
      </c>
      <c r="E1280" t="s">
        <v>1687</v>
      </c>
      <c r="F1280" t="s">
        <v>1829</v>
      </c>
      <c r="G1280" t="s">
        <v>1869</v>
      </c>
      <c r="H1280" t="s">
        <v>615</v>
      </c>
      <c r="I1280" t="s">
        <v>616</v>
      </c>
      <c r="J1280" t="s">
        <v>1870</v>
      </c>
      <c r="K1280">
        <v>47.418118</v>
      </c>
      <c r="L1280">
        <v>-122.154493</v>
      </c>
      <c r="W1280">
        <v>55.3</v>
      </c>
      <c r="X1280">
        <v>48.8</v>
      </c>
      <c r="Y1280">
        <v>65</v>
      </c>
      <c r="Z1280">
        <v>71.599999999999994</v>
      </c>
      <c r="AA1280">
        <v>57.5</v>
      </c>
      <c r="AB1280">
        <v>61.8</v>
      </c>
      <c r="AC1280">
        <v>52.1</v>
      </c>
    </row>
    <row r="1281" spans="1:40" x14ac:dyDescent="0.25">
      <c r="A1281">
        <v>1280</v>
      </c>
      <c r="B1281">
        <v>2537</v>
      </c>
      <c r="C1281" t="s">
        <v>4152</v>
      </c>
      <c r="D1281" t="s">
        <v>1686</v>
      </c>
      <c r="E1281" t="s">
        <v>1687</v>
      </c>
      <c r="F1281" t="s">
        <v>1871</v>
      </c>
      <c r="G1281" t="s">
        <v>1872</v>
      </c>
      <c r="H1281" t="s">
        <v>12</v>
      </c>
      <c r="I1281" t="s">
        <v>93</v>
      </c>
      <c r="J1281" t="s">
        <v>1873</v>
      </c>
      <c r="K1281">
        <v>47.253599999999999</v>
      </c>
      <c r="L1281">
        <v>-121.383</v>
      </c>
      <c r="AH1281">
        <v>97</v>
      </c>
      <c r="AJ1281">
        <v>97.2</v>
      </c>
      <c r="AL1281">
        <v>93.9</v>
      </c>
    </row>
    <row r="1282" spans="1:40" x14ac:dyDescent="0.25">
      <c r="A1282">
        <v>1281</v>
      </c>
      <c r="B1282">
        <v>1638</v>
      </c>
      <c r="C1282" t="s">
        <v>4152</v>
      </c>
      <c r="D1282" t="s">
        <v>1686</v>
      </c>
      <c r="E1282" t="s">
        <v>1874</v>
      </c>
      <c r="F1282" t="s">
        <v>1875</v>
      </c>
      <c r="G1282" t="s">
        <v>1876</v>
      </c>
      <c r="H1282" t="s">
        <v>31</v>
      </c>
      <c r="I1282" t="s">
        <v>1877</v>
      </c>
      <c r="J1282" t="s">
        <v>1878</v>
      </c>
      <c r="K1282">
        <v>47.424138999999997</v>
      </c>
      <c r="L1282">
        <v>-122.305813</v>
      </c>
      <c r="V1282">
        <v>4.5999999999999996</v>
      </c>
      <c r="W1282">
        <v>9.6999999999999993</v>
      </c>
      <c r="X1282">
        <v>7.3</v>
      </c>
      <c r="Y1282">
        <v>8.6</v>
      </c>
      <c r="Z1282">
        <v>8.9</v>
      </c>
      <c r="AA1282">
        <v>0</v>
      </c>
      <c r="AB1282">
        <v>7</v>
      </c>
      <c r="AC1282">
        <v>10.4</v>
      </c>
      <c r="AD1282">
        <v>2.6</v>
      </c>
    </row>
    <row r="1283" spans="1:40" x14ac:dyDescent="0.25">
      <c r="A1283">
        <v>1282</v>
      </c>
      <c r="B1283">
        <v>1050</v>
      </c>
      <c r="C1283" t="s">
        <v>4152</v>
      </c>
      <c r="D1283" t="s">
        <v>1686</v>
      </c>
      <c r="E1283" t="s">
        <v>1874</v>
      </c>
      <c r="F1283" t="s">
        <v>1875</v>
      </c>
      <c r="G1283" t="s">
        <v>1876</v>
      </c>
      <c r="H1283" t="s">
        <v>31</v>
      </c>
      <c r="I1283" t="s">
        <v>1879</v>
      </c>
      <c r="J1283" t="s">
        <v>1880</v>
      </c>
      <c r="K1283">
        <v>47.41236</v>
      </c>
      <c r="L1283">
        <v>-122.31516999999999</v>
      </c>
      <c r="AC1283">
        <v>13.6</v>
      </c>
    </row>
    <row r="1284" spans="1:40" x14ac:dyDescent="0.25">
      <c r="A1284">
        <v>1283</v>
      </c>
      <c r="B1284">
        <v>1051</v>
      </c>
      <c r="C1284" t="s">
        <v>4152</v>
      </c>
      <c r="D1284" t="s">
        <v>1686</v>
      </c>
      <c r="E1284" t="s">
        <v>1874</v>
      </c>
      <c r="F1284" t="s">
        <v>1875</v>
      </c>
      <c r="G1284" t="s">
        <v>1876</v>
      </c>
      <c r="H1284" t="s">
        <v>31</v>
      </c>
      <c r="I1284" t="s">
        <v>1879</v>
      </c>
      <c r="J1284" t="s">
        <v>1881</v>
      </c>
      <c r="K1284">
        <v>47.413040000000002</v>
      </c>
      <c r="L1284">
        <v>-122.31135</v>
      </c>
      <c r="AC1284">
        <v>10.9</v>
      </c>
    </row>
    <row r="1285" spans="1:40" x14ac:dyDescent="0.25">
      <c r="A1285">
        <v>1284</v>
      </c>
      <c r="B1285">
        <v>1052</v>
      </c>
      <c r="C1285" t="s">
        <v>4152</v>
      </c>
      <c r="D1285" t="s">
        <v>1686</v>
      </c>
      <c r="E1285" t="s">
        <v>1874</v>
      </c>
      <c r="F1285" t="s">
        <v>1875</v>
      </c>
      <c r="G1285" t="s">
        <v>1876</v>
      </c>
      <c r="H1285" t="s">
        <v>31</v>
      </c>
      <c r="I1285" t="s">
        <v>1879</v>
      </c>
      <c r="J1285" t="s">
        <v>1882</v>
      </c>
      <c r="K1285">
        <v>47.420920000000002</v>
      </c>
      <c r="L1285">
        <v>-122.30531999999999</v>
      </c>
      <c r="AC1285">
        <v>7.7</v>
      </c>
    </row>
    <row r="1286" spans="1:40" x14ac:dyDescent="0.25">
      <c r="A1286">
        <v>1285</v>
      </c>
      <c r="B1286">
        <v>1636</v>
      </c>
      <c r="C1286" t="s">
        <v>4152</v>
      </c>
      <c r="D1286" t="s">
        <v>1686</v>
      </c>
      <c r="E1286" t="s">
        <v>1874</v>
      </c>
      <c r="F1286" t="s">
        <v>1875</v>
      </c>
      <c r="G1286" t="s">
        <v>1876</v>
      </c>
      <c r="H1286" t="s">
        <v>31</v>
      </c>
      <c r="I1286" t="s">
        <v>1877</v>
      </c>
      <c r="J1286" t="s">
        <v>1883</v>
      </c>
      <c r="K1286">
        <v>47.419631000000003</v>
      </c>
      <c r="L1286">
        <v>-122.305171</v>
      </c>
      <c r="AE1286">
        <v>3.4</v>
      </c>
    </row>
    <row r="1287" spans="1:40" x14ac:dyDescent="0.25">
      <c r="A1287">
        <v>1286</v>
      </c>
      <c r="B1287">
        <v>1637</v>
      </c>
      <c r="C1287" t="s">
        <v>4152</v>
      </c>
      <c r="D1287" t="s">
        <v>1686</v>
      </c>
      <c r="E1287" t="s">
        <v>1874</v>
      </c>
      <c r="F1287" t="s">
        <v>1875</v>
      </c>
      <c r="G1287" t="s">
        <v>1876</v>
      </c>
      <c r="H1287" t="s">
        <v>31</v>
      </c>
      <c r="I1287" t="s">
        <v>1877</v>
      </c>
      <c r="J1287" t="s">
        <v>1884</v>
      </c>
      <c r="K1287">
        <v>47.405754999999999</v>
      </c>
      <c r="L1287">
        <v>-122.327654</v>
      </c>
      <c r="AE1287">
        <v>14.4</v>
      </c>
    </row>
    <row r="1288" spans="1:40" x14ac:dyDescent="0.25">
      <c r="A1288">
        <v>1287</v>
      </c>
      <c r="B1288">
        <v>2493</v>
      </c>
      <c r="C1288" t="s">
        <v>4152</v>
      </c>
      <c r="D1288" t="s">
        <v>1686</v>
      </c>
      <c r="E1288" t="s">
        <v>1874</v>
      </c>
      <c r="F1288" t="s">
        <v>1875</v>
      </c>
      <c r="G1288" t="s">
        <v>1876</v>
      </c>
      <c r="H1288" t="s">
        <v>12</v>
      </c>
      <c r="I1288" t="s">
        <v>78</v>
      </c>
      <c r="J1288" t="s">
        <v>1885</v>
      </c>
      <c r="K1288">
        <v>47.410355000000003</v>
      </c>
      <c r="L1288">
        <v>-122.324411</v>
      </c>
      <c r="AH1288">
        <v>14.1</v>
      </c>
    </row>
    <row r="1289" spans="1:40" x14ac:dyDescent="0.25">
      <c r="A1289">
        <v>1288</v>
      </c>
      <c r="B1289">
        <v>1010</v>
      </c>
      <c r="C1289" t="s">
        <v>4152</v>
      </c>
      <c r="D1289" t="s">
        <v>1686</v>
      </c>
      <c r="E1289" t="s">
        <v>1874</v>
      </c>
      <c r="F1289" t="s">
        <v>1875</v>
      </c>
      <c r="G1289" t="s">
        <v>1886</v>
      </c>
      <c r="H1289" t="s">
        <v>12</v>
      </c>
      <c r="I1289" t="s">
        <v>16</v>
      </c>
      <c r="J1289" t="s">
        <v>1887</v>
      </c>
      <c r="K1289">
        <v>47.375829000000003</v>
      </c>
      <c r="L1289">
        <v>-122.31487799999999</v>
      </c>
      <c r="AB1289">
        <v>13.2</v>
      </c>
      <c r="AF1289">
        <v>35.299999999999997</v>
      </c>
    </row>
    <row r="1290" spans="1:40" x14ac:dyDescent="0.25">
      <c r="A1290">
        <v>1289</v>
      </c>
      <c r="B1290">
        <v>551</v>
      </c>
      <c r="C1290" t="s">
        <v>4152</v>
      </c>
      <c r="D1290" t="s">
        <v>1686</v>
      </c>
      <c r="E1290" t="s">
        <v>1874</v>
      </c>
      <c r="F1290" t="s">
        <v>1888</v>
      </c>
      <c r="G1290" t="s">
        <v>1889</v>
      </c>
      <c r="H1290" t="s">
        <v>1890</v>
      </c>
      <c r="I1290" t="s">
        <v>1891</v>
      </c>
      <c r="J1290" t="s">
        <v>1892</v>
      </c>
      <c r="K1290">
        <v>47.326731000000002</v>
      </c>
      <c r="L1290">
        <v>-122.3767</v>
      </c>
      <c r="Q1290">
        <v>1.2</v>
      </c>
      <c r="R1290">
        <v>10.6</v>
      </c>
      <c r="S1290">
        <v>17</v>
      </c>
      <c r="T1290">
        <v>24.9</v>
      </c>
      <c r="U1290">
        <v>7.8</v>
      </c>
      <c r="V1290">
        <v>19.399999999999999</v>
      </c>
      <c r="W1290">
        <v>18.3</v>
      </c>
      <c r="X1290">
        <v>13.3</v>
      </c>
      <c r="Y1290">
        <v>36.6</v>
      </c>
      <c r="Z1290">
        <v>22.6</v>
      </c>
      <c r="AA1290">
        <v>12.7</v>
      </c>
      <c r="AB1290">
        <v>15</v>
      </c>
      <c r="AC1290">
        <v>24.9</v>
      </c>
      <c r="AD1290">
        <v>16</v>
      </c>
      <c r="AE1290">
        <v>3.6</v>
      </c>
      <c r="AF1290">
        <v>14</v>
      </c>
      <c r="AG1290">
        <v>14.5</v>
      </c>
      <c r="AH1290">
        <v>18.5</v>
      </c>
      <c r="AI1290">
        <v>7.3</v>
      </c>
      <c r="AJ1290">
        <v>8.5</v>
      </c>
      <c r="AK1290">
        <v>21.2</v>
      </c>
      <c r="AL1290">
        <v>17.5</v>
      </c>
      <c r="AM1290">
        <v>11.3</v>
      </c>
      <c r="AN1290">
        <v>10.4</v>
      </c>
    </row>
    <row r="1291" spans="1:40" x14ac:dyDescent="0.25">
      <c r="A1291">
        <v>1290</v>
      </c>
      <c r="B1291">
        <v>552</v>
      </c>
      <c r="C1291" t="s">
        <v>4152</v>
      </c>
      <c r="D1291" t="s">
        <v>1686</v>
      </c>
      <c r="E1291" t="s">
        <v>1874</v>
      </c>
      <c r="F1291" t="s">
        <v>1888</v>
      </c>
      <c r="G1291" t="s">
        <v>1889</v>
      </c>
      <c r="H1291" t="s">
        <v>1890</v>
      </c>
      <c r="I1291" t="s">
        <v>1891</v>
      </c>
      <c r="J1291" t="s">
        <v>1893</v>
      </c>
      <c r="K1291">
        <v>47.324607999999998</v>
      </c>
      <c r="L1291">
        <v>-122.37615599999999</v>
      </c>
      <c r="V1291">
        <v>22.7</v>
      </c>
      <c r="Y1291">
        <v>21.7</v>
      </c>
      <c r="AA1291">
        <v>6.9</v>
      </c>
      <c r="AC1291">
        <v>5.9</v>
      </c>
      <c r="AE1291">
        <v>5.4</v>
      </c>
      <c r="AG1291">
        <v>10.3</v>
      </c>
      <c r="AI1291">
        <v>11.5</v>
      </c>
      <c r="AK1291">
        <v>3.6</v>
      </c>
      <c r="AL1291">
        <v>23.2</v>
      </c>
      <c r="AM1291">
        <v>11.3</v>
      </c>
      <c r="AN1291">
        <v>7.7</v>
      </c>
    </row>
    <row r="1292" spans="1:40" x14ac:dyDescent="0.25">
      <c r="A1292">
        <v>1291</v>
      </c>
      <c r="B1292">
        <v>554</v>
      </c>
      <c r="C1292" t="s">
        <v>4152</v>
      </c>
      <c r="D1292" t="s">
        <v>1686</v>
      </c>
      <c r="E1292" t="s">
        <v>1874</v>
      </c>
      <c r="F1292" t="s">
        <v>1888</v>
      </c>
      <c r="G1292" t="s">
        <v>1894</v>
      </c>
      <c r="H1292" t="s">
        <v>1890</v>
      </c>
      <c r="I1292" t="s">
        <v>1891</v>
      </c>
      <c r="J1292" t="s">
        <v>1895</v>
      </c>
      <c r="K1292">
        <v>47.325175000000002</v>
      </c>
      <c r="L1292">
        <v>-122.367683</v>
      </c>
      <c r="V1292">
        <v>12.1</v>
      </c>
      <c r="Y1292">
        <v>10.4</v>
      </c>
      <c r="AA1292">
        <v>14.7</v>
      </c>
      <c r="AC1292">
        <v>19.899999999999999</v>
      </c>
      <c r="AE1292">
        <v>18</v>
      </c>
      <c r="AG1292">
        <v>42.8</v>
      </c>
      <c r="AI1292">
        <v>22.2</v>
      </c>
      <c r="AK1292">
        <v>24.3</v>
      </c>
      <c r="AL1292">
        <v>21.1</v>
      </c>
      <c r="AM1292">
        <v>23.7</v>
      </c>
      <c r="AN1292">
        <v>16.5</v>
      </c>
    </row>
    <row r="1293" spans="1:40" x14ac:dyDescent="0.25">
      <c r="A1293">
        <v>1292</v>
      </c>
      <c r="B1293">
        <v>553</v>
      </c>
      <c r="C1293" t="s">
        <v>4152</v>
      </c>
      <c r="D1293" t="s">
        <v>1686</v>
      </c>
      <c r="E1293" t="s">
        <v>1874</v>
      </c>
      <c r="F1293" t="s">
        <v>1888</v>
      </c>
      <c r="G1293" t="s">
        <v>1894</v>
      </c>
      <c r="H1293" t="s">
        <v>1890</v>
      </c>
      <c r="I1293" t="s">
        <v>1891</v>
      </c>
      <c r="J1293" t="s">
        <v>1896</v>
      </c>
      <c r="K1293">
        <v>47.325825000000002</v>
      </c>
      <c r="L1293">
        <v>-122.369636</v>
      </c>
      <c r="Q1293">
        <v>19.5</v>
      </c>
      <c r="R1293">
        <v>25.6</v>
      </c>
      <c r="S1293">
        <v>17</v>
      </c>
      <c r="T1293">
        <v>7</v>
      </c>
      <c r="U1293">
        <v>13.2</v>
      </c>
      <c r="V1293">
        <v>19.899999999999999</v>
      </c>
      <c r="W1293">
        <v>7.4</v>
      </c>
      <c r="X1293">
        <v>9.6</v>
      </c>
      <c r="Y1293">
        <v>18.100000000000001</v>
      </c>
      <c r="Z1293">
        <v>21.8</v>
      </c>
      <c r="AA1293">
        <v>15.1</v>
      </c>
      <c r="AB1293">
        <v>25.2</v>
      </c>
      <c r="AC1293">
        <v>22.3</v>
      </c>
      <c r="AD1293">
        <v>11.6</v>
      </c>
      <c r="AE1293">
        <v>14.2</v>
      </c>
      <c r="AF1293">
        <v>27</v>
      </c>
      <c r="AG1293">
        <v>16.399999999999999</v>
      </c>
      <c r="AH1293">
        <v>37.1</v>
      </c>
      <c r="AI1293">
        <v>16.2</v>
      </c>
      <c r="AJ1293">
        <v>30.9</v>
      </c>
      <c r="AK1293">
        <v>32.200000000000003</v>
      </c>
      <c r="AL1293">
        <v>19.5</v>
      </c>
      <c r="AM1293">
        <v>17.899999999999999</v>
      </c>
      <c r="AN1293">
        <v>18.399999999999999</v>
      </c>
    </row>
    <row r="1294" spans="1:40" x14ac:dyDescent="0.25">
      <c r="A1294">
        <v>1293</v>
      </c>
      <c r="B1294">
        <v>4</v>
      </c>
      <c r="C1294" t="s">
        <v>4152</v>
      </c>
      <c r="D1294" t="s">
        <v>1686</v>
      </c>
      <c r="E1294" t="s">
        <v>1874</v>
      </c>
      <c r="F1294" t="s">
        <v>1897</v>
      </c>
      <c r="G1294" t="s">
        <v>1898</v>
      </c>
      <c r="H1294" t="s">
        <v>1030</v>
      </c>
      <c r="I1294" t="s">
        <v>1091</v>
      </c>
      <c r="J1294" t="s">
        <v>1899</v>
      </c>
      <c r="K1294">
        <v>47.521186999999998</v>
      </c>
      <c r="L1294">
        <v>-122.386088</v>
      </c>
      <c r="M1294">
        <v>32.5</v>
      </c>
      <c r="O1294">
        <v>24.8</v>
      </c>
      <c r="Q1294">
        <v>28.6</v>
      </c>
      <c r="R1294">
        <v>18.3</v>
      </c>
      <c r="W1294">
        <v>39.5</v>
      </c>
      <c r="Y1294">
        <v>36.700000000000003</v>
      </c>
    </row>
    <row r="1295" spans="1:40" x14ac:dyDescent="0.25">
      <c r="A1295">
        <v>1294</v>
      </c>
      <c r="B1295">
        <v>1</v>
      </c>
      <c r="C1295" t="s">
        <v>4152</v>
      </c>
      <c r="D1295" t="s">
        <v>1686</v>
      </c>
      <c r="E1295" t="s">
        <v>1874</v>
      </c>
      <c r="F1295" t="s">
        <v>1897</v>
      </c>
      <c r="G1295" t="s">
        <v>1898</v>
      </c>
      <c r="H1295" t="s">
        <v>1030</v>
      </c>
      <c r="I1295" t="s">
        <v>1091</v>
      </c>
      <c r="J1295" t="s">
        <v>1900</v>
      </c>
      <c r="K1295">
        <v>47.522438000000001</v>
      </c>
      <c r="L1295">
        <v>-122.392214</v>
      </c>
      <c r="S1295">
        <v>24.6</v>
      </c>
      <c r="T1295">
        <v>28.1</v>
      </c>
      <c r="U1295">
        <v>36.799999999999997</v>
      </c>
      <c r="W1295">
        <v>32.200000000000003</v>
      </c>
      <c r="Y1295">
        <v>40.799999999999997</v>
      </c>
      <c r="AE1295">
        <v>48.2</v>
      </c>
      <c r="AG1295">
        <v>52.2</v>
      </c>
      <c r="AI1295">
        <v>32.700000000000003</v>
      </c>
      <c r="AK1295">
        <v>41.7</v>
      </c>
      <c r="AM1295">
        <v>46.5</v>
      </c>
    </row>
    <row r="1296" spans="1:40" x14ac:dyDescent="0.25">
      <c r="A1296">
        <v>1295</v>
      </c>
      <c r="B1296">
        <v>34</v>
      </c>
      <c r="C1296" t="s">
        <v>4152</v>
      </c>
      <c r="D1296" t="s">
        <v>1686</v>
      </c>
      <c r="E1296" t="s">
        <v>1874</v>
      </c>
      <c r="F1296" t="s">
        <v>1897</v>
      </c>
      <c r="G1296" t="s">
        <v>1898</v>
      </c>
      <c r="H1296" t="s">
        <v>1030</v>
      </c>
      <c r="I1296" t="s">
        <v>1091</v>
      </c>
      <c r="J1296" t="s">
        <v>1901</v>
      </c>
      <c r="K1296">
        <v>47.521366</v>
      </c>
      <c r="L1296">
        <v>-122.386388</v>
      </c>
      <c r="AA1296">
        <v>41.9</v>
      </c>
      <c r="AC1296">
        <v>24.7</v>
      </c>
      <c r="AE1296">
        <v>37.299999999999997</v>
      </c>
      <c r="AG1296">
        <v>38.700000000000003</v>
      </c>
      <c r="AI1296">
        <v>50.1</v>
      </c>
      <c r="AK1296">
        <v>30.9</v>
      </c>
      <c r="AM1296">
        <v>17.3</v>
      </c>
    </row>
    <row r="1297" spans="1:41" x14ac:dyDescent="0.25">
      <c r="A1297">
        <v>1296</v>
      </c>
      <c r="B1297">
        <v>19</v>
      </c>
      <c r="C1297" t="s">
        <v>4152</v>
      </c>
      <c r="D1297" t="s">
        <v>1686</v>
      </c>
      <c r="E1297" t="s">
        <v>1874</v>
      </c>
      <c r="F1297" t="s">
        <v>1897</v>
      </c>
      <c r="G1297" t="s">
        <v>1902</v>
      </c>
      <c r="H1297" t="s">
        <v>1030</v>
      </c>
      <c r="I1297" t="s">
        <v>1091</v>
      </c>
      <c r="J1297" t="s">
        <v>1903</v>
      </c>
      <c r="K1297">
        <v>47.577264</v>
      </c>
      <c r="L1297">
        <v>-122.402968</v>
      </c>
      <c r="M1297">
        <v>7.2</v>
      </c>
      <c r="O1297">
        <v>14.5</v>
      </c>
      <c r="W1297">
        <v>30.2</v>
      </c>
      <c r="Y1297">
        <v>29.6</v>
      </c>
    </row>
    <row r="1298" spans="1:41" x14ac:dyDescent="0.25">
      <c r="A1298">
        <v>1297</v>
      </c>
      <c r="B1298">
        <v>1797</v>
      </c>
      <c r="C1298" t="s">
        <v>4152</v>
      </c>
      <c r="D1298" t="s">
        <v>1686</v>
      </c>
      <c r="E1298" t="s">
        <v>1874</v>
      </c>
      <c r="F1298" t="s">
        <v>1897</v>
      </c>
      <c r="G1298" t="s">
        <v>1902</v>
      </c>
      <c r="H1298" t="s">
        <v>1030</v>
      </c>
      <c r="I1298" t="s">
        <v>1091</v>
      </c>
      <c r="J1298" t="s">
        <v>1904</v>
      </c>
      <c r="K1298">
        <v>47.577626000000002</v>
      </c>
      <c r="L1298">
        <v>-122.40431599999999</v>
      </c>
      <c r="Q1298">
        <v>20.6</v>
      </c>
      <c r="R1298">
        <v>30.5</v>
      </c>
      <c r="S1298">
        <v>17.600000000000001</v>
      </c>
      <c r="T1298">
        <v>23.9</v>
      </c>
    </row>
    <row r="1299" spans="1:41" x14ac:dyDescent="0.25">
      <c r="A1299">
        <v>1298</v>
      </c>
      <c r="B1299">
        <v>3116</v>
      </c>
      <c r="C1299" t="s">
        <v>4152</v>
      </c>
      <c r="D1299" t="s">
        <v>1686</v>
      </c>
      <c r="E1299" t="s">
        <v>1874</v>
      </c>
      <c r="F1299" t="s">
        <v>1897</v>
      </c>
      <c r="G1299" t="s">
        <v>1902</v>
      </c>
      <c r="H1299" t="s">
        <v>1030</v>
      </c>
      <c r="I1299" t="s">
        <v>1091</v>
      </c>
      <c r="J1299" t="s">
        <v>1905</v>
      </c>
      <c r="K1299">
        <v>47.577599999999997</v>
      </c>
      <c r="L1299">
        <v>-122.4054</v>
      </c>
      <c r="U1299">
        <v>35.6</v>
      </c>
    </row>
    <row r="1300" spans="1:41" x14ac:dyDescent="0.25">
      <c r="A1300">
        <v>1299</v>
      </c>
      <c r="B1300">
        <v>515</v>
      </c>
      <c r="C1300" t="s">
        <v>4152</v>
      </c>
      <c r="D1300" t="s">
        <v>1686</v>
      </c>
      <c r="E1300" t="s">
        <v>1874</v>
      </c>
      <c r="F1300" t="s">
        <v>1897</v>
      </c>
      <c r="G1300" t="s">
        <v>1902</v>
      </c>
      <c r="H1300" t="s">
        <v>1030</v>
      </c>
      <c r="I1300" t="s">
        <v>1091</v>
      </c>
      <c r="J1300" t="s">
        <v>1906</v>
      </c>
      <c r="K1300">
        <v>47.575194000000003</v>
      </c>
      <c r="L1300">
        <v>-122.401214</v>
      </c>
      <c r="AA1300">
        <v>43.9</v>
      </c>
      <c r="AC1300">
        <v>40.799999999999997</v>
      </c>
      <c r="AE1300">
        <v>14.2</v>
      </c>
      <c r="AG1300">
        <v>30.3</v>
      </c>
      <c r="AI1300">
        <v>17</v>
      </c>
      <c r="AK1300">
        <v>15.7</v>
      </c>
      <c r="AM1300">
        <v>14.2</v>
      </c>
    </row>
    <row r="1301" spans="1:41" x14ac:dyDescent="0.25">
      <c r="A1301">
        <v>1300</v>
      </c>
      <c r="B1301">
        <v>1628</v>
      </c>
      <c r="C1301" t="s">
        <v>4152</v>
      </c>
      <c r="D1301" t="s">
        <v>1686</v>
      </c>
      <c r="E1301" t="s">
        <v>1874</v>
      </c>
      <c r="F1301" t="s">
        <v>1907</v>
      </c>
      <c r="G1301" t="s">
        <v>1908</v>
      </c>
      <c r="H1301" t="s">
        <v>31</v>
      </c>
      <c r="I1301" t="s">
        <v>1909</v>
      </c>
      <c r="J1301" t="s">
        <v>1910</v>
      </c>
      <c r="K1301">
        <v>47.444560000000003</v>
      </c>
      <c r="L1301">
        <v>-122.35451</v>
      </c>
      <c r="AD1301">
        <v>1.8</v>
      </c>
      <c r="AE1301">
        <v>8</v>
      </c>
      <c r="AF1301">
        <v>9.9</v>
      </c>
      <c r="AG1301">
        <v>13.5</v>
      </c>
      <c r="AH1301">
        <v>8.6</v>
      </c>
      <c r="AI1301">
        <v>9.3000000000000007</v>
      </c>
      <c r="AJ1301">
        <v>10.7</v>
      </c>
      <c r="AK1301">
        <v>46.6</v>
      </c>
      <c r="AL1301">
        <v>11.6</v>
      </c>
      <c r="AM1301">
        <v>26.6</v>
      </c>
      <c r="AN1301">
        <v>4.5999999999999996</v>
      </c>
      <c r="AO1301">
        <v>3.2</v>
      </c>
    </row>
    <row r="1302" spans="1:41" x14ac:dyDescent="0.25">
      <c r="A1302">
        <v>1301</v>
      </c>
      <c r="B1302">
        <v>1631</v>
      </c>
      <c r="C1302" t="s">
        <v>4152</v>
      </c>
      <c r="D1302" t="s">
        <v>1686</v>
      </c>
      <c r="E1302" t="s">
        <v>1874</v>
      </c>
      <c r="F1302" t="s">
        <v>1907</v>
      </c>
      <c r="G1302" t="s">
        <v>1908</v>
      </c>
      <c r="H1302" t="s">
        <v>31</v>
      </c>
      <c r="I1302" t="s">
        <v>1909</v>
      </c>
      <c r="J1302" t="s">
        <v>1911</v>
      </c>
      <c r="K1302">
        <v>47.455573999999999</v>
      </c>
      <c r="L1302">
        <v>-122.320275</v>
      </c>
      <c r="V1302">
        <v>10.1</v>
      </c>
      <c r="W1302">
        <v>12</v>
      </c>
      <c r="X1302">
        <v>7.9</v>
      </c>
      <c r="Y1302">
        <v>8.8000000000000007</v>
      </c>
      <c r="Z1302">
        <v>19.2</v>
      </c>
      <c r="AA1302">
        <v>9.8000000000000007</v>
      </c>
      <c r="AB1302">
        <v>3.4</v>
      </c>
      <c r="AC1302">
        <v>27.4</v>
      </c>
      <c r="AD1302">
        <v>2.8</v>
      </c>
    </row>
    <row r="1303" spans="1:41" x14ac:dyDescent="0.25">
      <c r="A1303">
        <v>1302</v>
      </c>
      <c r="B1303">
        <v>1635</v>
      </c>
      <c r="C1303" t="s">
        <v>4152</v>
      </c>
      <c r="D1303" t="s">
        <v>1686</v>
      </c>
      <c r="E1303" t="s">
        <v>1874</v>
      </c>
      <c r="F1303" t="s">
        <v>1907</v>
      </c>
      <c r="G1303" t="s">
        <v>1908</v>
      </c>
      <c r="H1303" t="s">
        <v>31</v>
      </c>
      <c r="I1303" t="s">
        <v>1909</v>
      </c>
      <c r="J1303" t="s">
        <v>1912</v>
      </c>
      <c r="K1303">
        <v>47.447901999999999</v>
      </c>
      <c r="L1303">
        <v>-122.348134</v>
      </c>
      <c r="AE1303">
        <v>5.4</v>
      </c>
      <c r="AF1303">
        <v>8.1999999999999993</v>
      </c>
      <c r="AG1303">
        <v>9.6</v>
      </c>
      <c r="AH1303">
        <v>2.7</v>
      </c>
      <c r="AI1303">
        <v>5.3</v>
      </c>
      <c r="AJ1303">
        <v>13.4</v>
      </c>
      <c r="AK1303">
        <v>15.3</v>
      </c>
      <c r="AL1303">
        <v>12.9</v>
      </c>
      <c r="AM1303">
        <v>8</v>
      </c>
      <c r="AN1303">
        <v>8.8000000000000007</v>
      </c>
      <c r="AO1303">
        <v>14.9</v>
      </c>
    </row>
    <row r="1304" spans="1:41" x14ac:dyDescent="0.25">
      <c r="A1304">
        <v>1303</v>
      </c>
      <c r="B1304">
        <v>1630</v>
      </c>
      <c r="C1304" t="s">
        <v>4152</v>
      </c>
      <c r="D1304" t="s">
        <v>1686</v>
      </c>
      <c r="E1304" t="s">
        <v>1874</v>
      </c>
      <c r="F1304" t="s">
        <v>1907</v>
      </c>
      <c r="G1304" t="s">
        <v>1908</v>
      </c>
      <c r="H1304" t="s">
        <v>31</v>
      </c>
      <c r="I1304" t="s">
        <v>1909</v>
      </c>
      <c r="J1304" t="s">
        <v>1913</v>
      </c>
      <c r="K1304">
        <v>47.445399999999999</v>
      </c>
      <c r="L1304">
        <v>-122.35231</v>
      </c>
      <c r="X1304">
        <v>15.3</v>
      </c>
      <c r="Y1304">
        <v>18</v>
      </c>
    </row>
    <row r="1305" spans="1:41" x14ac:dyDescent="0.25">
      <c r="A1305">
        <v>1304</v>
      </c>
      <c r="B1305">
        <v>1599</v>
      </c>
      <c r="C1305" t="s">
        <v>4152</v>
      </c>
      <c r="D1305" t="s">
        <v>1686</v>
      </c>
      <c r="E1305" t="s">
        <v>1874</v>
      </c>
      <c r="F1305" t="s">
        <v>1907</v>
      </c>
      <c r="G1305" t="s">
        <v>1908</v>
      </c>
      <c r="H1305" t="s">
        <v>31</v>
      </c>
      <c r="I1305" t="s">
        <v>1909</v>
      </c>
      <c r="J1305" t="s">
        <v>1914</v>
      </c>
      <c r="K1305">
        <v>47.444705999999996</v>
      </c>
      <c r="L1305">
        <v>-122.354597</v>
      </c>
      <c r="X1305">
        <v>8.9</v>
      </c>
      <c r="Y1305">
        <v>16.3</v>
      </c>
    </row>
    <row r="1306" spans="1:41" x14ac:dyDescent="0.25">
      <c r="A1306">
        <v>1305</v>
      </c>
      <c r="B1306">
        <v>1632</v>
      </c>
      <c r="C1306" t="s">
        <v>4152</v>
      </c>
      <c r="D1306" t="s">
        <v>1686</v>
      </c>
      <c r="E1306" t="s">
        <v>1874</v>
      </c>
      <c r="F1306" t="s">
        <v>1907</v>
      </c>
      <c r="G1306" t="s">
        <v>1915</v>
      </c>
      <c r="H1306" t="s">
        <v>31</v>
      </c>
      <c r="I1306" t="s">
        <v>1909</v>
      </c>
      <c r="J1306" t="s">
        <v>1916</v>
      </c>
      <c r="K1306">
        <v>47.447012999999998</v>
      </c>
      <c r="L1306">
        <v>-122.32096199999999</v>
      </c>
      <c r="X1306">
        <v>28</v>
      </c>
      <c r="Y1306">
        <v>36.200000000000003</v>
      </c>
      <c r="Z1306">
        <v>31.3</v>
      </c>
      <c r="AA1306">
        <v>20.8</v>
      </c>
      <c r="AB1306">
        <v>25</v>
      </c>
      <c r="AC1306">
        <v>27.5</v>
      </c>
      <c r="AD1306">
        <v>25.3</v>
      </c>
    </row>
    <row r="1307" spans="1:41" x14ac:dyDescent="0.25">
      <c r="A1307">
        <v>1306</v>
      </c>
      <c r="B1307">
        <v>1600</v>
      </c>
      <c r="C1307" t="s">
        <v>4152</v>
      </c>
      <c r="D1307" t="s">
        <v>1686</v>
      </c>
      <c r="E1307" t="s">
        <v>1874</v>
      </c>
      <c r="F1307" t="s">
        <v>1907</v>
      </c>
      <c r="G1307" t="s">
        <v>1915</v>
      </c>
      <c r="H1307" t="s">
        <v>31</v>
      </c>
      <c r="I1307" t="s">
        <v>1909</v>
      </c>
      <c r="J1307" t="s">
        <v>1917</v>
      </c>
      <c r="K1307">
        <v>47.452032000000003</v>
      </c>
      <c r="L1307">
        <v>-122.33773600000001</v>
      </c>
      <c r="AD1307">
        <v>36.200000000000003</v>
      </c>
      <c r="AE1307">
        <v>30.2</v>
      </c>
      <c r="AF1307">
        <v>23</v>
      </c>
      <c r="AG1307">
        <v>23</v>
      </c>
      <c r="AH1307">
        <v>19.8</v>
      </c>
      <c r="AI1307">
        <v>33</v>
      </c>
      <c r="AJ1307">
        <v>32.299999999999997</v>
      </c>
      <c r="AK1307">
        <v>39</v>
      </c>
      <c r="AL1307">
        <v>42.3</v>
      </c>
      <c r="AM1307">
        <v>41.4</v>
      </c>
      <c r="AN1307">
        <v>43.9</v>
      </c>
      <c r="AO1307">
        <v>46.1</v>
      </c>
    </row>
    <row r="1308" spans="1:41" x14ac:dyDescent="0.25">
      <c r="A1308">
        <v>1307</v>
      </c>
      <c r="B1308">
        <v>1629</v>
      </c>
      <c r="C1308" t="s">
        <v>4152</v>
      </c>
      <c r="D1308" t="s">
        <v>1686</v>
      </c>
      <c r="E1308" t="s">
        <v>1874</v>
      </c>
      <c r="F1308" t="s">
        <v>1907</v>
      </c>
      <c r="G1308" t="s">
        <v>1915</v>
      </c>
      <c r="H1308" t="s">
        <v>31</v>
      </c>
      <c r="I1308" t="s">
        <v>1909</v>
      </c>
      <c r="J1308" t="s">
        <v>1918</v>
      </c>
      <c r="K1308">
        <v>47.444470000000003</v>
      </c>
      <c r="L1308">
        <v>-122.35147000000001</v>
      </c>
      <c r="X1308">
        <v>23.5</v>
      </c>
      <c r="Y1308">
        <v>24.9</v>
      </c>
      <c r="AA1308">
        <v>9.8000000000000007</v>
      </c>
    </row>
    <row r="1309" spans="1:41" x14ac:dyDescent="0.25">
      <c r="A1309">
        <v>1308</v>
      </c>
      <c r="B1309">
        <v>2949</v>
      </c>
      <c r="C1309" t="s">
        <v>4152</v>
      </c>
      <c r="D1309" t="s">
        <v>1686</v>
      </c>
      <c r="E1309" t="s">
        <v>1874</v>
      </c>
      <c r="F1309" t="s">
        <v>1919</v>
      </c>
      <c r="G1309" t="s">
        <v>1920</v>
      </c>
      <c r="H1309" t="s">
        <v>1921</v>
      </c>
      <c r="I1309" t="s">
        <v>1922</v>
      </c>
      <c r="J1309" t="s">
        <v>1923</v>
      </c>
      <c r="K1309">
        <v>47.448819</v>
      </c>
      <c r="L1309">
        <v>-122.445509</v>
      </c>
      <c r="AL1309">
        <v>59.9</v>
      </c>
    </row>
    <row r="1310" spans="1:41" x14ac:dyDescent="0.25">
      <c r="A1310">
        <v>1309</v>
      </c>
      <c r="B1310">
        <v>2262</v>
      </c>
      <c r="C1310" t="s">
        <v>4152</v>
      </c>
      <c r="D1310" t="s">
        <v>1686</v>
      </c>
      <c r="E1310" t="s">
        <v>1874</v>
      </c>
      <c r="F1310" t="s">
        <v>1919</v>
      </c>
      <c r="G1310" t="s">
        <v>1924</v>
      </c>
      <c r="H1310" t="s">
        <v>1921</v>
      </c>
      <c r="I1310" t="s">
        <v>1922</v>
      </c>
      <c r="J1310" t="s">
        <v>1925</v>
      </c>
      <c r="K1310">
        <v>47.401069999999997</v>
      </c>
      <c r="L1310">
        <v>-122.51364</v>
      </c>
      <c r="AG1310">
        <v>68.099999999999994</v>
      </c>
    </row>
    <row r="1311" spans="1:41" x14ac:dyDescent="0.25">
      <c r="A1311">
        <v>1310</v>
      </c>
      <c r="B1311">
        <v>272</v>
      </c>
      <c r="C1311" t="s">
        <v>4152</v>
      </c>
      <c r="D1311" t="s">
        <v>1686</v>
      </c>
      <c r="E1311" t="s">
        <v>1874</v>
      </c>
      <c r="F1311" t="s">
        <v>1919</v>
      </c>
      <c r="G1311" t="s">
        <v>1924</v>
      </c>
      <c r="H1311" t="s">
        <v>31</v>
      </c>
      <c r="I1311" t="s">
        <v>1926</v>
      </c>
      <c r="J1311" t="s">
        <v>1927</v>
      </c>
      <c r="K1311">
        <v>47.402769999999997</v>
      </c>
      <c r="L1311">
        <v>-122.51693</v>
      </c>
      <c r="X1311">
        <v>61.3</v>
      </c>
      <c r="Y1311">
        <v>60.9</v>
      </c>
      <c r="Z1311">
        <v>58.6</v>
      </c>
      <c r="AA1311">
        <v>52.6</v>
      </c>
      <c r="AB1311">
        <v>69.900000000000006</v>
      </c>
      <c r="AC1311">
        <v>53</v>
      </c>
      <c r="AD1311">
        <v>50.2</v>
      </c>
      <c r="AE1311">
        <v>62</v>
      </c>
      <c r="AF1311">
        <v>61</v>
      </c>
      <c r="AG1311">
        <v>68.599999999999994</v>
      </c>
      <c r="AH1311">
        <v>74.5</v>
      </c>
      <c r="AI1311">
        <v>68</v>
      </c>
      <c r="AJ1311">
        <v>64.3</v>
      </c>
      <c r="AK1311">
        <v>71.400000000000006</v>
      </c>
      <c r="AL1311">
        <v>65.5</v>
      </c>
      <c r="AM1311">
        <v>80.599999999999994</v>
      </c>
      <c r="AN1311">
        <v>61.1</v>
      </c>
    </row>
    <row r="1312" spans="1:41" x14ac:dyDescent="0.25">
      <c r="A1312">
        <v>1311</v>
      </c>
      <c r="B1312">
        <v>298</v>
      </c>
      <c r="C1312" t="s">
        <v>4152</v>
      </c>
      <c r="D1312" t="s">
        <v>1686</v>
      </c>
      <c r="E1312" t="s">
        <v>1874</v>
      </c>
      <c r="F1312" t="s">
        <v>1919</v>
      </c>
      <c r="G1312" t="s">
        <v>1928</v>
      </c>
      <c r="H1312" t="s">
        <v>615</v>
      </c>
      <c r="I1312" t="s">
        <v>616</v>
      </c>
      <c r="J1312" t="s">
        <v>1929</v>
      </c>
      <c r="K1312">
        <v>47.417337000000003</v>
      </c>
      <c r="L1312">
        <v>-122.440172</v>
      </c>
      <c r="W1312">
        <v>10</v>
      </c>
      <c r="X1312">
        <v>10</v>
      </c>
      <c r="Y1312">
        <v>10</v>
      </c>
      <c r="Z1312">
        <v>10</v>
      </c>
      <c r="AA1312">
        <v>9.9</v>
      </c>
      <c r="AB1312">
        <v>9.6</v>
      </c>
      <c r="AC1312">
        <v>6.1</v>
      </c>
    </row>
    <row r="1313" spans="1:41" hidden="1" x14ac:dyDescent="0.25">
      <c r="A1313">
        <v>1312</v>
      </c>
      <c r="B1313">
        <v>2657</v>
      </c>
      <c r="C1313" t="s">
        <v>4153</v>
      </c>
      <c r="D1313" t="s">
        <v>1686</v>
      </c>
      <c r="E1313" t="s">
        <v>1874</v>
      </c>
      <c r="F1313" t="s">
        <v>1919</v>
      </c>
      <c r="G1313" t="s">
        <v>1928</v>
      </c>
      <c r="H1313" t="s">
        <v>1921</v>
      </c>
      <c r="I1313" t="s">
        <v>1922</v>
      </c>
      <c r="J1313" t="s">
        <v>1929</v>
      </c>
      <c r="K1313">
        <v>45</v>
      </c>
      <c r="L1313">
        <v>-125</v>
      </c>
      <c r="AI1313">
        <v>36.1</v>
      </c>
      <c r="AJ1313">
        <v>27.8</v>
      </c>
      <c r="AN1313">
        <v>18.600000000000001</v>
      </c>
    </row>
    <row r="1314" spans="1:41" x14ac:dyDescent="0.25">
      <c r="A1314">
        <v>1313</v>
      </c>
      <c r="B1314">
        <v>523</v>
      </c>
      <c r="C1314" t="s">
        <v>4152</v>
      </c>
      <c r="D1314" t="s">
        <v>1686</v>
      </c>
      <c r="E1314" t="s">
        <v>1874</v>
      </c>
      <c r="F1314" t="s">
        <v>1919</v>
      </c>
      <c r="G1314" t="s">
        <v>1930</v>
      </c>
      <c r="H1314" t="s">
        <v>31</v>
      </c>
      <c r="I1314" t="s">
        <v>610</v>
      </c>
      <c r="J1314" t="s">
        <v>1931</v>
      </c>
      <c r="K1314">
        <v>47.383941999999998</v>
      </c>
      <c r="L1314">
        <v>-122.481469</v>
      </c>
      <c r="AA1314">
        <v>65.400000000000006</v>
      </c>
      <c r="AB1314">
        <v>61.7</v>
      </c>
      <c r="AC1314">
        <v>78.599999999999994</v>
      </c>
      <c r="AD1314">
        <v>61.2</v>
      </c>
      <c r="AE1314">
        <v>41</v>
      </c>
      <c r="AK1314">
        <v>65.400000000000006</v>
      </c>
      <c r="AL1314">
        <v>50.2</v>
      </c>
      <c r="AM1314">
        <v>54.8</v>
      </c>
      <c r="AN1314">
        <v>64.8</v>
      </c>
      <c r="AO1314">
        <v>52.7</v>
      </c>
    </row>
    <row r="1315" spans="1:41" x14ac:dyDescent="0.25">
      <c r="A1315">
        <v>1314</v>
      </c>
      <c r="B1315">
        <v>1910</v>
      </c>
      <c r="C1315" t="s">
        <v>4152</v>
      </c>
      <c r="D1315" t="s">
        <v>1686</v>
      </c>
      <c r="E1315" t="s">
        <v>1874</v>
      </c>
      <c r="F1315" t="s">
        <v>1919</v>
      </c>
      <c r="G1315" t="s">
        <v>1930</v>
      </c>
      <c r="H1315" t="s">
        <v>1921</v>
      </c>
      <c r="I1315" t="s">
        <v>1922</v>
      </c>
      <c r="J1315" t="s">
        <v>1931</v>
      </c>
      <c r="K1315">
        <v>47.383941999999998</v>
      </c>
      <c r="L1315">
        <v>-122.481469</v>
      </c>
      <c r="AF1315">
        <v>55.1</v>
      </c>
      <c r="AH1315">
        <v>53.6</v>
      </c>
      <c r="AK1315">
        <v>62.2</v>
      </c>
      <c r="AM1315">
        <v>55</v>
      </c>
      <c r="AO1315">
        <v>74</v>
      </c>
    </row>
    <row r="1316" spans="1:41" x14ac:dyDescent="0.25">
      <c r="A1316">
        <v>1315</v>
      </c>
      <c r="B1316">
        <v>355</v>
      </c>
      <c r="C1316" t="s">
        <v>4152</v>
      </c>
      <c r="D1316" t="s">
        <v>1686</v>
      </c>
      <c r="E1316" t="s">
        <v>1874</v>
      </c>
      <c r="F1316" t="s">
        <v>1919</v>
      </c>
      <c r="G1316" t="s">
        <v>1930</v>
      </c>
      <c r="H1316" t="s">
        <v>615</v>
      </c>
      <c r="I1316" t="s">
        <v>616</v>
      </c>
      <c r="J1316" t="s">
        <v>1932</v>
      </c>
      <c r="K1316">
        <v>47.384003</v>
      </c>
      <c r="L1316">
        <v>-122.481435</v>
      </c>
      <c r="R1316">
        <v>17.399999999999999</v>
      </c>
      <c r="S1316">
        <v>40.200000000000003</v>
      </c>
      <c r="U1316">
        <v>36.799999999999997</v>
      </c>
      <c r="V1316">
        <v>57.5</v>
      </c>
      <c r="W1316">
        <v>23</v>
      </c>
      <c r="X1316">
        <v>39.299999999999997</v>
      </c>
      <c r="Y1316">
        <v>67.5</v>
      </c>
      <c r="Z1316">
        <v>59.5</v>
      </c>
      <c r="AA1316">
        <v>64.599999999999994</v>
      </c>
      <c r="AB1316">
        <v>57.5</v>
      </c>
      <c r="AC1316">
        <v>26.1</v>
      </c>
    </row>
    <row r="1317" spans="1:41" x14ac:dyDescent="0.25">
      <c r="A1317">
        <v>1316</v>
      </c>
      <c r="B1317">
        <v>1938</v>
      </c>
      <c r="C1317" t="s">
        <v>4152</v>
      </c>
      <c r="D1317" t="s">
        <v>1686</v>
      </c>
      <c r="E1317" t="s">
        <v>1874</v>
      </c>
      <c r="F1317" t="s">
        <v>1919</v>
      </c>
      <c r="G1317" t="s">
        <v>1930</v>
      </c>
      <c r="H1317" t="s">
        <v>1921</v>
      </c>
      <c r="I1317" t="s">
        <v>1922</v>
      </c>
      <c r="J1317" t="s">
        <v>1933</v>
      </c>
      <c r="K1317">
        <v>47.387650000000001</v>
      </c>
      <c r="L1317">
        <v>-122.48466999999999</v>
      </c>
      <c r="AF1317">
        <v>73.900000000000006</v>
      </c>
    </row>
    <row r="1318" spans="1:41" x14ac:dyDescent="0.25">
      <c r="A1318">
        <v>1317</v>
      </c>
      <c r="B1318">
        <v>299</v>
      </c>
      <c r="C1318" t="s">
        <v>4152</v>
      </c>
      <c r="D1318" t="s">
        <v>1686</v>
      </c>
      <c r="E1318" t="s">
        <v>1874</v>
      </c>
      <c r="F1318" t="s">
        <v>1919</v>
      </c>
      <c r="G1318" t="s">
        <v>1934</v>
      </c>
      <c r="H1318" t="s">
        <v>615</v>
      </c>
      <c r="I1318" t="s">
        <v>616</v>
      </c>
      <c r="J1318" t="s">
        <v>1935</v>
      </c>
      <c r="K1318">
        <v>47.454895</v>
      </c>
      <c r="L1318">
        <v>-122.44634000000001</v>
      </c>
      <c r="W1318">
        <v>37.299999999999997</v>
      </c>
      <c r="X1318">
        <v>30</v>
      </c>
      <c r="Y1318">
        <v>25.2</v>
      </c>
      <c r="Z1318">
        <v>33.799999999999997</v>
      </c>
      <c r="AA1318">
        <v>22.8</v>
      </c>
      <c r="AB1318">
        <v>41.1</v>
      </c>
      <c r="AC1318">
        <v>20.7</v>
      </c>
    </row>
    <row r="1319" spans="1:41" x14ac:dyDescent="0.25">
      <c r="A1319">
        <v>1318</v>
      </c>
      <c r="B1319">
        <v>2714</v>
      </c>
      <c r="C1319" t="s">
        <v>4152</v>
      </c>
      <c r="D1319" t="s">
        <v>1686</v>
      </c>
      <c r="E1319" t="s">
        <v>1874</v>
      </c>
      <c r="F1319" t="s">
        <v>1919</v>
      </c>
      <c r="G1319" t="s">
        <v>1934</v>
      </c>
      <c r="H1319" t="s">
        <v>1921</v>
      </c>
      <c r="I1319" t="s">
        <v>1922</v>
      </c>
      <c r="J1319" t="s">
        <v>1935</v>
      </c>
      <c r="K1319">
        <v>47.453867000000002</v>
      </c>
      <c r="L1319">
        <v>-122.445505</v>
      </c>
      <c r="AJ1319">
        <v>54.9</v>
      </c>
      <c r="AN1319">
        <v>49.6</v>
      </c>
    </row>
    <row r="1320" spans="1:41" x14ac:dyDescent="0.25">
      <c r="A1320">
        <v>1319</v>
      </c>
      <c r="B1320">
        <v>525</v>
      </c>
      <c r="C1320" t="s">
        <v>4152</v>
      </c>
      <c r="D1320" t="s">
        <v>1686</v>
      </c>
      <c r="E1320" t="s">
        <v>1874</v>
      </c>
      <c r="F1320" t="s">
        <v>1919</v>
      </c>
      <c r="G1320" t="s">
        <v>1936</v>
      </c>
      <c r="H1320" t="s">
        <v>31</v>
      </c>
      <c r="I1320" t="s">
        <v>610</v>
      </c>
      <c r="J1320" t="s">
        <v>1937</v>
      </c>
      <c r="K1320">
        <v>47.403458999999998</v>
      </c>
      <c r="L1320">
        <v>-122.46886600000001</v>
      </c>
      <c r="AA1320">
        <v>32.9</v>
      </c>
      <c r="AB1320">
        <v>43.7</v>
      </c>
      <c r="AC1320">
        <v>54</v>
      </c>
      <c r="AD1320">
        <v>53.1</v>
      </c>
      <c r="AE1320">
        <v>55.1</v>
      </c>
      <c r="AF1320">
        <v>68.5</v>
      </c>
      <c r="AG1320">
        <v>67.900000000000006</v>
      </c>
      <c r="AH1320">
        <v>61.6</v>
      </c>
      <c r="AI1320">
        <v>73</v>
      </c>
      <c r="AJ1320">
        <v>45.1</v>
      </c>
      <c r="AK1320">
        <v>60.6</v>
      </c>
      <c r="AL1320">
        <v>67.400000000000006</v>
      </c>
      <c r="AM1320">
        <v>75.8</v>
      </c>
      <c r="AN1320">
        <v>67.8</v>
      </c>
      <c r="AO1320">
        <v>75</v>
      </c>
    </row>
    <row r="1321" spans="1:41" x14ac:dyDescent="0.25">
      <c r="A1321">
        <v>1320</v>
      </c>
      <c r="B1321">
        <v>310</v>
      </c>
      <c r="C1321" t="s">
        <v>4152</v>
      </c>
      <c r="D1321" t="s">
        <v>1686</v>
      </c>
      <c r="E1321" t="s">
        <v>1874</v>
      </c>
      <c r="F1321" t="s">
        <v>1919</v>
      </c>
      <c r="G1321" t="s">
        <v>1936</v>
      </c>
      <c r="H1321" t="s">
        <v>615</v>
      </c>
      <c r="I1321" t="s">
        <v>616</v>
      </c>
      <c r="J1321" t="s">
        <v>1938</v>
      </c>
      <c r="K1321">
        <v>47.422007999999998</v>
      </c>
      <c r="L1321">
        <v>-122.47799500000001</v>
      </c>
      <c r="W1321">
        <v>43.8</v>
      </c>
      <c r="X1321">
        <v>45.7</v>
      </c>
      <c r="Y1321">
        <v>46.2</v>
      </c>
      <c r="Z1321">
        <v>59</v>
      </c>
      <c r="AA1321">
        <v>76.099999999999994</v>
      </c>
      <c r="AB1321">
        <v>23.8</v>
      </c>
      <c r="AC1321">
        <v>33.700000000000003</v>
      </c>
    </row>
    <row r="1322" spans="1:41" x14ac:dyDescent="0.25">
      <c r="A1322">
        <v>1321</v>
      </c>
      <c r="B1322">
        <v>311</v>
      </c>
      <c r="C1322" t="s">
        <v>4152</v>
      </c>
      <c r="D1322" t="s">
        <v>1686</v>
      </c>
      <c r="E1322" t="s">
        <v>1874</v>
      </c>
      <c r="F1322" t="s">
        <v>1919</v>
      </c>
      <c r="G1322" t="s">
        <v>1936</v>
      </c>
      <c r="H1322" t="s">
        <v>615</v>
      </c>
      <c r="I1322" t="s">
        <v>616</v>
      </c>
      <c r="J1322" t="s">
        <v>1939</v>
      </c>
      <c r="K1322">
        <v>47.410857999999998</v>
      </c>
      <c r="L1322">
        <v>-122.472551</v>
      </c>
      <c r="U1322">
        <v>43.7</v>
      </c>
      <c r="V1322">
        <v>46.5</v>
      </c>
      <c r="W1322">
        <v>50.9</v>
      </c>
      <c r="X1322">
        <v>20.6</v>
      </c>
      <c r="Y1322">
        <v>37.700000000000003</v>
      </c>
      <c r="Z1322">
        <v>44.2</v>
      </c>
      <c r="AA1322">
        <v>64.599999999999994</v>
      </c>
      <c r="AB1322">
        <v>58.3</v>
      </c>
      <c r="AC1322">
        <v>53.4</v>
      </c>
    </row>
    <row r="1323" spans="1:41" x14ac:dyDescent="0.25">
      <c r="A1323">
        <v>1322</v>
      </c>
      <c r="B1323">
        <v>1937</v>
      </c>
      <c r="C1323" t="s">
        <v>4152</v>
      </c>
      <c r="D1323" t="s">
        <v>1686</v>
      </c>
      <c r="E1323" t="s">
        <v>1874</v>
      </c>
      <c r="F1323" t="s">
        <v>1919</v>
      </c>
      <c r="G1323" t="s">
        <v>1936</v>
      </c>
      <c r="H1323" t="s">
        <v>1921</v>
      </c>
      <c r="I1323" t="s">
        <v>1922</v>
      </c>
      <c r="J1323" t="s">
        <v>1940</v>
      </c>
      <c r="K1323">
        <v>47.413930000000001</v>
      </c>
      <c r="L1323">
        <v>-122.47591</v>
      </c>
      <c r="AF1323">
        <v>33.4</v>
      </c>
      <c r="AG1323">
        <v>69.900000000000006</v>
      </c>
      <c r="AH1323">
        <v>65.400000000000006</v>
      </c>
      <c r="AI1323">
        <v>59.5</v>
      </c>
      <c r="AJ1323">
        <v>50.8</v>
      </c>
      <c r="AL1323">
        <v>55.5</v>
      </c>
    </row>
    <row r="1324" spans="1:41" x14ac:dyDescent="0.25">
      <c r="A1324">
        <v>1323</v>
      </c>
      <c r="B1324">
        <v>273</v>
      </c>
      <c r="C1324" t="s">
        <v>4152</v>
      </c>
      <c r="D1324" t="s">
        <v>1686</v>
      </c>
      <c r="E1324" t="s">
        <v>1874</v>
      </c>
      <c r="F1324" t="s">
        <v>1919</v>
      </c>
      <c r="G1324" t="s">
        <v>1936</v>
      </c>
      <c r="H1324" t="s">
        <v>31</v>
      </c>
      <c r="I1324" t="s">
        <v>1926</v>
      </c>
      <c r="J1324" t="s">
        <v>1941</v>
      </c>
      <c r="K1324">
        <v>47.409930000000003</v>
      </c>
      <c r="L1324">
        <v>-122.47087999999999</v>
      </c>
      <c r="X1324">
        <v>49.8</v>
      </c>
      <c r="Y1324">
        <v>53.7</v>
      </c>
      <c r="Z1324">
        <v>58.5</v>
      </c>
      <c r="AB1324">
        <v>53.8</v>
      </c>
      <c r="AC1324">
        <v>32.700000000000003</v>
      </c>
      <c r="AD1324">
        <v>65.7</v>
      </c>
      <c r="AE1324">
        <v>67.8</v>
      </c>
    </row>
    <row r="1325" spans="1:41" x14ac:dyDescent="0.25">
      <c r="A1325">
        <v>1324</v>
      </c>
      <c r="B1325">
        <v>297</v>
      </c>
      <c r="C1325" t="s">
        <v>4152</v>
      </c>
      <c r="D1325" t="s">
        <v>1686</v>
      </c>
      <c r="E1325" t="s">
        <v>1874</v>
      </c>
      <c r="F1325" t="s">
        <v>1919</v>
      </c>
      <c r="G1325" t="s">
        <v>1942</v>
      </c>
      <c r="H1325" t="s">
        <v>615</v>
      </c>
      <c r="I1325" t="s">
        <v>616</v>
      </c>
      <c r="J1325" t="s">
        <v>1943</v>
      </c>
      <c r="K1325">
        <v>47.482269000000002</v>
      </c>
      <c r="L1325">
        <v>-122.477836</v>
      </c>
      <c r="R1325">
        <v>26.8</v>
      </c>
      <c r="S1325">
        <v>26.8</v>
      </c>
      <c r="T1325">
        <v>55.8</v>
      </c>
      <c r="U1325">
        <v>51.7</v>
      </c>
      <c r="V1325">
        <v>54.9</v>
      </c>
      <c r="W1325">
        <v>53</v>
      </c>
      <c r="X1325">
        <v>55.7</v>
      </c>
      <c r="Y1325">
        <v>58.5</v>
      </c>
      <c r="Z1325">
        <v>55.4</v>
      </c>
      <c r="AA1325">
        <v>56.8</v>
      </c>
      <c r="AB1325">
        <v>42.7</v>
      </c>
      <c r="AC1325">
        <v>44.7</v>
      </c>
    </row>
    <row r="1326" spans="1:41" x14ac:dyDescent="0.25">
      <c r="A1326">
        <v>1325</v>
      </c>
      <c r="B1326">
        <v>327</v>
      </c>
      <c r="C1326" t="s">
        <v>4152</v>
      </c>
      <c r="D1326" t="s">
        <v>1686</v>
      </c>
      <c r="E1326" t="s">
        <v>1874</v>
      </c>
      <c r="F1326" t="s">
        <v>1919</v>
      </c>
      <c r="G1326" t="s">
        <v>1944</v>
      </c>
      <c r="H1326" t="s">
        <v>615</v>
      </c>
      <c r="I1326" t="s">
        <v>616</v>
      </c>
      <c r="J1326" t="s">
        <v>1945</v>
      </c>
      <c r="K1326">
        <v>47.478434999999998</v>
      </c>
      <c r="L1326">
        <v>-122.481798</v>
      </c>
      <c r="R1326">
        <v>21.3</v>
      </c>
      <c r="S1326">
        <v>14.6</v>
      </c>
      <c r="U1326">
        <v>35.799999999999997</v>
      </c>
      <c r="V1326">
        <v>33.9</v>
      </c>
      <c r="W1326">
        <v>39.5</v>
      </c>
      <c r="X1326">
        <v>26</v>
      </c>
      <c r="Y1326">
        <v>32</v>
      </c>
      <c r="Z1326">
        <v>19.8</v>
      </c>
      <c r="AA1326">
        <v>38.6</v>
      </c>
      <c r="AB1326">
        <v>29.6</v>
      </c>
      <c r="AC1326">
        <v>42.2</v>
      </c>
    </row>
    <row r="1327" spans="1:41" x14ac:dyDescent="0.25">
      <c r="A1327">
        <v>1326</v>
      </c>
      <c r="B1327">
        <v>2816</v>
      </c>
      <c r="C1327" t="s">
        <v>4152</v>
      </c>
      <c r="D1327" t="s">
        <v>1686</v>
      </c>
      <c r="E1327" t="s">
        <v>1874</v>
      </c>
      <c r="F1327" t="s">
        <v>1919</v>
      </c>
      <c r="G1327" t="s">
        <v>1944</v>
      </c>
      <c r="H1327" t="s">
        <v>1921</v>
      </c>
      <c r="I1327" t="s">
        <v>1922</v>
      </c>
      <c r="J1327" t="s">
        <v>1945</v>
      </c>
      <c r="K1327">
        <v>47.478434999999998</v>
      </c>
      <c r="L1327">
        <v>-122.481798</v>
      </c>
      <c r="AK1327">
        <v>20.100000000000001</v>
      </c>
      <c r="AL1327">
        <v>59.7</v>
      </c>
      <c r="AM1327">
        <v>30.3</v>
      </c>
      <c r="AN1327">
        <v>67.3</v>
      </c>
      <c r="AO1327">
        <v>48.7</v>
      </c>
    </row>
    <row r="1328" spans="1:41" x14ac:dyDescent="0.25">
      <c r="A1328">
        <v>1327</v>
      </c>
      <c r="B1328">
        <v>2264</v>
      </c>
      <c r="C1328" t="s">
        <v>4152</v>
      </c>
      <c r="D1328" t="s">
        <v>1686</v>
      </c>
      <c r="E1328" t="s">
        <v>1874</v>
      </c>
      <c r="F1328" t="s">
        <v>1919</v>
      </c>
      <c r="G1328" t="s">
        <v>1944</v>
      </c>
      <c r="H1328" t="s">
        <v>1921</v>
      </c>
      <c r="I1328" t="s">
        <v>1922</v>
      </c>
      <c r="J1328" t="s">
        <v>1946</v>
      </c>
      <c r="K1328">
        <v>47.467869999999998</v>
      </c>
      <c r="L1328">
        <v>-122.47429</v>
      </c>
      <c r="AF1328">
        <v>34.1</v>
      </c>
      <c r="AG1328">
        <v>52.1</v>
      </c>
      <c r="AH1328">
        <v>53.3</v>
      </c>
      <c r="AI1328">
        <v>36.799999999999997</v>
      </c>
    </row>
    <row r="1329" spans="1:41" x14ac:dyDescent="0.25">
      <c r="A1329">
        <v>1328</v>
      </c>
      <c r="B1329">
        <v>2263</v>
      </c>
      <c r="C1329" t="s">
        <v>4152</v>
      </c>
      <c r="D1329" t="s">
        <v>1686</v>
      </c>
      <c r="E1329" t="s">
        <v>1874</v>
      </c>
      <c r="F1329" t="s">
        <v>1919</v>
      </c>
      <c r="G1329" t="s">
        <v>1944</v>
      </c>
      <c r="H1329" t="s">
        <v>1921</v>
      </c>
      <c r="I1329" t="s">
        <v>1922</v>
      </c>
      <c r="J1329" t="s">
        <v>1947</v>
      </c>
      <c r="K1329">
        <v>47.465209999999999</v>
      </c>
      <c r="L1329">
        <v>-122.47506</v>
      </c>
      <c r="AF1329">
        <v>52.3</v>
      </c>
      <c r="AG1329">
        <v>49.1</v>
      </c>
      <c r="AH1329">
        <v>67.900000000000006</v>
      </c>
      <c r="AI1329">
        <v>42.4</v>
      </c>
      <c r="AK1329">
        <v>62.8</v>
      </c>
      <c r="AL1329">
        <v>59.9</v>
      </c>
      <c r="AM1329">
        <v>62.4</v>
      </c>
      <c r="AN1329">
        <v>43.5</v>
      </c>
      <c r="AO1329">
        <v>59</v>
      </c>
    </row>
    <row r="1330" spans="1:41" x14ac:dyDescent="0.25">
      <c r="A1330">
        <v>1329</v>
      </c>
      <c r="B1330">
        <v>274</v>
      </c>
      <c r="C1330" t="s">
        <v>4152</v>
      </c>
      <c r="D1330" t="s">
        <v>1686</v>
      </c>
      <c r="E1330" t="s">
        <v>1874</v>
      </c>
      <c r="F1330" t="s">
        <v>1919</v>
      </c>
      <c r="G1330" t="s">
        <v>1944</v>
      </c>
      <c r="H1330" t="s">
        <v>31</v>
      </c>
      <c r="I1330" t="s">
        <v>1926</v>
      </c>
      <c r="J1330" t="s">
        <v>1948</v>
      </c>
      <c r="K1330">
        <v>47.476280000000003</v>
      </c>
      <c r="L1330">
        <v>-122.4815</v>
      </c>
      <c r="Q1330">
        <v>30.7</v>
      </c>
      <c r="X1330">
        <v>43.8</v>
      </c>
      <c r="Y1330">
        <v>48.4</v>
      </c>
      <c r="Z1330">
        <v>25.7</v>
      </c>
      <c r="AA1330">
        <v>46</v>
      </c>
      <c r="AB1330">
        <v>7.9</v>
      </c>
      <c r="AC1330">
        <v>15.5</v>
      </c>
      <c r="AD1330">
        <v>14.6</v>
      </c>
      <c r="AE1330">
        <v>33</v>
      </c>
      <c r="AF1330">
        <v>19.600000000000001</v>
      </c>
      <c r="AG1330">
        <v>44.3</v>
      </c>
      <c r="AH1330">
        <v>58.1</v>
      </c>
      <c r="AI1330">
        <v>26.7</v>
      </c>
      <c r="AJ1330">
        <v>46</v>
      </c>
      <c r="AK1330">
        <v>22.4</v>
      </c>
      <c r="AL1330">
        <v>57.7</v>
      </c>
      <c r="AM1330">
        <v>35.799999999999997</v>
      </c>
      <c r="AN1330">
        <v>56.9</v>
      </c>
    </row>
    <row r="1331" spans="1:41" x14ac:dyDescent="0.25">
      <c r="A1331">
        <v>1330</v>
      </c>
      <c r="B1331">
        <v>524</v>
      </c>
      <c r="C1331" t="s">
        <v>4152</v>
      </c>
      <c r="D1331" t="s">
        <v>1686</v>
      </c>
      <c r="E1331" t="s">
        <v>1874</v>
      </c>
      <c r="F1331" t="s">
        <v>1919</v>
      </c>
      <c r="G1331" t="s">
        <v>1949</v>
      </c>
      <c r="H1331" t="s">
        <v>31</v>
      </c>
      <c r="I1331" t="s">
        <v>610</v>
      </c>
      <c r="J1331" t="s">
        <v>1950</v>
      </c>
      <c r="K1331">
        <v>47.334583000000002</v>
      </c>
      <c r="L1331">
        <v>-122.508608</v>
      </c>
      <c r="AA1331">
        <v>64.599999999999994</v>
      </c>
      <c r="AB1331">
        <v>72.3</v>
      </c>
      <c r="AC1331">
        <v>67.099999999999994</v>
      </c>
      <c r="AD1331">
        <v>62.4</v>
      </c>
      <c r="AE1331">
        <v>61.2</v>
      </c>
      <c r="AK1331">
        <v>55.6</v>
      </c>
      <c r="AL1331">
        <v>51</v>
      </c>
      <c r="AM1331">
        <v>48.4</v>
      </c>
      <c r="AN1331">
        <v>52.2</v>
      </c>
      <c r="AO1331">
        <v>50.1</v>
      </c>
    </row>
    <row r="1332" spans="1:41" x14ac:dyDescent="0.25">
      <c r="A1332">
        <v>1331</v>
      </c>
      <c r="B1332">
        <v>2261</v>
      </c>
      <c r="C1332" t="s">
        <v>4152</v>
      </c>
      <c r="D1332" t="s">
        <v>1686</v>
      </c>
      <c r="E1332" t="s">
        <v>1874</v>
      </c>
      <c r="F1332" t="s">
        <v>1919</v>
      </c>
      <c r="G1332" t="s">
        <v>1949</v>
      </c>
      <c r="H1332" t="s">
        <v>1921</v>
      </c>
      <c r="I1332" t="s">
        <v>1922</v>
      </c>
      <c r="J1332" t="s">
        <v>1950</v>
      </c>
      <c r="K1332">
        <v>47.334553999999997</v>
      </c>
      <c r="L1332">
        <v>-122.508612</v>
      </c>
      <c r="AG1332">
        <v>60</v>
      </c>
      <c r="AI1332">
        <v>70.900000000000006</v>
      </c>
      <c r="AK1332">
        <v>60.1</v>
      </c>
      <c r="AN1332">
        <v>50.3</v>
      </c>
    </row>
    <row r="1333" spans="1:41" x14ac:dyDescent="0.25">
      <c r="A1333">
        <v>1332</v>
      </c>
      <c r="B1333">
        <v>354</v>
      </c>
      <c r="C1333" t="s">
        <v>4152</v>
      </c>
      <c r="D1333" t="s">
        <v>1686</v>
      </c>
      <c r="E1333" t="s">
        <v>1874</v>
      </c>
      <c r="F1333" t="s">
        <v>1919</v>
      </c>
      <c r="G1333" t="s">
        <v>1949</v>
      </c>
      <c r="H1333" t="s">
        <v>615</v>
      </c>
      <c r="I1333" t="s">
        <v>616</v>
      </c>
      <c r="J1333" t="s">
        <v>1951</v>
      </c>
      <c r="K1333">
        <v>47.334553999999997</v>
      </c>
      <c r="L1333">
        <v>-122.508612</v>
      </c>
      <c r="W1333">
        <v>37</v>
      </c>
      <c r="X1333">
        <v>44.3</v>
      </c>
      <c r="Y1333">
        <v>60.3</v>
      </c>
      <c r="Z1333">
        <v>59.5</v>
      </c>
      <c r="AA1333">
        <v>58.7</v>
      </c>
      <c r="AB1333">
        <v>58.5</v>
      </c>
      <c r="AC1333">
        <v>43.1</v>
      </c>
    </row>
    <row r="1334" spans="1:41" x14ac:dyDescent="0.25">
      <c r="A1334">
        <v>1333</v>
      </c>
      <c r="B1334">
        <v>2759</v>
      </c>
      <c r="C1334" t="s">
        <v>4152</v>
      </c>
      <c r="D1334" t="s">
        <v>1952</v>
      </c>
      <c r="E1334" t="s">
        <v>1953</v>
      </c>
      <c r="F1334" t="s">
        <v>1954</v>
      </c>
      <c r="G1334" t="s">
        <v>1955</v>
      </c>
      <c r="H1334" t="s">
        <v>193</v>
      </c>
      <c r="I1334" t="s">
        <v>194</v>
      </c>
      <c r="J1334" t="s">
        <v>1956</v>
      </c>
      <c r="K1334">
        <v>47.084443999999998</v>
      </c>
      <c r="L1334">
        <v>-122.1825</v>
      </c>
      <c r="AI1334">
        <v>70</v>
      </c>
      <c r="AM1334">
        <v>77.5</v>
      </c>
    </row>
    <row r="1335" spans="1:41" x14ac:dyDescent="0.25">
      <c r="A1335">
        <v>1334</v>
      </c>
      <c r="B1335">
        <v>1033</v>
      </c>
      <c r="C1335" t="s">
        <v>4152</v>
      </c>
      <c r="D1335" t="s">
        <v>1952</v>
      </c>
      <c r="E1335" t="s">
        <v>1953</v>
      </c>
      <c r="F1335" t="s">
        <v>1954</v>
      </c>
      <c r="G1335" t="s">
        <v>1955</v>
      </c>
      <c r="H1335" t="s">
        <v>12</v>
      </c>
      <c r="I1335" t="s">
        <v>16</v>
      </c>
      <c r="J1335" t="s">
        <v>1957</v>
      </c>
      <c r="K1335">
        <v>47.046616999999998</v>
      </c>
      <c r="L1335">
        <v>-122.099467</v>
      </c>
      <c r="AB1335">
        <v>39.4</v>
      </c>
      <c r="AF1335">
        <v>62.1</v>
      </c>
    </row>
    <row r="1336" spans="1:41" x14ac:dyDescent="0.25">
      <c r="A1336">
        <v>1335</v>
      </c>
      <c r="B1336">
        <v>1032</v>
      </c>
      <c r="C1336" t="s">
        <v>4152</v>
      </c>
      <c r="D1336" t="s">
        <v>1952</v>
      </c>
      <c r="E1336" t="s">
        <v>1953</v>
      </c>
      <c r="F1336" t="s">
        <v>1954</v>
      </c>
      <c r="G1336" t="s">
        <v>1955</v>
      </c>
      <c r="H1336" t="s">
        <v>12</v>
      </c>
      <c r="I1336" t="s">
        <v>16</v>
      </c>
      <c r="J1336" t="s">
        <v>1958</v>
      </c>
      <c r="K1336">
        <v>47.066982000000003</v>
      </c>
      <c r="L1336">
        <v>-122.114009</v>
      </c>
      <c r="AB1336">
        <v>62.4</v>
      </c>
      <c r="AF1336">
        <v>47.5</v>
      </c>
    </row>
    <row r="1337" spans="1:41" x14ac:dyDescent="0.25">
      <c r="A1337">
        <v>1336</v>
      </c>
      <c r="B1337">
        <v>3119</v>
      </c>
      <c r="C1337" t="s">
        <v>4152</v>
      </c>
      <c r="D1337" t="s">
        <v>1952</v>
      </c>
      <c r="E1337" t="s">
        <v>1953</v>
      </c>
      <c r="F1337" t="s">
        <v>1959</v>
      </c>
      <c r="G1337" t="s">
        <v>1960</v>
      </c>
      <c r="H1337" t="s">
        <v>193</v>
      </c>
      <c r="I1337" t="s">
        <v>194</v>
      </c>
      <c r="J1337" t="s">
        <v>1961</v>
      </c>
      <c r="K1337">
        <v>47.109203000000001</v>
      </c>
      <c r="L1337">
        <v>-122.145174</v>
      </c>
      <c r="AN1337">
        <v>63.6</v>
      </c>
    </row>
    <row r="1338" spans="1:41" x14ac:dyDescent="0.25">
      <c r="A1338">
        <v>1337</v>
      </c>
      <c r="B1338">
        <v>3208</v>
      </c>
      <c r="C1338" t="s">
        <v>4152</v>
      </c>
      <c r="D1338" t="s">
        <v>1952</v>
      </c>
      <c r="E1338" t="s">
        <v>1953</v>
      </c>
      <c r="F1338" t="s">
        <v>1959</v>
      </c>
      <c r="G1338" t="s">
        <v>1960</v>
      </c>
      <c r="H1338" t="s">
        <v>1962</v>
      </c>
      <c r="I1338" t="s">
        <v>1239</v>
      </c>
      <c r="J1338" t="s">
        <v>1963</v>
      </c>
      <c r="K1338">
        <v>47.104225</v>
      </c>
      <c r="L1338">
        <v>-122.15008400000001</v>
      </c>
      <c r="AO1338">
        <v>69.7</v>
      </c>
    </row>
    <row r="1339" spans="1:41" x14ac:dyDescent="0.25">
      <c r="A1339">
        <v>1338</v>
      </c>
      <c r="B1339">
        <v>3209</v>
      </c>
      <c r="C1339" t="s">
        <v>4152</v>
      </c>
      <c r="D1339" t="s">
        <v>1952</v>
      </c>
      <c r="E1339" t="s">
        <v>1953</v>
      </c>
      <c r="F1339" t="s">
        <v>1959</v>
      </c>
      <c r="G1339" t="s">
        <v>1960</v>
      </c>
      <c r="H1339" t="s">
        <v>1962</v>
      </c>
      <c r="I1339" t="s">
        <v>1239</v>
      </c>
      <c r="J1339" t="s">
        <v>1964</v>
      </c>
      <c r="K1339">
        <v>47.135016</v>
      </c>
      <c r="L1339">
        <v>-122.120051</v>
      </c>
      <c r="AO1339">
        <v>77.099999999999994</v>
      </c>
    </row>
    <row r="1340" spans="1:41" x14ac:dyDescent="0.25">
      <c r="A1340">
        <v>1339</v>
      </c>
      <c r="B1340">
        <v>3207</v>
      </c>
      <c r="C1340" t="s">
        <v>4152</v>
      </c>
      <c r="D1340" t="s">
        <v>1952</v>
      </c>
      <c r="E1340" t="s">
        <v>1953</v>
      </c>
      <c r="F1340" t="s">
        <v>1959</v>
      </c>
      <c r="G1340" t="s">
        <v>1960</v>
      </c>
      <c r="H1340" t="s">
        <v>1962</v>
      </c>
      <c r="I1340" t="s">
        <v>1239</v>
      </c>
      <c r="J1340" t="s">
        <v>1965</v>
      </c>
      <c r="K1340">
        <v>47.135579999999997</v>
      </c>
      <c r="L1340">
        <v>-122.120941</v>
      </c>
      <c r="AO1340">
        <v>69</v>
      </c>
    </row>
    <row r="1341" spans="1:41" x14ac:dyDescent="0.25">
      <c r="A1341">
        <v>1340</v>
      </c>
      <c r="B1341">
        <v>3214</v>
      </c>
      <c r="C1341" t="s">
        <v>4152</v>
      </c>
      <c r="D1341" t="s">
        <v>1952</v>
      </c>
      <c r="E1341" t="s">
        <v>1953</v>
      </c>
      <c r="F1341" t="s">
        <v>1959</v>
      </c>
      <c r="G1341" t="s">
        <v>1960</v>
      </c>
      <c r="H1341" t="s">
        <v>1962</v>
      </c>
      <c r="I1341" t="s">
        <v>1239</v>
      </c>
      <c r="J1341" t="s">
        <v>1966</v>
      </c>
      <c r="K1341">
        <v>47.139012000000001</v>
      </c>
      <c r="L1341">
        <v>-122.091667</v>
      </c>
      <c r="AO1341">
        <v>69.400000000000006</v>
      </c>
    </row>
    <row r="1342" spans="1:41" x14ac:dyDescent="0.25">
      <c r="A1342">
        <v>1341</v>
      </c>
      <c r="B1342">
        <v>3216</v>
      </c>
      <c r="C1342" t="s">
        <v>4152</v>
      </c>
      <c r="D1342" t="s">
        <v>1952</v>
      </c>
      <c r="E1342" t="s">
        <v>1953</v>
      </c>
      <c r="F1342" t="s">
        <v>1959</v>
      </c>
      <c r="G1342" t="s">
        <v>1960</v>
      </c>
      <c r="H1342" t="s">
        <v>1962</v>
      </c>
      <c r="I1342" t="s">
        <v>1239</v>
      </c>
      <c r="J1342" t="s">
        <v>1967</v>
      </c>
      <c r="K1342">
        <v>47.136456000000003</v>
      </c>
      <c r="L1342">
        <v>-122.08129700000001</v>
      </c>
      <c r="AO1342">
        <v>74.8</v>
      </c>
    </row>
    <row r="1343" spans="1:41" x14ac:dyDescent="0.25">
      <c r="A1343">
        <v>1342</v>
      </c>
      <c r="B1343">
        <v>2699</v>
      </c>
      <c r="C1343" t="s">
        <v>4152</v>
      </c>
      <c r="D1343" t="s">
        <v>1952</v>
      </c>
      <c r="E1343" t="s">
        <v>1953</v>
      </c>
      <c r="F1343" t="s">
        <v>1959</v>
      </c>
      <c r="G1343" t="s">
        <v>1968</v>
      </c>
      <c r="H1343" t="s">
        <v>193</v>
      </c>
      <c r="I1343" t="s">
        <v>194</v>
      </c>
      <c r="J1343" t="s">
        <v>1969</v>
      </c>
      <c r="K1343">
        <v>47.138415000000002</v>
      </c>
      <c r="L1343">
        <v>-122.064285</v>
      </c>
      <c r="AJ1343">
        <v>49.7</v>
      </c>
      <c r="AN1343">
        <v>62.9</v>
      </c>
    </row>
    <row r="1344" spans="1:41" x14ac:dyDescent="0.25">
      <c r="A1344">
        <v>1343</v>
      </c>
      <c r="B1344">
        <v>98</v>
      </c>
      <c r="C1344" t="s">
        <v>4152</v>
      </c>
      <c r="D1344" t="s">
        <v>1952</v>
      </c>
      <c r="E1344" t="s">
        <v>1953</v>
      </c>
      <c r="F1344" t="s">
        <v>1970</v>
      </c>
      <c r="G1344" t="s">
        <v>1971</v>
      </c>
      <c r="H1344" t="s">
        <v>193</v>
      </c>
      <c r="I1344" t="s">
        <v>194</v>
      </c>
      <c r="J1344" t="s">
        <v>1972</v>
      </c>
      <c r="K1344">
        <v>47.1145</v>
      </c>
      <c r="L1344">
        <v>-122.0639</v>
      </c>
      <c r="AM1344">
        <v>68.900000000000006</v>
      </c>
    </row>
    <row r="1345" spans="1:41" x14ac:dyDescent="0.25">
      <c r="A1345">
        <v>1344</v>
      </c>
      <c r="B1345">
        <v>3215</v>
      </c>
      <c r="C1345" t="s">
        <v>4152</v>
      </c>
      <c r="D1345" t="s">
        <v>1952</v>
      </c>
      <c r="E1345" t="s">
        <v>1953</v>
      </c>
      <c r="F1345" t="s">
        <v>1970</v>
      </c>
      <c r="G1345" t="s">
        <v>1971</v>
      </c>
      <c r="H1345" t="s">
        <v>1962</v>
      </c>
      <c r="I1345" t="s">
        <v>1239</v>
      </c>
      <c r="J1345" t="s">
        <v>1973</v>
      </c>
      <c r="K1345">
        <v>47.135494000000001</v>
      </c>
      <c r="L1345">
        <v>-122.074344</v>
      </c>
      <c r="AO1345">
        <v>66.099999999999994</v>
      </c>
    </row>
    <row r="1346" spans="1:41" x14ac:dyDescent="0.25">
      <c r="A1346">
        <v>1345</v>
      </c>
      <c r="B1346">
        <v>3211</v>
      </c>
      <c r="C1346" t="s">
        <v>4152</v>
      </c>
      <c r="D1346" t="s">
        <v>1952</v>
      </c>
      <c r="E1346" t="s">
        <v>1953</v>
      </c>
      <c r="F1346" t="s">
        <v>1970</v>
      </c>
      <c r="G1346" t="s">
        <v>1971</v>
      </c>
      <c r="H1346" t="s">
        <v>1962</v>
      </c>
      <c r="I1346" t="s">
        <v>1239</v>
      </c>
      <c r="J1346" t="s">
        <v>1974</v>
      </c>
      <c r="K1346">
        <v>47.123531</v>
      </c>
      <c r="L1346">
        <v>-122.079323</v>
      </c>
      <c r="AO1346">
        <v>78</v>
      </c>
    </row>
    <row r="1347" spans="1:41" x14ac:dyDescent="0.25">
      <c r="A1347">
        <v>1346</v>
      </c>
      <c r="B1347">
        <v>3213</v>
      </c>
      <c r="C1347" t="s">
        <v>4152</v>
      </c>
      <c r="D1347" t="s">
        <v>1952</v>
      </c>
      <c r="E1347" t="s">
        <v>1953</v>
      </c>
      <c r="F1347" t="s">
        <v>1970</v>
      </c>
      <c r="G1347" t="s">
        <v>1971</v>
      </c>
      <c r="H1347" t="s">
        <v>1962</v>
      </c>
      <c r="I1347" t="s">
        <v>1239</v>
      </c>
      <c r="J1347" t="s">
        <v>1975</v>
      </c>
      <c r="K1347">
        <v>47.114873000000003</v>
      </c>
      <c r="L1347">
        <v>-122.068955</v>
      </c>
      <c r="AO1347">
        <v>79.2</v>
      </c>
    </row>
    <row r="1348" spans="1:41" x14ac:dyDescent="0.25">
      <c r="A1348">
        <v>1347</v>
      </c>
      <c r="B1348">
        <v>1034</v>
      </c>
      <c r="C1348" t="s">
        <v>4152</v>
      </c>
      <c r="D1348" t="s">
        <v>1952</v>
      </c>
      <c r="E1348" t="s">
        <v>1976</v>
      </c>
      <c r="F1348" t="s">
        <v>1977</v>
      </c>
      <c r="G1348" t="s">
        <v>1978</v>
      </c>
      <c r="H1348" t="s">
        <v>12</v>
      </c>
      <c r="I1348" t="s">
        <v>16</v>
      </c>
      <c r="J1348" t="s">
        <v>1979</v>
      </c>
      <c r="K1348">
        <v>47.157783999999999</v>
      </c>
      <c r="L1348">
        <v>-121.783654</v>
      </c>
      <c r="AB1348">
        <v>80.5</v>
      </c>
      <c r="AF1348">
        <v>76.900000000000006</v>
      </c>
    </row>
    <row r="1349" spans="1:41" x14ac:dyDescent="0.25">
      <c r="A1349">
        <v>1348</v>
      </c>
      <c r="B1349">
        <v>2712</v>
      </c>
      <c r="C1349" t="s">
        <v>4152</v>
      </c>
      <c r="D1349" t="s">
        <v>1952</v>
      </c>
      <c r="E1349" t="s">
        <v>1976</v>
      </c>
      <c r="F1349" t="s">
        <v>1980</v>
      </c>
      <c r="G1349" t="s">
        <v>1981</v>
      </c>
      <c r="H1349" t="s">
        <v>31</v>
      </c>
      <c r="I1349" t="s">
        <v>1982</v>
      </c>
      <c r="J1349" t="s">
        <v>1983</v>
      </c>
      <c r="K1349">
        <v>47.195154000000002</v>
      </c>
      <c r="L1349">
        <v>-121.953301</v>
      </c>
      <c r="AK1349">
        <v>91.7</v>
      </c>
    </row>
    <row r="1350" spans="1:41" x14ac:dyDescent="0.25">
      <c r="A1350">
        <v>1349</v>
      </c>
      <c r="B1350">
        <v>3212</v>
      </c>
      <c r="C1350" t="s">
        <v>4152</v>
      </c>
      <c r="D1350" t="s">
        <v>1952</v>
      </c>
      <c r="E1350" t="s">
        <v>1976</v>
      </c>
      <c r="F1350" t="s">
        <v>1980</v>
      </c>
      <c r="G1350" t="s">
        <v>1981</v>
      </c>
      <c r="H1350" t="s">
        <v>1962</v>
      </c>
      <c r="I1350" t="s">
        <v>1239</v>
      </c>
      <c r="J1350" t="s">
        <v>1984</v>
      </c>
      <c r="K1350">
        <v>47.195296999999997</v>
      </c>
      <c r="L1350">
        <v>-121.95473</v>
      </c>
      <c r="AO1350">
        <v>88.6</v>
      </c>
    </row>
    <row r="1351" spans="1:41" x14ac:dyDescent="0.25">
      <c r="A1351">
        <v>1350</v>
      </c>
      <c r="B1351">
        <v>595</v>
      </c>
      <c r="C1351" t="s">
        <v>4152</v>
      </c>
      <c r="D1351" t="s">
        <v>1952</v>
      </c>
      <c r="E1351" t="s">
        <v>1976</v>
      </c>
      <c r="F1351" t="s">
        <v>1980</v>
      </c>
      <c r="G1351" t="s">
        <v>1981</v>
      </c>
      <c r="H1351" t="s">
        <v>12</v>
      </c>
      <c r="I1351" t="s">
        <v>13</v>
      </c>
      <c r="J1351" t="s">
        <v>1985</v>
      </c>
      <c r="K1351">
        <v>47.175899999999999</v>
      </c>
      <c r="L1351">
        <v>-122.0184</v>
      </c>
      <c r="W1351">
        <v>44.1</v>
      </c>
    </row>
    <row r="1352" spans="1:41" x14ac:dyDescent="0.25">
      <c r="A1352">
        <v>1351</v>
      </c>
      <c r="B1352">
        <v>2227</v>
      </c>
      <c r="C1352" t="s">
        <v>4152</v>
      </c>
      <c r="D1352" t="s">
        <v>1952</v>
      </c>
      <c r="E1352" t="s">
        <v>1976</v>
      </c>
      <c r="F1352" t="s">
        <v>1980</v>
      </c>
      <c r="G1352" t="s">
        <v>1981</v>
      </c>
      <c r="H1352" t="s">
        <v>31</v>
      </c>
      <c r="I1352" t="s">
        <v>1986</v>
      </c>
      <c r="J1352" t="s">
        <v>1987</v>
      </c>
      <c r="K1352">
        <v>47.175524000000003</v>
      </c>
      <c r="L1352">
        <v>-122.01877500000001</v>
      </c>
      <c r="AG1352">
        <v>53.1</v>
      </c>
      <c r="AH1352">
        <v>48.4</v>
      </c>
      <c r="AI1352">
        <v>43.9</v>
      </c>
      <c r="AJ1352">
        <v>60.4</v>
      </c>
      <c r="AK1352">
        <v>62.5</v>
      </c>
      <c r="AM1352">
        <v>59.9</v>
      </c>
      <c r="AN1352">
        <v>56.5</v>
      </c>
    </row>
    <row r="1353" spans="1:41" x14ac:dyDescent="0.25">
      <c r="A1353">
        <v>1352</v>
      </c>
      <c r="B1353">
        <v>2228</v>
      </c>
      <c r="C1353" t="s">
        <v>4152</v>
      </c>
      <c r="D1353" t="s">
        <v>1952</v>
      </c>
      <c r="E1353" t="s">
        <v>1976</v>
      </c>
      <c r="F1353" t="s">
        <v>1980</v>
      </c>
      <c r="G1353" t="s">
        <v>1981</v>
      </c>
      <c r="H1353" t="s">
        <v>31</v>
      </c>
      <c r="I1353" t="s">
        <v>1986</v>
      </c>
      <c r="J1353" t="s">
        <v>1988</v>
      </c>
      <c r="K1353">
        <v>47.195154000000002</v>
      </c>
      <c r="L1353">
        <v>-121.953301</v>
      </c>
      <c r="AG1353">
        <v>94.5</v>
      </c>
      <c r="AI1353">
        <v>69.3</v>
      </c>
      <c r="AJ1353">
        <v>87.1</v>
      </c>
      <c r="AK1353">
        <v>89.9</v>
      </c>
      <c r="AL1353">
        <v>95.2</v>
      </c>
      <c r="AM1353">
        <v>87.5</v>
      </c>
      <c r="AN1353">
        <v>88.2</v>
      </c>
    </row>
    <row r="1354" spans="1:41" x14ac:dyDescent="0.25">
      <c r="A1354">
        <v>1353</v>
      </c>
      <c r="B1354">
        <v>2226</v>
      </c>
      <c r="C1354" t="s">
        <v>4152</v>
      </c>
      <c r="D1354" t="s">
        <v>1952</v>
      </c>
      <c r="E1354" t="s">
        <v>1976</v>
      </c>
      <c r="F1354" t="s">
        <v>1980</v>
      </c>
      <c r="G1354" t="s">
        <v>1981</v>
      </c>
      <c r="H1354" t="s">
        <v>31</v>
      </c>
      <c r="I1354" t="s">
        <v>1986</v>
      </c>
      <c r="J1354" t="s">
        <v>1989</v>
      </c>
      <c r="K1354">
        <v>47.190111000000002</v>
      </c>
      <c r="L1354">
        <v>-121.98177800000001</v>
      </c>
      <c r="AG1354">
        <v>64.099999999999994</v>
      </c>
      <c r="AH1354">
        <v>75.5</v>
      </c>
      <c r="AI1354">
        <v>56.7</v>
      </c>
      <c r="AJ1354">
        <v>81.2</v>
      </c>
      <c r="AK1354">
        <v>40.700000000000003</v>
      </c>
      <c r="AM1354">
        <v>61.5</v>
      </c>
      <c r="AN1354">
        <v>71.7</v>
      </c>
    </row>
    <row r="1355" spans="1:41" x14ac:dyDescent="0.25">
      <c r="A1355">
        <v>1354</v>
      </c>
      <c r="B1355">
        <v>357</v>
      </c>
      <c r="C1355" t="s">
        <v>4152</v>
      </c>
      <c r="D1355" t="s">
        <v>1952</v>
      </c>
      <c r="E1355" t="s">
        <v>1976</v>
      </c>
      <c r="F1355" t="s">
        <v>1980</v>
      </c>
      <c r="G1355" t="s">
        <v>1981</v>
      </c>
      <c r="H1355" t="s">
        <v>615</v>
      </c>
      <c r="I1355" t="s">
        <v>616</v>
      </c>
      <c r="J1355" t="s">
        <v>1990</v>
      </c>
      <c r="K1355">
        <v>47.185431999999999</v>
      </c>
      <c r="L1355">
        <v>-121.96325400000001</v>
      </c>
      <c r="R1355">
        <v>26.7</v>
      </c>
      <c r="S1355">
        <v>73.2</v>
      </c>
      <c r="U1355">
        <v>65.900000000000006</v>
      </c>
      <c r="V1355">
        <v>74.599999999999994</v>
      </c>
      <c r="W1355">
        <v>65.099999999999994</v>
      </c>
      <c r="X1355">
        <v>47.5</v>
      </c>
      <c r="Y1355">
        <v>61.8</v>
      </c>
      <c r="Z1355">
        <v>72.099999999999994</v>
      </c>
      <c r="AA1355">
        <v>64.900000000000006</v>
      </c>
      <c r="AB1355">
        <v>86.4</v>
      </c>
      <c r="AC1355">
        <v>70.099999999999994</v>
      </c>
    </row>
    <row r="1356" spans="1:41" x14ac:dyDescent="0.25">
      <c r="A1356">
        <v>1355</v>
      </c>
      <c r="B1356">
        <v>356</v>
      </c>
      <c r="C1356" t="s">
        <v>4152</v>
      </c>
      <c r="D1356" t="s">
        <v>1952</v>
      </c>
      <c r="E1356" t="s">
        <v>1976</v>
      </c>
      <c r="F1356" t="s">
        <v>1980</v>
      </c>
      <c r="G1356" t="s">
        <v>1981</v>
      </c>
      <c r="H1356" t="s">
        <v>615</v>
      </c>
      <c r="I1356" t="s">
        <v>616</v>
      </c>
      <c r="J1356" t="s">
        <v>1991</v>
      </c>
      <c r="K1356">
        <v>47.176169999999999</v>
      </c>
      <c r="L1356">
        <v>-122.018457</v>
      </c>
      <c r="R1356">
        <v>21.8</v>
      </c>
      <c r="S1356">
        <v>43.9</v>
      </c>
      <c r="U1356">
        <v>50.7</v>
      </c>
      <c r="V1356">
        <v>43.9</v>
      </c>
      <c r="W1356">
        <v>49</v>
      </c>
      <c r="X1356">
        <v>51.6</v>
      </c>
      <c r="Y1356">
        <v>56</v>
      </c>
      <c r="Z1356">
        <v>58.6</v>
      </c>
      <c r="AA1356">
        <v>63.9</v>
      </c>
      <c r="AB1356">
        <v>64.2</v>
      </c>
      <c r="AC1356">
        <v>26.3</v>
      </c>
    </row>
    <row r="1357" spans="1:41" x14ac:dyDescent="0.25">
      <c r="A1357">
        <v>1356</v>
      </c>
      <c r="B1357">
        <v>942</v>
      </c>
      <c r="C1357" t="s">
        <v>4152</v>
      </c>
      <c r="D1357" t="s">
        <v>1952</v>
      </c>
      <c r="E1357" t="s">
        <v>1976</v>
      </c>
      <c r="F1357" t="s">
        <v>1980</v>
      </c>
      <c r="G1357" t="s">
        <v>1981</v>
      </c>
      <c r="H1357" t="s">
        <v>615</v>
      </c>
      <c r="I1357" t="s">
        <v>987</v>
      </c>
      <c r="J1357" t="s">
        <v>1992</v>
      </c>
      <c r="K1357">
        <v>47.174827000000001</v>
      </c>
      <c r="L1357">
        <v>-122.019458</v>
      </c>
      <c r="AB1357">
        <v>50.7</v>
      </c>
    </row>
    <row r="1358" spans="1:41" x14ac:dyDescent="0.25">
      <c r="A1358">
        <v>1357</v>
      </c>
      <c r="B1358">
        <v>1814</v>
      </c>
      <c r="C1358" t="s">
        <v>4152</v>
      </c>
      <c r="D1358" t="s">
        <v>1952</v>
      </c>
      <c r="E1358" t="s">
        <v>1976</v>
      </c>
      <c r="F1358" t="s">
        <v>1980</v>
      </c>
      <c r="G1358" t="s">
        <v>1981</v>
      </c>
      <c r="H1358" t="s">
        <v>31</v>
      </c>
      <c r="I1358" t="s">
        <v>1993</v>
      </c>
      <c r="J1358" t="s">
        <v>1994</v>
      </c>
      <c r="K1358">
        <v>47.176138999999999</v>
      </c>
      <c r="L1358">
        <v>-122.018434</v>
      </c>
      <c r="AE1358">
        <v>27.2</v>
      </c>
      <c r="AF1358">
        <v>63.5</v>
      </c>
    </row>
    <row r="1359" spans="1:41" x14ac:dyDescent="0.25">
      <c r="A1359">
        <v>1358</v>
      </c>
      <c r="B1359">
        <v>1594</v>
      </c>
      <c r="C1359" t="s">
        <v>4152</v>
      </c>
      <c r="D1359" t="s">
        <v>1952</v>
      </c>
      <c r="E1359" t="s">
        <v>1976</v>
      </c>
      <c r="F1359" t="s">
        <v>1980</v>
      </c>
      <c r="G1359" t="s">
        <v>1981</v>
      </c>
      <c r="H1359" t="s">
        <v>31</v>
      </c>
      <c r="I1359" t="s">
        <v>1993</v>
      </c>
      <c r="J1359" t="s">
        <v>1995</v>
      </c>
      <c r="K1359">
        <v>47.175094999999999</v>
      </c>
      <c r="L1359">
        <v>-122.019533</v>
      </c>
      <c r="AD1359">
        <v>38.700000000000003</v>
      </c>
      <c r="AE1359">
        <v>28.9</v>
      </c>
      <c r="AF1359">
        <v>49.6</v>
      </c>
    </row>
    <row r="1360" spans="1:41" x14ac:dyDescent="0.25">
      <c r="A1360">
        <v>1359</v>
      </c>
      <c r="B1360">
        <v>1049</v>
      </c>
      <c r="C1360" t="s">
        <v>4152</v>
      </c>
      <c r="D1360" t="s">
        <v>1952</v>
      </c>
      <c r="E1360" t="s">
        <v>1976</v>
      </c>
      <c r="F1360" t="s">
        <v>1980</v>
      </c>
      <c r="G1360" t="s">
        <v>1981</v>
      </c>
      <c r="H1360" t="s">
        <v>31</v>
      </c>
      <c r="I1360" t="s">
        <v>1993</v>
      </c>
      <c r="J1360" t="s">
        <v>1996</v>
      </c>
      <c r="K1360">
        <v>47.175488000000001</v>
      </c>
      <c r="L1360">
        <v>-122.01879</v>
      </c>
      <c r="AC1360">
        <v>24.4</v>
      </c>
      <c r="AD1360">
        <v>56</v>
      </c>
      <c r="AF1360">
        <v>47.7</v>
      </c>
    </row>
    <row r="1361" spans="1:41" x14ac:dyDescent="0.25">
      <c r="A1361">
        <v>1360</v>
      </c>
      <c r="B1361">
        <v>990</v>
      </c>
      <c r="C1361" t="s">
        <v>4152</v>
      </c>
      <c r="D1361" t="s">
        <v>1952</v>
      </c>
      <c r="E1361" t="s">
        <v>1976</v>
      </c>
      <c r="F1361" t="s">
        <v>1980</v>
      </c>
      <c r="G1361" t="s">
        <v>1997</v>
      </c>
      <c r="H1361" t="s">
        <v>12</v>
      </c>
      <c r="I1361" t="s">
        <v>16</v>
      </c>
      <c r="J1361" t="s">
        <v>1998</v>
      </c>
      <c r="K1361">
        <v>47.093828999999999</v>
      </c>
      <c r="L1361">
        <v>-121.841855</v>
      </c>
      <c r="AB1361">
        <v>96.6</v>
      </c>
      <c r="AF1361">
        <v>87.3</v>
      </c>
    </row>
    <row r="1362" spans="1:41" x14ac:dyDescent="0.25">
      <c r="A1362">
        <v>1361</v>
      </c>
      <c r="B1362">
        <v>2950</v>
      </c>
      <c r="C1362" t="s">
        <v>4152</v>
      </c>
      <c r="D1362" t="s">
        <v>1952</v>
      </c>
      <c r="E1362" t="s">
        <v>1999</v>
      </c>
      <c r="F1362" t="s">
        <v>2000</v>
      </c>
      <c r="G1362" t="s">
        <v>2001</v>
      </c>
      <c r="H1362" t="s">
        <v>193</v>
      </c>
      <c r="I1362" t="s">
        <v>194</v>
      </c>
      <c r="J1362" t="s">
        <v>2002</v>
      </c>
      <c r="K1362">
        <v>47.202348000000001</v>
      </c>
      <c r="L1362">
        <v>-122.35964199999999</v>
      </c>
      <c r="AL1362">
        <v>77.8</v>
      </c>
      <c r="AO1362">
        <v>51</v>
      </c>
    </row>
    <row r="1363" spans="1:41" x14ac:dyDescent="0.25">
      <c r="A1363">
        <v>1362</v>
      </c>
      <c r="B1363">
        <v>95</v>
      </c>
      <c r="C1363" t="s">
        <v>4152</v>
      </c>
      <c r="D1363" t="s">
        <v>1952</v>
      </c>
      <c r="E1363" t="s">
        <v>1999</v>
      </c>
      <c r="F1363" t="s">
        <v>2000</v>
      </c>
      <c r="G1363" t="s">
        <v>2003</v>
      </c>
      <c r="H1363" t="s">
        <v>193</v>
      </c>
      <c r="I1363" t="s">
        <v>194</v>
      </c>
      <c r="J1363" t="s">
        <v>2004</v>
      </c>
      <c r="K1363">
        <v>47.143672000000002</v>
      </c>
      <c r="L1363">
        <v>-122.22273800000001</v>
      </c>
      <c r="AL1363">
        <v>7.8</v>
      </c>
      <c r="AO1363">
        <v>7.1</v>
      </c>
    </row>
    <row r="1364" spans="1:41" x14ac:dyDescent="0.25">
      <c r="A1364">
        <v>1363</v>
      </c>
      <c r="B1364">
        <v>2265</v>
      </c>
      <c r="C1364" t="s">
        <v>4152</v>
      </c>
      <c r="D1364" t="s">
        <v>1952</v>
      </c>
      <c r="E1364" t="s">
        <v>1999</v>
      </c>
      <c r="F1364" t="s">
        <v>2000</v>
      </c>
      <c r="G1364" t="s">
        <v>2003</v>
      </c>
      <c r="H1364" t="s">
        <v>193</v>
      </c>
      <c r="I1364" t="s">
        <v>2005</v>
      </c>
      <c r="J1364" t="s">
        <v>2006</v>
      </c>
      <c r="K1364">
        <v>47.140555999999997</v>
      </c>
      <c r="L1364">
        <v>-122.214444</v>
      </c>
      <c r="AG1364">
        <v>40.700000000000003</v>
      </c>
    </row>
    <row r="1365" spans="1:41" x14ac:dyDescent="0.25">
      <c r="A1365">
        <v>1364</v>
      </c>
      <c r="B1365">
        <v>1103</v>
      </c>
      <c r="C1365" t="s">
        <v>4152</v>
      </c>
      <c r="D1365" t="s">
        <v>1952</v>
      </c>
      <c r="E1365" t="s">
        <v>1999</v>
      </c>
      <c r="F1365" t="s">
        <v>2000</v>
      </c>
      <c r="G1365" t="s">
        <v>2007</v>
      </c>
      <c r="H1365" t="s">
        <v>193</v>
      </c>
      <c r="I1365" t="s">
        <v>194</v>
      </c>
      <c r="J1365" t="s">
        <v>2008</v>
      </c>
      <c r="K1365">
        <v>47.177149999999997</v>
      </c>
      <c r="L1365">
        <v>-122.31715</v>
      </c>
      <c r="AL1365">
        <v>50.1</v>
      </c>
      <c r="AO1365">
        <v>72.099999999999994</v>
      </c>
    </row>
    <row r="1366" spans="1:41" x14ac:dyDescent="0.25">
      <c r="A1366">
        <v>1365</v>
      </c>
      <c r="B1366">
        <v>2268</v>
      </c>
      <c r="C1366" t="s">
        <v>4152</v>
      </c>
      <c r="D1366" t="s">
        <v>1952</v>
      </c>
      <c r="E1366" t="s">
        <v>1999</v>
      </c>
      <c r="F1366" t="s">
        <v>2000</v>
      </c>
      <c r="G1366" t="s">
        <v>2009</v>
      </c>
      <c r="H1366" t="s">
        <v>193</v>
      </c>
      <c r="I1366" t="s">
        <v>2005</v>
      </c>
      <c r="J1366" t="s">
        <v>2010</v>
      </c>
      <c r="K1366">
        <v>47.213500000000003</v>
      </c>
      <c r="L1366">
        <v>-122.37268</v>
      </c>
      <c r="AG1366">
        <v>42.4</v>
      </c>
    </row>
    <row r="1367" spans="1:41" x14ac:dyDescent="0.25">
      <c r="A1367">
        <v>1366</v>
      </c>
      <c r="B1367">
        <v>2698</v>
      </c>
      <c r="C1367" t="s">
        <v>4152</v>
      </c>
      <c r="D1367" t="s">
        <v>1952</v>
      </c>
      <c r="E1367" t="s">
        <v>1999</v>
      </c>
      <c r="F1367" t="s">
        <v>2000</v>
      </c>
      <c r="G1367" t="s">
        <v>2009</v>
      </c>
      <c r="H1367" t="s">
        <v>193</v>
      </c>
      <c r="I1367" t="s">
        <v>194</v>
      </c>
      <c r="J1367" t="s">
        <v>2011</v>
      </c>
      <c r="K1367">
        <v>47.210265999999997</v>
      </c>
      <c r="L1367">
        <v>-122.37311800000001</v>
      </c>
      <c r="AJ1367">
        <v>53.6</v>
      </c>
    </row>
    <row r="1368" spans="1:41" x14ac:dyDescent="0.25">
      <c r="A1368">
        <v>1367</v>
      </c>
      <c r="B1368">
        <v>2697</v>
      </c>
      <c r="C1368" t="s">
        <v>4152</v>
      </c>
      <c r="D1368" t="s">
        <v>1952</v>
      </c>
      <c r="E1368" t="s">
        <v>1999</v>
      </c>
      <c r="F1368" t="s">
        <v>2000</v>
      </c>
      <c r="G1368" t="s">
        <v>2012</v>
      </c>
      <c r="H1368" t="s">
        <v>193</v>
      </c>
      <c r="I1368" t="s">
        <v>194</v>
      </c>
      <c r="J1368" t="s">
        <v>2013</v>
      </c>
      <c r="K1368">
        <v>47.191310999999999</v>
      </c>
      <c r="L1368">
        <v>-122.33938999999999</v>
      </c>
      <c r="AJ1368">
        <v>66.900000000000006</v>
      </c>
      <c r="AL1368">
        <v>69</v>
      </c>
    </row>
    <row r="1369" spans="1:41" x14ac:dyDescent="0.25">
      <c r="A1369">
        <v>1368</v>
      </c>
      <c r="B1369">
        <v>96</v>
      </c>
      <c r="C1369" t="s">
        <v>4152</v>
      </c>
      <c r="D1369" t="s">
        <v>1952</v>
      </c>
      <c r="E1369" t="s">
        <v>1999</v>
      </c>
      <c r="F1369" t="s">
        <v>2000</v>
      </c>
      <c r="G1369" t="s">
        <v>2014</v>
      </c>
      <c r="H1369" t="s">
        <v>193</v>
      </c>
      <c r="I1369" t="s">
        <v>194</v>
      </c>
      <c r="J1369" t="s">
        <v>2015</v>
      </c>
      <c r="K1369">
        <v>47.151350000000001</v>
      </c>
      <c r="L1369">
        <v>-122.216511</v>
      </c>
      <c r="AI1369">
        <v>82.3</v>
      </c>
      <c r="AM1369">
        <v>77.2</v>
      </c>
    </row>
    <row r="1370" spans="1:41" x14ac:dyDescent="0.25">
      <c r="A1370">
        <v>1369</v>
      </c>
      <c r="B1370">
        <v>1002</v>
      </c>
      <c r="C1370" t="s">
        <v>4152</v>
      </c>
      <c r="D1370" t="s">
        <v>1952</v>
      </c>
      <c r="E1370" t="s">
        <v>1999</v>
      </c>
      <c r="F1370" t="s">
        <v>2000</v>
      </c>
      <c r="G1370" t="s">
        <v>2014</v>
      </c>
      <c r="H1370" t="s">
        <v>12</v>
      </c>
      <c r="I1370" t="s">
        <v>16</v>
      </c>
      <c r="J1370" t="s">
        <v>2016</v>
      </c>
      <c r="K1370">
        <v>47.148727000000001</v>
      </c>
      <c r="L1370">
        <v>-122.202609</v>
      </c>
      <c r="AB1370">
        <v>56.3</v>
      </c>
    </row>
    <row r="1371" spans="1:41" x14ac:dyDescent="0.25">
      <c r="A1371">
        <v>1370</v>
      </c>
      <c r="B1371">
        <v>2953</v>
      </c>
      <c r="C1371" t="s">
        <v>4152</v>
      </c>
      <c r="D1371" t="s">
        <v>1952</v>
      </c>
      <c r="E1371" t="s">
        <v>1999</v>
      </c>
      <c r="F1371" t="s">
        <v>2000</v>
      </c>
      <c r="G1371" t="s">
        <v>2017</v>
      </c>
      <c r="H1371" t="s">
        <v>193</v>
      </c>
      <c r="I1371" t="s">
        <v>194</v>
      </c>
      <c r="J1371" t="s">
        <v>2018</v>
      </c>
      <c r="K1371">
        <v>47.196154</v>
      </c>
      <c r="L1371">
        <v>-122.34701699999999</v>
      </c>
      <c r="AL1371">
        <v>46.9</v>
      </c>
      <c r="AO1371">
        <v>57.8</v>
      </c>
    </row>
    <row r="1372" spans="1:41" x14ac:dyDescent="0.25">
      <c r="A1372">
        <v>1371</v>
      </c>
      <c r="B1372">
        <v>3210</v>
      </c>
      <c r="C1372" t="s">
        <v>4152</v>
      </c>
      <c r="D1372" t="s">
        <v>1952</v>
      </c>
      <c r="E1372" t="s">
        <v>1999</v>
      </c>
      <c r="F1372" t="s">
        <v>2000</v>
      </c>
      <c r="G1372" t="s">
        <v>2017</v>
      </c>
      <c r="H1372" t="s">
        <v>1962</v>
      </c>
      <c r="I1372" t="s">
        <v>1239</v>
      </c>
      <c r="J1372" t="s">
        <v>2019</v>
      </c>
      <c r="K1372">
        <v>47.196612999999999</v>
      </c>
      <c r="L1372">
        <v>-122.34589800000001</v>
      </c>
      <c r="AO1372">
        <v>42.4</v>
      </c>
    </row>
    <row r="1373" spans="1:41" x14ac:dyDescent="0.25">
      <c r="A1373">
        <v>1372</v>
      </c>
      <c r="B1373">
        <v>2401</v>
      </c>
      <c r="C1373" t="s">
        <v>4152</v>
      </c>
      <c r="D1373" t="s">
        <v>1952</v>
      </c>
      <c r="E1373" t="s">
        <v>1999</v>
      </c>
      <c r="F1373" t="s">
        <v>2000</v>
      </c>
      <c r="G1373" t="s">
        <v>2020</v>
      </c>
      <c r="H1373" t="s">
        <v>193</v>
      </c>
      <c r="I1373" t="s">
        <v>2021</v>
      </c>
      <c r="J1373" t="s">
        <v>2022</v>
      </c>
      <c r="K1373">
        <v>47.223999999999997</v>
      </c>
      <c r="L1373">
        <v>-122.39408</v>
      </c>
      <c r="AH1373">
        <v>58.9</v>
      </c>
      <c r="AJ1373">
        <v>37.700000000000003</v>
      </c>
      <c r="AM1373">
        <v>54.2</v>
      </c>
    </row>
    <row r="1374" spans="1:41" x14ac:dyDescent="0.25">
      <c r="A1374">
        <v>1373</v>
      </c>
      <c r="B1374">
        <v>543</v>
      </c>
      <c r="C1374" t="s">
        <v>4152</v>
      </c>
      <c r="D1374" t="s">
        <v>1952</v>
      </c>
      <c r="E1374" t="s">
        <v>1999</v>
      </c>
      <c r="F1374" t="s">
        <v>2000</v>
      </c>
      <c r="G1374" t="s">
        <v>2023</v>
      </c>
      <c r="H1374" t="s">
        <v>1890</v>
      </c>
      <c r="I1374" t="s">
        <v>1891</v>
      </c>
      <c r="J1374" t="s">
        <v>2024</v>
      </c>
      <c r="K1374">
        <v>47.279381000000001</v>
      </c>
      <c r="L1374">
        <v>-122.3206</v>
      </c>
      <c r="R1374">
        <v>22.5</v>
      </c>
      <c r="S1374">
        <v>32.299999999999997</v>
      </c>
      <c r="T1374">
        <v>30.3</v>
      </c>
      <c r="U1374">
        <v>35.6</v>
      </c>
      <c r="V1374">
        <v>32.700000000000003</v>
      </c>
      <c r="W1374">
        <v>42</v>
      </c>
      <c r="X1374">
        <v>43</v>
      </c>
      <c r="Y1374">
        <v>35.799999999999997</v>
      </c>
      <c r="Z1374">
        <v>33.4</v>
      </c>
      <c r="AA1374">
        <v>24.3</v>
      </c>
      <c r="AB1374">
        <v>38.5</v>
      </c>
      <c r="AC1374">
        <v>47</v>
      </c>
      <c r="AD1374">
        <v>40.299999999999997</v>
      </c>
      <c r="AE1374">
        <v>50</v>
      </c>
      <c r="AF1374">
        <v>55.1</v>
      </c>
      <c r="AG1374">
        <v>54.3</v>
      </c>
      <c r="AH1374">
        <v>49.3</v>
      </c>
      <c r="AI1374">
        <v>37.5</v>
      </c>
      <c r="AJ1374">
        <v>58.4</v>
      </c>
      <c r="AK1374">
        <v>63.9</v>
      </c>
      <c r="AL1374">
        <v>64.099999999999994</v>
      </c>
      <c r="AM1374">
        <v>53.2</v>
      </c>
      <c r="AN1374">
        <v>52.5</v>
      </c>
    </row>
    <row r="1375" spans="1:41" x14ac:dyDescent="0.25">
      <c r="A1375">
        <v>1374</v>
      </c>
      <c r="B1375">
        <v>1782</v>
      </c>
      <c r="C1375" t="s">
        <v>4152</v>
      </c>
      <c r="D1375" t="s">
        <v>1952</v>
      </c>
      <c r="E1375" t="s">
        <v>1999</v>
      </c>
      <c r="F1375" t="s">
        <v>2000</v>
      </c>
      <c r="G1375" t="s">
        <v>2023</v>
      </c>
      <c r="H1375" t="s">
        <v>1890</v>
      </c>
      <c r="I1375" t="s">
        <v>1891</v>
      </c>
      <c r="J1375" t="s">
        <v>2025</v>
      </c>
      <c r="K1375">
        <v>47.280641000000003</v>
      </c>
      <c r="L1375">
        <v>-122.319514</v>
      </c>
      <c r="AC1375">
        <v>39</v>
      </c>
      <c r="AD1375">
        <v>38.700000000000003</v>
      </c>
      <c r="AE1375">
        <v>29.8</v>
      </c>
      <c r="AF1375">
        <v>65.599999999999994</v>
      </c>
      <c r="AG1375">
        <v>36.299999999999997</v>
      </c>
      <c r="AH1375">
        <v>58.4</v>
      </c>
      <c r="AI1375">
        <v>31</v>
      </c>
      <c r="AJ1375">
        <v>57.8</v>
      </c>
      <c r="AL1375">
        <v>44.5</v>
      </c>
      <c r="AM1375">
        <v>53.9</v>
      </c>
      <c r="AN1375">
        <v>53.8</v>
      </c>
    </row>
    <row r="1376" spans="1:41" x14ac:dyDescent="0.25">
      <c r="A1376">
        <v>1375</v>
      </c>
      <c r="B1376">
        <v>528</v>
      </c>
      <c r="C1376" t="s">
        <v>4152</v>
      </c>
      <c r="D1376" t="s">
        <v>1952</v>
      </c>
      <c r="E1376" t="s">
        <v>1999</v>
      </c>
      <c r="F1376" t="s">
        <v>2000</v>
      </c>
      <c r="G1376" t="s">
        <v>2023</v>
      </c>
      <c r="H1376" t="s">
        <v>1890</v>
      </c>
      <c r="I1376" t="s">
        <v>1891</v>
      </c>
      <c r="J1376" t="s">
        <v>2026</v>
      </c>
      <c r="K1376">
        <v>47.266500000000001</v>
      </c>
      <c r="L1376">
        <v>-122.33004200000001</v>
      </c>
      <c r="R1376">
        <v>19.8</v>
      </c>
      <c r="S1376">
        <v>19.600000000000001</v>
      </c>
      <c r="T1376">
        <v>33.4</v>
      </c>
      <c r="U1376">
        <v>27</v>
      </c>
      <c r="V1376">
        <v>38.200000000000003</v>
      </c>
      <c r="W1376">
        <v>25.6</v>
      </c>
      <c r="X1376">
        <v>23.8</v>
      </c>
      <c r="Y1376">
        <v>33.299999999999997</v>
      </c>
      <c r="AA1376">
        <v>28.7</v>
      </c>
      <c r="AB1376">
        <v>36</v>
      </c>
      <c r="AC1376">
        <v>43.3</v>
      </c>
      <c r="AD1376">
        <v>40.5</v>
      </c>
      <c r="AK1376">
        <v>52.3</v>
      </c>
      <c r="AL1376">
        <v>43.4</v>
      </c>
    </row>
    <row r="1377" spans="1:41" x14ac:dyDescent="0.25">
      <c r="A1377">
        <v>1376</v>
      </c>
      <c r="B1377">
        <v>548</v>
      </c>
      <c r="C1377" t="s">
        <v>4152</v>
      </c>
      <c r="D1377" t="s">
        <v>1952</v>
      </c>
      <c r="E1377" t="s">
        <v>1999</v>
      </c>
      <c r="F1377" t="s">
        <v>2000</v>
      </c>
      <c r="G1377" t="s">
        <v>2023</v>
      </c>
      <c r="H1377" t="s">
        <v>1890</v>
      </c>
      <c r="I1377" t="s">
        <v>1891</v>
      </c>
      <c r="J1377" t="s">
        <v>2027</v>
      </c>
      <c r="K1377">
        <v>47.268282999999997</v>
      </c>
      <c r="L1377">
        <v>-122.328428</v>
      </c>
      <c r="AA1377">
        <v>20.5</v>
      </c>
      <c r="AB1377">
        <v>41.4</v>
      </c>
      <c r="AC1377">
        <v>38.1</v>
      </c>
      <c r="AD1377">
        <v>29.8</v>
      </c>
      <c r="AE1377">
        <v>46.9</v>
      </c>
      <c r="AF1377">
        <v>40.700000000000003</v>
      </c>
      <c r="AG1377">
        <v>53.2</v>
      </c>
      <c r="AH1377">
        <v>55.5</v>
      </c>
      <c r="AI1377">
        <v>50.3</v>
      </c>
      <c r="AJ1377">
        <v>31.3</v>
      </c>
      <c r="AK1377">
        <v>46.8</v>
      </c>
      <c r="AL1377">
        <v>44.1</v>
      </c>
      <c r="AM1377">
        <v>43.8</v>
      </c>
      <c r="AN1377">
        <v>54.1</v>
      </c>
    </row>
    <row r="1378" spans="1:41" x14ac:dyDescent="0.25">
      <c r="A1378">
        <v>1377</v>
      </c>
      <c r="B1378">
        <v>549</v>
      </c>
      <c r="C1378" t="s">
        <v>4152</v>
      </c>
      <c r="D1378" t="s">
        <v>1952</v>
      </c>
      <c r="E1378" t="s">
        <v>1999</v>
      </c>
      <c r="F1378" t="s">
        <v>2000</v>
      </c>
      <c r="G1378" t="s">
        <v>2023</v>
      </c>
      <c r="H1378" t="s">
        <v>1890</v>
      </c>
      <c r="I1378" t="s">
        <v>1891</v>
      </c>
      <c r="J1378" t="s">
        <v>2028</v>
      </c>
      <c r="K1378">
        <v>47.273085999999999</v>
      </c>
      <c r="L1378">
        <v>-122.32923599999999</v>
      </c>
      <c r="Q1378">
        <v>25.2</v>
      </c>
      <c r="R1378">
        <v>14.3</v>
      </c>
      <c r="S1378">
        <v>23.9</v>
      </c>
      <c r="T1378">
        <v>52.2</v>
      </c>
      <c r="U1378">
        <v>17.899999999999999</v>
      </c>
      <c r="V1378">
        <v>42.9</v>
      </c>
      <c r="W1378">
        <v>28.1</v>
      </c>
      <c r="X1378">
        <v>34.799999999999997</v>
      </c>
      <c r="Y1378">
        <v>17.399999999999999</v>
      </c>
      <c r="Z1378">
        <v>44.1</v>
      </c>
      <c r="AA1378">
        <v>38.200000000000003</v>
      </c>
      <c r="AB1378">
        <v>40.200000000000003</v>
      </c>
      <c r="AC1378">
        <v>53.7</v>
      </c>
      <c r="AD1378">
        <v>48.6</v>
      </c>
      <c r="AE1378">
        <v>36.6</v>
      </c>
      <c r="AF1378">
        <v>57.3</v>
      </c>
      <c r="AG1378">
        <v>46.1</v>
      </c>
      <c r="AI1378">
        <v>39.4</v>
      </c>
      <c r="AJ1378">
        <v>29.9</v>
      </c>
      <c r="AK1378">
        <v>39.4</v>
      </c>
      <c r="AL1378">
        <v>47.6</v>
      </c>
      <c r="AM1378">
        <v>25.9</v>
      </c>
      <c r="AN1378">
        <v>38.9</v>
      </c>
    </row>
    <row r="1379" spans="1:41" x14ac:dyDescent="0.25">
      <c r="A1379">
        <v>1378</v>
      </c>
      <c r="B1379">
        <v>550</v>
      </c>
      <c r="C1379" t="s">
        <v>4152</v>
      </c>
      <c r="D1379" t="s">
        <v>1952</v>
      </c>
      <c r="E1379" t="s">
        <v>1999</v>
      </c>
      <c r="F1379" t="s">
        <v>2000</v>
      </c>
      <c r="G1379" t="s">
        <v>2023</v>
      </c>
      <c r="H1379" t="s">
        <v>1890</v>
      </c>
      <c r="I1379" t="s">
        <v>1891</v>
      </c>
      <c r="J1379" t="s">
        <v>2029</v>
      </c>
      <c r="K1379">
        <v>47.274106000000003</v>
      </c>
      <c r="L1379">
        <v>-122.329531</v>
      </c>
      <c r="V1379">
        <v>22.3</v>
      </c>
      <c r="W1379">
        <v>30.5</v>
      </c>
      <c r="X1379">
        <v>26.5</v>
      </c>
      <c r="Y1379">
        <v>28.1</v>
      </c>
      <c r="Z1379">
        <v>33.4</v>
      </c>
      <c r="AA1379">
        <v>26.7</v>
      </c>
      <c r="AB1379">
        <v>35.9</v>
      </c>
      <c r="AC1379">
        <v>39.799999999999997</v>
      </c>
      <c r="AD1379">
        <v>26.7</v>
      </c>
      <c r="AE1379">
        <v>18.3</v>
      </c>
      <c r="AF1379">
        <v>26.2</v>
      </c>
      <c r="AG1379">
        <v>35.200000000000003</v>
      </c>
      <c r="AH1379">
        <v>40.799999999999997</v>
      </c>
      <c r="AI1379">
        <v>29.2</v>
      </c>
      <c r="AJ1379">
        <v>20.7</v>
      </c>
      <c r="AK1379">
        <v>45.4</v>
      </c>
      <c r="AL1379">
        <v>50.6</v>
      </c>
      <c r="AM1379">
        <v>18.100000000000001</v>
      </c>
      <c r="AN1379">
        <v>33</v>
      </c>
    </row>
    <row r="1380" spans="1:41" x14ac:dyDescent="0.25">
      <c r="A1380">
        <v>1379</v>
      </c>
      <c r="B1380">
        <v>541</v>
      </c>
      <c r="C1380" t="s">
        <v>4152</v>
      </c>
      <c r="D1380" t="s">
        <v>1952</v>
      </c>
      <c r="E1380" t="s">
        <v>1999</v>
      </c>
      <c r="F1380" t="s">
        <v>2000</v>
      </c>
      <c r="G1380" t="s">
        <v>2023</v>
      </c>
      <c r="H1380" t="s">
        <v>1890</v>
      </c>
      <c r="I1380" t="s">
        <v>1891</v>
      </c>
      <c r="J1380" t="s">
        <v>2030</v>
      </c>
      <c r="K1380">
        <v>47.276874999999997</v>
      </c>
      <c r="L1380">
        <v>-122.328142</v>
      </c>
      <c r="W1380">
        <v>55.4</v>
      </c>
      <c r="X1380">
        <v>49.9</v>
      </c>
      <c r="Y1380">
        <v>46.7</v>
      </c>
      <c r="Z1380">
        <v>39.700000000000003</v>
      </c>
      <c r="AA1380">
        <v>18</v>
      </c>
      <c r="AB1380">
        <v>33</v>
      </c>
      <c r="AC1380">
        <v>58.4</v>
      </c>
      <c r="AD1380">
        <v>45.8</v>
      </c>
      <c r="AE1380">
        <v>41.5</v>
      </c>
      <c r="AF1380">
        <v>49.8</v>
      </c>
      <c r="AG1380">
        <v>38.1</v>
      </c>
      <c r="AH1380">
        <v>36.799999999999997</v>
      </c>
      <c r="AI1380">
        <v>9.9</v>
      </c>
      <c r="AJ1380">
        <v>32.6</v>
      </c>
      <c r="AK1380">
        <v>38.700000000000003</v>
      </c>
      <c r="AL1380">
        <v>37.5</v>
      </c>
      <c r="AM1380">
        <v>53</v>
      </c>
      <c r="AN1380">
        <v>31.1</v>
      </c>
    </row>
    <row r="1381" spans="1:41" x14ac:dyDescent="0.25">
      <c r="A1381">
        <v>1380</v>
      </c>
      <c r="B1381">
        <v>542</v>
      </c>
      <c r="C1381" t="s">
        <v>4152</v>
      </c>
      <c r="D1381" t="s">
        <v>1952</v>
      </c>
      <c r="E1381" t="s">
        <v>1999</v>
      </c>
      <c r="F1381" t="s">
        <v>2000</v>
      </c>
      <c r="G1381" t="s">
        <v>2023</v>
      </c>
      <c r="H1381" t="s">
        <v>1890</v>
      </c>
      <c r="I1381" t="s">
        <v>1891</v>
      </c>
      <c r="J1381" t="s">
        <v>2031</v>
      </c>
      <c r="K1381">
        <v>47.277749999999997</v>
      </c>
      <c r="L1381">
        <v>-122.328389</v>
      </c>
      <c r="W1381">
        <v>35</v>
      </c>
      <c r="X1381">
        <v>53.3</v>
      </c>
      <c r="Y1381">
        <v>25.4</v>
      </c>
      <c r="Z1381">
        <v>24.6</v>
      </c>
      <c r="AA1381">
        <v>30.2</v>
      </c>
      <c r="AB1381">
        <v>39.200000000000003</v>
      </c>
      <c r="AC1381">
        <v>58.6</v>
      </c>
      <c r="AD1381">
        <v>41.1</v>
      </c>
      <c r="AE1381">
        <v>38.1</v>
      </c>
      <c r="AF1381">
        <v>29</v>
      </c>
      <c r="AG1381">
        <v>37</v>
      </c>
      <c r="AH1381">
        <v>30.3</v>
      </c>
      <c r="AI1381">
        <v>16.5</v>
      </c>
      <c r="AJ1381">
        <v>21.3</v>
      </c>
      <c r="AK1381">
        <v>42.1</v>
      </c>
      <c r="AL1381">
        <v>46.7</v>
      </c>
      <c r="AN1381">
        <v>20.3</v>
      </c>
    </row>
    <row r="1382" spans="1:41" x14ac:dyDescent="0.25">
      <c r="A1382">
        <v>1381</v>
      </c>
      <c r="B1382">
        <v>2423</v>
      </c>
      <c r="C1382" t="s">
        <v>4152</v>
      </c>
      <c r="D1382" t="s">
        <v>1952</v>
      </c>
      <c r="E1382" t="s">
        <v>1999</v>
      </c>
      <c r="F1382" t="s">
        <v>2000</v>
      </c>
      <c r="G1382" t="s">
        <v>2023</v>
      </c>
      <c r="H1382" t="s">
        <v>12</v>
      </c>
      <c r="I1382" t="s">
        <v>78</v>
      </c>
      <c r="J1382" t="s">
        <v>2032</v>
      </c>
      <c r="K1382">
        <v>47.253481999999998</v>
      </c>
      <c r="L1382">
        <v>-122.333499</v>
      </c>
      <c r="AH1382">
        <v>40.9</v>
      </c>
    </row>
    <row r="1383" spans="1:41" x14ac:dyDescent="0.25">
      <c r="A1383">
        <v>1382</v>
      </c>
      <c r="B1383">
        <v>2477</v>
      </c>
      <c r="C1383" t="s">
        <v>4152</v>
      </c>
      <c r="D1383" t="s">
        <v>1952</v>
      </c>
      <c r="E1383" t="s">
        <v>1999</v>
      </c>
      <c r="F1383" t="s">
        <v>2000</v>
      </c>
      <c r="G1383" t="s">
        <v>2023</v>
      </c>
      <c r="H1383" t="s">
        <v>12</v>
      </c>
      <c r="I1383" t="s">
        <v>78</v>
      </c>
      <c r="J1383" t="s">
        <v>2033</v>
      </c>
      <c r="K1383">
        <v>47.283290999999998</v>
      </c>
      <c r="L1383">
        <v>-122.327168</v>
      </c>
      <c r="AH1383">
        <v>50.3</v>
      </c>
    </row>
    <row r="1384" spans="1:41" x14ac:dyDescent="0.25">
      <c r="A1384">
        <v>1383</v>
      </c>
      <c r="B1384">
        <v>2496</v>
      </c>
      <c r="C1384" t="s">
        <v>4152</v>
      </c>
      <c r="D1384" t="s">
        <v>1952</v>
      </c>
      <c r="E1384" t="s">
        <v>1999</v>
      </c>
      <c r="F1384" t="s">
        <v>2000</v>
      </c>
      <c r="G1384" t="s">
        <v>2023</v>
      </c>
      <c r="H1384" t="s">
        <v>12</v>
      </c>
      <c r="I1384" t="s">
        <v>78</v>
      </c>
      <c r="J1384" t="s">
        <v>2034</v>
      </c>
      <c r="K1384">
        <v>47.264583000000002</v>
      </c>
      <c r="L1384">
        <v>-122.32992900000001</v>
      </c>
      <c r="AH1384">
        <v>52.4</v>
      </c>
    </row>
    <row r="1385" spans="1:41" x14ac:dyDescent="0.25">
      <c r="A1385">
        <v>1384</v>
      </c>
      <c r="B1385">
        <v>586</v>
      </c>
      <c r="C1385" t="s">
        <v>4152</v>
      </c>
      <c r="D1385" t="s">
        <v>1952</v>
      </c>
      <c r="E1385" t="s">
        <v>2035</v>
      </c>
      <c r="F1385" t="s">
        <v>2036</v>
      </c>
      <c r="G1385" t="s">
        <v>2037</v>
      </c>
      <c r="H1385" t="s">
        <v>12</v>
      </c>
      <c r="I1385" t="s">
        <v>2038</v>
      </c>
      <c r="J1385" t="s">
        <v>2039</v>
      </c>
      <c r="K1385">
        <v>47.234594000000001</v>
      </c>
      <c r="L1385">
        <v>-122.115652</v>
      </c>
      <c r="V1385">
        <v>73.599999999999994</v>
      </c>
    </row>
    <row r="1386" spans="1:41" x14ac:dyDescent="0.25">
      <c r="A1386">
        <v>1385</v>
      </c>
      <c r="B1386">
        <v>587</v>
      </c>
      <c r="C1386" t="s">
        <v>4152</v>
      </c>
      <c r="D1386" t="s">
        <v>1952</v>
      </c>
      <c r="E1386" t="s">
        <v>2035</v>
      </c>
      <c r="F1386" t="s">
        <v>2036</v>
      </c>
      <c r="G1386" t="s">
        <v>2037</v>
      </c>
      <c r="H1386" t="s">
        <v>12</v>
      </c>
      <c r="I1386" t="s">
        <v>2038</v>
      </c>
      <c r="J1386" t="s">
        <v>2040</v>
      </c>
      <c r="K1386">
        <v>47.230125000000001</v>
      </c>
      <c r="L1386">
        <v>-122.11287900000001</v>
      </c>
      <c r="V1386">
        <v>59.5</v>
      </c>
    </row>
    <row r="1387" spans="1:41" x14ac:dyDescent="0.25">
      <c r="A1387">
        <v>1386</v>
      </c>
      <c r="B1387">
        <v>97</v>
      </c>
      <c r="C1387" t="s">
        <v>4152</v>
      </c>
      <c r="D1387" t="s">
        <v>1952</v>
      </c>
      <c r="E1387" t="s">
        <v>2041</v>
      </c>
      <c r="F1387" t="s">
        <v>2042</v>
      </c>
      <c r="G1387" t="s">
        <v>2043</v>
      </c>
      <c r="H1387" t="s">
        <v>193</v>
      </c>
      <c r="I1387" t="s">
        <v>194</v>
      </c>
      <c r="J1387" t="s">
        <v>2044</v>
      </c>
      <c r="K1387">
        <v>47.025053999999997</v>
      </c>
      <c r="L1387">
        <v>-122.211038</v>
      </c>
      <c r="AI1387">
        <v>68.8</v>
      </c>
      <c r="AM1387">
        <v>71.400000000000006</v>
      </c>
    </row>
    <row r="1388" spans="1:41" x14ac:dyDescent="0.25">
      <c r="A1388">
        <v>1387</v>
      </c>
      <c r="B1388">
        <v>816</v>
      </c>
      <c r="C1388" t="s">
        <v>4152</v>
      </c>
      <c r="D1388" t="s">
        <v>2045</v>
      </c>
      <c r="E1388" t="s">
        <v>2046</v>
      </c>
      <c r="F1388" t="s">
        <v>2047</v>
      </c>
      <c r="G1388" t="s">
        <v>2048</v>
      </c>
      <c r="H1388" t="s">
        <v>63</v>
      </c>
      <c r="I1388" t="s">
        <v>64</v>
      </c>
      <c r="J1388" t="s">
        <v>2049</v>
      </c>
      <c r="K1388">
        <v>47.042361</v>
      </c>
      <c r="L1388">
        <v>-122.724931</v>
      </c>
      <c r="X1388">
        <v>35.299999999999997</v>
      </c>
      <c r="Y1388">
        <v>21.2</v>
      </c>
      <c r="Z1388">
        <v>50.1</v>
      </c>
      <c r="AA1388">
        <v>51.6</v>
      </c>
      <c r="AB1388">
        <v>44.7</v>
      </c>
      <c r="AD1388">
        <v>20.399999999999999</v>
      </c>
      <c r="AE1388">
        <v>31.6</v>
      </c>
    </row>
    <row r="1389" spans="1:41" x14ac:dyDescent="0.25">
      <c r="A1389">
        <v>1388</v>
      </c>
      <c r="B1389">
        <v>1645</v>
      </c>
      <c r="C1389" t="s">
        <v>4152</v>
      </c>
      <c r="D1389" t="s">
        <v>2045</v>
      </c>
      <c r="E1389" t="s">
        <v>2046</v>
      </c>
      <c r="F1389" t="s">
        <v>2050</v>
      </c>
      <c r="G1389" t="s">
        <v>2051</v>
      </c>
      <c r="H1389" t="s">
        <v>193</v>
      </c>
      <c r="I1389" t="s">
        <v>194</v>
      </c>
      <c r="J1389" t="s">
        <v>2052</v>
      </c>
      <c r="K1389">
        <v>47.005633000000003</v>
      </c>
      <c r="L1389">
        <v>-122.531654</v>
      </c>
      <c r="AM1389">
        <v>33.4</v>
      </c>
    </row>
    <row r="1390" spans="1:41" x14ac:dyDescent="0.25">
      <c r="A1390">
        <v>1389</v>
      </c>
      <c r="B1390">
        <v>2407</v>
      </c>
      <c r="C1390" t="s">
        <v>4152</v>
      </c>
      <c r="D1390" t="s">
        <v>2045</v>
      </c>
      <c r="E1390" t="s">
        <v>2046</v>
      </c>
      <c r="F1390" t="s">
        <v>2053</v>
      </c>
      <c r="G1390" t="s">
        <v>2054</v>
      </c>
      <c r="H1390" t="s">
        <v>193</v>
      </c>
      <c r="I1390" t="s">
        <v>2021</v>
      </c>
      <c r="J1390" t="s">
        <v>2055</v>
      </c>
      <c r="K1390">
        <v>46.9084</v>
      </c>
      <c r="L1390">
        <v>-122.47499000000001</v>
      </c>
      <c r="AH1390">
        <v>37.299999999999997</v>
      </c>
    </row>
    <row r="1391" spans="1:41" x14ac:dyDescent="0.25">
      <c r="A1391">
        <v>1390</v>
      </c>
      <c r="B1391">
        <v>823</v>
      </c>
      <c r="C1391" t="s">
        <v>4152</v>
      </c>
      <c r="D1391" t="s">
        <v>2045</v>
      </c>
      <c r="E1391" t="s">
        <v>2046</v>
      </c>
      <c r="F1391" t="s">
        <v>2053</v>
      </c>
      <c r="G1391" t="s">
        <v>2056</v>
      </c>
      <c r="H1391" t="s">
        <v>63</v>
      </c>
      <c r="I1391" t="s">
        <v>64</v>
      </c>
      <c r="J1391" t="s">
        <v>2057</v>
      </c>
      <c r="K1391">
        <v>46.977525</v>
      </c>
      <c r="L1391">
        <v>-122.63849399999999</v>
      </c>
      <c r="AA1391">
        <v>74.5</v>
      </c>
      <c r="AB1391">
        <v>70.3</v>
      </c>
      <c r="AD1391">
        <v>63.5</v>
      </c>
      <c r="AE1391">
        <v>70.7</v>
      </c>
      <c r="AM1391">
        <v>68.5</v>
      </c>
    </row>
    <row r="1392" spans="1:41" x14ac:dyDescent="0.25">
      <c r="A1392">
        <v>1391</v>
      </c>
      <c r="B1392">
        <v>2231</v>
      </c>
      <c r="C1392" t="s">
        <v>4152</v>
      </c>
      <c r="D1392" t="s">
        <v>2045</v>
      </c>
      <c r="E1392" t="s">
        <v>2046</v>
      </c>
      <c r="F1392" t="s">
        <v>2053</v>
      </c>
      <c r="G1392" t="s">
        <v>2058</v>
      </c>
      <c r="H1392" t="s">
        <v>63</v>
      </c>
      <c r="I1392" t="s">
        <v>64</v>
      </c>
      <c r="J1392" t="s">
        <v>2059</v>
      </c>
      <c r="K1392">
        <v>46.968333000000001</v>
      </c>
      <c r="L1392">
        <v>-122.625</v>
      </c>
      <c r="AB1392">
        <v>90.3</v>
      </c>
      <c r="AD1392">
        <v>84.5</v>
      </c>
      <c r="AE1392">
        <v>89.5</v>
      </c>
      <c r="AL1392">
        <v>81.2</v>
      </c>
      <c r="AO1392">
        <v>64.5</v>
      </c>
    </row>
    <row r="1393" spans="1:41" x14ac:dyDescent="0.25">
      <c r="A1393">
        <v>1392</v>
      </c>
      <c r="B1393">
        <v>2232</v>
      </c>
      <c r="C1393" t="s">
        <v>4152</v>
      </c>
      <c r="D1393" t="s">
        <v>2045</v>
      </c>
      <c r="E1393" t="s">
        <v>2046</v>
      </c>
      <c r="F1393" t="s">
        <v>2053</v>
      </c>
      <c r="G1393" t="s">
        <v>2058</v>
      </c>
      <c r="H1393" t="s">
        <v>63</v>
      </c>
      <c r="I1393" t="s">
        <v>64</v>
      </c>
      <c r="J1393" t="s">
        <v>2060</v>
      </c>
      <c r="K1393">
        <v>46.884166999999998</v>
      </c>
      <c r="L1393">
        <v>-122.6075</v>
      </c>
      <c r="AB1393">
        <v>33.9</v>
      </c>
      <c r="AE1393">
        <v>28.8</v>
      </c>
    </row>
    <row r="1394" spans="1:41" x14ac:dyDescent="0.25">
      <c r="A1394">
        <v>1393</v>
      </c>
      <c r="B1394">
        <v>2818</v>
      </c>
      <c r="C1394" t="s">
        <v>4152</v>
      </c>
      <c r="D1394" t="s">
        <v>2045</v>
      </c>
      <c r="E1394" t="s">
        <v>2061</v>
      </c>
      <c r="F1394" t="s">
        <v>2062</v>
      </c>
      <c r="G1394" t="s">
        <v>2063</v>
      </c>
      <c r="H1394" t="s">
        <v>193</v>
      </c>
      <c r="I1394" t="s">
        <v>194</v>
      </c>
      <c r="J1394" t="s">
        <v>2064</v>
      </c>
      <c r="K1394">
        <v>46.853883000000003</v>
      </c>
      <c r="L1394">
        <v>-122.277478</v>
      </c>
      <c r="AK1394">
        <v>90.6</v>
      </c>
      <c r="AN1394">
        <v>78.099999999999994</v>
      </c>
    </row>
    <row r="1395" spans="1:41" x14ac:dyDescent="0.25">
      <c r="A1395">
        <v>1394</v>
      </c>
      <c r="B1395">
        <v>2951</v>
      </c>
      <c r="C1395" t="s">
        <v>4152</v>
      </c>
      <c r="D1395" t="s">
        <v>2045</v>
      </c>
      <c r="E1395" t="s">
        <v>2061</v>
      </c>
      <c r="F1395" t="s">
        <v>2062</v>
      </c>
      <c r="G1395" t="s">
        <v>2065</v>
      </c>
      <c r="H1395" t="s">
        <v>193</v>
      </c>
      <c r="I1395" t="s">
        <v>194</v>
      </c>
      <c r="J1395" t="s">
        <v>2066</v>
      </c>
      <c r="K1395">
        <v>46.846046999999999</v>
      </c>
      <c r="L1395">
        <v>-122.332003</v>
      </c>
      <c r="AL1395">
        <v>82.9</v>
      </c>
      <c r="AO1395">
        <v>74</v>
      </c>
    </row>
    <row r="1396" spans="1:41" x14ac:dyDescent="0.25">
      <c r="A1396">
        <v>1395</v>
      </c>
      <c r="B1396">
        <v>2819</v>
      </c>
      <c r="C1396" t="s">
        <v>4152</v>
      </c>
      <c r="D1396" t="s">
        <v>2045</v>
      </c>
      <c r="E1396" t="s">
        <v>2061</v>
      </c>
      <c r="F1396" t="s">
        <v>2062</v>
      </c>
      <c r="G1396" t="s">
        <v>2067</v>
      </c>
      <c r="H1396" t="s">
        <v>193</v>
      </c>
      <c r="I1396" t="s">
        <v>194</v>
      </c>
      <c r="J1396" t="s">
        <v>2068</v>
      </c>
      <c r="K1396">
        <v>46.84883</v>
      </c>
      <c r="L1396">
        <v>-122.247941</v>
      </c>
      <c r="AK1396">
        <v>86.2</v>
      </c>
      <c r="AN1396">
        <v>71.400000000000006</v>
      </c>
    </row>
    <row r="1397" spans="1:41" x14ac:dyDescent="0.25">
      <c r="A1397">
        <v>1396</v>
      </c>
      <c r="B1397">
        <v>99</v>
      </c>
      <c r="C1397" t="s">
        <v>4152</v>
      </c>
      <c r="D1397" t="s">
        <v>2045</v>
      </c>
      <c r="E1397" t="s">
        <v>2061</v>
      </c>
      <c r="F1397" t="s">
        <v>2069</v>
      </c>
      <c r="G1397" t="s">
        <v>2070</v>
      </c>
      <c r="H1397" t="s">
        <v>193</v>
      </c>
      <c r="I1397" t="s">
        <v>194</v>
      </c>
      <c r="J1397" t="s">
        <v>2071</v>
      </c>
      <c r="K1397">
        <v>46.879396999999997</v>
      </c>
      <c r="L1397">
        <v>-122.275141</v>
      </c>
      <c r="AL1397">
        <v>85.3</v>
      </c>
      <c r="AO1397">
        <v>84.8</v>
      </c>
    </row>
    <row r="1398" spans="1:41" x14ac:dyDescent="0.25">
      <c r="A1398">
        <v>1397</v>
      </c>
      <c r="B1398">
        <v>100</v>
      </c>
      <c r="C1398" t="s">
        <v>4152</v>
      </c>
      <c r="D1398" t="s">
        <v>2045</v>
      </c>
      <c r="E1398" t="s">
        <v>2061</v>
      </c>
      <c r="F1398" t="s">
        <v>2069</v>
      </c>
      <c r="G1398" t="s">
        <v>2072</v>
      </c>
      <c r="H1398" t="s">
        <v>193</v>
      </c>
      <c r="I1398" t="s">
        <v>194</v>
      </c>
      <c r="J1398" t="s">
        <v>2073</v>
      </c>
      <c r="K1398">
        <v>46.846212999999999</v>
      </c>
      <c r="L1398">
        <v>-122.367296</v>
      </c>
      <c r="AO1398">
        <v>58.5</v>
      </c>
    </row>
    <row r="1399" spans="1:41" x14ac:dyDescent="0.25">
      <c r="A1399">
        <v>1398</v>
      </c>
      <c r="B1399">
        <v>2954</v>
      </c>
      <c r="C1399" t="s">
        <v>4152</v>
      </c>
      <c r="D1399" t="s">
        <v>2045</v>
      </c>
      <c r="E1399" t="s">
        <v>2061</v>
      </c>
      <c r="F1399" t="s">
        <v>2069</v>
      </c>
      <c r="G1399" t="s">
        <v>2072</v>
      </c>
      <c r="H1399" t="s">
        <v>193</v>
      </c>
      <c r="I1399" t="s">
        <v>194</v>
      </c>
      <c r="J1399" t="s">
        <v>2074</v>
      </c>
      <c r="K1399">
        <v>46.846119999999999</v>
      </c>
      <c r="L1399">
        <v>-122.36852500000001</v>
      </c>
      <c r="AL1399">
        <v>67.599999999999994</v>
      </c>
    </row>
    <row r="1400" spans="1:41" x14ac:dyDescent="0.25">
      <c r="A1400">
        <v>1399</v>
      </c>
      <c r="B1400">
        <v>2760</v>
      </c>
      <c r="C1400" t="s">
        <v>4152</v>
      </c>
      <c r="D1400" t="s">
        <v>2045</v>
      </c>
      <c r="E1400" t="s">
        <v>2061</v>
      </c>
      <c r="F1400" t="s">
        <v>2069</v>
      </c>
      <c r="G1400" t="s">
        <v>2075</v>
      </c>
      <c r="H1400" t="s">
        <v>193</v>
      </c>
      <c r="I1400" t="s">
        <v>194</v>
      </c>
      <c r="J1400" t="s">
        <v>2076</v>
      </c>
      <c r="K1400">
        <v>46.926009999999998</v>
      </c>
      <c r="L1400">
        <v>-122.25823699999999</v>
      </c>
      <c r="AI1400">
        <v>81.8</v>
      </c>
    </row>
    <row r="1401" spans="1:41" x14ac:dyDescent="0.25">
      <c r="A1401">
        <v>1400</v>
      </c>
      <c r="B1401">
        <v>1031</v>
      </c>
      <c r="C1401" t="s">
        <v>4152</v>
      </c>
      <c r="D1401" t="s">
        <v>2045</v>
      </c>
      <c r="E1401" t="s">
        <v>2061</v>
      </c>
      <c r="F1401" t="s">
        <v>2069</v>
      </c>
      <c r="G1401" t="s">
        <v>2075</v>
      </c>
      <c r="H1401" t="s">
        <v>12</v>
      </c>
      <c r="I1401" t="s">
        <v>16</v>
      </c>
      <c r="J1401" t="s">
        <v>2077</v>
      </c>
      <c r="K1401">
        <v>46.924388999999998</v>
      </c>
      <c r="L1401">
        <v>-122.157444</v>
      </c>
      <c r="AB1401">
        <v>78.599999999999994</v>
      </c>
      <c r="AF1401">
        <v>91.6</v>
      </c>
    </row>
    <row r="1402" spans="1:41" x14ac:dyDescent="0.25">
      <c r="A1402">
        <v>1401</v>
      </c>
      <c r="B1402">
        <v>1001</v>
      </c>
      <c r="C1402" t="s">
        <v>4152</v>
      </c>
      <c r="D1402" t="s">
        <v>2045</v>
      </c>
      <c r="E1402" t="s">
        <v>2061</v>
      </c>
      <c r="F1402" t="s">
        <v>2078</v>
      </c>
      <c r="G1402" t="s">
        <v>2079</v>
      </c>
      <c r="H1402" t="s">
        <v>12</v>
      </c>
      <c r="I1402" t="s">
        <v>16</v>
      </c>
      <c r="J1402" t="s">
        <v>2080</v>
      </c>
      <c r="K1402">
        <v>46.818047999999997</v>
      </c>
      <c r="L1402">
        <v>-122.38274699999999</v>
      </c>
      <c r="AB1402">
        <v>47.5</v>
      </c>
      <c r="AF1402">
        <v>53.9</v>
      </c>
    </row>
    <row r="1403" spans="1:41" x14ac:dyDescent="0.25">
      <c r="A1403">
        <v>1402</v>
      </c>
      <c r="B1403">
        <v>1016</v>
      </c>
      <c r="C1403" t="s">
        <v>4152</v>
      </c>
      <c r="D1403" t="s">
        <v>2045</v>
      </c>
      <c r="E1403" t="s">
        <v>2061</v>
      </c>
      <c r="F1403" t="s">
        <v>2078</v>
      </c>
      <c r="G1403" t="s">
        <v>2081</v>
      </c>
      <c r="H1403" t="s">
        <v>12</v>
      </c>
      <c r="I1403" t="s">
        <v>16</v>
      </c>
      <c r="J1403" t="s">
        <v>2082</v>
      </c>
      <c r="K1403">
        <v>46.850752999999997</v>
      </c>
      <c r="L1403">
        <v>-122.44783700000001</v>
      </c>
      <c r="AB1403">
        <v>23.8</v>
      </c>
      <c r="AF1403">
        <v>34.700000000000003</v>
      </c>
    </row>
    <row r="1404" spans="1:41" x14ac:dyDescent="0.25">
      <c r="A1404">
        <v>1403</v>
      </c>
      <c r="B1404">
        <v>2695</v>
      </c>
      <c r="C1404" t="s">
        <v>4152</v>
      </c>
      <c r="D1404" t="s">
        <v>2045</v>
      </c>
      <c r="E1404" t="s">
        <v>2083</v>
      </c>
      <c r="F1404" t="s">
        <v>2084</v>
      </c>
      <c r="G1404" t="s">
        <v>2085</v>
      </c>
      <c r="H1404" t="s">
        <v>193</v>
      </c>
      <c r="I1404" t="s">
        <v>194</v>
      </c>
      <c r="J1404" t="s">
        <v>2086</v>
      </c>
      <c r="K1404">
        <v>46.758090000000003</v>
      </c>
      <c r="L1404">
        <v>-121.96155899999999</v>
      </c>
      <c r="AJ1404">
        <v>90.4</v>
      </c>
      <c r="AN1404">
        <v>79</v>
      </c>
    </row>
    <row r="1405" spans="1:41" x14ac:dyDescent="0.25">
      <c r="A1405">
        <v>1404</v>
      </c>
      <c r="B1405">
        <v>1591</v>
      </c>
      <c r="C1405" t="s">
        <v>4152</v>
      </c>
      <c r="D1405" t="s">
        <v>2045</v>
      </c>
      <c r="E1405" t="s">
        <v>2083</v>
      </c>
      <c r="F1405" t="s">
        <v>2084</v>
      </c>
      <c r="G1405" t="s">
        <v>2087</v>
      </c>
      <c r="H1405" t="s">
        <v>193</v>
      </c>
      <c r="I1405" t="s">
        <v>194</v>
      </c>
      <c r="J1405" t="s">
        <v>2088</v>
      </c>
      <c r="K1405">
        <v>46.751745999999997</v>
      </c>
      <c r="L1405">
        <v>-121.94101000000001</v>
      </c>
      <c r="AL1405">
        <v>83.8</v>
      </c>
    </row>
    <row r="1406" spans="1:41" x14ac:dyDescent="0.25">
      <c r="A1406">
        <v>1405</v>
      </c>
      <c r="B1406">
        <v>2398</v>
      </c>
      <c r="C1406" t="s">
        <v>4152</v>
      </c>
      <c r="D1406" t="s">
        <v>2089</v>
      </c>
      <c r="E1406" t="s">
        <v>2090</v>
      </c>
      <c r="F1406" t="s">
        <v>2091</v>
      </c>
      <c r="G1406" t="s">
        <v>2092</v>
      </c>
      <c r="H1406" t="s">
        <v>193</v>
      </c>
      <c r="I1406" t="s">
        <v>2021</v>
      </c>
      <c r="J1406" t="s">
        <v>2093</v>
      </c>
      <c r="K1406">
        <v>47.134571000000001</v>
      </c>
      <c r="L1406">
        <v>-122.48300500000001</v>
      </c>
      <c r="AH1406">
        <v>36.9</v>
      </c>
    </row>
    <row r="1407" spans="1:41" x14ac:dyDescent="0.25">
      <c r="A1407">
        <v>1406</v>
      </c>
      <c r="B1407">
        <v>2267</v>
      </c>
      <c r="C1407" t="s">
        <v>4152</v>
      </c>
      <c r="D1407" t="s">
        <v>2089</v>
      </c>
      <c r="E1407" t="s">
        <v>2090</v>
      </c>
      <c r="F1407" t="s">
        <v>2091</v>
      </c>
      <c r="G1407" t="s">
        <v>2092</v>
      </c>
      <c r="H1407" t="s">
        <v>193</v>
      </c>
      <c r="I1407" t="s">
        <v>2005</v>
      </c>
      <c r="J1407" t="s">
        <v>2094</v>
      </c>
      <c r="K1407">
        <v>47.130867000000002</v>
      </c>
      <c r="L1407">
        <v>-122.425764</v>
      </c>
      <c r="AG1407">
        <v>10.199999999999999</v>
      </c>
    </row>
    <row r="1408" spans="1:41" x14ac:dyDescent="0.25">
      <c r="A1408">
        <v>1407</v>
      </c>
      <c r="B1408">
        <v>2402</v>
      </c>
      <c r="C1408" t="s">
        <v>4152</v>
      </c>
      <c r="D1408" t="s">
        <v>2089</v>
      </c>
      <c r="E1408" t="s">
        <v>2090</v>
      </c>
      <c r="F1408" t="s">
        <v>2091</v>
      </c>
      <c r="G1408" t="s">
        <v>2092</v>
      </c>
      <c r="H1408" t="s">
        <v>193</v>
      </c>
      <c r="I1408" t="s">
        <v>2021</v>
      </c>
      <c r="J1408" t="s">
        <v>2095</v>
      </c>
      <c r="K1408">
        <v>47.130305999999997</v>
      </c>
      <c r="L1408">
        <v>-122.425871</v>
      </c>
      <c r="AH1408">
        <v>15.4</v>
      </c>
    </row>
    <row r="1409" spans="1:41" x14ac:dyDescent="0.25">
      <c r="A1409">
        <v>1408</v>
      </c>
      <c r="B1409">
        <v>2399</v>
      </c>
      <c r="C1409" t="s">
        <v>4152</v>
      </c>
      <c r="D1409" t="s">
        <v>2089</v>
      </c>
      <c r="E1409" t="s">
        <v>2090</v>
      </c>
      <c r="F1409" t="s">
        <v>2091</v>
      </c>
      <c r="G1409" t="s">
        <v>2092</v>
      </c>
      <c r="H1409" t="s">
        <v>193</v>
      </c>
      <c r="I1409" t="s">
        <v>2021</v>
      </c>
      <c r="J1409" t="s">
        <v>2096</v>
      </c>
      <c r="K1409">
        <v>47.126130000000003</v>
      </c>
      <c r="L1409">
        <v>-122.406676</v>
      </c>
      <c r="AH1409">
        <v>49</v>
      </c>
    </row>
    <row r="1410" spans="1:41" x14ac:dyDescent="0.25">
      <c r="A1410">
        <v>1409</v>
      </c>
      <c r="B1410">
        <v>2266</v>
      </c>
      <c r="C1410" t="s">
        <v>4152</v>
      </c>
      <c r="D1410" t="s">
        <v>2089</v>
      </c>
      <c r="E1410" t="s">
        <v>2090</v>
      </c>
      <c r="F1410" t="s">
        <v>2091</v>
      </c>
      <c r="G1410" t="s">
        <v>2092</v>
      </c>
      <c r="H1410" t="s">
        <v>193</v>
      </c>
      <c r="I1410" t="s">
        <v>2005</v>
      </c>
      <c r="J1410" t="s">
        <v>2097</v>
      </c>
      <c r="K1410">
        <v>47.126333000000002</v>
      </c>
      <c r="L1410">
        <v>-122.42314500000001</v>
      </c>
      <c r="AG1410">
        <v>27.1</v>
      </c>
    </row>
    <row r="1411" spans="1:41" x14ac:dyDescent="0.25">
      <c r="A1411">
        <v>1410</v>
      </c>
      <c r="B1411">
        <v>2488</v>
      </c>
      <c r="C1411" t="s">
        <v>4152</v>
      </c>
      <c r="D1411" t="s">
        <v>2089</v>
      </c>
      <c r="E1411" t="s">
        <v>2090</v>
      </c>
      <c r="F1411" t="s">
        <v>2091</v>
      </c>
      <c r="G1411" t="s">
        <v>2092</v>
      </c>
      <c r="H1411" t="s">
        <v>12</v>
      </c>
      <c r="I1411" t="s">
        <v>78</v>
      </c>
      <c r="J1411" t="s">
        <v>2098</v>
      </c>
      <c r="K1411">
        <v>47.153806000000003</v>
      </c>
      <c r="L1411">
        <v>-122.520315</v>
      </c>
      <c r="AH1411">
        <v>36</v>
      </c>
    </row>
    <row r="1412" spans="1:41" x14ac:dyDescent="0.25">
      <c r="A1412">
        <v>1411</v>
      </c>
      <c r="B1412">
        <v>2012</v>
      </c>
      <c r="C1412" t="s">
        <v>4152</v>
      </c>
      <c r="D1412" t="s">
        <v>2099</v>
      </c>
      <c r="E1412" t="s">
        <v>2100</v>
      </c>
      <c r="F1412" t="s">
        <v>2101</v>
      </c>
      <c r="G1412" t="s">
        <v>2102</v>
      </c>
      <c r="H1412" t="s">
        <v>63</v>
      </c>
      <c r="I1412" t="s">
        <v>2103</v>
      </c>
      <c r="J1412" t="s">
        <v>2104</v>
      </c>
      <c r="K1412">
        <v>46.996130000000001</v>
      </c>
      <c r="L1412">
        <v>-122.87625</v>
      </c>
      <c r="R1412">
        <v>48.2</v>
      </c>
      <c r="S1412">
        <v>75.2</v>
      </c>
      <c r="T1412">
        <v>66.8</v>
      </c>
      <c r="U1412">
        <v>72.7</v>
      </c>
      <c r="V1412">
        <v>65.599999999999994</v>
      </c>
      <c r="W1412">
        <v>71.8</v>
      </c>
      <c r="X1412">
        <v>70.8</v>
      </c>
      <c r="Y1412">
        <v>72.400000000000006</v>
      </c>
      <c r="AA1412">
        <v>71.099999999999994</v>
      </c>
      <c r="AB1412">
        <v>60</v>
      </c>
      <c r="AC1412">
        <v>64.599999999999994</v>
      </c>
      <c r="AD1412">
        <v>57.3</v>
      </c>
      <c r="AF1412">
        <v>69.7</v>
      </c>
    </row>
    <row r="1413" spans="1:41" x14ac:dyDescent="0.25">
      <c r="A1413">
        <v>1412</v>
      </c>
      <c r="B1413">
        <v>2988</v>
      </c>
      <c r="C1413" t="s">
        <v>4152</v>
      </c>
      <c r="D1413" t="s">
        <v>2099</v>
      </c>
      <c r="E1413" t="s">
        <v>2100</v>
      </c>
      <c r="F1413" t="s">
        <v>2101</v>
      </c>
      <c r="G1413" t="s">
        <v>2105</v>
      </c>
      <c r="H1413" t="s">
        <v>2106</v>
      </c>
      <c r="I1413" t="s">
        <v>2107</v>
      </c>
      <c r="J1413">
        <v>13.0022</v>
      </c>
      <c r="K1413">
        <v>47.076448999999997</v>
      </c>
      <c r="L1413">
        <v>-122.892061</v>
      </c>
      <c r="AK1413">
        <v>77.3</v>
      </c>
      <c r="AL1413">
        <v>86.2</v>
      </c>
      <c r="AM1413">
        <v>83.8</v>
      </c>
      <c r="AN1413">
        <v>76.099999999999994</v>
      </c>
      <c r="AO1413">
        <v>58.1</v>
      </c>
    </row>
    <row r="1414" spans="1:41" x14ac:dyDescent="0.25">
      <c r="A1414">
        <v>1413</v>
      </c>
      <c r="B1414">
        <v>812</v>
      </c>
      <c r="C1414" t="s">
        <v>4152</v>
      </c>
      <c r="D1414" t="s">
        <v>2099</v>
      </c>
      <c r="E1414" t="s">
        <v>2100</v>
      </c>
      <c r="F1414" t="s">
        <v>2101</v>
      </c>
      <c r="G1414" t="s">
        <v>2105</v>
      </c>
      <c r="H1414" t="s">
        <v>63</v>
      </c>
      <c r="I1414" t="s">
        <v>64</v>
      </c>
      <c r="J1414" t="s">
        <v>2108</v>
      </c>
      <c r="K1414">
        <v>47.076594999999998</v>
      </c>
      <c r="L1414">
        <v>-122.891136</v>
      </c>
      <c r="U1414">
        <v>82.3</v>
      </c>
      <c r="V1414">
        <v>79.2</v>
      </c>
      <c r="W1414">
        <v>80.099999999999994</v>
      </c>
      <c r="X1414">
        <v>70.5</v>
      </c>
      <c r="Y1414">
        <v>76.599999999999994</v>
      </c>
      <c r="Z1414">
        <v>69</v>
      </c>
      <c r="AA1414">
        <v>62.9</v>
      </c>
      <c r="AB1414">
        <v>80.7</v>
      </c>
      <c r="AD1414">
        <v>73</v>
      </c>
      <c r="AE1414">
        <v>75.900000000000006</v>
      </c>
    </row>
    <row r="1415" spans="1:41" x14ac:dyDescent="0.25">
      <c r="A1415">
        <v>1414</v>
      </c>
      <c r="B1415">
        <v>2989</v>
      </c>
      <c r="C1415" t="s">
        <v>4152</v>
      </c>
      <c r="D1415" t="s">
        <v>2099</v>
      </c>
      <c r="E1415" t="s">
        <v>2100</v>
      </c>
      <c r="F1415" t="s">
        <v>2101</v>
      </c>
      <c r="G1415" t="s">
        <v>2109</v>
      </c>
      <c r="H1415" t="s">
        <v>2106</v>
      </c>
      <c r="I1415" t="s">
        <v>2107</v>
      </c>
      <c r="J1415">
        <v>13.002599999999999</v>
      </c>
      <c r="K1415">
        <v>47.036155999999998</v>
      </c>
      <c r="L1415">
        <v>-122.871635</v>
      </c>
      <c r="AK1415">
        <v>39.5</v>
      </c>
      <c r="AM1415">
        <v>15.2</v>
      </c>
      <c r="AN1415">
        <v>36.4</v>
      </c>
      <c r="AO1415">
        <v>29.8</v>
      </c>
    </row>
    <row r="1416" spans="1:41" x14ac:dyDescent="0.25">
      <c r="A1416">
        <v>1415</v>
      </c>
      <c r="B1416">
        <v>1786</v>
      </c>
      <c r="C1416" t="s">
        <v>4152</v>
      </c>
      <c r="D1416" t="s">
        <v>2099</v>
      </c>
      <c r="E1416" t="s">
        <v>2100</v>
      </c>
      <c r="F1416" t="s">
        <v>2101</v>
      </c>
      <c r="G1416" t="s">
        <v>2109</v>
      </c>
      <c r="H1416" t="s">
        <v>12</v>
      </c>
      <c r="I1416" t="s">
        <v>67</v>
      </c>
      <c r="J1416" t="s">
        <v>2110</v>
      </c>
      <c r="K1416">
        <v>47.037399999999998</v>
      </c>
      <c r="L1416">
        <v>-122.88800000000001</v>
      </c>
      <c r="AE1416">
        <v>35.4</v>
      </c>
      <c r="AF1416">
        <v>33.200000000000003</v>
      </c>
    </row>
    <row r="1417" spans="1:41" x14ac:dyDescent="0.25">
      <c r="A1417">
        <v>1416</v>
      </c>
      <c r="B1417">
        <v>1787</v>
      </c>
      <c r="C1417" t="s">
        <v>4152</v>
      </c>
      <c r="D1417" t="s">
        <v>2099</v>
      </c>
      <c r="E1417" t="s">
        <v>2100</v>
      </c>
      <c r="F1417" t="s">
        <v>2101</v>
      </c>
      <c r="G1417" t="s">
        <v>2109</v>
      </c>
      <c r="H1417" t="s">
        <v>12</v>
      </c>
      <c r="I1417" t="s">
        <v>67</v>
      </c>
      <c r="J1417" t="s">
        <v>2111</v>
      </c>
      <c r="K1417">
        <v>47.036499999999997</v>
      </c>
      <c r="L1417">
        <v>-122.8715</v>
      </c>
      <c r="AE1417">
        <v>28.3</v>
      </c>
      <c r="AF1417">
        <v>38.1</v>
      </c>
    </row>
    <row r="1418" spans="1:41" x14ac:dyDescent="0.25">
      <c r="A1418">
        <v>1417</v>
      </c>
      <c r="B1418">
        <v>1467</v>
      </c>
      <c r="C1418" t="s">
        <v>4152</v>
      </c>
      <c r="D1418" t="s">
        <v>2099</v>
      </c>
      <c r="E1418" t="s">
        <v>2100</v>
      </c>
      <c r="F1418" t="s">
        <v>2101</v>
      </c>
      <c r="G1418" t="s">
        <v>2109</v>
      </c>
      <c r="H1418" t="s">
        <v>12</v>
      </c>
      <c r="I1418" t="s">
        <v>67</v>
      </c>
      <c r="J1418" t="s">
        <v>2112</v>
      </c>
      <c r="K1418">
        <v>47.036760000000001</v>
      </c>
      <c r="L1418">
        <v>-122.8712</v>
      </c>
      <c r="AD1418">
        <v>32.9</v>
      </c>
    </row>
    <row r="1419" spans="1:41" x14ac:dyDescent="0.25">
      <c r="A1419">
        <v>1418</v>
      </c>
      <c r="B1419">
        <v>815</v>
      </c>
      <c r="C1419" t="s">
        <v>4152</v>
      </c>
      <c r="D1419" t="s">
        <v>2099</v>
      </c>
      <c r="E1419" t="s">
        <v>2100</v>
      </c>
      <c r="F1419" t="s">
        <v>2101</v>
      </c>
      <c r="G1419" t="s">
        <v>2109</v>
      </c>
      <c r="H1419" t="s">
        <v>63</v>
      </c>
      <c r="I1419" t="s">
        <v>64</v>
      </c>
      <c r="J1419" t="s">
        <v>2113</v>
      </c>
      <c r="K1419">
        <v>47.035544000000002</v>
      </c>
      <c r="L1419">
        <v>-122.881733</v>
      </c>
      <c r="V1419">
        <v>49</v>
      </c>
      <c r="W1419">
        <v>51.6</v>
      </c>
      <c r="X1419">
        <v>40.200000000000003</v>
      </c>
      <c r="Y1419">
        <v>50.1</v>
      </c>
      <c r="Z1419">
        <v>55.5</v>
      </c>
      <c r="AA1419">
        <v>27.9</v>
      </c>
      <c r="AB1419">
        <v>40.9</v>
      </c>
      <c r="AD1419">
        <v>47.8</v>
      </c>
      <c r="AE1419">
        <v>52.9</v>
      </c>
    </row>
    <row r="1420" spans="1:41" x14ac:dyDescent="0.25">
      <c r="A1420">
        <v>1419</v>
      </c>
      <c r="B1420">
        <v>2987</v>
      </c>
      <c r="C1420" t="s">
        <v>4152</v>
      </c>
      <c r="D1420" t="s">
        <v>2099</v>
      </c>
      <c r="E1420" t="s">
        <v>2100</v>
      </c>
      <c r="F1420" t="s">
        <v>2101</v>
      </c>
      <c r="G1420" t="s">
        <v>2114</v>
      </c>
      <c r="H1420" t="s">
        <v>2106</v>
      </c>
      <c r="I1420" t="s">
        <v>2107</v>
      </c>
      <c r="J1420">
        <v>13.0025</v>
      </c>
      <c r="K1420">
        <v>47.067197</v>
      </c>
      <c r="L1420">
        <v>-122.89411699999999</v>
      </c>
      <c r="AL1420">
        <v>75.3</v>
      </c>
      <c r="AM1420">
        <v>71.3</v>
      </c>
      <c r="AN1420">
        <v>77.8</v>
      </c>
      <c r="AO1420">
        <v>62.7</v>
      </c>
    </row>
    <row r="1421" spans="1:41" x14ac:dyDescent="0.25">
      <c r="A1421">
        <v>1420</v>
      </c>
      <c r="B1421">
        <v>818</v>
      </c>
      <c r="C1421" t="s">
        <v>4152</v>
      </c>
      <c r="D1421" t="s">
        <v>2099</v>
      </c>
      <c r="E1421" t="s">
        <v>2100</v>
      </c>
      <c r="F1421" t="s">
        <v>2101</v>
      </c>
      <c r="G1421" t="s">
        <v>2114</v>
      </c>
      <c r="H1421" t="s">
        <v>63</v>
      </c>
      <c r="I1421" t="s">
        <v>64</v>
      </c>
      <c r="J1421" t="s">
        <v>2115</v>
      </c>
      <c r="K1421">
        <v>47.063684000000002</v>
      </c>
      <c r="L1421">
        <v>-122.88465100000001</v>
      </c>
      <c r="V1421">
        <v>64.599999999999994</v>
      </c>
      <c r="W1421">
        <v>54.3</v>
      </c>
      <c r="X1421">
        <v>48.8</v>
      </c>
      <c r="Y1421">
        <v>61.9</v>
      </c>
      <c r="Z1421">
        <v>52.8</v>
      </c>
      <c r="AA1421">
        <v>65.7</v>
      </c>
      <c r="AB1421">
        <v>63.3</v>
      </c>
      <c r="AE1421">
        <v>67.900000000000006</v>
      </c>
    </row>
    <row r="1422" spans="1:41" x14ac:dyDescent="0.25">
      <c r="A1422">
        <v>1421</v>
      </c>
      <c r="B1422">
        <v>2990</v>
      </c>
      <c r="C1422" t="s">
        <v>4152</v>
      </c>
      <c r="D1422" t="s">
        <v>2099</v>
      </c>
      <c r="E1422" t="s">
        <v>2100</v>
      </c>
      <c r="F1422" t="s">
        <v>2101</v>
      </c>
      <c r="G1422" t="s">
        <v>2116</v>
      </c>
      <c r="H1422" t="s">
        <v>2106</v>
      </c>
      <c r="I1422" t="s">
        <v>2107</v>
      </c>
      <c r="J1422">
        <v>13.002700000000001</v>
      </c>
      <c r="K1422">
        <v>47.027608000000001</v>
      </c>
      <c r="L1422">
        <v>-122.88264599999999</v>
      </c>
      <c r="AK1422">
        <v>44.3</v>
      </c>
      <c r="AM1422">
        <v>24.1</v>
      </c>
      <c r="AO1422">
        <v>35.200000000000003</v>
      </c>
    </row>
    <row r="1423" spans="1:41" x14ac:dyDescent="0.25">
      <c r="A1423">
        <v>1422</v>
      </c>
      <c r="B1423">
        <v>1468</v>
      </c>
      <c r="C1423" t="s">
        <v>4152</v>
      </c>
      <c r="D1423" t="s">
        <v>2099</v>
      </c>
      <c r="E1423" t="s">
        <v>2100</v>
      </c>
      <c r="F1423" t="s">
        <v>2101</v>
      </c>
      <c r="G1423" t="s">
        <v>2116</v>
      </c>
      <c r="H1423" t="s">
        <v>12</v>
      </c>
      <c r="I1423" t="s">
        <v>67</v>
      </c>
      <c r="J1423" t="s">
        <v>2117</v>
      </c>
      <c r="K1423">
        <v>47.037500000000001</v>
      </c>
      <c r="L1423">
        <v>-122.88939999999999</v>
      </c>
      <c r="AD1423">
        <v>46.8</v>
      </c>
    </row>
    <row r="1424" spans="1:41" x14ac:dyDescent="0.25">
      <c r="A1424">
        <v>1423</v>
      </c>
      <c r="B1424">
        <v>819</v>
      </c>
      <c r="C1424" t="s">
        <v>4152</v>
      </c>
      <c r="D1424" t="s">
        <v>2099</v>
      </c>
      <c r="E1424" t="s">
        <v>2100</v>
      </c>
      <c r="F1424" t="s">
        <v>2101</v>
      </c>
      <c r="G1424" t="s">
        <v>2116</v>
      </c>
      <c r="H1424" t="s">
        <v>63</v>
      </c>
      <c r="I1424" t="s">
        <v>64</v>
      </c>
      <c r="J1424" t="s">
        <v>2118</v>
      </c>
      <c r="K1424">
        <v>47.033186000000001</v>
      </c>
      <c r="L1424">
        <v>-122.888892</v>
      </c>
      <c r="V1424">
        <v>34.4</v>
      </c>
      <c r="W1424">
        <v>16.899999999999999</v>
      </c>
      <c r="X1424">
        <v>25.3</v>
      </c>
      <c r="Y1424">
        <v>19.899999999999999</v>
      </c>
      <c r="Z1424">
        <v>39.299999999999997</v>
      </c>
      <c r="AA1424">
        <v>41.4</v>
      </c>
      <c r="AB1424">
        <v>51</v>
      </c>
      <c r="AD1424">
        <v>36.1</v>
      </c>
      <c r="AE1424">
        <v>37.200000000000003</v>
      </c>
    </row>
    <row r="1425" spans="1:41" x14ac:dyDescent="0.25">
      <c r="A1425">
        <v>1424</v>
      </c>
      <c r="B1425">
        <v>2992</v>
      </c>
      <c r="C1425" t="s">
        <v>4152</v>
      </c>
      <c r="D1425" t="s">
        <v>2099</v>
      </c>
      <c r="E1425" t="s">
        <v>2100</v>
      </c>
      <c r="F1425" t="s">
        <v>2119</v>
      </c>
      <c r="G1425" t="s">
        <v>2120</v>
      </c>
      <c r="H1425" t="s">
        <v>2106</v>
      </c>
      <c r="I1425" t="s">
        <v>2107</v>
      </c>
      <c r="J1425">
        <v>13.003</v>
      </c>
      <c r="K1425">
        <v>47.027213000000003</v>
      </c>
      <c r="L1425">
        <v>-122.939046</v>
      </c>
      <c r="AK1425">
        <v>21.7</v>
      </c>
      <c r="AL1425">
        <v>45.2</v>
      </c>
      <c r="AN1425">
        <v>13</v>
      </c>
      <c r="AO1425">
        <v>17.399999999999999</v>
      </c>
    </row>
    <row r="1426" spans="1:41" x14ac:dyDescent="0.25">
      <c r="A1426">
        <v>1425</v>
      </c>
      <c r="B1426">
        <v>811</v>
      </c>
      <c r="C1426" t="s">
        <v>4152</v>
      </c>
      <c r="D1426" t="s">
        <v>2099</v>
      </c>
      <c r="E1426" t="s">
        <v>2100</v>
      </c>
      <c r="F1426" t="s">
        <v>2119</v>
      </c>
      <c r="G1426" t="s">
        <v>2120</v>
      </c>
      <c r="H1426" t="s">
        <v>63</v>
      </c>
      <c r="I1426" t="s">
        <v>64</v>
      </c>
      <c r="J1426" t="s">
        <v>2121</v>
      </c>
      <c r="K1426">
        <v>47.027403</v>
      </c>
      <c r="L1426">
        <v>-122.939449</v>
      </c>
      <c r="W1426">
        <v>13.6</v>
      </c>
      <c r="X1426">
        <v>19.899999999999999</v>
      </c>
      <c r="Y1426">
        <v>12.3</v>
      </c>
      <c r="Z1426">
        <v>18.399999999999999</v>
      </c>
      <c r="AA1426">
        <v>13.3</v>
      </c>
      <c r="AB1426">
        <v>23.4</v>
      </c>
      <c r="AD1426">
        <v>25.1</v>
      </c>
      <c r="AE1426">
        <v>28.6</v>
      </c>
    </row>
    <row r="1427" spans="1:41" x14ac:dyDescent="0.25">
      <c r="A1427">
        <v>1426</v>
      </c>
      <c r="B1427">
        <v>2013</v>
      </c>
      <c r="C1427" t="s">
        <v>4152</v>
      </c>
      <c r="D1427" t="s">
        <v>2099</v>
      </c>
      <c r="E1427" t="s">
        <v>2100</v>
      </c>
      <c r="F1427" t="s">
        <v>2119</v>
      </c>
      <c r="G1427" t="s">
        <v>2122</v>
      </c>
      <c r="H1427" t="s">
        <v>63</v>
      </c>
      <c r="I1427" t="s">
        <v>2103</v>
      </c>
      <c r="J1427" t="s">
        <v>2123</v>
      </c>
      <c r="K1427">
        <v>47.094560000000001</v>
      </c>
      <c r="L1427">
        <v>-122.94526999999999</v>
      </c>
      <c r="Q1427">
        <v>52.1</v>
      </c>
      <c r="R1427">
        <v>66.8</v>
      </c>
      <c r="S1427">
        <v>76.900000000000006</v>
      </c>
      <c r="T1427">
        <v>66.5</v>
      </c>
      <c r="U1427">
        <v>68.900000000000006</v>
      </c>
      <c r="V1427">
        <v>75.900000000000006</v>
      </c>
      <c r="W1427">
        <v>63.8</v>
      </c>
      <c r="X1427">
        <v>52.7</v>
      </c>
      <c r="Y1427">
        <v>51.6</v>
      </c>
      <c r="AA1427">
        <v>60.1</v>
      </c>
      <c r="AB1427">
        <v>69</v>
      </c>
      <c r="AC1427">
        <v>59.8</v>
      </c>
      <c r="AD1427">
        <v>68.900000000000006</v>
      </c>
      <c r="AF1427">
        <v>63.2</v>
      </c>
    </row>
    <row r="1428" spans="1:41" x14ac:dyDescent="0.25">
      <c r="A1428">
        <v>1427</v>
      </c>
      <c r="B1428">
        <v>814</v>
      </c>
      <c r="C1428" t="s">
        <v>4152</v>
      </c>
      <c r="D1428" t="s">
        <v>2099</v>
      </c>
      <c r="E1428" t="s">
        <v>2100</v>
      </c>
      <c r="F1428" t="s">
        <v>2119</v>
      </c>
      <c r="G1428" t="s">
        <v>2122</v>
      </c>
      <c r="H1428" t="s">
        <v>63</v>
      </c>
      <c r="I1428" t="s">
        <v>64</v>
      </c>
      <c r="J1428" t="s">
        <v>2124</v>
      </c>
      <c r="K1428">
        <v>47.083382999999998</v>
      </c>
      <c r="L1428">
        <v>-122.950408</v>
      </c>
      <c r="U1428">
        <v>54.2</v>
      </c>
      <c r="V1428">
        <v>71.900000000000006</v>
      </c>
      <c r="W1428">
        <v>74.599999999999994</v>
      </c>
      <c r="X1428">
        <v>49.9</v>
      </c>
      <c r="Y1428">
        <v>49</v>
      </c>
      <c r="Z1428">
        <v>49.3</v>
      </c>
      <c r="AA1428">
        <v>54</v>
      </c>
      <c r="AB1428">
        <v>48.2</v>
      </c>
      <c r="AD1428">
        <v>69.599999999999994</v>
      </c>
      <c r="AE1428">
        <v>71.099999999999994</v>
      </c>
      <c r="AL1428">
        <v>80.099999999999994</v>
      </c>
      <c r="AN1428">
        <v>56.6</v>
      </c>
    </row>
    <row r="1429" spans="1:41" x14ac:dyDescent="0.25">
      <c r="A1429">
        <v>1428</v>
      </c>
      <c r="B1429">
        <v>817</v>
      </c>
      <c r="C1429" t="s">
        <v>4152</v>
      </c>
      <c r="D1429" t="s">
        <v>2099</v>
      </c>
      <c r="E1429" t="s">
        <v>2100</v>
      </c>
      <c r="F1429" t="s">
        <v>2119</v>
      </c>
      <c r="G1429" t="s">
        <v>2125</v>
      </c>
      <c r="H1429" t="s">
        <v>63</v>
      </c>
      <c r="I1429" t="s">
        <v>64</v>
      </c>
      <c r="J1429" t="s">
        <v>2126</v>
      </c>
      <c r="K1429">
        <v>46.997729</v>
      </c>
      <c r="L1429">
        <v>-123.00966699999999</v>
      </c>
      <c r="U1429">
        <v>80.599999999999994</v>
      </c>
      <c r="V1429">
        <v>82.5</v>
      </c>
      <c r="W1429">
        <v>76.8</v>
      </c>
      <c r="X1429">
        <v>85.1</v>
      </c>
      <c r="Y1429">
        <v>73.3</v>
      </c>
      <c r="Z1429">
        <v>78.2</v>
      </c>
      <c r="AA1429">
        <v>77.3</v>
      </c>
      <c r="AB1429">
        <v>70.7</v>
      </c>
      <c r="AD1429">
        <v>62.1</v>
      </c>
      <c r="AE1429">
        <v>82.1</v>
      </c>
      <c r="AL1429">
        <v>63.4</v>
      </c>
      <c r="AO1429">
        <v>73</v>
      </c>
    </row>
    <row r="1430" spans="1:41" x14ac:dyDescent="0.25">
      <c r="A1430">
        <v>1429</v>
      </c>
      <c r="B1430">
        <v>2015</v>
      </c>
      <c r="C1430" t="s">
        <v>4152</v>
      </c>
      <c r="D1430" t="s">
        <v>2099</v>
      </c>
      <c r="E1430" t="s">
        <v>2100</v>
      </c>
      <c r="F1430" t="s">
        <v>2119</v>
      </c>
      <c r="G1430" t="s">
        <v>2125</v>
      </c>
      <c r="H1430" t="s">
        <v>63</v>
      </c>
      <c r="I1430" t="s">
        <v>2103</v>
      </c>
      <c r="J1430" t="s">
        <v>2127</v>
      </c>
      <c r="K1430">
        <v>47.03152</v>
      </c>
      <c r="L1430">
        <v>-122.99052</v>
      </c>
      <c r="Q1430">
        <v>61.6</v>
      </c>
      <c r="R1430">
        <v>30.3</v>
      </c>
      <c r="S1430">
        <v>71.599999999999994</v>
      </c>
      <c r="T1430">
        <v>61.6</v>
      </c>
      <c r="U1430">
        <v>56.1</v>
      </c>
      <c r="V1430">
        <v>56.6</v>
      </c>
      <c r="W1430">
        <v>69.2</v>
      </c>
      <c r="X1430">
        <v>68.7</v>
      </c>
      <c r="Y1430">
        <v>75.7</v>
      </c>
      <c r="AA1430">
        <v>73.2</v>
      </c>
      <c r="AB1430">
        <v>57</v>
      </c>
      <c r="AC1430">
        <v>64.900000000000006</v>
      </c>
      <c r="AD1430">
        <v>79.2</v>
      </c>
      <c r="AF1430">
        <v>53.2</v>
      </c>
      <c r="AG1430">
        <v>70.599999999999994</v>
      </c>
      <c r="AL1430">
        <v>58.8</v>
      </c>
      <c r="AM1430">
        <v>37.6</v>
      </c>
      <c r="AN1430">
        <v>33.4</v>
      </c>
    </row>
    <row r="1431" spans="1:41" x14ac:dyDescent="0.25">
      <c r="A1431">
        <v>1430</v>
      </c>
      <c r="B1431">
        <v>3012</v>
      </c>
      <c r="C1431" t="s">
        <v>4152</v>
      </c>
      <c r="D1431" t="s">
        <v>2099</v>
      </c>
      <c r="E1431" t="s">
        <v>2100</v>
      </c>
      <c r="F1431" t="s">
        <v>2119</v>
      </c>
      <c r="G1431" t="s">
        <v>2128</v>
      </c>
      <c r="H1431" t="s">
        <v>2106</v>
      </c>
      <c r="I1431" t="s">
        <v>2107</v>
      </c>
      <c r="J1431">
        <v>13.0029</v>
      </c>
      <c r="K1431">
        <v>47.032998999999997</v>
      </c>
      <c r="L1431">
        <v>-122.918807</v>
      </c>
      <c r="AK1431">
        <v>62.1</v>
      </c>
      <c r="AL1431">
        <v>36.799999999999997</v>
      </c>
      <c r="AM1431">
        <v>37.299999999999997</v>
      </c>
      <c r="AN1431">
        <v>41.9</v>
      </c>
      <c r="AO1431">
        <v>42.8</v>
      </c>
    </row>
    <row r="1432" spans="1:41" x14ac:dyDescent="0.25">
      <c r="A1432">
        <v>1431</v>
      </c>
      <c r="B1432">
        <v>2993</v>
      </c>
      <c r="C1432" t="s">
        <v>4152</v>
      </c>
      <c r="D1432" t="s">
        <v>2099</v>
      </c>
      <c r="E1432" t="s">
        <v>2100</v>
      </c>
      <c r="F1432" t="s">
        <v>2119</v>
      </c>
      <c r="G1432" t="s">
        <v>2128</v>
      </c>
      <c r="H1432" t="s">
        <v>2106</v>
      </c>
      <c r="I1432" t="s">
        <v>2107</v>
      </c>
      <c r="J1432" t="s">
        <v>2129</v>
      </c>
      <c r="K1432">
        <v>47.023130000000002</v>
      </c>
      <c r="L1432">
        <v>-122.93217</v>
      </c>
      <c r="AK1432">
        <v>65</v>
      </c>
      <c r="AL1432">
        <v>48.8</v>
      </c>
      <c r="AM1432">
        <v>63.1</v>
      </c>
      <c r="AN1432">
        <v>58.6</v>
      </c>
      <c r="AO1432">
        <v>32.6</v>
      </c>
    </row>
    <row r="1433" spans="1:41" x14ac:dyDescent="0.25">
      <c r="A1433">
        <v>1432</v>
      </c>
      <c r="B1433">
        <v>1942</v>
      </c>
      <c r="C1433" t="s">
        <v>4152</v>
      </c>
      <c r="D1433" t="s">
        <v>2099</v>
      </c>
      <c r="E1433" t="s">
        <v>2100</v>
      </c>
      <c r="F1433" t="s">
        <v>2119</v>
      </c>
      <c r="G1433" t="s">
        <v>2128</v>
      </c>
      <c r="H1433" t="s">
        <v>12</v>
      </c>
      <c r="I1433" t="s">
        <v>67</v>
      </c>
      <c r="J1433" t="s">
        <v>2130</v>
      </c>
      <c r="K1433">
        <v>47.0274</v>
      </c>
      <c r="L1433">
        <v>-122.93989999999999</v>
      </c>
      <c r="AF1433">
        <v>8.5</v>
      </c>
    </row>
    <row r="1434" spans="1:41" x14ac:dyDescent="0.25">
      <c r="A1434">
        <v>1433</v>
      </c>
      <c r="B1434">
        <v>2016</v>
      </c>
      <c r="C1434" t="s">
        <v>4152</v>
      </c>
      <c r="D1434" t="s">
        <v>2099</v>
      </c>
      <c r="E1434" t="s">
        <v>2100</v>
      </c>
      <c r="F1434" t="s">
        <v>2119</v>
      </c>
      <c r="G1434" t="s">
        <v>2128</v>
      </c>
      <c r="H1434" t="s">
        <v>63</v>
      </c>
      <c r="I1434" t="s">
        <v>2103</v>
      </c>
      <c r="J1434" t="s">
        <v>2131</v>
      </c>
      <c r="K1434">
        <v>47.03293</v>
      </c>
      <c r="L1434">
        <v>-122.91875</v>
      </c>
      <c r="Q1434">
        <v>11.6</v>
      </c>
      <c r="R1434">
        <v>19.3</v>
      </c>
      <c r="S1434">
        <v>29.5</v>
      </c>
      <c r="T1434">
        <v>36.299999999999997</v>
      </c>
      <c r="U1434">
        <v>34.700000000000003</v>
      </c>
      <c r="V1434">
        <v>37.6</v>
      </c>
      <c r="W1434">
        <v>47.3</v>
      </c>
      <c r="X1434">
        <v>46.7</v>
      </c>
      <c r="Y1434">
        <v>39.6</v>
      </c>
      <c r="AA1434">
        <v>70.599999999999994</v>
      </c>
      <c r="AB1434">
        <v>52</v>
      </c>
      <c r="AC1434">
        <v>39.9</v>
      </c>
      <c r="AD1434">
        <v>45.4</v>
      </c>
      <c r="AF1434">
        <v>40</v>
      </c>
    </row>
    <row r="1435" spans="1:41" x14ac:dyDescent="0.25">
      <c r="A1435">
        <v>1434</v>
      </c>
      <c r="B1435">
        <v>821</v>
      </c>
      <c r="C1435" t="s">
        <v>4152</v>
      </c>
      <c r="D1435" t="s">
        <v>2099</v>
      </c>
      <c r="E1435" t="s">
        <v>2100</v>
      </c>
      <c r="F1435" t="s">
        <v>2119</v>
      </c>
      <c r="G1435" t="s">
        <v>2128</v>
      </c>
      <c r="H1435" t="s">
        <v>63</v>
      </c>
      <c r="I1435" t="s">
        <v>64</v>
      </c>
      <c r="J1435" t="s">
        <v>2132</v>
      </c>
      <c r="K1435">
        <v>47.024937999999999</v>
      </c>
      <c r="L1435">
        <v>-122.932743</v>
      </c>
      <c r="U1435">
        <v>46.6</v>
      </c>
      <c r="V1435">
        <v>62.7</v>
      </c>
      <c r="W1435">
        <v>55.8</v>
      </c>
      <c r="X1435">
        <v>41.3</v>
      </c>
      <c r="Y1435">
        <v>55.9</v>
      </c>
      <c r="Z1435">
        <v>57.9</v>
      </c>
      <c r="AA1435">
        <v>52.2</v>
      </c>
      <c r="AB1435">
        <v>47.9</v>
      </c>
      <c r="AD1435">
        <v>42.1</v>
      </c>
      <c r="AE1435">
        <v>38</v>
      </c>
    </row>
    <row r="1436" spans="1:41" x14ac:dyDescent="0.25">
      <c r="A1436">
        <v>1435</v>
      </c>
      <c r="B1436">
        <v>2010</v>
      </c>
      <c r="C1436" t="s">
        <v>4152</v>
      </c>
      <c r="D1436" t="s">
        <v>2099</v>
      </c>
      <c r="E1436" t="s">
        <v>2100</v>
      </c>
      <c r="F1436" t="s">
        <v>2119</v>
      </c>
      <c r="G1436" t="s">
        <v>2133</v>
      </c>
      <c r="H1436" t="s">
        <v>63</v>
      </c>
      <c r="I1436" t="s">
        <v>2103</v>
      </c>
      <c r="J1436" t="s">
        <v>2134</v>
      </c>
      <c r="K1436">
        <v>47.049390000000002</v>
      </c>
      <c r="L1436">
        <v>-123.00530999999999</v>
      </c>
      <c r="Q1436">
        <v>67.599999999999994</v>
      </c>
      <c r="R1436">
        <v>69.599999999999994</v>
      </c>
      <c r="S1436">
        <v>78.7</v>
      </c>
      <c r="T1436">
        <v>88.3</v>
      </c>
      <c r="U1436">
        <v>72.3</v>
      </c>
      <c r="V1436">
        <v>72.7</v>
      </c>
      <c r="W1436">
        <v>83.3</v>
      </c>
      <c r="X1436">
        <v>73.3</v>
      </c>
      <c r="Y1436">
        <v>85.2</v>
      </c>
      <c r="Z1436">
        <v>86.1</v>
      </c>
      <c r="AA1436">
        <v>72.900000000000006</v>
      </c>
      <c r="AB1436">
        <v>89.2</v>
      </c>
      <c r="AC1436">
        <v>82.2</v>
      </c>
      <c r="AD1436">
        <v>86</v>
      </c>
      <c r="AF1436">
        <v>84.7</v>
      </c>
      <c r="AG1436">
        <v>86.6</v>
      </c>
    </row>
    <row r="1437" spans="1:41" x14ac:dyDescent="0.25">
      <c r="A1437">
        <v>1436</v>
      </c>
      <c r="B1437">
        <v>2991</v>
      </c>
      <c r="C1437" t="s">
        <v>4152</v>
      </c>
      <c r="D1437" t="s">
        <v>2099</v>
      </c>
      <c r="E1437" t="s">
        <v>2100</v>
      </c>
      <c r="F1437" t="s">
        <v>2119</v>
      </c>
      <c r="G1437" t="s">
        <v>2135</v>
      </c>
      <c r="H1437" t="s">
        <v>2106</v>
      </c>
      <c r="I1437" t="s">
        <v>2107</v>
      </c>
      <c r="J1437">
        <v>13.0131</v>
      </c>
      <c r="K1437">
        <v>47.059939999999997</v>
      </c>
      <c r="L1437">
        <v>-122.91714899999999</v>
      </c>
      <c r="AK1437">
        <v>28</v>
      </c>
      <c r="AL1437">
        <v>62.2</v>
      </c>
      <c r="AM1437">
        <v>41.8</v>
      </c>
      <c r="AO1437">
        <v>44.9</v>
      </c>
    </row>
    <row r="1438" spans="1:41" x14ac:dyDescent="0.25">
      <c r="A1438">
        <v>1437</v>
      </c>
      <c r="B1438">
        <v>3118</v>
      </c>
      <c r="C1438" t="s">
        <v>4152</v>
      </c>
      <c r="D1438" t="s">
        <v>2099</v>
      </c>
      <c r="E1438" t="s">
        <v>2100</v>
      </c>
      <c r="F1438" t="s">
        <v>2119</v>
      </c>
      <c r="G1438" t="s">
        <v>2135</v>
      </c>
      <c r="H1438" t="s">
        <v>63</v>
      </c>
      <c r="I1438" t="s">
        <v>64</v>
      </c>
      <c r="J1438" t="s">
        <v>2136</v>
      </c>
      <c r="K1438">
        <v>47.092647999999997</v>
      </c>
      <c r="L1438">
        <v>-123.064488</v>
      </c>
      <c r="AN1438">
        <v>84.1</v>
      </c>
      <c r="AO1438">
        <v>89.9</v>
      </c>
    </row>
    <row r="1439" spans="1:41" x14ac:dyDescent="0.25">
      <c r="A1439">
        <v>1438</v>
      </c>
      <c r="B1439">
        <v>2009</v>
      </c>
      <c r="C1439" t="s">
        <v>4152</v>
      </c>
      <c r="D1439" t="s">
        <v>2099</v>
      </c>
      <c r="E1439" t="s">
        <v>2100</v>
      </c>
      <c r="F1439" t="s">
        <v>2119</v>
      </c>
      <c r="G1439" t="s">
        <v>2135</v>
      </c>
      <c r="H1439" t="s">
        <v>63</v>
      </c>
      <c r="I1439" t="s">
        <v>2103</v>
      </c>
      <c r="J1439" t="s">
        <v>2137</v>
      </c>
      <c r="K1439">
        <v>47.092059999999996</v>
      </c>
      <c r="L1439">
        <v>-123.07071999999999</v>
      </c>
      <c r="Q1439">
        <v>45.6</v>
      </c>
      <c r="R1439">
        <v>71.5</v>
      </c>
      <c r="S1439">
        <v>76.3</v>
      </c>
      <c r="U1439">
        <v>82.6</v>
      </c>
      <c r="V1439">
        <v>64.8</v>
      </c>
      <c r="W1439">
        <v>63.7</v>
      </c>
      <c r="X1439">
        <v>61.3</v>
      </c>
      <c r="Y1439">
        <v>68.8</v>
      </c>
      <c r="Z1439">
        <v>77.3</v>
      </c>
      <c r="AA1439">
        <v>83.9</v>
      </c>
      <c r="AB1439">
        <v>73.3</v>
      </c>
      <c r="AC1439">
        <v>81.3</v>
      </c>
      <c r="AD1439">
        <v>76.2</v>
      </c>
      <c r="AF1439">
        <v>68.2</v>
      </c>
      <c r="AG1439">
        <v>68.2</v>
      </c>
    </row>
    <row r="1440" spans="1:41" x14ac:dyDescent="0.25">
      <c r="A1440">
        <v>1439</v>
      </c>
      <c r="B1440">
        <v>822</v>
      </c>
      <c r="C1440" t="s">
        <v>4152</v>
      </c>
      <c r="D1440" t="s">
        <v>2099</v>
      </c>
      <c r="E1440" t="s">
        <v>2100</v>
      </c>
      <c r="F1440" t="s">
        <v>2119</v>
      </c>
      <c r="G1440" t="s">
        <v>2135</v>
      </c>
      <c r="H1440" t="s">
        <v>63</v>
      </c>
      <c r="I1440" t="s">
        <v>64</v>
      </c>
      <c r="J1440" t="s">
        <v>2138</v>
      </c>
      <c r="K1440">
        <v>47.060310000000001</v>
      </c>
      <c r="L1440">
        <v>-122.915511</v>
      </c>
      <c r="V1440">
        <v>33.6</v>
      </c>
      <c r="W1440">
        <v>41.4</v>
      </c>
      <c r="X1440">
        <v>37.4</v>
      </c>
      <c r="Y1440">
        <v>33.200000000000003</v>
      </c>
      <c r="Z1440">
        <v>41.1</v>
      </c>
      <c r="AA1440">
        <v>46.9</v>
      </c>
      <c r="AB1440">
        <v>38.6</v>
      </c>
      <c r="AD1440">
        <v>28.5</v>
      </c>
      <c r="AE1440">
        <v>35.6</v>
      </c>
    </row>
    <row r="1441" spans="1:41" x14ac:dyDescent="0.25">
      <c r="A1441">
        <v>1440</v>
      </c>
      <c r="B1441">
        <v>813</v>
      </c>
      <c r="C1441" t="s">
        <v>4152</v>
      </c>
      <c r="D1441" t="s">
        <v>2099</v>
      </c>
      <c r="E1441" t="s">
        <v>2100</v>
      </c>
      <c r="F1441" t="s">
        <v>2139</v>
      </c>
      <c r="G1441" t="s">
        <v>2140</v>
      </c>
      <c r="H1441" t="s">
        <v>63</v>
      </c>
      <c r="I1441" t="s">
        <v>64</v>
      </c>
      <c r="J1441" t="s">
        <v>2141</v>
      </c>
      <c r="K1441">
        <v>47.074205999999997</v>
      </c>
      <c r="L1441">
        <v>-122.812395</v>
      </c>
      <c r="W1441">
        <v>8.6</v>
      </c>
      <c r="X1441">
        <v>4.5</v>
      </c>
      <c r="Y1441">
        <v>16.899999999999999</v>
      </c>
      <c r="Z1441">
        <v>5.3</v>
      </c>
      <c r="AA1441">
        <v>7.8</v>
      </c>
      <c r="AB1441">
        <v>22.9</v>
      </c>
      <c r="AD1441">
        <v>39.6</v>
      </c>
      <c r="AE1441">
        <v>41.5</v>
      </c>
    </row>
    <row r="1442" spans="1:41" x14ac:dyDescent="0.25">
      <c r="A1442">
        <v>1441</v>
      </c>
      <c r="B1442">
        <v>820</v>
      </c>
      <c r="C1442" t="s">
        <v>4152</v>
      </c>
      <c r="D1442" t="s">
        <v>2099</v>
      </c>
      <c r="E1442" t="s">
        <v>2100</v>
      </c>
      <c r="F1442" t="s">
        <v>2139</v>
      </c>
      <c r="G1442" t="s">
        <v>2142</v>
      </c>
      <c r="H1442" t="s">
        <v>63</v>
      </c>
      <c r="I1442" t="s">
        <v>64</v>
      </c>
      <c r="J1442" t="s">
        <v>2143</v>
      </c>
      <c r="K1442">
        <v>47.068992000000001</v>
      </c>
      <c r="L1442">
        <v>-122.826936</v>
      </c>
      <c r="W1442">
        <v>79.5</v>
      </c>
      <c r="X1442">
        <v>77.400000000000006</v>
      </c>
      <c r="Y1442">
        <v>68.599999999999994</v>
      </c>
      <c r="Z1442">
        <v>75.2</v>
      </c>
      <c r="AB1442">
        <v>70</v>
      </c>
      <c r="AD1442">
        <v>33.1</v>
      </c>
      <c r="AE1442">
        <v>82.5</v>
      </c>
    </row>
    <row r="1443" spans="1:41" x14ac:dyDescent="0.25">
      <c r="A1443">
        <v>1442</v>
      </c>
      <c r="B1443">
        <v>2011</v>
      </c>
      <c r="C1443" t="s">
        <v>4152</v>
      </c>
      <c r="D1443" t="s">
        <v>2099</v>
      </c>
      <c r="E1443" t="s">
        <v>2100</v>
      </c>
      <c r="F1443" t="s">
        <v>2139</v>
      </c>
      <c r="G1443" t="s">
        <v>2144</v>
      </c>
      <c r="H1443" t="s">
        <v>63</v>
      </c>
      <c r="I1443" t="s">
        <v>2103</v>
      </c>
      <c r="J1443" t="s">
        <v>2145</v>
      </c>
      <c r="K1443">
        <v>47.091419999999999</v>
      </c>
      <c r="L1443">
        <v>-122.86323</v>
      </c>
      <c r="Q1443">
        <v>61.4</v>
      </c>
      <c r="R1443">
        <v>61</v>
      </c>
      <c r="S1443">
        <v>82</v>
      </c>
      <c r="T1443">
        <v>65.7</v>
      </c>
      <c r="U1443">
        <v>76.7</v>
      </c>
      <c r="V1443">
        <v>68.8</v>
      </c>
      <c r="W1443">
        <v>69.900000000000006</v>
      </c>
      <c r="X1443">
        <v>81.900000000000006</v>
      </c>
      <c r="Y1443">
        <v>68.2</v>
      </c>
      <c r="Z1443">
        <v>70.5</v>
      </c>
      <c r="AA1443">
        <v>82.9</v>
      </c>
      <c r="AB1443">
        <v>56.1</v>
      </c>
      <c r="AC1443">
        <v>53.1</v>
      </c>
      <c r="AD1443">
        <v>65.7</v>
      </c>
      <c r="AF1443">
        <v>62.2</v>
      </c>
      <c r="AL1443">
        <v>55.7</v>
      </c>
      <c r="AO1443">
        <v>30.8</v>
      </c>
    </row>
    <row r="1444" spans="1:41" x14ac:dyDescent="0.25">
      <c r="A1444">
        <v>1443</v>
      </c>
      <c r="B1444">
        <v>3011</v>
      </c>
      <c r="C1444" t="s">
        <v>4152</v>
      </c>
      <c r="D1444" t="s">
        <v>2099</v>
      </c>
      <c r="E1444" t="s">
        <v>2100</v>
      </c>
      <c r="F1444" t="s">
        <v>2139</v>
      </c>
      <c r="G1444" t="s">
        <v>2146</v>
      </c>
      <c r="H1444" t="s">
        <v>2106</v>
      </c>
      <c r="I1444" t="s">
        <v>2107</v>
      </c>
      <c r="J1444">
        <v>13.0006</v>
      </c>
      <c r="K1444">
        <v>45</v>
      </c>
      <c r="L1444">
        <v>-125</v>
      </c>
      <c r="AK1444">
        <v>25.9</v>
      </c>
    </row>
    <row r="1445" spans="1:41" x14ac:dyDescent="0.25">
      <c r="A1445">
        <v>1444</v>
      </c>
      <c r="B1445">
        <v>2356</v>
      </c>
      <c r="C1445" t="s">
        <v>4152</v>
      </c>
      <c r="D1445" t="s">
        <v>2099</v>
      </c>
      <c r="E1445" t="s">
        <v>2100</v>
      </c>
      <c r="F1445" t="s">
        <v>2139</v>
      </c>
      <c r="G1445" t="s">
        <v>2146</v>
      </c>
      <c r="H1445" t="s">
        <v>12</v>
      </c>
      <c r="I1445" t="s">
        <v>2147</v>
      </c>
      <c r="J1445" t="s">
        <v>2148</v>
      </c>
      <c r="K1445">
        <v>47.071599999999997</v>
      </c>
      <c r="L1445">
        <v>-122.8172</v>
      </c>
      <c r="AG1445">
        <v>54.4</v>
      </c>
    </row>
    <row r="1446" spans="1:41" x14ac:dyDescent="0.25">
      <c r="A1446">
        <v>1445</v>
      </c>
      <c r="B1446">
        <v>2347</v>
      </c>
      <c r="C1446" t="s">
        <v>4152</v>
      </c>
      <c r="D1446" t="s">
        <v>2099</v>
      </c>
      <c r="E1446" t="s">
        <v>2100</v>
      </c>
      <c r="F1446" t="s">
        <v>2139</v>
      </c>
      <c r="G1446" t="s">
        <v>2146</v>
      </c>
      <c r="H1446" t="s">
        <v>12</v>
      </c>
      <c r="I1446" t="s">
        <v>2147</v>
      </c>
      <c r="J1446" t="s">
        <v>2149</v>
      </c>
      <c r="K1446">
        <v>47.060929999999999</v>
      </c>
      <c r="L1446">
        <v>-122.80402100000001</v>
      </c>
      <c r="AG1446">
        <v>60.2</v>
      </c>
    </row>
    <row r="1447" spans="1:41" x14ac:dyDescent="0.25">
      <c r="A1447">
        <v>1446</v>
      </c>
      <c r="B1447">
        <v>2755</v>
      </c>
      <c r="C1447" t="s">
        <v>4152</v>
      </c>
      <c r="D1447" t="s">
        <v>2099</v>
      </c>
      <c r="E1447" t="s">
        <v>2100</v>
      </c>
      <c r="F1447" t="s">
        <v>2139</v>
      </c>
      <c r="G1447" t="s">
        <v>2146</v>
      </c>
      <c r="H1447" t="s">
        <v>12</v>
      </c>
      <c r="I1447" t="s">
        <v>2150</v>
      </c>
      <c r="J1447" t="s">
        <v>2151</v>
      </c>
      <c r="K1447">
        <v>47.064450000000001</v>
      </c>
      <c r="L1447">
        <v>-122.80916999999999</v>
      </c>
      <c r="AH1447">
        <v>60.7</v>
      </c>
    </row>
    <row r="1448" spans="1:41" x14ac:dyDescent="0.25">
      <c r="A1448">
        <v>1447</v>
      </c>
      <c r="B1448">
        <v>2756</v>
      </c>
      <c r="C1448" t="s">
        <v>4152</v>
      </c>
      <c r="D1448" t="s">
        <v>2099</v>
      </c>
      <c r="E1448" t="s">
        <v>2100</v>
      </c>
      <c r="F1448" t="s">
        <v>2139</v>
      </c>
      <c r="G1448" t="s">
        <v>2146</v>
      </c>
      <c r="H1448" t="s">
        <v>12</v>
      </c>
      <c r="I1448" t="s">
        <v>2150</v>
      </c>
      <c r="J1448" t="s">
        <v>2152</v>
      </c>
      <c r="K1448">
        <v>47.0428</v>
      </c>
      <c r="L1448">
        <v>-122.80549999999999</v>
      </c>
      <c r="AH1448">
        <v>13.3</v>
      </c>
    </row>
    <row r="1449" spans="1:41" x14ac:dyDescent="0.25">
      <c r="A1449">
        <v>1448</v>
      </c>
      <c r="B1449">
        <v>2463</v>
      </c>
      <c r="C1449" t="s">
        <v>4152</v>
      </c>
      <c r="D1449" t="s">
        <v>2099</v>
      </c>
      <c r="E1449" t="s">
        <v>2100</v>
      </c>
      <c r="F1449" t="s">
        <v>2139</v>
      </c>
      <c r="G1449" t="s">
        <v>2146</v>
      </c>
      <c r="H1449" t="s">
        <v>12</v>
      </c>
      <c r="I1449" t="s">
        <v>78</v>
      </c>
      <c r="J1449" t="s">
        <v>2153</v>
      </c>
      <c r="K1449">
        <v>47.061006999999996</v>
      </c>
      <c r="L1449">
        <v>-122.804292</v>
      </c>
      <c r="AH1449">
        <v>49.2</v>
      </c>
    </row>
    <row r="1450" spans="1:41" x14ac:dyDescent="0.25">
      <c r="A1450">
        <v>1449</v>
      </c>
      <c r="B1450">
        <v>824</v>
      </c>
      <c r="C1450" t="s">
        <v>4152</v>
      </c>
      <c r="D1450" t="s">
        <v>2099</v>
      </c>
      <c r="E1450" t="s">
        <v>2100</v>
      </c>
      <c r="F1450" t="s">
        <v>2139</v>
      </c>
      <c r="G1450" t="s">
        <v>2146</v>
      </c>
      <c r="H1450" t="s">
        <v>63</v>
      </c>
      <c r="I1450" t="s">
        <v>64</v>
      </c>
      <c r="J1450" t="s">
        <v>2154</v>
      </c>
      <c r="K1450">
        <v>47.071815999999998</v>
      </c>
      <c r="L1450">
        <v>-122.817257</v>
      </c>
      <c r="U1450">
        <v>49</v>
      </c>
      <c r="V1450">
        <v>34.1</v>
      </c>
      <c r="W1450">
        <v>42.6</v>
      </c>
      <c r="X1450">
        <v>39.6</v>
      </c>
      <c r="Y1450">
        <v>33.9</v>
      </c>
      <c r="Z1450">
        <v>29.2</v>
      </c>
      <c r="AA1450">
        <v>39</v>
      </c>
      <c r="AB1450">
        <v>39.9</v>
      </c>
      <c r="AD1450">
        <v>39.6</v>
      </c>
      <c r="AE1450">
        <v>58.7</v>
      </c>
    </row>
    <row r="1451" spans="1:41" x14ac:dyDescent="0.25">
      <c r="A1451">
        <v>1450</v>
      </c>
      <c r="B1451">
        <v>825</v>
      </c>
      <c r="C1451" t="s">
        <v>4152</v>
      </c>
      <c r="D1451" t="s">
        <v>2099</v>
      </c>
      <c r="E1451" t="s">
        <v>2100</v>
      </c>
      <c r="F1451" t="s">
        <v>2139</v>
      </c>
      <c r="G1451" t="s">
        <v>2146</v>
      </c>
      <c r="H1451" t="s">
        <v>63</v>
      </c>
      <c r="I1451" t="s">
        <v>64</v>
      </c>
      <c r="J1451" t="s">
        <v>2155</v>
      </c>
      <c r="K1451">
        <v>47.061025000000001</v>
      </c>
      <c r="L1451">
        <v>-122.804289</v>
      </c>
      <c r="U1451">
        <v>64</v>
      </c>
      <c r="V1451">
        <v>60</v>
      </c>
      <c r="W1451">
        <v>44.1</v>
      </c>
      <c r="X1451">
        <v>37</v>
      </c>
      <c r="Y1451">
        <v>20.3</v>
      </c>
      <c r="Z1451">
        <v>49</v>
      </c>
      <c r="AA1451">
        <v>45.9</v>
      </c>
      <c r="AB1451">
        <v>39.700000000000003</v>
      </c>
      <c r="AD1451">
        <v>45.6</v>
      </c>
      <c r="AE1451">
        <v>50.1</v>
      </c>
      <c r="AN1451">
        <v>48.3</v>
      </c>
      <c r="AO1451">
        <v>52.8</v>
      </c>
    </row>
    <row r="1452" spans="1:41" x14ac:dyDescent="0.25">
      <c r="A1452">
        <v>1451</v>
      </c>
      <c r="B1452">
        <v>2014</v>
      </c>
      <c r="C1452" t="s">
        <v>4152</v>
      </c>
      <c r="D1452" t="s">
        <v>2156</v>
      </c>
      <c r="E1452" t="s">
        <v>2157</v>
      </c>
      <c r="F1452" t="s">
        <v>2158</v>
      </c>
      <c r="G1452" t="s">
        <v>2159</v>
      </c>
      <c r="H1452" t="s">
        <v>63</v>
      </c>
      <c r="I1452" t="s">
        <v>2103</v>
      </c>
      <c r="J1452" t="s">
        <v>2160</v>
      </c>
      <c r="K1452">
        <v>47.095283000000002</v>
      </c>
      <c r="L1452">
        <v>-123.09079300000001</v>
      </c>
      <c r="Q1452">
        <v>40.9</v>
      </c>
      <c r="R1452">
        <v>67.3</v>
      </c>
      <c r="S1452">
        <v>69.2</v>
      </c>
      <c r="T1452">
        <v>70.7</v>
      </c>
      <c r="U1452">
        <v>70.7</v>
      </c>
      <c r="V1452">
        <v>75.8</v>
      </c>
      <c r="W1452">
        <v>51.6</v>
      </c>
      <c r="X1452">
        <v>75.400000000000006</v>
      </c>
      <c r="Y1452">
        <v>68</v>
      </c>
      <c r="AA1452">
        <v>58.4</v>
      </c>
      <c r="AB1452">
        <v>72.5</v>
      </c>
      <c r="AC1452">
        <v>61.5</v>
      </c>
      <c r="AD1452">
        <v>74.099999999999994</v>
      </c>
      <c r="AF1452">
        <v>81.5</v>
      </c>
      <c r="AG1452">
        <v>64</v>
      </c>
    </row>
    <row r="1453" spans="1:41" x14ac:dyDescent="0.25">
      <c r="A1453">
        <v>1452</v>
      </c>
      <c r="B1453">
        <v>2413</v>
      </c>
      <c r="C1453" t="s">
        <v>4152</v>
      </c>
      <c r="D1453" t="s">
        <v>2156</v>
      </c>
      <c r="E1453" t="s">
        <v>2157</v>
      </c>
      <c r="F1453" t="s">
        <v>2161</v>
      </c>
      <c r="G1453" t="s">
        <v>2162</v>
      </c>
      <c r="H1453" t="s">
        <v>12</v>
      </c>
      <c r="I1453" t="s">
        <v>78</v>
      </c>
      <c r="J1453" t="s">
        <v>2163</v>
      </c>
      <c r="K1453">
        <v>47.212238999999997</v>
      </c>
      <c r="L1453">
        <v>-123.13884299999999</v>
      </c>
      <c r="AH1453">
        <v>82.6</v>
      </c>
    </row>
    <row r="1454" spans="1:41" x14ac:dyDescent="0.25">
      <c r="A1454">
        <v>1453</v>
      </c>
      <c r="B1454">
        <v>1003</v>
      </c>
      <c r="C1454" t="s">
        <v>4152</v>
      </c>
      <c r="D1454" t="s">
        <v>2156</v>
      </c>
      <c r="E1454" t="s">
        <v>2157</v>
      </c>
      <c r="F1454" t="s">
        <v>2161</v>
      </c>
      <c r="G1454" t="s">
        <v>2162</v>
      </c>
      <c r="H1454" t="s">
        <v>12</v>
      </c>
      <c r="I1454" t="s">
        <v>16</v>
      </c>
      <c r="J1454" t="s">
        <v>2164</v>
      </c>
      <c r="K1454">
        <v>47.212240000000001</v>
      </c>
      <c r="L1454">
        <v>-123.13884400000001</v>
      </c>
      <c r="AB1454">
        <v>65.900000000000006</v>
      </c>
    </row>
    <row r="1455" spans="1:41" x14ac:dyDescent="0.25">
      <c r="A1455">
        <v>1454</v>
      </c>
      <c r="B1455">
        <v>1576</v>
      </c>
      <c r="C1455" t="s">
        <v>4152</v>
      </c>
      <c r="D1455" t="s">
        <v>2165</v>
      </c>
      <c r="E1455" t="s">
        <v>2166</v>
      </c>
      <c r="F1455" t="s">
        <v>2167</v>
      </c>
      <c r="G1455" t="s">
        <v>2168</v>
      </c>
      <c r="H1455" t="s">
        <v>2169</v>
      </c>
      <c r="I1455" t="s">
        <v>2170</v>
      </c>
      <c r="J1455" t="s">
        <v>2171</v>
      </c>
      <c r="K1455">
        <v>47.762300000000003</v>
      </c>
      <c r="L1455">
        <v>-122.70480000000001</v>
      </c>
      <c r="U1455">
        <v>46</v>
      </c>
      <c r="V1455">
        <v>50.9</v>
      </c>
    </row>
    <row r="1456" spans="1:41" x14ac:dyDescent="0.25">
      <c r="A1456">
        <v>1455</v>
      </c>
      <c r="B1456">
        <v>1448</v>
      </c>
      <c r="C1456" t="s">
        <v>4152</v>
      </c>
      <c r="D1456" t="s">
        <v>2165</v>
      </c>
      <c r="E1456" t="s">
        <v>2166</v>
      </c>
      <c r="F1456" t="s">
        <v>2167</v>
      </c>
      <c r="G1456" t="s">
        <v>2172</v>
      </c>
      <c r="H1456" t="s">
        <v>2169</v>
      </c>
      <c r="I1456" t="s">
        <v>2170</v>
      </c>
      <c r="J1456" t="s">
        <v>2173</v>
      </c>
      <c r="K1456">
        <v>47.816400000000002</v>
      </c>
      <c r="L1456">
        <v>-122.6439</v>
      </c>
      <c r="S1456">
        <v>62.2</v>
      </c>
      <c r="U1456">
        <v>46.1</v>
      </c>
    </row>
    <row r="1457" spans="1:41" x14ac:dyDescent="0.25">
      <c r="A1457">
        <v>1456</v>
      </c>
      <c r="B1457">
        <v>1293</v>
      </c>
      <c r="C1457" t="s">
        <v>4152</v>
      </c>
      <c r="D1457" t="s">
        <v>2165</v>
      </c>
      <c r="E1457" t="s">
        <v>2166</v>
      </c>
      <c r="F1457" t="s">
        <v>2167</v>
      </c>
      <c r="G1457" t="s">
        <v>2172</v>
      </c>
      <c r="H1457" t="s">
        <v>2169</v>
      </c>
      <c r="I1457" t="s">
        <v>2174</v>
      </c>
      <c r="J1457" t="s">
        <v>2175</v>
      </c>
      <c r="K1457">
        <v>47.820700000000002</v>
      </c>
      <c r="L1457">
        <v>-122.64870000000001</v>
      </c>
      <c r="AC1457">
        <v>60.5</v>
      </c>
      <c r="AE1457">
        <v>48.9</v>
      </c>
      <c r="AG1457">
        <v>68.599999999999994</v>
      </c>
      <c r="AI1457">
        <v>64.099999999999994</v>
      </c>
      <c r="AK1457">
        <v>61.8</v>
      </c>
      <c r="AN1457">
        <v>58.1</v>
      </c>
    </row>
    <row r="1458" spans="1:41" x14ac:dyDescent="0.25">
      <c r="A1458">
        <v>1457</v>
      </c>
      <c r="B1458">
        <v>1577</v>
      </c>
      <c r="C1458" t="s">
        <v>4152</v>
      </c>
      <c r="D1458" t="s">
        <v>2165</v>
      </c>
      <c r="E1458" t="s">
        <v>2166</v>
      </c>
      <c r="F1458" t="s">
        <v>2167</v>
      </c>
      <c r="G1458" t="s">
        <v>2176</v>
      </c>
      <c r="H1458" t="s">
        <v>2169</v>
      </c>
      <c r="I1458" t="s">
        <v>2170</v>
      </c>
      <c r="J1458" t="s">
        <v>2177</v>
      </c>
      <c r="K1458">
        <v>47.7256</v>
      </c>
      <c r="L1458">
        <v>-122.735</v>
      </c>
      <c r="U1458">
        <v>53.9</v>
      </c>
      <c r="V1458">
        <v>43.7</v>
      </c>
    </row>
    <row r="1459" spans="1:41" x14ac:dyDescent="0.25">
      <c r="A1459">
        <v>1458</v>
      </c>
      <c r="B1459">
        <v>1585</v>
      </c>
      <c r="C1459" t="s">
        <v>4152</v>
      </c>
      <c r="D1459" t="s">
        <v>2165</v>
      </c>
      <c r="E1459" t="s">
        <v>2166</v>
      </c>
      <c r="F1459" t="s">
        <v>2167</v>
      </c>
      <c r="G1459" t="s">
        <v>2176</v>
      </c>
      <c r="H1459" t="s">
        <v>2169</v>
      </c>
      <c r="I1459" t="s">
        <v>2170</v>
      </c>
      <c r="J1459" t="s">
        <v>2178</v>
      </c>
      <c r="K1459">
        <v>47.721600000000002</v>
      </c>
      <c r="L1459">
        <v>-122.7315</v>
      </c>
      <c r="V1459">
        <v>12.5</v>
      </c>
    </row>
    <row r="1460" spans="1:41" x14ac:dyDescent="0.25">
      <c r="A1460">
        <v>1459</v>
      </c>
      <c r="B1460">
        <v>1586</v>
      </c>
      <c r="C1460" t="s">
        <v>4152</v>
      </c>
      <c r="D1460" t="s">
        <v>2165</v>
      </c>
      <c r="E1460" t="s">
        <v>2166</v>
      </c>
      <c r="F1460" t="s">
        <v>2167</v>
      </c>
      <c r="G1460" t="s">
        <v>2176</v>
      </c>
      <c r="H1460" t="s">
        <v>2169</v>
      </c>
      <c r="I1460" t="s">
        <v>2170</v>
      </c>
      <c r="J1460" t="s">
        <v>2179</v>
      </c>
      <c r="K1460">
        <v>47.723700000000001</v>
      </c>
      <c r="L1460">
        <v>-122.7332</v>
      </c>
      <c r="V1460">
        <v>32.6</v>
      </c>
    </row>
    <row r="1461" spans="1:41" x14ac:dyDescent="0.25">
      <c r="A1461">
        <v>1460</v>
      </c>
      <c r="B1461">
        <v>1587</v>
      </c>
      <c r="C1461" t="s">
        <v>4152</v>
      </c>
      <c r="D1461" t="s">
        <v>2165</v>
      </c>
      <c r="E1461" t="s">
        <v>2166</v>
      </c>
      <c r="F1461" t="s">
        <v>2167</v>
      </c>
      <c r="G1461" t="s">
        <v>2176</v>
      </c>
      <c r="H1461" t="s">
        <v>2169</v>
      </c>
      <c r="I1461" t="s">
        <v>2170</v>
      </c>
      <c r="J1461" t="s">
        <v>2180</v>
      </c>
      <c r="K1461">
        <v>47.721600000000002</v>
      </c>
      <c r="L1461">
        <v>-122.7343</v>
      </c>
      <c r="V1461">
        <v>17.2</v>
      </c>
    </row>
    <row r="1462" spans="1:41" x14ac:dyDescent="0.25">
      <c r="A1462">
        <v>1461</v>
      </c>
      <c r="B1462">
        <v>1274</v>
      </c>
      <c r="C1462" t="s">
        <v>4152</v>
      </c>
      <c r="D1462" t="s">
        <v>2165</v>
      </c>
      <c r="E1462" t="s">
        <v>2166</v>
      </c>
      <c r="F1462" t="s">
        <v>2167</v>
      </c>
      <c r="G1462" t="s">
        <v>2181</v>
      </c>
      <c r="H1462" t="s">
        <v>2169</v>
      </c>
      <c r="I1462" t="s">
        <v>2174</v>
      </c>
      <c r="J1462" t="s">
        <v>2182</v>
      </c>
      <c r="K1462">
        <v>47.810400000000001</v>
      </c>
      <c r="L1462">
        <v>-122.58069999999999</v>
      </c>
      <c r="AC1462">
        <v>61.7</v>
      </c>
      <c r="AE1462">
        <v>46.1</v>
      </c>
      <c r="AG1462">
        <v>68.8</v>
      </c>
      <c r="AI1462">
        <v>74.8</v>
      </c>
      <c r="AK1462">
        <v>68.2</v>
      </c>
      <c r="AN1462">
        <v>68.3</v>
      </c>
      <c r="AO1462">
        <v>73.5</v>
      </c>
    </row>
    <row r="1463" spans="1:41" x14ac:dyDescent="0.25">
      <c r="A1463">
        <v>1462</v>
      </c>
      <c r="B1463">
        <v>876</v>
      </c>
      <c r="C1463" t="s">
        <v>4152</v>
      </c>
      <c r="D1463" t="s">
        <v>2165</v>
      </c>
      <c r="E1463" t="s">
        <v>2166</v>
      </c>
      <c r="F1463" t="s">
        <v>2167</v>
      </c>
      <c r="G1463" t="s">
        <v>2181</v>
      </c>
      <c r="H1463" t="s">
        <v>2169</v>
      </c>
      <c r="I1463" t="s">
        <v>2183</v>
      </c>
      <c r="J1463" t="s">
        <v>2184</v>
      </c>
      <c r="K1463">
        <v>47.776933</v>
      </c>
      <c r="L1463">
        <v>-122.594317</v>
      </c>
      <c r="S1463">
        <v>34.200000000000003</v>
      </c>
      <c r="T1463">
        <v>59.2</v>
      </c>
      <c r="U1463">
        <v>64.3</v>
      </c>
      <c r="V1463">
        <v>67.099999999999994</v>
      </c>
      <c r="W1463">
        <v>57.6</v>
      </c>
    </row>
    <row r="1464" spans="1:41" x14ac:dyDescent="0.25">
      <c r="A1464">
        <v>1463</v>
      </c>
      <c r="B1464">
        <v>1295</v>
      </c>
      <c r="C1464" t="s">
        <v>4152</v>
      </c>
      <c r="D1464" t="s">
        <v>2165</v>
      </c>
      <c r="E1464" t="s">
        <v>2166</v>
      </c>
      <c r="F1464" t="s">
        <v>2167</v>
      </c>
      <c r="G1464" t="s">
        <v>2185</v>
      </c>
      <c r="H1464" t="s">
        <v>2169</v>
      </c>
      <c r="I1464" t="s">
        <v>2170</v>
      </c>
      <c r="J1464" t="s">
        <v>2186</v>
      </c>
      <c r="K1464">
        <v>47.806800000000003</v>
      </c>
      <c r="L1464">
        <v>-122.6692</v>
      </c>
      <c r="S1464">
        <v>49.3</v>
      </c>
      <c r="U1464">
        <v>30.8</v>
      </c>
      <c r="AD1464">
        <v>34.6</v>
      </c>
      <c r="AF1464">
        <v>50.9</v>
      </c>
      <c r="AH1464">
        <v>49.4</v>
      </c>
      <c r="AJ1464">
        <v>42.3</v>
      </c>
      <c r="AK1464">
        <v>77.099999999999994</v>
      </c>
      <c r="AL1464">
        <v>64</v>
      </c>
      <c r="AN1464">
        <v>53.1</v>
      </c>
    </row>
    <row r="1465" spans="1:41" x14ac:dyDescent="0.25">
      <c r="A1465">
        <v>1464</v>
      </c>
      <c r="B1465">
        <v>880</v>
      </c>
      <c r="C1465" t="s">
        <v>4152</v>
      </c>
      <c r="D1465" t="s">
        <v>2165</v>
      </c>
      <c r="E1465" t="s">
        <v>2166</v>
      </c>
      <c r="F1465" t="s">
        <v>2167</v>
      </c>
      <c r="G1465" t="s">
        <v>2187</v>
      </c>
      <c r="H1465" t="s">
        <v>2169</v>
      </c>
      <c r="I1465" t="s">
        <v>2183</v>
      </c>
      <c r="J1465" t="s">
        <v>2188</v>
      </c>
      <c r="K1465">
        <v>47.855649999999997</v>
      </c>
      <c r="L1465">
        <v>-122.5716</v>
      </c>
      <c r="S1465">
        <v>49.3</v>
      </c>
      <c r="T1465">
        <v>49.4</v>
      </c>
      <c r="U1465">
        <v>29.7</v>
      </c>
      <c r="V1465">
        <v>59</v>
      </c>
      <c r="W1465">
        <v>54.3</v>
      </c>
      <c r="AC1465">
        <v>32.700000000000003</v>
      </c>
      <c r="AF1465">
        <v>34.299999999999997</v>
      </c>
      <c r="AI1465">
        <v>51.2</v>
      </c>
      <c r="AK1465">
        <v>62.4</v>
      </c>
    </row>
    <row r="1466" spans="1:41" x14ac:dyDescent="0.25">
      <c r="A1466">
        <v>1465</v>
      </c>
      <c r="B1466">
        <v>881</v>
      </c>
      <c r="C1466" t="s">
        <v>4152</v>
      </c>
      <c r="D1466" t="s">
        <v>2165</v>
      </c>
      <c r="E1466" t="s">
        <v>2166</v>
      </c>
      <c r="F1466" t="s">
        <v>2167</v>
      </c>
      <c r="G1466" t="s">
        <v>2189</v>
      </c>
      <c r="H1466" t="s">
        <v>2169</v>
      </c>
      <c r="I1466" t="s">
        <v>2183</v>
      </c>
      <c r="J1466" t="s">
        <v>2190</v>
      </c>
      <c r="K1466">
        <v>47.828499999999998</v>
      </c>
      <c r="L1466">
        <v>-122.562667</v>
      </c>
      <c r="T1466">
        <v>55.4</v>
      </c>
      <c r="U1466">
        <v>50.1</v>
      </c>
      <c r="V1466">
        <v>36.1</v>
      </c>
      <c r="W1466">
        <v>39.299999999999997</v>
      </c>
    </row>
    <row r="1467" spans="1:41" x14ac:dyDescent="0.25">
      <c r="A1467">
        <v>1466</v>
      </c>
      <c r="B1467">
        <v>1450</v>
      </c>
      <c r="C1467" t="s">
        <v>4152</v>
      </c>
      <c r="D1467" t="s">
        <v>2165</v>
      </c>
      <c r="E1467" t="s">
        <v>2166</v>
      </c>
      <c r="F1467" t="s">
        <v>2191</v>
      </c>
      <c r="G1467" t="s">
        <v>2192</v>
      </c>
      <c r="H1467" t="s">
        <v>2169</v>
      </c>
      <c r="I1467" t="s">
        <v>2170</v>
      </c>
      <c r="J1467" t="s">
        <v>2193</v>
      </c>
      <c r="K1467">
        <v>47.521700000000003</v>
      </c>
      <c r="L1467">
        <v>-122.9606</v>
      </c>
      <c r="S1467">
        <v>79.3</v>
      </c>
    </row>
    <row r="1468" spans="1:41" x14ac:dyDescent="0.25">
      <c r="A1468">
        <v>1467</v>
      </c>
      <c r="B1468">
        <v>1071</v>
      </c>
      <c r="C1468" t="s">
        <v>4152</v>
      </c>
      <c r="D1468" t="s">
        <v>2165</v>
      </c>
      <c r="E1468" t="s">
        <v>2166</v>
      </c>
      <c r="F1468" t="s">
        <v>2191</v>
      </c>
      <c r="G1468" t="s">
        <v>2192</v>
      </c>
      <c r="H1468" t="s">
        <v>31</v>
      </c>
      <c r="I1468" t="s">
        <v>380</v>
      </c>
      <c r="J1468" t="s">
        <v>2194</v>
      </c>
      <c r="K1468">
        <v>47.469189999999998</v>
      </c>
      <c r="L1468">
        <v>-123.02572000000001</v>
      </c>
      <c r="AC1468">
        <v>61.2</v>
      </c>
      <c r="AD1468">
        <v>86.4</v>
      </c>
      <c r="AE1468">
        <v>56.1</v>
      </c>
      <c r="AF1468">
        <v>67</v>
      </c>
    </row>
    <row r="1469" spans="1:41" x14ac:dyDescent="0.25">
      <c r="A1469">
        <v>1468</v>
      </c>
      <c r="B1469">
        <v>2823</v>
      </c>
      <c r="C1469" t="s">
        <v>4152</v>
      </c>
      <c r="D1469" t="s">
        <v>2165</v>
      </c>
      <c r="E1469" t="s">
        <v>2166</v>
      </c>
      <c r="F1469" t="s">
        <v>2191</v>
      </c>
      <c r="G1469" t="s">
        <v>2195</v>
      </c>
      <c r="H1469" t="s">
        <v>2169</v>
      </c>
      <c r="I1469" t="s">
        <v>2174</v>
      </c>
      <c r="J1469" t="s">
        <v>2196</v>
      </c>
      <c r="K1469">
        <v>47.555168999999999</v>
      </c>
      <c r="L1469">
        <v>-122.826565</v>
      </c>
      <c r="AK1469">
        <v>86</v>
      </c>
      <c r="AL1469">
        <v>93.4</v>
      </c>
      <c r="AM1469">
        <v>86.7</v>
      </c>
      <c r="AO1469">
        <v>82.1</v>
      </c>
    </row>
    <row r="1470" spans="1:41" x14ac:dyDescent="0.25">
      <c r="A1470">
        <v>1469</v>
      </c>
      <c r="B1470">
        <v>1588</v>
      </c>
      <c r="C1470" t="s">
        <v>4152</v>
      </c>
      <c r="D1470" t="s">
        <v>2165</v>
      </c>
      <c r="E1470" t="s">
        <v>2166</v>
      </c>
      <c r="F1470" t="s">
        <v>2191</v>
      </c>
      <c r="G1470" t="s">
        <v>2197</v>
      </c>
      <c r="H1470" t="s">
        <v>2169</v>
      </c>
      <c r="I1470" t="s">
        <v>2170</v>
      </c>
      <c r="J1470" t="s">
        <v>2198</v>
      </c>
      <c r="K1470">
        <v>47.558199999999999</v>
      </c>
      <c r="L1470">
        <v>-122.83629999999999</v>
      </c>
      <c r="S1470">
        <v>66.7</v>
      </c>
    </row>
    <row r="1471" spans="1:41" x14ac:dyDescent="0.25">
      <c r="A1471">
        <v>1470</v>
      </c>
      <c r="B1471">
        <v>2436</v>
      </c>
      <c r="C1471" t="s">
        <v>4152</v>
      </c>
      <c r="D1471" t="s">
        <v>2165</v>
      </c>
      <c r="E1471" t="s">
        <v>2166</v>
      </c>
      <c r="F1471" t="s">
        <v>2199</v>
      </c>
      <c r="G1471" t="s">
        <v>2200</v>
      </c>
      <c r="H1471" t="s">
        <v>12</v>
      </c>
      <c r="I1471" t="s">
        <v>78</v>
      </c>
      <c r="J1471" t="s">
        <v>2201</v>
      </c>
      <c r="K1471">
        <v>47.518473</v>
      </c>
      <c r="L1471">
        <v>-122.81661</v>
      </c>
      <c r="AH1471">
        <v>66.099999999999994</v>
      </c>
    </row>
    <row r="1472" spans="1:41" x14ac:dyDescent="0.25">
      <c r="A1472">
        <v>1471</v>
      </c>
      <c r="B1472">
        <v>589</v>
      </c>
      <c r="C1472" t="s">
        <v>4152</v>
      </c>
      <c r="D1472" t="s">
        <v>2165</v>
      </c>
      <c r="E1472" t="s">
        <v>2166</v>
      </c>
      <c r="F1472" t="s">
        <v>2199</v>
      </c>
      <c r="G1472" t="s">
        <v>2202</v>
      </c>
      <c r="H1472" t="s">
        <v>12</v>
      </c>
      <c r="I1472" t="s">
        <v>13</v>
      </c>
      <c r="J1472" t="s">
        <v>2203</v>
      </c>
      <c r="K1472">
        <v>47.432000000000002</v>
      </c>
      <c r="L1472">
        <v>-122.8755</v>
      </c>
      <c r="W1472">
        <v>78.599999999999994</v>
      </c>
    </row>
    <row r="1473" spans="1:41" x14ac:dyDescent="0.25">
      <c r="A1473">
        <v>1472</v>
      </c>
      <c r="B1473">
        <v>2444</v>
      </c>
      <c r="C1473" t="s">
        <v>4152</v>
      </c>
      <c r="D1473" t="s">
        <v>2165</v>
      </c>
      <c r="E1473" t="s">
        <v>2166</v>
      </c>
      <c r="F1473" t="s">
        <v>2199</v>
      </c>
      <c r="G1473" t="s">
        <v>2204</v>
      </c>
      <c r="H1473" t="s">
        <v>12</v>
      </c>
      <c r="I1473" t="s">
        <v>78</v>
      </c>
      <c r="J1473" t="s">
        <v>2205</v>
      </c>
      <c r="K1473">
        <v>47.423735000000001</v>
      </c>
      <c r="L1473">
        <v>-122.91399699999999</v>
      </c>
      <c r="AH1473">
        <v>92.8</v>
      </c>
    </row>
    <row r="1474" spans="1:41" x14ac:dyDescent="0.25">
      <c r="A1474">
        <v>1473</v>
      </c>
      <c r="B1474">
        <v>590</v>
      </c>
      <c r="C1474" t="s">
        <v>4152</v>
      </c>
      <c r="D1474" t="s">
        <v>2165</v>
      </c>
      <c r="E1474" t="s">
        <v>2166</v>
      </c>
      <c r="F1474" t="s">
        <v>2199</v>
      </c>
      <c r="G1474" t="s">
        <v>2204</v>
      </c>
      <c r="H1474" t="s">
        <v>12</v>
      </c>
      <c r="I1474" t="s">
        <v>13</v>
      </c>
      <c r="J1474" t="s">
        <v>2206</v>
      </c>
      <c r="K1474">
        <v>47.418100000000003</v>
      </c>
      <c r="L1474">
        <v>-122.9067</v>
      </c>
      <c r="W1474">
        <v>66.900000000000006</v>
      </c>
    </row>
    <row r="1475" spans="1:41" x14ac:dyDescent="0.25">
      <c r="A1475">
        <v>1474</v>
      </c>
      <c r="B1475">
        <v>1286</v>
      </c>
      <c r="C1475" t="s">
        <v>4152</v>
      </c>
      <c r="D1475" t="s">
        <v>2165</v>
      </c>
      <c r="E1475" t="s">
        <v>2166</v>
      </c>
      <c r="F1475" t="s">
        <v>2199</v>
      </c>
      <c r="G1475" t="s">
        <v>2207</v>
      </c>
      <c r="H1475" t="s">
        <v>2169</v>
      </c>
      <c r="I1475" t="s">
        <v>2170</v>
      </c>
      <c r="J1475" t="s">
        <v>2208</v>
      </c>
      <c r="K1475">
        <v>47.511899999999997</v>
      </c>
      <c r="L1475">
        <v>-122.79170000000001</v>
      </c>
      <c r="S1475">
        <v>77.3</v>
      </c>
      <c r="AC1475">
        <v>63.7</v>
      </c>
      <c r="AE1475">
        <v>73.8</v>
      </c>
      <c r="AH1475">
        <v>88.7</v>
      </c>
      <c r="AK1475">
        <v>84.4</v>
      </c>
      <c r="AN1475">
        <v>84.6</v>
      </c>
    </row>
    <row r="1476" spans="1:41" x14ac:dyDescent="0.25">
      <c r="A1476">
        <v>1475</v>
      </c>
      <c r="B1476">
        <v>588</v>
      </c>
      <c r="C1476" t="s">
        <v>4152</v>
      </c>
      <c r="D1476" t="s">
        <v>2165</v>
      </c>
      <c r="E1476" t="s">
        <v>2166</v>
      </c>
      <c r="F1476" t="s">
        <v>2199</v>
      </c>
      <c r="G1476" t="s">
        <v>2207</v>
      </c>
      <c r="H1476" t="s">
        <v>12</v>
      </c>
      <c r="I1476" t="s">
        <v>13</v>
      </c>
      <c r="J1476" t="s">
        <v>2209</v>
      </c>
      <c r="K1476">
        <v>47.463700000000003</v>
      </c>
      <c r="L1476">
        <v>-122.8312</v>
      </c>
      <c r="W1476">
        <v>40.799999999999997</v>
      </c>
    </row>
    <row r="1477" spans="1:41" x14ac:dyDescent="0.25">
      <c r="A1477">
        <v>1476</v>
      </c>
      <c r="B1477">
        <v>1870</v>
      </c>
      <c r="C1477" t="s">
        <v>4152</v>
      </c>
      <c r="D1477" t="s">
        <v>2165</v>
      </c>
      <c r="E1477" t="s">
        <v>2166</v>
      </c>
      <c r="F1477" t="s">
        <v>2210</v>
      </c>
      <c r="G1477" t="s">
        <v>2211</v>
      </c>
      <c r="H1477" t="s">
        <v>12</v>
      </c>
      <c r="I1477" t="s">
        <v>93</v>
      </c>
      <c r="J1477" t="s">
        <v>2212</v>
      </c>
      <c r="K1477">
        <v>47.565049999999999</v>
      </c>
      <c r="L1477">
        <v>-122.95139</v>
      </c>
      <c r="AF1477">
        <v>69.599999999999994</v>
      </c>
      <c r="AJ1477">
        <v>70.400000000000006</v>
      </c>
    </row>
    <row r="1478" spans="1:41" x14ac:dyDescent="0.25">
      <c r="A1478">
        <v>1477</v>
      </c>
      <c r="B1478">
        <v>887</v>
      </c>
      <c r="C1478" t="s">
        <v>4152</v>
      </c>
      <c r="D1478" t="s">
        <v>2165</v>
      </c>
      <c r="E1478" t="s">
        <v>2166</v>
      </c>
      <c r="F1478" t="s">
        <v>2210</v>
      </c>
      <c r="G1478" t="s">
        <v>2211</v>
      </c>
      <c r="H1478" t="s">
        <v>2169</v>
      </c>
      <c r="I1478" t="s">
        <v>2213</v>
      </c>
      <c r="J1478" t="s">
        <v>2214</v>
      </c>
      <c r="K1478">
        <v>47.566966999999998</v>
      </c>
      <c r="L1478">
        <v>-122.963567</v>
      </c>
      <c r="Q1478">
        <v>59.2</v>
      </c>
      <c r="R1478">
        <v>64.900000000000006</v>
      </c>
      <c r="S1478">
        <v>62.1</v>
      </c>
      <c r="T1478">
        <v>80.5</v>
      </c>
      <c r="U1478">
        <v>63.2</v>
      </c>
      <c r="W1478">
        <v>72.5</v>
      </c>
      <c r="X1478">
        <v>60.2</v>
      </c>
      <c r="AD1478">
        <v>41.3</v>
      </c>
      <c r="AF1478">
        <v>68.8</v>
      </c>
      <c r="AI1478">
        <v>77.5</v>
      </c>
      <c r="AL1478">
        <v>80.400000000000006</v>
      </c>
      <c r="AO1478">
        <v>77.900000000000006</v>
      </c>
    </row>
    <row r="1479" spans="1:41" x14ac:dyDescent="0.25">
      <c r="A1479">
        <v>1478</v>
      </c>
      <c r="B1479">
        <v>2038</v>
      </c>
      <c r="C1479" t="s">
        <v>4152</v>
      </c>
      <c r="D1479" t="s">
        <v>2165</v>
      </c>
      <c r="E1479" t="s">
        <v>2166</v>
      </c>
      <c r="F1479" t="s">
        <v>2210</v>
      </c>
      <c r="G1479" t="s">
        <v>2215</v>
      </c>
      <c r="H1479" t="s">
        <v>883</v>
      </c>
      <c r="I1479" t="s">
        <v>884</v>
      </c>
      <c r="J1479" t="s">
        <v>2216</v>
      </c>
      <c r="K1479">
        <v>47.642757000000003</v>
      </c>
      <c r="L1479">
        <v>-122.784137</v>
      </c>
      <c r="M1479">
        <v>28</v>
      </c>
      <c r="N1479">
        <v>33.5</v>
      </c>
    </row>
    <row r="1480" spans="1:41" x14ac:dyDescent="0.25">
      <c r="A1480">
        <v>1479</v>
      </c>
      <c r="B1480">
        <v>1469</v>
      </c>
      <c r="C1480" t="s">
        <v>4152</v>
      </c>
      <c r="D1480" t="s">
        <v>2165</v>
      </c>
      <c r="E1480" t="s">
        <v>2166</v>
      </c>
      <c r="F1480" t="s">
        <v>2210</v>
      </c>
      <c r="G1480" t="s">
        <v>2215</v>
      </c>
      <c r="H1480" t="s">
        <v>2169</v>
      </c>
      <c r="I1480" t="s">
        <v>2170</v>
      </c>
      <c r="J1480" t="s">
        <v>2217</v>
      </c>
      <c r="K1480">
        <v>47.593699999999998</v>
      </c>
      <c r="L1480">
        <v>-122.8368</v>
      </c>
      <c r="S1480">
        <v>61.2</v>
      </c>
    </row>
    <row r="1481" spans="1:41" x14ac:dyDescent="0.25">
      <c r="A1481">
        <v>1480</v>
      </c>
      <c r="B1481">
        <v>1271</v>
      </c>
      <c r="C1481" t="s">
        <v>4152</v>
      </c>
      <c r="D1481" t="s">
        <v>2165</v>
      </c>
      <c r="E1481" t="s">
        <v>2166</v>
      </c>
      <c r="F1481" t="s">
        <v>2210</v>
      </c>
      <c r="G1481" t="s">
        <v>2215</v>
      </c>
      <c r="H1481" t="s">
        <v>2169</v>
      </c>
      <c r="I1481" t="s">
        <v>2170</v>
      </c>
      <c r="J1481" t="s">
        <v>2218</v>
      </c>
      <c r="K1481">
        <v>47.649500000000003</v>
      </c>
      <c r="L1481">
        <v>-122.7824</v>
      </c>
      <c r="S1481">
        <v>69.3</v>
      </c>
      <c r="AC1481">
        <v>32.1</v>
      </c>
      <c r="AD1481">
        <v>70.900000000000006</v>
      </c>
      <c r="AF1481">
        <v>76.900000000000006</v>
      </c>
      <c r="AI1481">
        <v>74.5</v>
      </c>
      <c r="AJ1481">
        <v>82.5</v>
      </c>
      <c r="AL1481">
        <v>87.1</v>
      </c>
      <c r="AN1481">
        <v>82.8</v>
      </c>
      <c r="AO1481">
        <v>75.400000000000006</v>
      </c>
    </row>
    <row r="1482" spans="1:41" x14ac:dyDescent="0.25">
      <c r="A1482">
        <v>1481</v>
      </c>
      <c r="B1482">
        <v>1278</v>
      </c>
      <c r="C1482" t="s">
        <v>4152</v>
      </c>
      <c r="D1482" t="s">
        <v>2165</v>
      </c>
      <c r="E1482" t="s">
        <v>2166</v>
      </c>
      <c r="F1482" t="s">
        <v>2210</v>
      </c>
      <c r="G1482" t="s">
        <v>2215</v>
      </c>
      <c r="H1482" t="s">
        <v>2169</v>
      </c>
      <c r="I1482" t="s">
        <v>2174</v>
      </c>
      <c r="J1482" t="s">
        <v>2219</v>
      </c>
      <c r="K1482">
        <v>47.599600000000002</v>
      </c>
      <c r="L1482">
        <v>-122.8232</v>
      </c>
      <c r="AC1482">
        <v>13.4</v>
      </c>
      <c r="AF1482">
        <v>25.6</v>
      </c>
      <c r="AI1482">
        <v>30.6</v>
      </c>
    </row>
    <row r="1483" spans="1:41" x14ac:dyDescent="0.25">
      <c r="A1483">
        <v>1482</v>
      </c>
      <c r="B1483">
        <v>1279</v>
      </c>
      <c r="C1483" t="s">
        <v>4152</v>
      </c>
      <c r="D1483" t="s">
        <v>2165</v>
      </c>
      <c r="E1483" t="s">
        <v>2166</v>
      </c>
      <c r="F1483" t="s">
        <v>2210</v>
      </c>
      <c r="G1483" t="s">
        <v>2215</v>
      </c>
      <c r="H1483" t="s">
        <v>2169</v>
      </c>
      <c r="I1483" t="s">
        <v>2170</v>
      </c>
      <c r="J1483" t="s">
        <v>2220</v>
      </c>
      <c r="K1483">
        <v>47.592700000000001</v>
      </c>
      <c r="L1483">
        <v>-122.83750000000001</v>
      </c>
      <c r="S1483">
        <v>71.8</v>
      </c>
      <c r="AC1483">
        <v>44.2</v>
      </c>
      <c r="AF1483">
        <v>76.599999999999994</v>
      </c>
      <c r="AI1483">
        <v>64.099999999999994</v>
      </c>
      <c r="AL1483">
        <v>83.1</v>
      </c>
      <c r="AO1483">
        <v>73.2</v>
      </c>
    </row>
    <row r="1484" spans="1:41" x14ac:dyDescent="0.25">
      <c r="A1484">
        <v>1483</v>
      </c>
      <c r="B1484">
        <v>888</v>
      </c>
      <c r="C1484" t="s">
        <v>4152</v>
      </c>
      <c r="D1484" t="s">
        <v>2165</v>
      </c>
      <c r="E1484" t="s">
        <v>2166</v>
      </c>
      <c r="F1484" t="s">
        <v>2210</v>
      </c>
      <c r="G1484" t="s">
        <v>2215</v>
      </c>
      <c r="H1484" t="s">
        <v>2169</v>
      </c>
      <c r="I1484" t="s">
        <v>2213</v>
      </c>
      <c r="J1484" t="s">
        <v>2221</v>
      </c>
      <c r="K1484">
        <v>47.604483000000002</v>
      </c>
      <c r="L1484">
        <v>-122.798017</v>
      </c>
      <c r="Q1484">
        <v>57.6</v>
      </c>
      <c r="R1484">
        <v>47.8</v>
      </c>
      <c r="S1484">
        <v>38.799999999999997</v>
      </c>
      <c r="T1484">
        <v>53</v>
      </c>
      <c r="U1484">
        <v>41.8</v>
      </c>
      <c r="W1484">
        <v>62.4</v>
      </c>
      <c r="X1484">
        <v>68.3</v>
      </c>
    </row>
    <row r="1485" spans="1:41" x14ac:dyDescent="0.25">
      <c r="A1485">
        <v>1484</v>
      </c>
      <c r="B1485">
        <v>987</v>
      </c>
      <c r="C1485" t="s">
        <v>4152</v>
      </c>
      <c r="D1485" t="s">
        <v>2165</v>
      </c>
      <c r="E1485" t="s">
        <v>2166</v>
      </c>
      <c r="F1485" t="s">
        <v>2210</v>
      </c>
      <c r="G1485" t="s">
        <v>2215</v>
      </c>
      <c r="H1485" t="s">
        <v>12</v>
      </c>
      <c r="I1485" t="s">
        <v>2222</v>
      </c>
      <c r="J1485" t="s">
        <v>2223</v>
      </c>
      <c r="K1485">
        <v>47.628771</v>
      </c>
      <c r="L1485">
        <v>-122.791571</v>
      </c>
      <c r="AB1485">
        <v>88.7</v>
      </c>
      <c r="AF1485">
        <v>86.7</v>
      </c>
    </row>
    <row r="1486" spans="1:41" x14ac:dyDescent="0.25">
      <c r="A1486">
        <v>1485</v>
      </c>
      <c r="B1486">
        <v>1069</v>
      </c>
      <c r="C1486" t="s">
        <v>4152</v>
      </c>
      <c r="D1486" t="s">
        <v>2165</v>
      </c>
      <c r="E1486" t="s">
        <v>2166</v>
      </c>
      <c r="F1486" t="s">
        <v>2210</v>
      </c>
      <c r="G1486" t="s">
        <v>2215</v>
      </c>
      <c r="H1486" t="s">
        <v>31</v>
      </c>
      <c r="I1486" t="s">
        <v>380</v>
      </c>
      <c r="J1486" t="s">
        <v>2223</v>
      </c>
      <c r="K1486">
        <v>47.640900000000002</v>
      </c>
      <c r="L1486">
        <v>-122.78501</v>
      </c>
      <c r="AC1486">
        <v>82.6</v>
      </c>
      <c r="AD1486">
        <v>38.200000000000003</v>
      </c>
      <c r="AE1486">
        <v>57</v>
      </c>
      <c r="AF1486">
        <v>75.5</v>
      </c>
    </row>
    <row r="1487" spans="1:41" x14ac:dyDescent="0.25">
      <c r="A1487">
        <v>1486</v>
      </c>
      <c r="B1487">
        <v>1864</v>
      </c>
      <c r="C1487" t="s">
        <v>4152</v>
      </c>
      <c r="D1487" t="s">
        <v>2165</v>
      </c>
      <c r="E1487" t="s">
        <v>2166</v>
      </c>
      <c r="F1487" t="s">
        <v>2210</v>
      </c>
      <c r="G1487" t="s">
        <v>2224</v>
      </c>
      <c r="H1487" t="s">
        <v>12</v>
      </c>
      <c r="I1487" t="s">
        <v>93</v>
      </c>
      <c r="J1487" t="s">
        <v>2225</v>
      </c>
      <c r="K1487">
        <v>47.608960000000003</v>
      </c>
      <c r="L1487">
        <v>-122.90807</v>
      </c>
      <c r="AF1487">
        <v>83.9</v>
      </c>
      <c r="AL1487">
        <v>62.6</v>
      </c>
    </row>
    <row r="1488" spans="1:41" x14ac:dyDescent="0.25">
      <c r="A1488">
        <v>1487</v>
      </c>
      <c r="B1488">
        <v>873</v>
      </c>
      <c r="C1488" t="s">
        <v>4152</v>
      </c>
      <c r="D1488" t="s">
        <v>2165</v>
      </c>
      <c r="E1488" t="s">
        <v>2166</v>
      </c>
      <c r="F1488" t="s">
        <v>2210</v>
      </c>
      <c r="G1488" t="s">
        <v>2224</v>
      </c>
      <c r="H1488" t="s">
        <v>2169</v>
      </c>
      <c r="I1488" t="s">
        <v>2183</v>
      </c>
      <c r="J1488" t="s">
        <v>2226</v>
      </c>
      <c r="K1488">
        <v>47.608832999999997</v>
      </c>
      <c r="L1488">
        <v>-122.9098</v>
      </c>
      <c r="S1488">
        <v>50.7</v>
      </c>
      <c r="T1488">
        <v>65.5</v>
      </c>
      <c r="U1488">
        <v>80.400000000000006</v>
      </c>
      <c r="V1488">
        <v>78.2</v>
      </c>
      <c r="W1488">
        <v>69.8</v>
      </c>
      <c r="X1488">
        <v>70.900000000000006</v>
      </c>
      <c r="AD1488">
        <v>52.8</v>
      </c>
      <c r="AG1488">
        <v>80.8</v>
      </c>
      <c r="AH1488">
        <v>72.2</v>
      </c>
      <c r="AJ1488">
        <v>72.099999999999994</v>
      </c>
      <c r="AN1488">
        <v>64.5</v>
      </c>
    </row>
    <row r="1489" spans="1:41" x14ac:dyDescent="0.25">
      <c r="A1489">
        <v>1488</v>
      </c>
      <c r="B1489">
        <v>878</v>
      </c>
      <c r="C1489" t="s">
        <v>4152</v>
      </c>
      <c r="D1489" t="s">
        <v>2165</v>
      </c>
      <c r="E1489" t="s">
        <v>2166</v>
      </c>
      <c r="F1489" t="s">
        <v>2210</v>
      </c>
      <c r="G1489" t="s">
        <v>2227</v>
      </c>
      <c r="H1489" t="s">
        <v>2169</v>
      </c>
      <c r="I1489" t="s">
        <v>2183</v>
      </c>
      <c r="J1489" t="s">
        <v>2228</v>
      </c>
      <c r="K1489">
        <v>47.580382999999998</v>
      </c>
      <c r="L1489">
        <v>-122.94583299999999</v>
      </c>
      <c r="S1489">
        <v>53.6</v>
      </c>
      <c r="T1489">
        <v>50.2</v>
      </c>
      <c r="U1489">
        <v>42</v>
      </c>
      <c r="V1489">
        <v>50.9</v>
      </c>
      <c r="W1489">
        <v>60.3</v>
      </c>
      <c r="X1489">
        <v>62</v>
      </c>
    </row>
    <row r="1490" spans="1:41" x14ac:dyDescent="0.25">
      <c r="A1490">
        <v>1489</v>
      </c>
      <c r="B1490">
        <v>879</v>
      </c>
      <c r="C1490" t="s">
        <v>4152</v>
      </c>
      <c r="D1490" t="s">
        <v>2165</v>
      </c>
      <c r="E1490" t="s">
        <v>2166</v>
      </c>
      <c r="F1490" t="s">
        <v>2210</v>
      </c>
      <c r="G1490" t="s">
        <v>2229</v>
      </c>
      <c r="H1490" t="s">
        <v>2169</v>
      </c>
      <c r="I1490" t="s">
        <v>2183</v>
      </c>
      <c r="J1490" t="s">
        <v>2230</v>
      </c>
      <c r="K1490">
        <v>47.655732999999998</v>
      </c>
      <c r="L1490">
        <v>-122.755017</v>
      </c>
      <c r="S1490">
        <v>46.1</v>
      </c>
      <c r="T1490">
        <v>77.400000000000006</v>
      </c>
      <c r="V1490">
        <v>46.7</v>
      </c>
      <c r="W1490">
        <v>73.7</v>
      </c>
      <c r="X1490">
        <v>73.599999999999994</v>
      </c>
      <c r="AD1490">
        <v>62.3</v>
      </c>
      <c r="AG1490">
        <v>85.3</v>
      </c>
      <c r="AJ1490">
        <v>73.599999999999994</v>
      </c>
      <c r="AM1490">
        <v>73.599999999999994</v>
      </c>
    </row>
    <row r="1491" spans="1:41" x14ac:dyDescent="0.25">
      <c r="A1491">
        <v>1490</v>
      </c>
      <c r="B1491">
        <v>578</v>
      </c>
      <c r="C1491" t="s">
        <v>4152</v>
      </c>
      <c r="D1491" t="s">
        <v>2165</v>
      </c>
      <c r="E1491" t="s">
        <v>2166</v>
      </c>
      <c r="F1491" t="s">
        <v>2210</v>
      </c>
      <c r="G1491" t="s">
        <v>2231</v>
      </c>
      <c r="H1491" t="s">
        <v>12</v>
      </c>
      <c r="I1491" t="s">
        <v>13</v>
      </c>
      <c r="J1491" t="s">
        <v>2232</v>
      </c>
      <c r="K1491">
        <v>47.62811</v>
      </c>
      <c r="L1491">
        <v>-122.83717</v>
      </c>
      <c r="U1491">
        <v>41.7</v>
      </c>
      <c r="AC1491">
        <v>42.7</v>
      </c>
      <c r="AF1491">
        <v>67.5</v>
      </c>
      <c r="AH1491">
        <v>42.7</v>
      </c>
      <c r="AM1491">
        <v>66.400000000000006</v>
      </c>
    </row>
    <row r="1492" spans="1:41" x14ac:dyDescent="0.25">
      <c r="A1492">
        <v>1491</v>
      </c>
      <c r="B1492">
        <v>1272</v>
      </c>
      <c r="C1492" t="s">
        <v>4152</v>
      </c>
      <c r="D1492" t="s">
        <v>2165</v>
      </c>
      <c r="E1492" t="s">
        <v>2166</v>
      </c>
      <c r="F1492" t="s">
        <v>2210</v>
      </c>
      <c r="G1492" t="s">
        <v>2231</v>
      </c>
      <c r="H1492" t="s">
        <v>2169</v>
      </c>
      <c r="I1492" t="s">
        <v>2170</v>
      </c>
      <c r="J1492" t="s">
        <v>2233</v>
      </c>
      <c r="K1492">
        <v>47.634399999999999</v>
      </c>
      <c r="L1492">
        <v>-122.83629999999999</v>
      </c>
      <c r="S1492">
        <v>60.2</v>
      </c>
      <c r="AC1492">
        <v>51.6</v>
      </c>
      <c r="AE1492">
        <v>68.900000000000006</v>
      </c>
      <c r="AG1492">
        <v>75.5</v>
      </c>
      <c r="AI1492">
        <v>65.599999999999994</v>
      </c>
      <c r="AK1492">
        <v>38.299999999999997</v>
      </c>
      <c r="AM1492">
        <v>70.7</v>
      </c>
      <c r="AO1492">
        <v>72.3</v>
      </c>
    </row>
    <row r="1493" spans="1:41" x14ac:dyDescent="0.25">
      <c r="A1493">
        <v>1492</v>
      </c>
      <c r="B1493">
        <v>883</v>
      </c>
      <c r="C1493" t="s">
        <v>4152</v>
      </c>
      <c r="D1493" t="s">
        <v>2165</v>
      </c>
      <c r="E1493" t="s">
        <v>2166</v>
      </c>
      <c r="F1493" t="s">
        <v>2210</v>
      </c>
      <c r="G1493" t="s">
        <v>2231</v>
      </c>
      <c r="H1493" t="s">
        <v>2169</v>
      </c>
      <c r="I1493" t="s">
        <v>2183</v>
      </c>
      <c r="J1493" t="s">
        <v>2234</v>
      </c>
      <c r="K1493">
        <v>47.628216999999999</v>
      </c>
      <c r="L1493">
        <v>-122.837023</v>
      </c>
      <c r="S1493">
        <v>77.599999999999994</v>
      </c>
      <c r="T1493">
        <v>54.5</v>
      </c>
      <c r="U1493">
        <v>37.6</v>
      </c>
      <c r="V1493">
        <v>58.7</v>
      </c>
      <c r="W1493">
        <v>55.6</v>
      </c>
      <c r="X1493">
        <v>38.4</v>
      </c>
    </row>
    <row r="1494" spans="1:41" x14ac:dyDescent="0.25">
      <c r="A1494">
        <v>1493</v>
      </c>
      <c r="B1494">
        <v>1464</v>
      </c>
      <c r="C1494" t="s">
        <v>4152</v>
      </c>
      <c r="D1494" t="s">
        <v>2165</v>
      </c>
      <c r="E1494" t="s">
        <v>2166</v>
      </c>
      <c r="F1494" t="s">
        <v>2210</v>
      </c>
      <c r="G1494" t="s">
        <v>2235</v>
      </c>
      <c r="H1494" t="s">
        <v>2169</v>
      </c>
      <c r="I1494" t="s">
        <v>2170</v>
      </c>
      <c r="J1494" t="s">
        <v>2236</v>
      </c>
      <c r="K1494">
        <v>47.6</v>
      </c>
      <c r="L1494">
        <v>-122.8767</v>
      </c>
      <c r="S1494">
        <v>80.900000000000006</v>
      </c>
    </row>
    <row r="1495" spans="1:41" x14ac:dyDescent="0.25">
      <c r="A1495">
        <v>1494</v>
      </c>
      <c r="B1495">
        <v>1280</v>
      </c>
      <c r="C1495" t="s">
        <v>4152</v>
      </c>
      <c r="D1495" t="s">
        <v>2165</v>
      </c>
      <c r="E1495" t="s">
        <v>2166</v>
      </c>
      <c r="F1495" t="s">
        <v>2210</v>
      </c>
      <c r="G1495" t="s">
        <v>2235</v>
      </c>
      <c r="H1495" t="s">
        <v>2169</v>
      </c>
      <c r="I1495" t="s">
        <v>2174</v>
      </c>
      <c r="J1495" t="s">
        <v>2237</v>
      </c>
      <c r="K1495">
        <v>47.621299999999998</v>
      </c>
      <c r="L1495">
        <v>-122.8768</v>
      </c>
      <c r="AD1495">
        <v>25.6</v>
      </c>
      <c r="AF1495">
        <v>45.2</v>
      </c>
      <c r="AH1495">
        <v>66.599999999999994</v>
      </c>
      <c r="AJ1495">
        <v>61</v>
      </c>
    </row>
    <row r="1496" spans="1:41" x14ac:dyDescent="0.25">
      <c r="A1496">
        <v>1495</v>
      </c>
      <c r="B1496">
        <v>3114</v>
      </c>
      <c r="C1496" t="s">
        <v>4152</v>
      </c>
      <c r="D1496" t="s">
        <v>2165</v>
      </c>
      <c r="E1496" t="s">
        <v>2166</v>
      </c>
      <c r="F1496" t="s">
        <v>2210</v>
      </c>
      <c r="G1496" t="s">
        <v>2235</v>
      </c>
      <c r="H1496" t="s">
        <v>2169</v>
      </c>
      <c r="I1496" t="s">
        <v>2174</v>
      </c>
      <c r="J1496" t="s">
        <v>2238</v>
      </c>
      <c r="K1496">
        <v>47.623545</v>
      </c>
      <c r="L1496">
        <v>-122.875879</v>
      </c>
      <c r="AN1496">
        <v>42.6</v>
      </c>
      <c r="AO1496">
        <v>53.9</v>
      </c>
    </row>
    <row r="1497" spans="1:41" x14ac:dyDescent="0.25">
      <c r="A1497">
        <v>1496</v>
      </c>
      <c r="B1497">
        <v>884</v>
      </c>
      <c r="C1497" t="s">
        <v>4152</v>
      </c>
      <c r="D1497" t="s">
        <v>2165</v>
      </c>
      <c r="E1497" t="s">
        <v>2166</v>
      </c>
      <c r="F1497" t="s">
        <v>2210</v>
      </c>
      <c r="G1497" t="s">
        <v>2235</v>
      </c>
      <c r="H1497" t="s">
        <v>2169</v>
      </c>
      <c r="I1497" t="s">
        <v>2183</v>
      </c>
      <c r="J1497" t="s">
        <v>2239</v>
      </c>
      <c r="K1497">
        <v>47.613999999999997</v>
      </c>
      <c r="L1497">
        <v>-122.875167</v>
      </c>
      <c r="S1497">
        <v>41.7</v>
      </c>
      <c r="T1497">
        <v>66.599999999999994</v>
      </c>
      <c r="U1497">
        <v>51.9</v>
      </c>
      <c r="V1497">
        <v>27.5</v>
      </c>
      <c r="W1497">
        <v>73.099999999999994</v>
      </c>
    </row>
    <row r="1498" spans="1:41" x14ac:dyDescent="0.25">
      <c r="A1498">
        <v>1497</v>
      </c>
      <c r="B1498">
        <v>2281</v>
      </c>
      <c r="C1498" t="s">
        <v>4152</v>
      </c>
      <c r="D1498" t="s">
        <v>2165</v>
      </c>
      <c r="E1498" t="s">
        <v>2166</v>
      </c>
      <c r="F1498" t="s">
        <v>2210</v>
      </c>
      <c r="G1498" t="s">
        <v>2240</v>
      </c>
      <c r="H1498" t="s">
        <v>2169</v>
      </c>
      <c r="I1498" t="s">
        <v>2174</v>
      </c>
      <c r="J1498" t="s">
        <v>2241</v>
      </c>
      <c r="K1498">
        <v>47.561338999999997</v>
      </c>
      <c r="L1498">
        <v>-122.9735</v>
      </c>
      <c r="AG1498">
        <v>57.8</v>
      </c>
      <c r="AH1498">
        <v>38.200000000000003</v>
      </c>
      <c r="AN1498">
        <v>65.7</v>
      </c>
    </row>
    <row r="1499" spans="1:41" x14ac:dyDescent="0.25">
      <c r="A1499">
        <v>1498</v>
      </c>
      <c r="B1499">
        <v>3115</v>
      </c>
      <c r="C1499" t="s">
        <v>4152</v>
      </c>
      <c r="D1499" t="s">
        <v>2165</v>
      </c>
      <c r="E1499" t="s">
        <v>2166</v>
      </c>
      <c r="F1499" t="s">
        <v>2210</v>
      </c>
      <c r="G1499" t="s">
        <v>2240</v>
      </c>
      <c r="H1499" t="s">
        <v>2169</v>
      </c>
      <c r="I1499" t="s">
        <v>2174</v>
      </c>
      <c r="J1499" t="s">
        <v>2242</v>
      </c>
      <c r="K1499">
        <v>47.561174999999999</v>
      </c>
      <c r="L1499">
        <v>-122.972855</v>
      </c>
      <c r="AN1499">
        <v>62.8</v>
      </c>
    </row>
    <row r="1500" spans="1:41" x14ac:dyDescent="0.25">
      <c r="A1500">
        <v>1499</v>
      </c>
      <c r="B1500">
        <v>2817</v>
      </c>
      <c r="C1500" t="s">
        <v>4152</v>
      </c>
      <c r="D1500" t="s">
        <v>2165</v>
      </c>
      <c r="E1500" t="s">
        <v>2243</v>
      </c>
      <c r="F1500" t="s">
        <v>2244</v>
      </c>
      <c r="G1500" t="s">
        <v>2245</v>
      </c>
      <c r="H1500" t="s">
        <v>193</v>
      </c>
      <c r="I1500" t="s">
        <v>194</v>
      </c>
      <c r="J1500" t="s">
        <v>2246</v>
      </c>
      <c r="K1500">
        <v>47.158610000000003</v>
      </c>
      <c r="L1500">
        <v>-122.704157</v>
      </c>
      <c r="AK1500">
        <v>67.3</v>
      </c>
      <c r="AN1500">
        <v>64.400000000000006</v>
      </c>
    </row>
    <row r="1501" spans="1:41" x14ac:dyDescent="0.25">
      <c r="A1501">
        <v>1500</v>
      </c>
      <c r="B1501">
        <v>737</v>
      </c>
      <c r="C1501" t="s">
        <v>4152</v>
      </c>
      <c r="D1501" t="s">
        <v>2165</v>
      </c>
      <c r="E1501" t="s">
        <v>2243</v>
      </c>
      <c r="F1501" t="s">
        <v>2247</v>
      </c>
      <c r="G1501" t="s">
        <v>2248</v>
      </c>
      <c r="H1501" t="s">
        <v>2249</v>
      </c>
      <c r="I1501" t="s">
        <v>2250</v>
      </c>
      <c r="J1501" t="s">
        <v>2251</v>
      </c>
      <c r="K1501">
        <v>47.629021999999999</v>
      </c>
      <c r="L1501">
        <v>-122.541568</v>
      </c>
      <c r="AA1501">
        <v>41.6</v>
      </c>
      <c r="AC1501">
        <v>59.7</v>
      </c>
      <c r="AD1501">
        <v>40.4</v>
      </c>
      <c r="AE1501">
        <v>65.900000000000006</v>
      </c>
      <c r="AF1501">
        <v>62.1</v>
      </c>
      <c r="AG1501">
        <v>36.5</v>
      </c>
      <c r="AH1501">
        <v>54.3</v>
      </c>
      <c r="AI1501">
        <v>54.8</v>
      </c>
      <c r="AJ1501">
        <v>42.8</v>
      </c>
      <c r="AK1501">
        <v>48.2</v>
      </c>
      <c r="AL1501">
        <v>67.7</v>
      </c>
      <c r="AM1501">
        <v>56.6</v>
      </c>
      <c r="AO1501">
        <v>43.9</v>
      </c>
    </row>
    <row r="1502" spans="1:41" x14ac:dyDescent="0.25">
      <c r="A1502">
        <v>1501</v>
      </c>
      <c r="B1502">
        <v>1571</v>
      </c>
      <c r="C1502" t="s">
        <v>4152</v>
      </c>
      <c r="D1502" t="s">
        <v>2165</v>
      </c>
      <c r="E1502" t="s">
        <v>2243</v>
      </c>
      <c r="F1502" t="s">
        <v>2247</v>
      </c>
      <c r="G1502" t="s">
        <v>2248</v>
      </c>
      <c r="H1502" t="s">
        <v>2169</v>
      </c>
      <c r="I1502" t="s">
        <v>2170</v>
      </c>
      <c r="J1502" t="s">
        <v>2252</v>
      </c>
      <c r="K1502">
        <v>47.628999999999998</v>
      </c>
      <c r="L1502">
        <v>-122.5416</v>
      </c>
      <c r="V1502">
        <v>30.1</v>
      </c>
    </row>
    <row r="1503" spans="1:41" x14ac:dyDescent="0.25">
      <c r="A1503">
        <v>1502</v>
      </c>
      <c r="B1503">
        <v>1462</v>
      </c>
      <c r="C1503" t="s">
        <v>4152</v>
      </c>
      <c r="D1503" t="s">
        <v>2165</v>
      </c>
      <c r="E1503" t="s">
        <v>2243</v>
      </c>
      <c r="F1503" t="s">
        <v>2247</v>
      </c>
      <c r="G1503" t="s">
        <v>2253</v>
      </c>
      <c r="H1503" t="s">
        <v>2169</v>
      </c>
      <c r="I1503" t="s">
        <v>2170</v>
      </c>
      <c r="J1503" t="s">
        <v>2254</v>
      </c>
      <c r="K1503">
        <v>47.648000000000003</v>
      </c>
      <c r="L1503">
        <v>-122.5628</v>
      </c>
      <c r="V1503">
        <v>43.9</v>
      </c>
    </row>
    <row r="1504" spans="1:41" x14ac:dyDescent="0.25">
      <c r="A1504">
        <v>1503</v>
      </c>
      <c r="B1504">
        <v>739</v>
      </c>
      <c r="C1504" t="s">
        <v>4152</v>
      </c>
      <c r="D1504" t="s">
        <v>2165</v>
      </c>
      <c r="E1504" t="s">
        <v>2243</v>
      </c>
      <c r="F1504" t="s">
        <v>2247</v>
      </c>
      <c r="G1504" t="s">
        <v>2253</v>
      </c>
      <c r="H1504" t="s">
        <v>2249</v>
      </c>
      <c r="I1504" t="s">
        <v>2250</v>
      </c>
      <c r="J1504" t="s">
        <v>2255</v>
      </c>
      <c r="K1504">
        <v>47.648190999999997</v>
      </c>
      <c r="L1504">
        <v>-122.566575</v>
      </c>
      <c r="AA1504">
        <v>38.799999999999997</v>
      </c>
      <c r="AC1504">
        <v>58</v>
      </c>
      <c r="AD1504">
        <v>20.9</v>
      </c>
      <c r="AE1504">
        <v>14.2</v>
      </c>
      <c r="AF1504">
        <v>20.8</v>
      </c>
      <c r="AH1504">
        <v>51.3</v>
      </c>
      <c r="AI1504">
        <v>53.4</v>
      </c>
      <c r="AJ1504">
        <v>55.5</v>
      </c>
      <c r="AK1504">
        <v>41.7</v>
      </c>
      <c r="AL1504">
        <v>41.5</v>
      </c>
      <c r="AM1504">
        <v>38.6</v>
      </c>
      <c r="AO1504">
        <v>38.1</v>
      </c>
    </row>
    <row r="1505" spans="1:41" x14ac:dyDescent="0.25">
      <c r="A1505">
        <v>1504</v>
      </c>
      <c r="B1505">
        <v>2706</v>
      </c>
      <c r="C1505" t="s">
        <v>4152</v>
      </c>
      <c r="D1505" t="s">
        <v>2165</v>
      </c>
      <c r="E1505" t="s">
        <v>2243</v>
      </c>
      <c r="F1505" t="s">
        <v>2247</v>
      </c>
      <c r="G1505" t="s">
        <v>2256</v>
      </c>
      <c r="H1505" t="s">
        <v>31</v>
      </c>
      <c r="I1505" t="s">
        <v>373</v>
      </c>
      <c r="J1505" t="s">
        <v>2257</v>
      </c>
      <c r="K1505">
        <v>47.674142000000003</v>
      </c>
      <c r="L1505">
        <v>-122.55139200000001</v>
      </c>
      <c r="AJ1505">
        <v>62.8</v>
      </c>
      <c r="AK1505">
        <v>70.900000000000006</v>
      </c>
    </row>
    <row r="1506" spans="1:41" x14ac:dyDescent="0.25">
      <c r="A1506">
        <v>1505</v>
      </c>
      <c r="B1506">
        <v>1572</v>
      </c>
      <c r="C1506" t="s">
        <v>4152</v>
      </c>
      <c r="D1506" t="s">
        <v>2165</v>
      </c>
      <c r="E1506" t="s">
        <v>2243</v>
      </c>
      <c r="F1506" t="s">
        <v>2247</v>
      </c>
      <c r="G1506" t="s">
        <v>2256</v>
      </c>
      <c r="H1506" t="s">
        <v>2169</v>
      </c>
      <c r="I1506" t="s">
        <v>2170</v>
      </c>
      <c r="J1506" t="s">
        <v>2258</v>
      </c>
      <c r="K1506">
        <v>47.674100000000003</v>
      </c>
      <c r="L1506">
        <v>-122.5514</v>
      </c>
      <c r="V1506">
        <v>38.5</v>
      </c>
    </row>
    <row r="1507" spans="1:41" x14ac:dyDescent="0.25">
      <c r="A1507">
        <v>1506</v>
      </c>
      <c r="B1507">
        <v>2359</v>
      </c>
      <c r="C1507" t="s">
        <v>4152</v>
      </c>
      <c r="D1507" t="s">
        <v>2165</v>
      </c>
      <c r="E1507" t="s">
        <v>2243</v>
      </c>
      <c r="F1507" t="s">
        <v>2247</v>
      </c>
      <c r="G1507" t="s">
        <v>2256</v>
      </c>
      <c r="H1507" t="s">
        <v>2249</v>
      </c>
      <c r="I1507" t="s">
        <v>2250</v>
      </c>
      <c r="J1507" t="s">
        <v>2259</v>
      </c>
      <c r="K1507">
        <v>47.673299</v>
      </c>
      <c r="L1507">
        <v>-122.55363199999999</v>
      </c>
      <c r="AH1507">
        <v>59.6</v>
      </c>
      <c r="AI1507">
        <v>68.099999999999994</v>
      </c>
      <c r="AJ1507">
        <v>54</v>
      </c>
      <c r="AK1507">
        <v>54.3</v>
      </c>
      <c r="AL1507">
        <v>50.7</v>
      </c>
      <c r="AM1507">
        <v>52.9</v>
      </c>
      <c r="AO1507">
        <v>39.4</v>
      </c>
    </row>
    <row r="1508" spans="1:41" x14ac:dyDescent="0.25">
      <c r="A1508">
        <v>1507</v>
      </c>
      <c r="B1508">
        <v>738</v>
      </c>
      <c r="C1508" t="s">
        <v>4152</v>
      </c>
      <c r="D1508" t="s">
        <v>2165</v>
      </c>
      <c r="E1508" t="s">
        <v>2243</v>
      </c>
      <c r="F1508" t="s">
        <v>2247</v>
      </c>
      <c r="G1508" t="s">
        <v>2256</v>
      </c>
      <c r="H1508" t="s">
        <v>2249</v>
      </c>
      <c r="I1508" t="s">
        <v>2250</v>
      </c>
      <c r="J1508" t="s">
        <v>2260</v>
      </c>
      <c r="K1508">
        <v>47.674142000000003</v>
      </c>
      <c r="L1508">
        <v>-122.55139200000001</v>
      </c>
      <c r="AA1508">
        <v>34.9</v>
      </c>
      <c r="AC1508">
        <v>56.3</v>
      </c>
      <c r="AD1508">
        <v>38.9</v>
      </c>
      <c r="AE1508">
        <v>44.3</v>
      </c>
      <c r="AF1508">
        <v>55.3</v>
      </c>
    </row>
    <row r="1509" spans="1:41" x14ac:dyDescent="0.25">
      <c r="A1509">
        <v>1508</v>
      </c>
      <c r="B1509">
        <v>1580</v>
      </c>
      <c r="C1509" t="s">
        <v>4152</v>
      </c>
      <c r="D1509" t="s">
        <v>2165</v>
      </c>
      <c r="E1509" t="s">
        <v>2243</v>
      </c>
      <c r="F1509" t="s">
        <v>2247</v>
      </c>
      <c r="G1509" t="s">
        <v>2261</v>
      </c>
      <c r="H1509" t="s">
        <v>2169</v>
      </c>
      <c r="I1509" t="s">
        <v>2170</v>
      </c>
      <c r="J1509" t="s">
        <v>2262</v>
      </c>
      <c r="K1509">
        <v>47.655500000000004</v>
      </c>
      <c r="L1509">
        <v>-122.52370000000001</v>
      </c>
      <c r="V1509">
        <v>28.7</v>
      </c>
    </row>
    <row r="1510" spans="1:41" x14ac:dyDescent="0.25">
      <c r="A1510">
        <v>1509</v>
      </c>
      <c r="B1510">
        <v>736</v>
      </c>
      <c r="C1510" t="s">
        <v>4152</v>
      </c>
      <c r="D1510" t="s">
        <v>2165</v>
      </c>
      <c r="E1510" t="s">
        <v>2243</v>
      </c>
      <c r="F1510" t="s">
        <v>2247</v>
      </c>
      <c r="G1510" t="s">
        <v>2261</v>
      </c>
      <c r="H1510" t="s">
        <v>2249</v>
      </c>
      <c r="I1510" t="s">
        <v>2250</v>
      </c>
      <c r="J1510" t="s">
        <v>2263</v>
      </c>
      <c r="K1510">
        <v>47.655517000000003</v>
      </c>
      <c r="L1510">
        <v>-122.523743</v>
      </c>
      <c r="AA1510">
        <v>43</v>
      </c>
      <c r="AC1510">
        <v>28.9</v>
      </c>
      <c r="AD1510">
        <v>34.200000000000003</v>
      </c>
      <c r="AE1510">
        <v>25.6</v>
      </c>
      <c r="AF1510">
        <v>22.8</v>
      </c>
      <c r="AG1510">
        <v>21.6</v>
      </c>
      <c r="AH1510">
        <v>42.3</v>
      </c>
      <c r="AI1510">
        <v>28.2</v>
      </c>
      <c r="AJ1510">
        <v>23.9</v>
      </c>
      <c r="AK1510">
        <v>28.2</v>
      </c>
      <c r="AL1510">
        <v>15.3</v>
      </c>
      <c r="AM1510">
        <v>26.9</v>
      </c>
      <c r="AO1510">
        <v>12.5</v>
      </c>
    </row>
    <row r="1511" spans="1:41" x14ac:dyDescent="0.25">
      <c r="A1511">
        <v>1510</v>
      </c>
      <c r="B1511">
        <v>734</v>
      </c>
      <c r="C1511" t="s">
        <v>4152</v>
      </c>
      <c r="D1511" t="s">
        <v>2165</v>
      </c>
      <c r="E1511" t="s">
        <v>2243</v>
      </c>
      <c r="F1511" t="s">
        <v>2247</v>
      </c>
      <c r="G1511" t="s">
        <v>2264</v>
      </c>
      <c r="H1511" t="s">
        <v>2249</v>
      </c>
      <c r="I1511" t="s">
        <v>2250</v>
      </c>
      <c r="J1511" t="s">
        <v>2265</v>
      </c>
      <c r="K1511">
        <v>47.625264999999999</v>
      </c>
      <c r="L1511">
        <v>-122.515733</v>
      </c>
      <c r="AA1511">
        <v>8.6999999999999993</v>
      </c>
      <c r="AC1511">
        <v>23.7</v>
      </c>
      <c r="AD1511">
        <v>6.5</v>
      </c>
      <c r="AE1511">
        <v>15.3</v>
      </c>
      <c r="AF1511">
        <v>10</v>
      </c>
      <c r="AH1511">
        <v>4.3</v>
      </c>
      <c r="AI1511">
        <v>6.4</v>
      </c>
      <c r="AJ1511">
        <v>10.9</v>
      </c>
      <c r="AK1511">
        <v>11</v>
      </c>
      <c r="AL1511">
        <v>7</v>
      </c>
      <c r="AM1511">
        <v>4.0999999999999996</v>
      </c>
      <c r="AO1511">
        <v>11.8</v>
      </c>
    </row>
    <row r="1512" spans="1:41" x14ac:dyDescent="0.25">
      <c r="A1512">
        <v>1511</v>
      </c>
      <c r="B1512">
        <v>1583</v>
      </c>
      <c r="C1512" t="s">
        <v>4152</v>
      </c>
      <c r="D1512" t="s">
        <v>2165</v>
      </c>
      <c r="E1512" t="s">
        <v>2243</v>
      </c>
      <c r="F1512" t="s">
        <v>2247</v>
      </c>
      <c r="G1512" t="s">
        <v>2266</v>
      </c>
      <c r="H1512" t="s">
        <v>2169</v>
      </c>
      <c r="I1512" t="s">
        <v>2170</v>
      </c>
      <c r="J1512" t="s">
        <v>2267</v>
      </c>
      <c r="K1512">
        <v>47.607199999999999</v>
      </c>
      <c r="L1512">
        <v>-122.54770000000001</v>
      </c>
      <c r="V1512">
        <v>33.1</v>
      </c>
    </row>
    <row r="1513" spans="1:41" x14ac:dyDescent="0.25">
      <c r="A1513">
        <v>1512</v>
      </c>
      <c r="B1513">
        <v>1574</v>
      </c>
      <c r="C1513" t="s">
        <v>4152</v>
      </c>
      <c r="D1513" t="s">
        <v>2165</v>
      </c>
      <c r="E1513" t="s">
        <v>2243</v>
      </c>
      <c r="F1513" t="s">
        <v>2247</v>
      </c>
      <c r="G1513" t="s">
        <v>2268</v>
      </c>
      <c r="H1513" t="s">
        <v>2169</v>
      </c>
      <c r="I1513" t="s">
        <v>2170</v>
      </c>
      <c r="J1513" t="s">
        <v>2269</v>
      </c>
      <c r="K1513">
        <v>47.643900000000002</v>
      </c>
      <c r="L1513">
        <v>-122.5669</v>
      </c>
      <c r="V1513">
        <v>36.6</v>
      </c>
    </row>
    <row r="1514" spans="1:41" x14ac:dyDescent="0.25">
      <c r="A1514">
        <v>1513</v>
      </c>
      <c r="B1514">
        <v>735</v>
      </c>
      <c r="C1514" t="s">
        <v>4152</v>
      </c>
      <c r="D1514" t="s">
        <v>2165</v>
      </c>
      <c r="E1514" t="s">
        <v>2243</v>
      </c>
      <c r="F1514" t="s">
        <v>2247</v>
      </c>
      <c r="G1514" t="s">
        <v>2268</v>
      </c>
      <c r="H1514" t="s">
        <v>2249</v>
      </c>
      <c r="I1514" t="s">
        <v>2250</v>
      </c>
      <c r="J1514" t="s">
        <v>2270</v>
      </c>
      <c r="K1514">
        <v>47.643872999999999</v>
      </c>
      <c r="L1514">
        <v>-122.566852</v>
      </c>
      <c r="AA1514">
        <v>55</v>
      </c>
      <c r="AC1514">
        <v>75.099999999999994</v>
      </c>
      <c r="AD1514">
        <v>59.9</v>
      </c>
      <c r="AE1514">
        <v>52.6</v>
      </c>
      <c r="AF1514">
        <v>51.5</v>
      </c>
      <c r="AH1514">
        <v>48.4</v>
      </c>
      <c r="AI1514">
        <v>52.7</v>
      </c>
      <c r="AJ1514">
        <v>63.5</v>
      </c>
      <c r="AK1514">
        <v>66.900000000000006</v>
      </c>
      <c r="AL1514">
        <v>56.5</v>
      </c>
      <c r="AM1514">
        <v>58.4</v>
      </c>
      <c r="AO1514">
        <v>53</v>
      </c>
    </row>
    <row r="1515" spans="1:41" x14ac:dyDescent="0.25">
      <c r="A1515">
        <v>1514</v>
      </c>
      <c r="B1515">
        <v>2235</v>
      </c>
      <c r="C1515" t="s">
        <v>4152</v>
      </c>
      <c r="D1515" t="s">
        <v>2165</v>
      </c>
      <c r="E1515" t="s">
        <v>2243</v>
      </c>
      <c r="F1515" t="s">
        <v>2247</v>
      </c>
      <c r="G1515" t="s">
        <v>2271</v>
      </c>
      <c r="H1515" t="s">
        <v>2249</v>
      </c>
      <c r="I1515" t="s">
        <v>2250</v>
      </c>
      <c r="J1515" t="s">
        <v>2272</v>
      </c>
      <c r="K1515">
        <v>47.613700000000001</v>
      </c>
      <c r="L1515">
        <v>-122.51306099999999</v>
      </c>
      <c r="AE1515">
        <v>21.9</v>
      </c>
      <c r="AF1515">
        <v>22.2</v>
      </c>
      <c r="AH1515">
        <v>35.6</v>
      </c>
      <c r="AI1515">
        <v>27.6</v>
      </c>
      <c r="AJ1515">
        <v>25.9</v>
      </c>
      <c r="AK1515">
        <v>33.700000000000003</v>
      </c>
      <c r="AL1515">
        <v>38</v>
      </c>
      <c r="AM1515">
        <v>37.299999999999997</v>
      </c>
      <c r="AO1515">
        <v>39.1</v>
      </c>
    </row>
    <row r="1516" spans="1:41" x14ac:dyDescent="0.25">
      <c r="A1516">
        <v>1515</v>
      </c>
      <c r="B1516">
        <v>2236</v>
      </c>
      <c r="C1516" t="s">
        <v>4152</v>
      </c>
      <c r="D1516" t="s">
        <v>2165</v>
      </c>
      <c r="E1516" t="s">
        <v>2243</v>
      </c>
      <c r="F1516" t="s">
        <v>2247</v>
      </c>
      <c r="G1516" t="s">
        <v>2273</v>
      </c>
      <c r="H1516" t="s">
        <v>2249</v>
      </c>
      <c r="I1516" t="s">
        <v>2250</v>
      </c>
      <c r="J1516" t="s">
        <v>2274</v>
      </c>
      <c r="K1516">
        <v>47.649169999999998</v>
      </c>
      <c r="L1516">
        <v>-122.52932</v>
      </c>
      <c r="AF1516">
        <v>49.7</v>
      </c>
      <c r="AG1516">
        <v>59.9</v>
      </c>
      <c r="AH1516">
        <v>64.599999999999994</v>
      </c>
    </row>
    <row r="1517" spans="1:41" x14ac:dyDescent="0.25">
      <c r="A1517">
        <v>1516</v>
      </c>
      <c r="B1517">
        <v>86</v>
      </c>
      <c r="C1517" t="s">
        <v>4152</v>
      </c>
      <c r="D1517" t="s">
        <v>2165</v>
      </c>
      <c r="E1517" t="s">
        <v>2243</v>
      </c>
      <c r="F1517" t="s">
        <v>2275</v>
      </c>
      <c r="G1517" t="s">
        <v>2276</v>
      </c>
      <c r="H1517" t="s">
        <v>193</v>
      </c>
      <c r="I1517" t="s">
        <v>194</v>
      </c>
      <c r="J1517" t="s">
        <v>2277</v>
      </c>
      <c r="K1517">
        <v>47.300061999999997</v>
      </c>
      <c r="L1517">
        <v>-122.622276</v>
      </c>
      <c r="AK1517">
        <v>31.6</v>
      </c>
      <c r="AN1517">
        <v>57.9</v>
      </c>
    </row>
    <row r="1518" spans="1:41" x14ac:dyDescent="0.25">
      <c r="A1518">
        <v>1517</v>
      </c>
      <c r="B1518">
        <v>1435</v>
      </c>
      <c r="C1518" t="s">
        <v>4152</v>
      </c>
      <c r="D1518" t="s">
        <v>2165</v>
      </c>
      <c r="E1518" t="s">
        <v>2243</v>
      </c>
      <c r="F1518" t="s">
        <v>2275</v>
      </c>
      <c r="G1518" t="s">
        <v>2278</v>
      </c>
      <c r="H1518" t="s">
        <v>2169</v>
      </c>
      <c r="I1518" t="s">
        <v>2170</v>
      </c>
      <c r="J1518" t="s">
        <v>2279</v>
      </c>
      <c r="K1518">
        <v>47.569800000000001</v>
      </c>
      <c r="L1518">
        <v>-122.5603</v>
      </c>
      <c r="U1518">
        <v>64.8</v>
      </c>
      <c r="V1518">
        <v>62.3</v>
      </c>
    </row>
    <row r="1519" spans="1:41" x14ac:dyDescent="0.25">
      <c r="A1519">
        <v>1518</v>
      </c>
      <c r="B1519">
        <v>1297</v>
      </c>
      <c r="C1519" t="s">
        <v>4152</v>
      </c>
      <c r="D1519" t="s">
        <v>2165</v>
      </c>
      <c r="E1519" t="s">
        <v>2243</v>
      </c>
      <c r="F1519" t="s">
        <v>2275</v>
      </c>
      <c r="G1519" t="s">
        <v>2278</v>
      </c>
      <c r="H1519" t="s">
        <v>2169</v>
      </c>
      <c r="I1519" t="s">
        <v>2174</v>
      </c>
      <c r="J1519" t="s">
        <v>2280</v>
      </c>
      <c r="K1519">
        <v>47.569499999999998</v>
      </c>
      <c r="L1519">
        <v>-122.5608</v>
      </c>
      <c r="AC1519">
        <v>52.7</v>
      </c>
      <c r="AE1519">
        <v>59.5</v>
      </c>
      <c r="AG1519">
        <v>60.1</v>
      </c>
      <c r="AI1519">
        <v>71.400000000000006</v>
      </c>
      <c r="AK1519">
        <v>61.8</v>
      </c>
      <c r="AM1519">
        <v>79.2</v>
      </c>
      <c r="AO1519">
        <v>74.900000000000006</v>
      </c>
    </row>
    <row r="1520" spans="1:41" x14ac:dyDescent="0.25">
      <c r="A1520">
        <v>1519</v>
      </c>
      <c r="B1520">
        <v>1284</v>
      </c>
      <c r="C1520" t="s">
        <v>4152</v>
      </c>
      <c r="D1520" t="s">
        <v>2165</v>
      </c>
      <c r="E1520" t="s">
        <v>2243</v>
      </c>
      <c r="F1520" t="s">
        <v>2275</v>
      </c>
      <c r="G1520" t="s">
        <v>2281</v>
      </c>
      <c r="H1520" t="s">
        <v>2169</v>
      </c>
      <c r="I1520" t="s">
        <v>2174</v>
      </c>
      <c r="J1520" t="s">
        <v>2282</v>
      </c>
      <c r="K1520">
        <v>47.4146</v>
      </c>
      <c r="L1520">
        <v>-122.6315</v>
      </c>
      <c r="AC1520">
        <v>45.2</v>
      </c>
      <c r="AE1520">
        <v>65.8</v>
      </c>
      <c r="AG1520">
        <v>72.8</v>
      </c>
      <c r="AI1520">
        <v>45.9</v>
      </c>
      <c r="AK1520">
        <v>65</v>
      </c>
      <c r="AM1520">
        <v>48.5</v>
      </c>
      <c r="AO1520">
        <v>53.9</v>
      </c>
    </row>
    <row r="1521" spans="1:41" x14ac:dyDescent="0.25">
      <c r="A1521">
        <v>1520</v>
      </c>
      <c r="B1521">
        <v>874</v>
      </c>
      <c r="C1521" t="s">
        <v>4152</v>
      </c>
      <c r="D1521" t="s">
        <v>2165</v>
      </c>
      <c r="E1521" t="s">
        <v>2243</v>
      </c>
      <c r="F1521" t="s">
        <v>2275</v>
      </c>
      <c r="G1521" t="s">
        <v>2281</v>
      </c>
      <c r="H1521" t="s">
        <v>2169</v>
      </c>
      <c r="I1521" t="s">
        <v>2183</v>
      </c>
      <c r="J1521" t="s">
        <v>2283</v>
      </c>
      <c r="K1521">
        <v>47.433</v>
      </c>
      <c r="L1521">
        <v>-122.62473300000001</v>
      </c>
      <c r="S1521">
        <v>68.7</v>
      </c>
      <c r="T1521">
        <v>67.8</v>
      </c>
      <c r="U1521">
        <v>87.2</v>
      </c>
      <c r="V1521">
        <v>70.8</v>
      </c>
      <c r="W1521">
        <v>47.5</v>
      </c>
    </row>
    <row r="1522" spans="1:41" x14ac:dyDescent="0.25">
      <c r="A1522">
        <v>1521</v>
      </c>
      <c r="B1522">
        <v>87</v>
      </c>
      <c r="C1522" t="s">
        <v>4152</v>
      </c>
      <c r="D1522" t="s">
        <v>2165</v>
      </c>
      <c r="E1522" t="s">
        <v>2243</v>
      </c>
      <c r="F1522" t="s">
        <v>2275</v>
      </c>
      <c r="G1522" t="s">
        <v>2284</v>
      </c>
      <c r="H1522" t="s">
        <v>193</v>
      </c>
      <c r="I1522" t="s">
        <v>194</v>
      </c>
      <c r="J1522" t="s">
        <v>2285</v>
      </c>
      <c r="K1522">
        <v>47.357793000000001</v>
      </c>
      <c r="L1522">
        <v>-122.578397</v>
      </c>
      <c r="AL1522">
        <v>81.8</v>
      </c>
      <c r="AO1522">
        <v>67.400000000000006</v>
      </c>
    </row>
    <row r="1523" spans="1:41" x14ac:dyDescent="0.25">
      <c r="A1523">
        <v>1522</v>
      </c>
      <c r="B1523">
        <v>1449</v>
      </c>
      <c r="C1523" t="s">
        <v>4152</v>
      </c>
      <c r="D1523" t="s">
        <v>2165</v>
      </c>
      <c r="E1523" t="s">
        <v>2243</v>
      </c>
      <c r="F1523" t="s">
        <v>2275</v>
      </c>
      <c r="G1523" t="s">
        <v>2286</v>
      </c>
      <c r="H1523" t="s">
        <v>2169</v>
      </c>
      <c r="I1523" t="s">
        <v>2170</v>
      </c>
      <c r="J1523" t="s">
        <v>2287</v>
      </c>
      <c r="K1523">
        <v>47.484200000000001</v>
      </c>
      <c r="L1523">
        <v>-122.595</v>
      </c>
      <c r="S1523">
        <v>74.099999999999994</v>
      </c>
    </row>
    <row r="1524" spans="1:41" x14ac:dyDescent="0.25">
      <c r="A1524">
        <v>1523</v>
      </c>
      <c r="B1524">
        <v>869</v>
      </c>
      <c r="C1524" t="s">
        <v>4152</v>
      </c>
      <c r="D1524" t="s">
        <v>2165</v>
      </c>
      <c r="E1524" t="s">
        <v>2243</v>
      </c>
      <c r="F1524" t="s">
        <v>2275</v>
      </c>
      <c r="G1524" t="s">
        <v>2286</v>
      </c>
      <c r="H1524" t="s">
        <v>2169</v>
      </c>
      <c r="I1524" t="s">
        <v>2183</v>
      </c>
      <c r="J1524" t="s">
        <v>2288</v>
      </c>
      <c r="K1524">
        <v>47.515050000000002</v>
      </c>
      <c r="L1524">
        <v>-122.55135</v>
      </c>
      <c r="S1524">
        <v>40.4</v>
      </c>
      <c r="T1524">
        <v>48.9</v>
      </c>
      <c r="U1524">
        <v>41.4</v>
      </c>
      <c r="V1524">
        <v>45.6</v>
      </c>
      <c r="W1524">
        <v>42.4</v>
      </c>
      <c r="X1524">
        <v>44.2</v>
      </c>
      <c r="Y1524">
        <v>53.9</v>
      </c>
      <c r="AD1524">
        <v>39.6</v>
      </c>
      <c r="AG1524">
        <v>55.7</v>
      </c>
      <c r="AJ1524">
        <v>38.1</v>
      </c>
      <c r="AK1524">
        <v>39.700000000000003</v>
      </c>
      <c r="AL1524">
        <v>49.9</v>
      </c>
      <c r="AM1524">
        <v>39.700000000000003</v>
      </c>
      <c r="AN1524">
        <v>55.7</v>
      </c>
      <c r="AO1524">
        <v>33.799999999999997</v>
      </c>
    </row>
    <row r="1525" spans="1:41" x14ac:dyDescent="0.25">
      <c r="A1525">
        <v>1524</v>
      </c>
      <c r="B1525">
        <v>2820</v>
      </c>
      <c r="C1525" t="s">
        <v>4152</v>
      </c>
      <c r="D1525" t="s">
        <v>2165</v>
      </c>
      <c r="E1525" t="s">
        <v>2243</v>
      </c>
      <c r="F1525" t="s">
        <v>2275</v>
      </c>
      <c r="G1525" t="s">
        <v>2289</v>
      </c>
      <c r="H1525" t="s">
        <v>193</v>
      </c>
      <c r="I1525" t="s">
        <v>194</v>
      </c>
      <c r="J1525" t="s">
        <v>2290</v>
      </c>
      <c r="K1525">
        <v>47.382185</v>
      </c>
      <c r="L1525">
        <v>-122.620521</v>
      </c>
      <c r="AK1525">
        <v>41.5</v>
      </c>
      <c r="AN1525">
        <v>51.2</v>
      </c>
    </row>
    <row r="1526" spans="1:41" x14ac:dyDescent="0.25">
      <c r="A1526">
        <v>1525</v>
      </c>
      <c r="B1526">
        <v>92</v>
      </c>
      <c r="C1526" t="s">
        <v>4152</v>
      </c>
      <c r="D1526" t="s">
        <v>2165</v>
      </c>
      <c r="E1526" t="s">
        <v>2243</v>
      </c>
      <c r="F1526" t="s">
        <v>2275</v>
      </c>
      <c r="G1526" t="s">
        <v>2291</v>
      </c>
      <c r="H1526" t="s">
        <v>193</v>
      </c>
      <c r="I1526" t="s">
        <v>194</v>
      </c>
      <c r="J1526" t="s">
        <v>2292</v>
      </c>
      <c r="K1526">
        <v>47.363276999999997</v>
      </c>
      <c r="L1526">
        <v>-122.618589</v>
      </c>
      <c r="AJ1526">
        <v>48.8</v>
      </c>
      <c r="AM1526">
        <v>40.9</v>
      </c>
    </row>
    <row r="1527" spans="1:41" x14ac:dyDescent="0.25">
      <c r="A1527">
        <v>1526</v>
      </c>
      <c r="B1527">
        <v>1285</v>
      </c>
      <c r="C1527" t="s">
        <v>4152</v>
      </c>
      <c r="D1527" t="s">
        <v>2165</v>
      </c>
      <c r="E1527" t="s">
        <v>2243</v>
      </c>
      <c r="F1527" t="s">
        <v>2275</v>
      </c>
      <c r="G1527" t="s">
        <v>2293</v>
      </c>
      <c r="H1527" t="s">
        <v>2169</v>
      </c>
      <c r="I1527" t="s">
        <v>2174</v>
      </c>
      <c r="J1527" t="s">
        <v>2294</v>
      </c>
      <c r="K1527">
        <v>47.428400000000003</v>
      </c>
      <c r="L1527">
        <v>-122.568</v>
      </c>
      <c r="AC1527">
        <v>31.4</v>
      </c>
      <c r="AE1527">
        <v>84</v>
      </c>
      <c r="AG1527">
        <v>47.9</v>
      </c>
      <c r="AI1527">
        <v>76.8</v>
      </c>
      <c r="AK1527">
        <v>48.1</v>
      </c>
      <c r="AM1527">
        <v>32</v>
      </c>
      <c r="AO1527">
        <v>72.099999999999994</v>
      </c>
    </row>
    <row r="1528" spans="1:41" x14ac:dyDescent="0.25">
      <c r="A1528">
        <v>1527</v>
      </c>
      <c r="B1528">
        <v>882</v>
      </c>
      <c r="C1528" t="s">
        <v>4152</v>
      </c>
      <c r="D1528" t="s">
        <v>2165</v>
      </c>
      <c r="E1528" t="s">
        <v>2243</v>
      </c>
      <c r="F1528" t="s">
        <v>2275</v>
      </c>
      <c r="G1528" t="s">
        <v>2293</v>
      </c>
      <c r="H1528" t="s">
        <v>2169</v>
      </c>
      <c r="I1528" t="s">
        <v>2183</v>
      </c>
      <c r="J1528" t="s">
        <v>2295</v>
      </c>
      <c r="K1528">
        <v>47.453482999999999</v>
      </c>
      <c r="L1528">
        <v>-122.5742</v>
      </c>
      <c r="S1528">
        <v>54.7</v>
      </c>
      <c r="T1528">
        <v>62.2</v>
      </c>
      <c r="U1528">
        <v>88.7</v>
      </c>
      <c r="V1528">
        <v>72.7</v>
      </c>
      <c r="W1528">
        <v>54.6</v>
      </c>
      <c r="X1528">
        <v>77.599999999999994</v>
      </c>
    </row>
    <row r="1529" spans="1:41" x14ac:dyDescent="0.25">
      <c r="A1529">
        <v>1528</v>
      </c>
      <c r="B1529">
        <v>591</v>
      </c>
      <c r="C1529" t="s">
        <v>4152</v>
      </c>
      <c r="D1529" t="s">
        <v>2165</v>
      </c>
      <c r="E1529" t="s">
        <v>2243</v>
      </c>
      <c r="F1529" t="s">
        <v>2275</v>
      </c>
      <c r="G1529" t="s">
        <v>2293</v>
      </c>
      <c r="H1529" t="s">
        <v>12</v>
      </c>
      <c r="I1529" t="s">
        <v>13</v>
      </c>
      <c r="J1529" t="s">
        <v>2296</v>
      </c>
      <c r="K1529">
        <v>47.428400000000003</v>
      </c>
      <c r="L1529">
        <v>-122.5676</v>
      </c>
      <c r="W1529">
        <v>70.3</v>
      </c>
    </row>
    <row r="1530" spans="1:41" x14ac:dyDescent="0.25">
      <c r="A1530">
        <v>1529</v>
      </c>
      <c r="B1530">
        <v>908</v>
      </c>
      <c r="C1530" t="s">
        <v>4152</v>
      </c>
      <c r="D1530" t="s">
        <v>2165</v>
      </c>
      <c r="E1530" t="s">
        <v>2243</v>
      </c>
      <c r="F1530" t="s">
        <v>2275</v>
      </c>
      <c r="G1530" t="s">
        <v>2297</v>
      </c>
      <c r="H1530" t="s">
        <v>193</v>
      </c>
      <c r="I1530" t="s">
        <v>194</v>
      </c>
      <c r="J1530" t="s">
        <v>2298</v>
      </c>
      <c r="K1530">
        <v>47.389211000000003</v>
      </c>
      <c r="L1530">
        <v>-122.625041</v>
      </c>
      <c r="AI1530">
        <v>63.6</v>
      </c>
      <c r="AL1530">
        <v>58.1</v>
      </c>
      <c r="AO1530">
        <v>66.8</v>
      </c>
    </row>
    <row r="1531" spans="1:41" x14ac:dyDescent="0.25">
      <c r="A1531">
        <v>1530</v>
      </c>
      <c r="B1531">
        <v>2614</v>
      </c>
      <c r="C1531" t="s">
        <v>4152</v>
      </c>
      <c r="D1531" t="s">
        <v>2165</v>
      </c>
      <c r="E1531" t="s">
        <v>2243</v>
      </c>
      <c r="F1531" t="s">
        <v>2275</v>
      </c>
      <c r="G1531" t="s">
        <v>2297</v>
      </c>
      <c r="H1531" t="s">
        <v>2169</v>
      </c>
      <c r="I1531" t="s">
        <v>2174</v>
      </c>
      <c r="J1531" t="s">
        <v>2299</v>
      </c>
      <c r="K1531">
        <v>47.403382000000001</v>
      </c>
      <c r="L1531">
        <v>-122.614812</v>
      </c>
      <c r="AI1531">
        <v>87.4</v>
      </c>
      <c r="AJ1531">
        <v>87.1</v>
      </c>
      <c r="AM1531">
        <v>90.7</v>
      </c>
      <c r="AO1531">
        <v>68.099999999999994</v>
      </c>
    </row>
    <row r="1532" spans="1:41" x14ac:dyDescent="0.25">
      <c r="A1532">
        <v>1531</v>
      </c>
      <c r="B1532">
        <v>896</v>
      </c>
      <c r="C1532" t="s">
        <v>4152</v>
      </c>
      <c r="D1532" t="s">
        <v>2165</v>
      </c>
      <c r="E1532" t="s">
        <v>2243</v>
      </c>
      <c r="F1532" t="s">
        <v>2275</v>
      </c>
      <c r="G1532" t="s">
        <v>2300</v>
      </c>
      <c r="H1532" t="s">
        <v>193</v>
      </c>
      <c r="I1532" t="s">
        <v>194</v>
      </c>
      <c r="J1532" t="s">
        <v>2301</v>
      </c>
      <c r="K1532">
        <v>47.318713000000002</v>
      </c>
      <c r="L1532">
        <v>-122.659257</v>
      </c>
      <c r="AK1532">
        <v>50.5</v>
      </c>
      <c r="AN1532">
        <v>47.2</v>
      </c>
    </row>
    <row r="1533" spans="1:41" x14ac:dyDescent="0.25">
      <c r="A1533">
        <v>1532</v>
      </c>
      <c r="B1533">
        <v>1298</v>
      </c>
      <c r="C1533" t="s">
        <v>4152</v>
      </c>
      <c r="D1533" t="s">
        <v>2165</v>
      </c>
      <c r="E1533" t="s">
        <v>2243</v>
      </c>
      <c r="F1533" t="s">
        <v>2275</v>
      </c>
      <c r="G1533" t="s">
        <v>2302</v>
      </c>
      <c r="H1533" t="s">
        <v>2169</v>
      </c>
      <c r="I1533" t="s">
        <v>2174</v>
      </c>
      <c r="J1533" t="s">
        <v>2303</v>
      </c>
      <c r="K1533">
        <v>47.486699999999999</v>
      </c>
      <c r="L1533">
        <v>-122.5972</v>
      </c>
      <c r="AD1533">
        <v>70.7</v>
      </c>
    </row>
    <row r="1534" spans="1:41" x14ac:dyDescent="0.25">
      <c r="A1534">
        <v>1533</v>
      </c>
      <c r="B1534">
        <v>2277</v>
      </c>
      <c r="C1534" t="s">
        <v>4152</v>
      </c>
      <c r="D1534" t="s">
        <v>2165</v>
      </c>
      <c r="E1534" t="s">
        <v>2243</v>
      </c>
      <c r="F1534" t="s">
        <v>2275</v>
      </c>
      <c r="G1534" t="s">
        <v>2302</v>
      </c>
      <c r="H1534" t="s">
        <v>2169</v>
      </c>
      <c r="I1534" t="s">
        <v>2174</v>
      </c>
      <c r="J1534" t="s">
        <v>2304</v>
      </c>
      <c r="K1534">
        <v>47.511471999999998</v>
      </c>
      <c r="L1534">
        <v>-122.597103</v>
      </c>
      <c r="AF1534">
        <v>43.5</v>
      </c>
      <c r="AH1534">
        <v>46.6</v>
      </c>
      <c r="AJ1534">
        <v>44.8</v>
      </c>
      <c r="AK1534">
        <v>35</v>
      </c>
      <c r="AL1534">
        <v>50.7</v>
      </c>
      <c r="AN1534">
        <v>47.8</v>
      </c>
    </row>
    <row r="1535" spans="1:41" x14ac:dyDescent="0.25">
      <c r="A1535">
        <v>1534</v>
      </c>
      <c r="B1535">
        <v>871</v>
      </c>
      <c r="C1535" t="s">
        <v>4152</v>
      </c>
      <c r="D1535" t="s">
        <v>2165</v>
      </c>
      <c r="E1535" t="s">
        <v>2243</v>
      </c>
      <c r="F1535" t="s">
        <v>2275</v>
      </c>
      <c r="G1535" t="s">
        <v>2305</v>
      </c>
      <c r="H1535" t="s">
        <v>2169</v>
      </c>
      <c r="I1535" t="s">
        <v>2183</v>
      </c>
      <c r="J1535" t="s">
        <v>2306</v>
      </c>
      <c r="K1535">
        <v>47.490532999999999</v>
      </c>
      <c r="L1535">
        <v>-122.520763</v>
      </c>
      <c r="Y1535">
        <v>46.7</v>
      </c>
      <c r="AD1535">
        <v>55</v>
      </c>
      <c r="AG1535">
        <v>38.6</v>
      </c>
      <c r="AJ1535">
        <v>29.6</v>
      </c>
      <c r="AN1535">
        <v>69.2</v>
      </c>
    </row>
    <row r="1536" spans="1:41" x14ac:dyDescent="0.25">
      <c r="A1536">
        <v>1535</v>
      </c>
      <c r="B1536">
        <v>1421</v>
      </c>
      <c r="C1536" t="s">
        <v>4152</v>
      </c>
      <c r="D1536" t="s">
        <v>2165</v>
      </c>
      <c r="E1536" t="s">
        <v>2243</v>
      </c>
      <c r="F1536" t="s">
        <v>2307</v>
      </c>
      <c r="G1536" t="s">
        <v>2308</v>
      </c>
      <c r="H1536" t="s">
        <v>2169</v>
      </c>
      <c r="I1536" t="s">
        <v>2170</v>
      </c>
      <c r="J1536" t="s">
        <v>2309</v>
      </c>
      <c r="K1536">
        <v>47.657499999999999</v>
      </c>
      <c r="L1536">
        <v>-122.657222</v>
      </c>
      <c r="S1536">
        <v>66.2</v>
      </c>
      <c r="V1536">
        <v>30.8</v>
      </c>
    </row>
    <row r="1537" spans="1:41" x14ac:dyDescent="0.25">
      <c r="A1537">
        <v>1536</v>
      </c>
      <c r="B1537">
        <v>1434</v>
      </c>
      <c r="C1537" t="s">
        <v>4152</v>
      </c>
      <c r="D1537" t="s">
        <v>2165</v>
      </c>
      <c r="E1537" t="s">
        <v>2243</v>
      </c>
      <c r="F1537" t="s">
        <v>2307</v>
      </c>
      <c r="G1537" t="s">
        <v>2308</v>
      </c>
      <c r="H1537" t="s">
        <v>2169</v>
      </c>
      <c r="I1537" t="s">
        <v>2170</v>
      </c>
      <c r="J1537" t="s">
        <v>2310</v>
      </c>
      <c r="K1537">
        <v>47.642221999999997</v>
      </c>
      <c r="L1537">
        <v>-122.66027800000001</v>
      </c>
      <c r="S1537">
        <v>55.4</v>
      </c>
      <c r="V1537">
        <v>67.8</v>
      </c>
    </row>
    <row r="1538" spans="1:41" x14ac:dyDescent="0.25">
      <c r="A1538">
        <v>1537</v>
      </c>
      <c r="B1538">
        <v>1270</v>
      </c>
      <c r="C1538" t="s">
        <v>4152</v>
      </c>
      <c r="D1538" t="s">
        <v>2165</v>
      </c>
      <c r="E1538" t="s">
        <v>2243</v>
      </c>
      <c r="F1538" t="s">
        <v>2307</v>
      </c>
      <c r="G1538" t="s">
        <v>2308</v>
      </c>
      <c r="H1538" t="s">
        <v>2169</v>
      </c>
      <c r="I1538" t="s">
        <v>2174</v>
      </c>
      <c r="J1538" t="s">
        <v>2311</v>
      </c>
      <c r="K1538">
        <v>47.637799999999999</v>
      </c>
      <c r="L1538">
        <v>-122.67010000000001</v>
      </c>
      <c r="AC1538">
        <v>51.4</v>
      </c>
      <c r="AD1538">
        <v>48</v>
      </c>
      <c r="AE1538">
        <v>59.4</v>
      </c>
      <c r="AF1538">
        <v>62.6</v>
      </c>
      <c r="AG1538">
        <v>60.8</v>
      </c>
      <c r="AH1538">
        <v>55.9</v>
      </c>
      <c r="AI1538">
        <v>65.599999999999994</v>
      </c>
      <c r="AJ1538">
        <v>71</v>
      </c>
      <c r="AK1538">
        <v>59.2</v>
      </c>
      <c r="AL1538">
        <v>69.7</v>
      </c>
      <c r="AM1538">
        <v>57.7</v>
      </c>
      <c r="AN1538">
        <v>69.2</v>
      </c>
      <c r="AO1538">
        <v>60.4</v>
      </c>
    </row>
    <row r="1539" spans="1:41" x14ac:dyDescent="0.25">
      <c r="A1539">
        <v>1538</v>
      </c>
      <c r="B1539">
        <v>865</v>
      </c>
      <c r="C1539" t="s">
        <v>4152</v>
      </c>
      <c r="D1539" t="s">
        <v>2165</v>
      </c>
      <c r="E1539" t="s">
        <v>2243</v>
      </c>
      <c r="F1539" t="s">
        <v>2307</v>
      </c>
      <c r="G1539" t="s">
        <v>2308</v>
      </c>
      <c r="H1539" t="s">
        <v>2169</v>
      </c>
      <c r="I1539" t="s">
        <v>2183</v>
      </c>
      <c r="J1539" t="s">
        <v>2312</v>
      </c>
      <c r="K1539">
        <v>47.638427</v>
      </c>
      <c r="L1539">
        <v>-122.668879</v>
      </c>
      <c r="S1539">
        <v>61.3</v>
      </c>
      <c r="T1539">
        <v>65.900000000000006</v>
      </c>
      <c r="U1539">
        <v>46.1</v>
      </c>
      <c r="V1539">
        <v>15.2</v>
      </c>
      <c r="W1539">
        <v>39</v>
      </c>
      <c r="X1539">
        <v>60.6</v>
      </c>
      <c r="Y1539">
        <v>60.4</v>
      </c>
    </row>
    <row r="1540" spans="1:41" x14ac:dyDescent="0.25">
      <c r="A1540">
        <v>1539</v>
      </c>
      <c r="B1540">
        <v>1441</v>
      </c>
      <c r="C1540" t="s">
        <v>4152</v>
      </c>
      <c r="D1540" t="s">
        <v>2165</v>
      </c>
      <c r="E1540" t="s">
        <v>2243</v>
      </c>
      <c r="F1540" t="s">
        <v>2307</v>
      </c>
      <c r="G1540" t="s">
        <v>2313</v>
      </c>
      <c r="H1540" t="s">
        <v>2169</v>
      </c>
      <c r="I1540" t="s">
        <v>2170</v>
      </c>
      <c r="J1540" t="s">
        <v>2314</v>
      </c>
      <c r="K1540">
        <v>47.585799999999999</v>
      </c>
      <c r="L1540">
        <v>-122.7167</v>
      </c>
      <c r="S1540">
        <v>50.2</v>
      </c>
      <c r="U1540">
        <v>54.9</v>
      </c>
      <c r="V1540">
        <v>76.3</v>
      </c>
    </row>
    <row r="1541" spans="1:41" x14ac:dyDescent="0.25">
      <c r="A1541">
        <v>1540</v>
      </c>
      <c r="B1541">
        <v>1439</v>
      </c>
      <c r="C1541" t="s">
        <v>4152</v>
      </c>
      <c r="D1541" t="s">
        <v>2165</v>
      </c>
      <c r="E1541" t="s">
        <v>2243</v>
      </c>
      <c r="F1541" t="s">
        <v>2307</v>
      </c>
      <c r="G1541" t="s">
        <v>2313</v>
      </c>
      <c r="H1541" t="s">
        <v>2169</v>
      </c>
      <c r="I1541" t="s">
        <v>2170</v>
      </c>
      <c r="J1541" t="s">
        <v>2315</v>
      </c>
      <c r="K1541">
        <v>47.587600000000002</v>
      </c>
      <c r="L1541">
        <v>-122.7345</v>
      </c>
      <c r="V1541">
        <v>58.7</v>
      </c>
    </row>
    <row r="1542" spans="1:41" x14ac:dyDescent="0.25">
      <c r="A1542">
        <v>1541</v>
      </c>
      <c r="B1542">
        <v>1440</v>
      </c>
      <c r="C1542" t="s">
        <v>4152</v>
      </c>
      <c r="D1542" t="s">
        <v>2165</v>
      </c>
      <c r="E1542" t="s">
        <v>2243</v>
      </c>
      <c r="F1542" t="s">
        <v>2307</v>
      </c>
      <c r="G1542" t="s">
        <v>2313</v>
      </c>
      <c r="H1542" t="s">
        <v>2169</v>
      </c>
      <c r="I1542" t="s">
        <v>2170</v>
      </c>
      <c r="J1542" t="s">
        <v>2316</v>
      </c>
      <c r="K1542">
        <v>47.588000000000001</v>
      </c>
      <c r="L1542">
        <v>-122.7346</v>
      </c>
      <c r="V1542">
        <v>70.3</v>
      </c>
    </row>
    <row r="1543" spans="1:41" x14ac:dyDescent="0.25">
      <c r="A1543">
        <v>1542</v>
      </c>
      <c r="B1543">
        <v>889</v>
      </c>
      <c r="C1543" t="s">
        <v>4152</v>
      </c>
      <c r="D1543" t="s">
        <v>2165</v>
      </c>
      <c r="E1543" t="s">
        <v>2243</v>
      </c>
      <c r="F1543" t="s">
        <v>2307</v>
      </c>
      <c r="G1543" t="s">
        <v>2313</v>
      </c>
      <c r="H1543" t="s">
        <v>2169</v>
      </c>
      <c r="I1543" t="s">
        <v>2213</v>
      </c>
      <c r="J1543" t="s">
        <v>2317</v>
      </c>
      <c r="K1543">
        <v>47.586362999999999</v>
      </c>
      <c r="L1543">
        <v>-122.72975099999999</v>
      </c>
      <c r="Q1543">
        <v>90.2</v>
      </c>
      <c r="R1543">
        <v>79.3</v>
      </c>
      <c r="S1543">
        <v>73.3</v>
      </c>
      <c r="T1543">
        <v>85.8</v>
      </c>
      <c r="U1543">
        <v>67.900000000000006</v>
      </c>
      <c r="V1543">
        <v>65.400000000000006</v>
      </c>
      <c r="W1543">
        <v>61.7</v>
      </c>
      <c r="X1543">
        <v>60.6</v>
      </c>
      <c r="AC1543">
        <v>63.8</v>
      </c>
      <c r="AF1543">
        <v>63.5</v>
      </c>
      <c r="AI1543">
        <v>96</v>
      </c>
      <c r="AL1543">
        <v>96.1</v>
      </c>
      <c r="AO1543">
        <v>67.5</v>
      </c>
    </row>
    <row r="1544" spans="1:41" x14ac:dyDescent="0.25">
      <c r="A1544">
        <v>1543</v>
      </c>
      <c r="B1544">
        <v>1268</v>
      </c>
      <c r="C1544" t="s">
        <v>4152</v>
      </c>
      <c r="D1544" t="s">
        <v>2165</v>
      </c>
      <c r="E1544" t="s">
        <v>2243</v>
      </c>
      <c r="F1544" t="s">
        <v>2307</v>
      </c>
      <c r="G1544" t="s">
        <v>2313</v>
      </c>
      <c r="H1544" t="s">
        <v>2169</v>
      </c>
      <c r="I1544" t="s">
        <v>2174</v>
      </c>
      <c r="J1544" t="s">
        <v>2318</v>
      </c>
      <c r="K1544">
        <v>47.592199999999998</v>
      </c>
      <c r="L1544">
        <v>-122.7088</v>
      </c>
      <c r="AC1544">
        <v>57.7</v>
      </c>
      <c r="AD1544">
        <v>70</v>
      </c>
      <c r="AE1544">
        <v>82.1</v>
      </c>
      <c r="AF1544">
        <v>47</v>
      </c>
      <c r="AG1544">
        <v>34.9</v>
      </c>
      <c r="AH1544">
        <v>50.3</v>
      </c>
      <c r="AI1544">
        <v>65.2</v>
      </c>
      <c r="AJ1544">
        <v>70.2</v>
      </c>
      <c r="AK1544">
        <v>62.7</v>
      </c>
      <c r="AL1544">
        <v>57.3</v>
      </c>
      <c r="AM1544">
        <v>79</v>
      </c>
      <c r="AO1544">
        <v>74.900000000000006</v>
      </c>
    </row>
    <row r="1545" spans="1:41" x14ac:dyDescent="0.25">
      <c r="A1545">
        <v>1544</v>
      </c>
      <c r="B1545">
        <v>891</v>
      </c>
      <c r="C1545" t="s">
        <v>4152</v>
      </c>
      <c r="D1545" t="s">
        <v>2165</v>
      </c>
      <c r="E1545" t="s">
        <v>2243</v>
      </c>
      <c r="F1545" t="s">
        <v>2307</v>
      </c>
      <c r="G1545" t="s">
        <v>2313</v>
      </c>
      <c r="H1545" t="s">
        <v>2169</v>
      </c>
      <c r="I1545" t="s">
        <v>2213</v>
      </c>
      <c r="J1545" t="s">
        <v>2319</v>
      </c>
      <c r="K1545">
        <v>47.595399999999998</v>
      </c>
      <c r="L1545">
        <v>-122.70780000000001</v>
      </c>
      <c r="Q1545">
        <v>48</v>
      </c>
      <c r="R1545">
        <v>58.1</v>
      </c>
      <c r="S1545">
        <v>70.5</v>
      </c>
      <c r="T1545">
        <v>60.4</v>
      </c>
      <c r="U1545">
        <v>51.5</v>
      </c>
      <c r="V1545">
        <v>50.4</v>
      </c>
      <c r="W1545">
        <v>40.4</v>
      </c>
      <c r="X1545">
        <v>50.4</v>
      </c>
    </row>
    <row r="1546" spans="1:41" x14ac:dyDescent="0.25">
      <c r="A1546">
        <v>1545</v>
      </c>
      <c r="B1546">
        <v>1442</v>
      </c>
      <c r="C1546" t="s">
        <v>4152</v>
      </c>
      <c r="D1546" t="s">
        <v>2165</v>
      </c>
      <c r="E1546" t="s">
        <v>2243</v>
      </c>
      <c r="F1546" t="s">
        <v>2307</v>
      </c>
      <c r="G1546" t="s">
        <v>2320</v>
      </c>
      <c r="H1546" t="s">
        <v>2169</v>
      </c>
      <c r="I1546" t="s">
        <v>2170</v>
      </c>
      <c r="J1546" t="s">
        <v>2321</v>
      </c>
      <c r="K1546">
        <v>47.664999999999999</v>
      </c>
      <c r="L1546">
        <v>-122.6825</v>
      </c>
      <c r="S1546">
        <v>52.8</v>
      </c>
      <c r="U1546">
        <v>53.7</v>
      </c>
      <c r="V1546">
        <v>31</v>
      </c>
    </row>
    <row r="1547" spans="1:41" x14ac:dyDescent="0.25">
      <c r="A1547">
        <v>1546</v>
      </c>
      <c r="B1547">
        <v>1443</v>
      </c>
      <c r="C1547" t="s">
        <v>4152</v>
      </c>
      <c r="D1547" t="s">
        <v>2165</v>
      </c>
      <c r="E1547" t="s">
        <v>2243</v>
      </c>
      <c r="F1547" t="s">
        <v>2307</v>
      </c>
      <c r="G1547" t="s">
        <v>2320</v>
      </c>
      <c r="H1547" t="s">
        <v>2169</v>
      </c>
      <c r="I1547" t="s">
        <v>2170</v>
      </c>
      <c r="J1547" t="s">
        <v>2322</v>
      </c>
      <c r="K1547">
        <v>47.664999999999999</v>
      </c>
      <c r="L1547">
        <v>-122.68389999999999</v>
      </c>
      <c r="S1547">
        <v>74.7</v>
      </c>
      <c r="U1547">
        <v>31.7</v>
      </c>
      <c r="V1547">
        <v>29.7</v>
      </c>
    </row>
    <row r="1548" spans="1:41" x14ac:dyDescent="0.25">
      <c r="A1548">
        <v>1547</v>
      </c>
      <c r="B1548">
        <v>1444</v>
      </c>
      <c r="C1548" t="s">
        <v>4152</v>
      </c>
      <c r="D1548" t="s">
        <v>2165</v>
      </c>
      <c r="E1548" t="s">
        <v>2243</v>
      </c>
      <c r="F1548" t="s">
        <v>2307</v>
      </c>
      <c r="G1548" t="s">
        <v>2320</v>
      </c>
      <c r="H1548" t="s">
        <v>2169</v>
      </c>
      <c r="I1548" t="s">
        <v>2170</v>
      </c>
      <c r="J1548" t="s">
        <v>2323</v>
      </c>
      <c r="K1548">
        <v>47.679200000000002</v>
      </c>
      <c r="L1548">
        <v>-122.7033</v>
      </c>
      <c r="S1548">
        <v>55.6</v>
      </c>
      <c r="U1548">
        <v>31.5</v>
      </c>
      <c r="V1548">
        <v>43.3</v>
      </c>
    </row>
    <row r="1549" spans="1:41" x14ac:dyDescent="0.25">
      <c r="A1549">
        <v>1548</v>
      </c>
      <c r="B1549">
        <v>1445</v>
      </c>
      <c r="C1549" t="s">
        <v>4152</v>
      </c>
      <c r="D1549" t="s">
        <v>2165</v>
      </c>
      <c r="E1549" t="s">
        <v>2243</v>
      </c>
      <c r="F1549" t="s">
        <v>2307</v>
      </c>
      <c r="G1549" t="s">
        <v>2320</v>
      </c>
      <c r="H1549" t="s">
        <v>2169</v>
      </c>
      <c r="I1549" t="s">
        <v>2170</v>
      </c>
      <c r="J1549" t="s">
        <v>2324</v>
      </c>
      <c r="K1549">
        <v>47.685299999999998</v>
      </c>
      <c r="L1549">
        <v>-122.6969</v>
      </c>
      <c r="S1549">
        <v>84.4</v>
      </c>
      <c r="U1549">
        <v>67.099999999999994</v>
      </c>
      <c r="V1549">
        <v>57.7</v>
      </c>
    </row>
    <row r="1550" spans="1:41" x14ac:dyDescent="0.25">
      <c r="A1550">
        <v>1549</v>
      </c>
      <c r="B1550">
        <v>1446</v>
      </c>
      <c r="C1550" t="s">
        <v>4152</v>
      </c>
      <c r="D1550" t="s">
        <v>2165</v>
      </c>
      <c r="E1550" t="s">
        <v>2243</v>
      </c>
      <c r="F1550" t="s">
        <v>2307</v>
      </c>
      <c r="G1550" t="s">
        <v>2320</v>
      </c>
      <c r="H1550" t="s">
        <v>2169</v>
      </c>
      <c r="I1550" t="s">
        <v>2170</v>
      </c>
      <c r="J1550" t="s">
        <v>2325</v>
      </c>
      <c r="K1550">
        <v>47.668100000000003</v>
      </c>
      <c r="L1550">
        <v>-122.6825</v>
      </c>
      <c r="S1550">
        <v>52</v>
      </c>
      <c r="U1550">
        <v>56.3</v>
      </c>
      <c r="V1550">
        <v>49.8</v>
      </c>
    </row>
    <row r="1551" spans="1:41" x14ac:dyDescent="0.25">
      <c r="A1551">
        <v>1550</v>
      </c>
      <c r="B1551">
        <v>1447</v>
      </c>
      <c r="C1551" t="s">
        <v>4152</v>
      </c>
      <c r="D1551" t="s">
        <v>2165</v>
      </c>
      <c r="E1551" t="s">
        <v>2243</v>
      </c>
      <c r="F1551" t="s">
        <v>2307</v>
      </c>
      <c r="G1551" t="s">
        <v>2320</v>
      </c>
      <c r="H1551" t="s">
        <v>2169</v>
      </c>
      <c r="I1551" t="s">
        <v>2170</v>
      </c>
      <c r="J1551" t="s">
        <v>2326</v>
      </c>
      <c r="K1551">
        <v>47.693600000000004</v>
      </c>
      <c r="L1551">
        <v>-122.6994</v>
      </c>
      <c r="U1551">
        <v>47.6</v>
      </c>
      <c r="V1551">
        <v>41.4</v>
      </c>
    </row>
    <row r="1552" spans="1:41" x14ac:dyDescent="0.25">
      <c r="A1552">
        <v>1551</v>
      </c>
      <c r="B1552">
        <v>1273</v>
      </c>
      <c r="C1552" t="s">
        <v>4152</v>
      </c>
      <c r="D1552" t="s">
        <v>2165</v>
      </c>
      <c r="E1552" t="s">
        <v>2243</v>
      </c>
      <c r="F1552" t="s">
        <v>2307</v>
      </c>
      <c r="G1552" t="s">
        <v>2320</v>
      </c>
      <c r="H1552" t="s">
        <v>2169</v>
      </c>
      <c r="I1552" t="s">
        <v>2170</v>
      </c>
      <c r="J1552" t="s">
        <v>2327</v>
      </c>
      <c r="K1552">
        <v>47.653599999999997</v>
      </c>
      <c r="L1552">
        <v>-122.6853</v>
      </c>
      <c r="S1552">
        <v>16.600000000000001</v>
      </c>
      <c r="U1552">
        <v>24.2</v>
      </c>
      <c r="V1552">
        <v>19.7</v>
      </c>
      <c r="AC1552">
        <v>7.7</v>
      </c>
      <c r="AD1552">
        <v>19.5</v>
      </c>
      <c r="AE1552">
        <v>38.1</v>
      </c>
      <c r="AF1552">
        <v>43.1</v>
      </c>
      <c r="AG1552">
        <v>28.8</v>
      </c>
      <c r="AH1552">
        <v>34.6</v>
      </c>
      <c r="AI1552">
        <v>44</v>
      </c>
    </row>
    <row r="1553" spans="1:41" x14ac:dyDescent="0.25">
      <c r="A1553">
        <v>1552</v>
      </c>
      <c r="B1553">
        <v>1281</v>
      </c>
      <c r="C1553" t="s">
        <v>4152</v>
      </c>
      <c r="D1553" t="s">
        <v>2165</v>
      </c>
      <c r="E1553" t="s">
        <v>2243</v>
      </c>
      <c r="F1553" t="s">
        <v>2307</v>
      </c>
      <c r="G1553" t="s">
        <v>2320</v>
      </c>
      <c r="H1553" t="s">
        <v>2169</v>
      </c>
      <c r="I1553" t="s">
        <v>2170</v>
      </c>
      <c r="J1553" t="s">
        <v>2328</v>
      </c>
      <c r="K1553">
        <v>47.669899999999998</v>
      </c>
      <c r="L1553">
        <v>-122.6922</v>
      </c>
      <c r="U1553">
        <v>27.7</v>
      </c>
      <c r="AD1553">
        <v>53.7</v>
      </c>
      <c r="AF1553">
        <v>58.4</v>
      </c>
      <c r="AH1553">
        <v>72.7</v>
      </c>
      <c r="AJ1553">
        <v>56.4</v>
      </c>
      <c r="AK1553">
        <v>65.8</v>
      </c>
      <c r="AL1553">
        <v>74</v>
      </c>
      <c r="AN1553">
        <v>59.9</v>
      </c>
    </row>
    <row r="1554" spans="1:41" x14ac:dyDescent="0.25">
      <c r="A1554">
        <v>1553</v>
      </c>
      <c r="B1554">
        <v>1789</v>
      </c>
      <c r="C1554" t="s">
        <v>4152</v>
      </c>
      <c r="D1554" t="s">
        <v>2165</v>
      </c>
      <c r="E1554" t="s">
        <v>2243</v>
      </c>
      <c r="F1554" t="s">
        <v>2307</v>
      </c>
      <c r="G1554" t="s">
        <v>2320</v>
      </c>
      <c r="H1554" t="s">
        <v>2169</v>
      </c>
      <c r="I1554" t="s">
        <v>2174</v>
      </c>
      <c r="J1554" t="s">
        <v>2329</v>
      </c>
      <c r="K1554">
        <v>47.683180999999998</v>
      </c>
      <c r="L1554">
        <v>-122.69832700000001</v>
      </c>
      <c r="AE1554">
        <v>80.099999999999994</v>
      </c>
      <c r="AG1554">
        <v>67.099999999999994</v>
      </c>
      <c r="AI1554">
        <v>78</v>
      </c>
      <c r="AK1554">
        <v>66.3</v>
      </c>
      <c r="AM1554">
        <v>72.5</v>
      </c>
      <c r="AO1554">
        <v>73</v>
      </c>
    </row>
    <row r="1555" spans="1:41" x14ac:dyDescent="0.25">
      <c r="A1555">
        <v>1554</v>
      </c>
      <c r="B1555">
        <v>1953</v>
      </c>
      <c r="C1555" t="s">
        <v>4152</v>
      </c>
      <c r="D1555" t="s">
        <v>2165</v>
      </c>
      <c r="E1555" t="s">
        <v>2243</v>
      </c>
      <c r="F1555" t="s">
        <v>2307</v>
      </c>
      <c r="G1555" t="s">
        <v>2320</v>
      </c>
      <c r="H1555" t="s">
        <v>2169</v>
      </c>
      <c r="I1555" t="s">
        <v>2174</v>
      </c>
      <c r="J1555" t="s">
        <v>2330</v>
      </c>
      <c r="K1555">
        <v>47.665568</v>
      </c>
      <c r="L1555">
        <v>-122.68509899999999</v>
      </c>
      <c r="AF1555">
        <v>53</v>
      </c>
      <c r="AG1555">
        <v>57.8</v>
      </c>
      <c r="AH1555">
        <v>63.1</v>
      </c>
      <c r="AJ1555">
        <v>57.6</v>
      </c>
      <c r="AL1555">
        <v>15.8</v>
      </c>
    </row>
    <row r="1556" spans="1:41" x14ac:dyDescent="0.25">
      <c r="A1556">
        <v>1555</v>
      </c>
      <c r="B1556">
        <v>1951</v>
      </c>
      <c r="C1556" t="s">
        <v>4152</v>
      </c>
      <c r="D1556" t="s">
        <v>2165</v>
      </c>
      <c r="E1556" t="s">
        <v>2243</v>
      </c>
      <c r="F1556" t="s">
        <v>2307</v>
      </c>
      <c r="G1556" t="s">
        <v>2320</v>
      </c>
      <c r="H1556" t="s">
        <v>2169</v>
      </c>
      <c r="I1556" t="s">
        <v>2174</v>
      </c>
      <c r="J1556" t="s">
        <v>2331</v>
      </c>
      <c r="K1556">
        <v>47.665979999999998</v>
      </c>
      <c r="L1556">
        <v>-122.683302</v>
      </c>
      <c r="AF1556">
        <v>56.4</v>
      </c>
      <c r="AG1556">
        <v>76.8</v>
      </c>
      <c r="AH1556">
        <v>33.700000000000003</v>
      </c>
      <c r="AJ1556">
        <v>18.100000000000001</v>
      </c>
      <c r="AL1556">
        <v>0.8</v>
      </c>
    </row>
    <row r="1557" spans="1:41" x14ac:dyDescent="0.25">
      <c r="A1557">
        <v>1556</v>
      </c>
      <c r="B1557">
        <v>1952</v>
      </c>
      <c r="C1557" t="s">
        <v>4152</v>
      </c>
      <c r="D1557" t="s">
        <v>2165</v>
      </c>
      <c r="E1557" t="s">
        <v>2243</v>
      </c>
      <c r="F1557" t="s">
        <v>2307</v>
      </c>
      <c r="G1557" t="s">
        <v>2320</v>
      </c>
      <c r="H1557" t="s">
        <v>2169</v>
      </c>
      <c r="I1557" t="s">
        <v>2174</v>
      </c>
      <c r="J1557" t="s">
        <v>2332</v>
      </c>
      <c r="K1557">
        <v>47.664383000000001</v>
      </c>
      <c r="L1557">
        <v>-122.682095</v>
      </c>
      <c r="AF1557">
        <v>47.3</v>
      </c>
      <c r="AG1557">
        <v>49.2</v>
      </c>
      <c r="AH1557">
        <v>46.6</v>
      </c>
      <c r="AJ1557">
        <v>39.200000000000003</v>
      </c>
      <c r="AL1557">
        <v>31.6</v>
      </c>
      <c r="AO1557">
        <v>5.6</v>
      </c>
    </row>
    <row r="1558" spans="1:41" x14ac:dyDescent="0.25">
      <c r="A1558">
        <v>1557</v>
      </c>
      <c r="B1558">
        <v>2615</v>
      </c>
      <c r="C1558" t="s">
        <v>4152</v>
      </c>
      <c r="D1558" t="s">
        <v>2165</v>
      </c>
      <c r="E1558" t="s">
        <v>2243</v>
      </c>
      <c r="F1558" t="s">
        <v>2307</v>
      </c>
      <c r="G1558" t="s">
        <v>2320</v>
      </c>
      <c r="H1558" t="s">
        <v>2169</v>
      </c>
      <c r="I1558" t="s">
        <v>2174</v>
      </c>
      <c r="J1558" t="s">
        <v>2333</v>
      </c>
      <c r="K1558">
        <v>47.654128999999998</v>
      </c>
      <c r="L1558">
        <v>-122.685576</v>
      </c>
      <c r="AI1558">
        <v>43.4</v>
      </c>
      <c r="AJ1558">
        <v>49.9</v>
      </c>
      <c r="AK1558">
        <v>21.2</v>
      </c>
      <c r="AL1558">
        <v>27.4</v>
      </c>
      <c r="AM1558">
        <v>27.2</v>
      </c>
      <c r="AN1558">
        <v>22</v>
      </c>
      <c r="AO1558">
        <v>16.2</v>
      </c>
    </row>
    <row r="1559" spans="1:41" x14ac:dyDescent="0.25">
      <c r="A1559">
        <v>1558</v>
      </c>
      <c r="B1559">
        <v>868</v>
      </c>
      <c r="C1559" t="s">
        <v>4152</v>
      </c>
      <c r="D1559" t="s">
        <v>2165</v>
      </c>
      <c r="E1559" t="s">
        <v>2243</v>
      </c>
      <c r="F1559" t="s">
        <v>2307</v>
      </c>
      <c r="G1559" t="s">
        <v>2320</v>
      </c>
      <c r="H1559" t="s">
        <v>2169</v>
      </c>
      <c r="I1559" t="s">
        <v>2183</v>
      </c>
      <c r="J1559" t="s">
        <v>2334</v>
      </c>
      <c r="K1559">
        <v>47.680186999999997</v>
      </c>
      <c r="L1559">
        <v>-122.699235</v>
      </c>
      <c r="S1559">
        <v>62.2</v>
      </c>
      <c r="T1559">
        <v>67.900000000000006</v>
      </c>
      <c r="U1559">
        <v>64.599999999999994</v>
      </c>
      <c r="V1559">
        <v>71.8</v>
      </c>
      <c r="W1559">
        <v>50.7</v>
      </c>
      <c r="X1559">
        <v>57.4</v>
      </c>
      <c r="Y1559">
        <v>57.9</v>
      </c>
    </row>
    <row r="1560" spans="1:41" x14ac:dyDescent="0.25">
      <c r="A1560">
        <v>1559</v>
      </c>
      <c r="B1560">
        <v>1589</v>
      </c>
      <c r="C1560" t="s">
        <v>4152</v>
      </c>
      <c r="D1560" t="s">
        <v>2165</v>
      </c>
      <c r="E1560" t="s">
        <v>2243</v>
      </c>
      <c r="F1560" t="s">
        <v>2307</v>
      </c>
      <c r="G1560" t="s">
        <v>2335</v>
      </c>
      <c r="H1560" t="s">
        <v>2169</v>
      </c>
      <c r="I1560" t="s">
        <v>2170</v>
      </c>
      <c r="J1560" t="s">
        <v>2336</v>
      </c>
      <c r="K1560">
        <v>47.58</v>
      </c>
      <c r="L1560">
        <v>-122.6032</v>
      </c>
      <c r="V1560">
        <v>28.5</v>
      </c>
    </row>
    <row r="1561" spans="1:41" x14ac:dyDescent="0.25">
      <c r="A1561">
        <v>1560</v>
      </c>
      <c r="B1561">
        <v>1269</v>
      </c>
      <c r="C1561" t="s">
        <v>4152</v>
      </c>
      <c r="D1561" t="s">
        <v>2165</v>
      </c>
      <c r="E1561" t="s">
        <v>2243</v>
      </c>
      <c r="F1561" t="s">
        <v>2307</v>
      </c>
      <c r="G1561" t="s">
        <v>2337</v>
      </c>
      <c r="H1561" t="s">
        <v>2169</v>
      </c>
      <c r="I1561" t="s">
        <v>2174</v>
      </c>
      <c r="J1561" t="s">
        <v>2338</v>
      </c>
      <c r="K1561">
        <v>47.583100000000002</v>
      </c>
      <c r="L1561">
        <v>-122.71680000000001</v>
      </c>
      <c r="AC1561">
        <v>72.599999999999994</v>
      </c>
      <c r="AE1561">
        <v>92.2</v>
      </c>
      <c r="AG1561">
        <v>90.3</v>
      </c>
      <c r="AI1561">
        <v>86.1</v>
      </c>
      <c r="AK1561">
        <v>85.2</v>
      </c>
      <c r="AO1561">
        <v>78.5</v>
      </c>
    </row>
    <row r="1562" spans="1:41" x14ac:dyDescent="0.25">
      <c r="A1562">
        <v>1561</v>
      </c>
      <c r="B1562">
        <v>1788</v>
      </c>
      <c r="C1562" t="s">
        <v>4152</v>
      </c>
      <c r="D1562" t="s">
        <v>2165</v>
      </c>
      <c r="E1562" t="s">
        <v>2243</v>
      </c>
      <c r="F1562" t="s">
        <v>2307</v>
      </c>
      <c r="G1562" t="s">
        <v>2337</v>
      </c>
      <c r="H1562" t="s">
        <v>2169</v>
      </c>
      <c r="I1562" t="s">
        <v>2174</v>
      </c>
      <c r="J1562" t="s">
        <v>2339</v>
      </c>
      <c r="K1562">
        <v>47.586477000000002</v>
      </c>
      <c r="L1562">
        <v>-122.71479600000001</v>
      </c>
      <c r="AE1562">
        <v>73.099999999999994</v>
      </c>
      <c r="AF1562">
        <v>85.1</v>
      </c>
      <c r="AG1562">
        <v>92.9</v>
      </c>
      <c r="AH1562">
        <v>72.599999999999994</v>
      </c>
      <c r="AJ1562">
        <v>85.8</v>
      </c>
      <c r="AK1562">
        <v>92.5</v>
      </c>
      <c r="AL1562">
        <v>83.6</v>
      </c>
      <c r="AN1562">
        <v>94</v>
      </c>
    </row>
    <row r="1563" spans="1:41" x14ac:dyDescent="0.25">
      <c r="A1563">
        <v>1562</v>
      </c>
      <c r="B1563">
        <v>2613</v>
      </c>
      <c r="C1563" t="s">
        <v>4152</v>
      </c>
      <c r="D1563" t="s">
        <v>2165</v>
      </c>
      <c r="E1563" t="s">
        <v>2243</v>
      </c>
      <c r="F1563" t="s">
        <v>2307</v>
      </c>
      <c r="G1563" t="s">
        <v>2337</v>
      </c>
      <c r="H1563" t="s">
        <v>2169</v>
      </c>
      <c r="I1563" t="s">
        <v>2174</v>
      </c>
      <c r="J1563" t="s">
        <v>2340</v>
      </c>
      <c r="K1563">
        <v>47.584187999999997</v>
      </c>
      <c r="L1563">
        <v>-122.716094</v>
      </c>
      <c r="AI1563">
        <v>83.7</v>
      </c>
      <c r="AJ1563">
        <v>92.9</v>
      </c>
      <c r="AK1563">
        <v>83.4</v>
      </c>
      <c r="AM1563">
        <v>89</v>
      </c>
      <c r="AO1563">
        <v>91.7</v>
      </c>
    </row>
    <row r="1564" spans="1:41" x14ac:dyDescent="0.25">
      <c r="A1564">
        <v>1563</v>
      </c>
      <c r="B1564">
        <v>890</v>
      </c>
      <c r="C1564" t="s">
        <v>4152</v>
      </c>
      <c r="D1564" t="s">
        <v>2165</v>
      </c>
      <c r="E1564" t="s">
        <v>2243</v>
      </c>
      <c r="F1564" t="s">
        <v>2307</v>
      </c>
      <c r="G1564" t="s">
        <v>2337</v>
      </c>
      <c r="H1564" t="s">
        <v>2169</v>
      </c>
      <c r="I1564" t="s">
        <v>2213</v>
      </c>
      <c r="J1564" t="s">
        <v>2341</v>
      </c>
      <c r="K1564">
        <v>47.581217000000002</v>
      </c>
      <c r="L1564">
        <v>-122.72116699999999</v>
      </c>
      <c r="Q1564">
        <v>87.1</v>
      </c>
      <c r="R1564">
        <v>93.4</v>
      </c>
      <c r="S1564">
        <v>69</v>
      </c>
      <c r="T1564">
        <v>77.8</v>
      </c>
      <c r="U1564">
        <v>70.900000000000006</v>
      </c>
      <c r="V1564">
        <v>70.2</v>
      </c>
      <c r="W1564">
        <v>86.6</v>
      </c>
      <c r="X1564">
        <v>84.5</v>
      </c>
    </row>
    <row r="1565" spans="1:41" x14ac:dyDescent="0.25">
      <c r="A1565">
        <v>1564</v>
      </c>
      <c r="B1565">
        <v>2705</v>
      </c>
      <c r="C1565" t="s">
        <v>4152</v>
      </c>
      <c r="D1565" t="s">
        <v>2165</v>
      </c>
      <c r="E1565" t="s">
        <v>2243</v>
      </c>
      <c r="F1565" t="s">
        <v>2307</v>
      </c>
      <c r="G1565" t="s">
        <v>2342</v>
      </c>
      <c r="H1565" t="s">
        <v>31</v>
      </c>
      <c r="I1565" t="s">
        <v>373</v>
      </c>
      <c r="J1565" t="s">
        <v>2343</v>
      </c>
      <c r="K1565">
        <v>47.609583000000001</v>
      </c>
      <c r="L1565">
        <v>-122.59869999999999</v>
      </c>
      <c r="AJ1565">
        <v>46.9</v>
      </c>
      <c r="AK1565">
        <v>59.9</v>
      </c>
    </row>
    <row r="1566" spans="1:41" x14ac:dyDescent="0.25">
      <c r="A1566">
        <v>1565</v>
      </c>
      <c r="B1566">
        <v>870</v>
      </c>
      <c r="C1566" t="s">
        <v>4152</v>
      </c>
      <c r="D1566" t="s">
        <v>2165</v>
      </c>
      <c r="E1566" t="s">
        <v>2243</v>
      </c>
      <c r="F1566" t="s">
        <v>2307</v>
      </c>
      <c r="G1566" t="s">
        <v>2342</v>
      </c>
      <c r="H1566" t="s">
        <v>2169</v>
      </c>
      <c r="I1566" t="s">
        <v>2183</v>
      </c>
      <c r="J1566" t="s">
        <v>2344</v>
      </c>
      <c r="K1566">
        <v>47.609583000000001</v>
      </c>
      <c r="L1566">
        <v>-122.59869999999999</v>
      </c>
      <c r="T1566">
        <v>38</v>
      </c>
      <c r="U1566">
        <v>35.9</v>
      </c>
      <c r="V1566">
        <v>40.200000000000003</v>
      </c>
      <c r="W1566">
        <v>38.1</v>
      </c>
      <c r="X1566">
        <v>53.6</v>
      </c>
      <c r="Y1566">
        <v>55.4</v>
      </c>
      <c r="AD1566">
        <v>33</v>
      </c>
      <c r="AF1566">
        <v>45</v>
      </c>
      <c r="AH1566">
        <v>48.6</v>
      </c>
      <c r="AJ1566">
        <v>60.8</v>
      </c>
      <c r="AK1566">
        <v>54</v>
      </c>
      <c r="AL1566">
        <v>55.8</v>
      </c>
      <c r="AN1566">
        <v>50.6</v>
      </c>
    </row>
    <row r="1567" spans="1:41" x14ac:dyDescent="0.25">
      <c r="A1567">
        <v>1566</v>
      </c>
      <c r="B1567">
        <v>892</v>
      </c>
      <c r="C1567" t="s">
        <v>4152</v>
      </c>
      <c r="D1567" t="s">
        <v>2165</v>
      </c>
      <c r="E1567" t="s">
        <v>2243</v>
      </c>
      <c r="F1567" t="s">
        <v>2307</v>
      </c>
      <c r="G1567" t="s">
        <v>2345</v>
      </c>
      <c r="H1567" t="s">
        <v>2169</v>
      </c>
      <c r="I1567" t="s">
        <v>2213</v>
      </c>
      <c r="J1567" t="s">
        <v>2346</v>
      </c>
      <c r="K1567">
        <v>47.585250000000002</v>
      </c>
      <c r="L1567">
        <v>-122.71296700000001</v>
      </c>
      <c r="R1567">
        <v>10.8</v>
      </c>
      <c r="S1567">
        <v>18.8</v>
      </c>
      <c r="T1567">
        <v>23.2</v>
      </c>
      <c r="U1567">
        <v>12.3</v>
      </c>
      <c r="V1567">
        <v>9.5</v>
      </c>
      <c r="W1567">
        <v>5.9</v>
      </c>
    </row>
    <row r="1568" spans="1:41" x14ac:dyDescent="0.25">
      <c r="A1568">
        <v>1567</v>
      </c>
      <c r="B1568">
        <v>2517</v>
      </c>
      <c r="C1568" t="s">
        <v>4152</v>
      </c>
      <c r="D1568" t="s">
        <v>2165</v>
      </c>
      <c r="E1568" t="s">
        <v>2243</v>
      </c>
      <c r="F1568" t="s">
        <v>2307</v>
      </c>
      <c r="G1568" t="s">
        <v>2347</v>
      </c>
      <c r="H1568" t="s">
        <v>2169</v>
      </c>
      <c r="I1568" t="s">
        <v>2174</v>
      </c>
      <c r="J1568" t="s">
        <v>2348</v>
      </c>
      <c r="K1568">
        <v>47.587552000000002</v>
      </c>
      <c r="L1568">
        <v>-122.734523</v>
      </c>
      <c r="AH1568">
        <v>76.7</v>
      </c>
      <c r="AI1568">
        <v>89.3</v>
      </c>
      <c r="AM1568">
        <v>91.4</v>
      </c>
      <c r="AN1568">
        <v>91</v>
      </c>
    </row>
    <row r="1569" spans="1:41" x14ac:dyDescent="0.25">
      <c r="A1569">
        <v>1568</v>
      </c>
      <c r="B1569">
        <v>1288</v>
      </c>
      <c r="C1569" t="s">
        <v>4152</v>
      </c>
      <c r="D1569" t="s">
        <v>2165</v>
      </c>
      <c r="E1569" t="s">
        <v>2243</v>
      </c>
      <c r="F1569" t="s">
        <v>2307</v>
      </c>
      <c r="G1569" t="s">
        <v>2349</v>
      </c>
      <c r="H1569" t="s">
        <v>2169</v>
      </c>
      <c r="I1569" t="s">
        <v>2170</v>
      </c>
      <c r="J1569" t="s">
        <v>2350</v>
      </c>
      <c r="K1569">
        <v>47.612200000000001</v>
      </c>
      <c r="L1569">
        <v>-122.65470000000001</v>
      </c>
      <c r="U1569">
        <v>60.9</v>
      </c>
      <c r="V1569">
        <v>39.299999999999997</v>
      </c>
      <c r="AC1569">
        <v>56.3</v>
      </c>
      <c r="AE1569">
        <v>47.5</v>
      </c>
      <c r="AG1569">
        <v>50.2</v>
      </c>
      <c r="AI1569">
        <v>58.7</v>
      </c>
      <c r="AK1569">
        <v>62.9</v>
      </c>
      <c r="AM1569">
        <v>70.099999999999994</v>
      </c>
      <c r="AN1569">
        <v>68.400000000000006</v>
      </c>
    </row>
    <row r="1570" spans="1:41" x14ac:dyDescent="0.25">
      <c r="A1570">
        <v>1569</v>
      </c>
      <c r="B1570">
        <v>1275</v>
      </c>
      <c r="C1570" t="s">
        <v>4152</v>
      </c>
      <c r="D1570" t="s">
        <v>2165</v>
      </c>
      <c r="E1570" t="s">
        <v>2243</v>
      </c>
      <c r="F1570" t="s">
        <v>2307</v>
      </c>
      <c r="G1570" t="s">
        <v>2351</v>
      </c>
      <c r="H1570" t="s">
        <v>2169</v>
      </c>
      <c r="I1570" t="s">
        <v>2170</v>
      </c>
      <c r="J1570" t="s">
        <v>2352</v>
      </c>
      <c r="K1570">
        <v>47.652500000000003</v>
      </c>
      <c r="L1570">
        <v>-122.6297</v>
      </c>
      <c r="S1570">
        <v>50.8</v>
      </c>
      <c r="U1570">
        <v>66.400000000000006</v>
      </c>
      <c r="AC1570">
        <v>44.9</v>
      </c>
      <c r="AE1570">
        <v>57.9</v>
      </c>
      <c r="AF1570">
        <v>39.6</v>
      </c>
      <c r="AG1570">
        <v>45.7</v>
      </c>
      <c r="AH1570">
        <v>49.4</v>
      </c>
      <c r="AI1570">
        <v>50.6</v>
      </c>
      <c r="AJ1570">
        <v>50.7</v>
      </c>
      <c r="AK1570">
        <v>46.7</v>
      </c>
      <c r="AL1570">
        <v>50.5</v>
      </c>
      <c r="AM1570">
        <v>47.3</v>
      </c>
      <c r="AN1570">
        <v>35.700000000000003</v>
      </c>
      <c r="AO1570">
        <v>46.3</v>
      </c>
    </row>
    <row r="1571" spans="1:41" x14ac:dyDescent="0.25">
      <c r="A1571">
        <v>1570</v>
      </c>
      <c r="B1571">
        <v>885</v>
      </c>
      <c r="C1571" t="s">
        <v>4152</v>
      </c>
      <c r="D1571" t="s">
        <v>2165</v>
      </c>
      <c r="E1571" t="s">
        <v>2243</v>
      </c>
      <c r="F1571" t="s">
        <v>2307</v>
      </c>
      <c r="G1571" t="s">
        <v>2351</v>
      </c>
      <c r="H1571" t="s">
        <v>2169</v>
      </c>
      <c r="I1571" t="s">
        <v>2183</v>
      </c>
      <c r="J1571" t="s">
        <v>2353</v>
      </c>
      <c r="K1571">
        <v>47.64575</v>
      </c>
      <c r="L1571">
        <v>-122.6309</v>
      </c>
      <c r="T1571">
        <v>69</v>
      </c>
      <c r="U1571">
        <v>23.5</v>
      </c>
      <c r="V1571">
        <v>33.5</v>
      </c>
      <c r="W1571">
        <v>56.3</v>
      </c>
    </row>
    <row r="1572" spans="1:41" x14ac:dyDescent="0.25">
      <c r="A1572">
        <v>1571</v>
      </c>
      <c r="B1572">
        <v>886</v>
      </c>
      <c r="C1572" t="s">
        <v>4152</v>
      </c>
      <c r="D1572" t="s">
        <v>2165</v>
      </c>
      <c r="E1572" t="s">
        <v>2243</v>
      </c>
      <c r="F1572" t="s">
        <v>2307</v>
      </c>
      <c r="G1572" t="s">
        <v>2351</v>
      </c>
      <c r="H1572" t="s">
        <v>2169</v>
      </c>
      <c r="I1572" t="s">
        <v>2183</v>
      </c>
      <c r="J1572" t="s">
        <v>2354</v>
      </c>
      <c r="K1572">
        <v>47.652900000000002</v>
      </c>
      <c r="L1572">
        <v>-122.63158300000001</v>
      </c>
      <c r="V1572">
        <v>61.7</v>
      </c>
      <c r="W1572">
        <v>64.400000000000006</v>
      </c>
    </row>
    <row r="1573" spans="1:41" x14ac:dyDescent="0.25">
      <c r="A1573">
        <v>1572</v>
      </c>
      <c r="B1573">
        <v>1465</v>
      </c>
      <c r="C1573" t="s">
        <v>4152</v>
      </c>
      <c r="D1573" t="s">
        <v>2165</v>
      </c>
      <c r="E1573" t="s">
        <v>2243</v>
      </c>
      <c r="F1573" t="s">
        <v>2307</v>
      </c>
      <c r="G1573" t="s">
        <v>2355</v>
      </c>
      <c r="H1573" t="s">
        <v>2169</v>
      </c>
      <c r="I1573" t="s">
        <v>2170</v>
      </c>
      <c r="J1573" t="s">
        <v>2356</v>
      </c>
      <c r="K1573">
        <v>47.650472999999998</v>
      </c>
      <c r="L1573">
        <v>-122.70084</v>
      </c>
      <c r="S1573">
        <v>86.8</v>
      </c>
    </row>
    <row r="1574" spans="1:41" x14ac:dyDescent="0.25">
      <c r="A1574">
        <v>1573</v>
      </c>
      <c r="B1574">
        <v>1466</v>
      </c>
      <c r="C1574" t="s">
        <v>4152</v>
      </c>
      <c r="D1574" t="s">
        <v>2165</v>
      </c>
      <c r="E1574" t="s">
        <v>2243</v>
      </c>
      <c r="F1574" t="s">
        <v>2307</v>
      </c>
      <c r="G1574" t="s">
        <v>2355</v>
      </c>
      <c r="H1574" t="s">
        <v>2169</v>
      </c>
      <c r="I1574" t="s">
        <v>2170</v>
      </c>
      <c r="J1574" t="s">
        <v>2357</v>
      </c>
      <c r="K1574">
        <v>47.646500000000003</v>
      </c>
      <c r="L1574">
        <v>-122.6953</v>
      </c>
      <c r="U1574">
        <v>27.5</v>
      </c>
      <c r="V1574">
        <v>38.700000000000003</v>
      </c>
    </row>
    <row r="1575" spans="1:41" x14ac:dyDescent="0.25">
      <c r="A1575">
        <v>1574</v>
      </c>
      <c r="B1575">
        <v>1289</v>
      </c>
      <c r="C1575" t="s">
        <v>4152</v>
      </c>
      <c r="D1575" t="s">
        <v>2165</v>
      </c>
      <c r="E1575" t="s">
        <v>2243</v>
      </c>
      <c r="F1575" t="s">
        <v>2307</v>
      </c>
      <c r="G1575" t="s">
        <v>2355</v>
      </c>
      <c r="H1575" t="s">
        <v>2169</v>
      </c>
      <c r="I1575" t="s">
        <v>2174</v>
      </c>
      <c r="J1575" t="s">
        <v>2358</v>
      </c>
      <c r="K1575">
        <v>47.647399999999998</v>
      </c>
      <c r="L1575">
        <v>-122.6986</v>
      </c>
      <c r="AC1575">
        <v>52.4</v>
      </c>
      <c r="AE1575">
        <v>59.4</v>
      </c>
      <c r="AG1575">
        <v>56.7</v>
      </c>
      <c r="AI1575">
        <v>52.6</v>
      </c>
      <c r="AJ1575">
        <v>55.9</v>
      </c>
      <c r="AK1575">
        <v>58.6</v>
      </c>
      <c r="AL1575">
        <v>62.5</v>
      </c>
      <c r="AM1575">
        <v>67.2</v>
      </c>
      <c r="AN1575">
        <v>55.6</v>
      </c>
      <c r="AO1575">
        <v>70</v>
      </c>
    </row>
    <row r="1576" spans="1:41" x14ac:dyDescent="0.25">
      <c r="A1576">
        <v>1575</v>
      </c>
      <c r="B1576">
        <v>2516</v>
      </c>
      <c r="C1576" t="s">
        <v>4152</v>
      </c>
      <c r="D1576" t="s">
        <v>2165</v>
      </c>
      <c r="E1576" t="s">
        <v>2243</v>
      </c>
      <c r="F1576" t="s">
        <v>2307</v>
      </c>
      <c r="G1576" t="s">
        <v>2359</v>
      </c>
      <c r="H1576" t="s">
        <v>2169</v>
      </c>
      <c r="I1576" t="s">
        <v>2174</v>
      </c>
      <c r="J1576" t="s">
        <v>2360</v>
      </c>
      <c r="K1576">
        <v>47.589032000000003</v>
      </c>
      <c r="L1576">
        <v>-122.73615700000001</v>
      </c>
      <c r="AH1576">
        <v>77.3</v>
      </c>
      <c r="AI1576">
        <v>97.1</v>
      </c>
      <c r="AJ1576">
        <v>80.099999999999994</v>
      </c>
      <c r="AM1576">
        <v>71.900000000000006</v>
      </c>
    </row>
    <row r="1577" spans="1:41" x14ac:dyDescent="0.25">
      <c r="A1577">
        <v>1576</v>
      </c>
      <c r="B1577">
        <v>1036</v>
      </c>
      <c r="C1577" t="s">
        <v>4152</v>
      </c>
      <c r="D1577" t="s">
        <v>2165</v>
      </c>
      <c r="E1577" t="s">
        <v>2243</v>
      </c>
      <c r="F1577" t="s">
        <v>2361</v>
      </c>
      <c r="G1577" t="s">
        <v>2362</v>
      </c>
      <c r="H1577" t="s">
        <v>12</v>
      </c>
      <c r="I1577" t="s">
        <v>16</v>
      </c>
      <c r="J1577" t="s">
        <v>2363</v>
      </c>
      <c r="K1577">
        <v>47.407308999999998</v>
      </c>
      <c r="L1577">
        <v>-122.81858800000001</v>
      </c>
      <c r="AB1577">
        <v>47.9</v>
      </c>
    </row>
    <row r="1578" spans="1:41" x14ac:dyDescent="0.25">
      <c r="A1578">
        <v>1577</v>
      </c>
      <c r="B1578">
        <v>90</v>
      </c>
      <c r="C1578" t="s">
        <v>4152</v>
      </c>
      <c r="D1578" t="s">
        <v>2165</v>
      </c>
      <c r="E1578" t="s">
        <v>2243</v>
      </c>
      <c r="F1578" t="s">
        <v>2361</v>
      </c>
      <c r="G1578" t="s">
        <v>2364</v>
      </c>
      <c r="H1578" t="s">
        <v>193</v>
      </c>
      <c r="I1578" t="s">
        <v>194</v>
      </c>
      <c r="J1578" t="s">
        <v>2365</v>
      </c>
      <c r="K1578">
        <v>47.317284000000001</v>
      </c>
      <c r="L1578">
        <v>-122.76854</v>
      </c>
      <c r="AI1578">
        <v>42.4</v>
      </c>
      <c r="AL1578">
        <v>77</v>
      </c>
    </row>
    <row r="1579" spans="1:41" x14ac:dyDescent="0.25">
      <c r="A1579">
        <v>1578</v>
      </c>
      <c r="B1579">
        <v>1100</v>
      </c>
      <c r="C1579" t="s">
        <v>4152</v>
      </c>
      <c r="D1579" t="s">
        <v>2165</v>
      </c>
      <c r="E1579" t="s">
        <v>2243</v>
      </c>
      <c r="F1579" t="s">
        <v>2361</v>
      </c>
      <c r="G1579" t="s">
        <v>2366</v>
      </c>
      <c r="H1579" t="s">
        <v>193</v>
      </c>
      <c r="I1579" t="s">
        <v>194</v>
      </c>
      <c r="J1579" t="s">
        <v>2367</v>
      </c>
      <c r="K1579">
        <v>47.271067000000002</v>
      </c>
      <c r="L1579">
        <v>-122.805943</v>
      </c>
      <c r="AI1579">
        <v>35.299999999999997</v>
      </c>
    </row>
    <row r="1580" spans="1:41" x14ac:dyDescent="0.25">
      <c r="A1580">
        <v>1579</v>
      </c>
      <c r="B1580">
        <v>1590</v>
      </c>
      <c r="C1580" t="s">
        <v>4152</v>
      </c>
      <c r="D1580" t="s">
        <v>2165</v>
      </c>
      <c r="E1580" t="s">
        <v>2243</v>
      </c>
      <c r="F1580" t="s">
        <v>2361</v>
      </c>
      <c r="G1580" t="s">
        <v>2368</v>
      </c>
      <c r="H1580" t="s">
        <v>193</v>
      </c>
      <c r="I1580" t="s">
        <v>194</v>
      </c>
      <c r="J1580" t="s">
        <v>2369</v>
      </c>
      <c r="K1580">
        <v>47.389251999999999</v>
      </c>
      <c r="L1580">
        <v>-122.69846</v>
      </c>
      <c r="AJ1580">
        <v>39</v>
      </c>
      <c r="AM1580">
        <v>48.4</v>
      </c>
    </row>
    <row r="1581" spans="1:41" x14ac:dyDescent="0.25">
      <c r="A1581">
        <v>1580</v>
      </c>
      <c r="B1581">
        <v>1640</v>
      </c>
      <c r="C1581" t="s">
        <v>4152</v>
      </c>
      <c r="D1581" t="s">
        <v>2165</v>
      </c>
      <c r="E1581" t="s">
        <v>2243</v>
      </c>
      <c r="F1581" t="s">
        <v>2361</v>
      </c>
      <c r="G1581" t="s">
        <v>2370</v>
      </c>
      <c r="H1581" t="s">
        <v>193</v>
      </c>
      <c r="I1581" t="s">
        <v>194</v>
      </c>
      <c r="J1581" t="s">
        <v>2371</v>
      </c>
      <c r="K1581">
        <v>47.381459</v>
      </c>
      <c r="L1581">
        <v>-122.694931</v>
      </c>
      <c r="AJ1581">
        <v>58.8</v>
      </c>
      <c r="AM1581">
        <v>50.6</v>
      </c>
    </row>
    <row r="1582" spans="1:41" x14ac:dyDescent="0.25">
      <c r="A1582">
        <v>1581</v>
      </c>
      <c r="B1582">
        <v>2396</v>
      </c>
      <c r="C1582" t="s">
        <v>4152</v>
      </c>
      <c r="D1582" t="s">
        <v>2165</v>
      </c>
      <c r="E1582" t="s">
        <v>2243</v>
      </c>
      <c r="F1582" t="s">
        <v>2361</v>
      </c>
      <c r="G1582" t="s">
        <v>2370</v>
      </c>
      <c r="H1582" t="s">
        <v>193</v>
      </c>
      <c r="I1582" t="s">
        <v>2021</v>
      </c>
      <c r="J1582" t="s">
        <v>2372</v>
      </c>
      <c r="K1582">
        <v>47.386536</v>
      </c>
      <c r="L1582">
        <v>-122.68784100000001</v>
      </c>
      <c r="AH1582">
        <v>80.400000000000006</v>
      </c>
    </row>
    <row r="1583" spans="1:41" x14ac:dyDescent="0.25">
      <c r="A1583">
        <v>1582</v>
      </c>
      <c r="B1583">
        <v>2400</v>
      </c>
      <c r="C1583" t="s">
        <v>4152</v>
      </c>
      <c r="D1583" t="s">
        <v>2165</v>
      </c>
      <c r="E1583" t="s">
        <v>2243</v>
      </c>
      <c r="F1583" t="s">
        <v>2361</v>
      </c>
      <c r="G1583" t="s">
        <v>2370</v>
      </c>
      <c r="H1583" t="s">
        <v>193</v>
      </c>
      <c r="I1583" t="s">
        <v>2021</v>
      </c>
      <c r="J1583" t="s">
        <v>2373</v>
      </c>
      <c r="K1583">
        <v>47.389619000000003</v>
      </c>
      <c r="L1583">
        <v>-122.681363</v>
      </c>
      <c r="AH1583">
        <v>78.5</v>
      </c>
    </row>
    <row r="1584" spans="1:41" x14ac:dyDescent="0.25">
      <c r="A1584">
        <v>1583</v>
      </c>
      <c r="B1584">
        <v>107</v>
      </c>
      <c r="C1584" t="s">
        <v>4152</v>
      </c>
      <c r="D1584" t="s">
        <v>2165</v>
      </c>
      <c r="E1584" t="s">
        <v>2243</v>
      </c>
      <c r="F1584" t="s">
        <v>2361</v>
      </c>
      <c r="G1584" t="s">
        <v>2374</v>
      </c>
      <c r="H1584" t="s">
        <v>193</v>
      </c>
      <c r="I1584" t="s">
        <v>194</v>
      </c>
      <c r="J1584" t="s">
        <v>2375</v>
      </c>
      <c r="K1584">
        <v>47.377118000000003</v>
      </c>
      <c r="L1584">
        <v>-122.701725</v>
      </c>
      <c r="AK1584">
        <v>53.4</v>
      </c>
    </row>
    <row r="1585" spans="1:41" x14ac:dyDescent="0.25">
      <c r="A1585">
        <v>1584</v>
      </c>
      <c r="B1585">
        <v>2952</v>
      </c>
      <c r="C1585" t="s">
        <v>4152</v>
      </c>
      <c r="D1585" t="s">
        <v>2165</v>
      </c>
      <c r="E1585" t="s">
        <v>2243</v>
      </c>
      <c r="F1585" t="s">
        <v>2361</v>
      </c>
      <c r="G1585" t="s">
        <v>2376</v>
      </c>
      <c r="H1585" t="s">
        <v>193</v>
      </c>
      <c r="I1585" t="s">
        <v>194</v>
      </c>
      <c r="J1585" t="s">
        <v>2377</v>
      </c>
      <c r="K1585">
        <v>47.371796000000003</v>
      </c>
      <c r="L1585">
        <v>-122.781908</v>
      </c>
      <c r="AL1585">
        <v>74.3</v>
      </c>
      <c r="AO1585">
        <v>48.3</v>
      </c>
    </row>
    <row r="1586" spans="1:41" x14ac:dyDescent="0.25">
      <c r="A1586">
        <v>1585</v>
      </c>
      <c r="B1586">
        <v>109</v>
      </c>
      <c r="C1586" t="s">
        <v>4152</v>
      </c>
      <c r="D1586" t="s">
        <v>2165</v>
      </c>
      <c r="E1586" t="s">
        <v>2243</v>
      </c>
      <c r="F1586" t="s">
        <v>2361</v>
      </c>
      <c r="G1586" t="s">
        <v>2378</v>
      </c>
      <c r="H1586" t="s">
        <v>193</v>
      </c>
      <c r="I1586" t="s">
        <v>194</v>
      </c>
      <c r="J1586" t="s">
        <v>2379</v>
      </c>
      <c r="K1586">
        <v>47.226874000000002</v>
      </c>
      <c r="L1586">
        <v>-122.750894</v>
      </c>
      <c r="AI1586">
        <v>66.3</v>
      </c>
    </row>
    <row r="1587" spans="1:41" x14ac:dyDescent="0.25">
      <c r="A1587">
        <v>1586</v>
      </c>
      <c r="B1587">
        <v>1102</v>
      </c>
      <c r="C1587" t="s">
        <v>4152</v>
      </c>
      <c r="D1587" t="s">
        <v>2165</v>
      </c>
      <c r="E1587" t="s">
        <v>2243</v>
      </c>
      <c r="F1587" t="s">
        <v>2361</v>
      </c>
      <c r="G1587" t="s">
        <v>2380</v>
      </c>
      <c r="H1587" t="s">
        <v>193</v>
      </c>
      <c r="I1587" t="s">
        <v>194</v>
      </c>
      <c r="J1587" t="s">
        <v>2381</v>
      </c>
      <c r="K1587">
        <v>47.344316999999997</v>
      </c>
      <c r="L1587">
        <v>-122.761205</v>
      </c>
      <c r="AL1587">
        <v>74.7</v>
      </c>
    </row>
    <row r="1588" spans="1:41" x14ac:dyDescent="0.25">
      <c r="A1588">
        <v>1587</v>
      </c>
      <c r="B1588">
        <v>1292</v>
      </c>
      <c r="C1588" t="s">
        <v>4152</v>
      </c>
      <c r="D1588" t="s">
        <v>2165</v>
      </c>
      <c r="E1588" t="s">
        <v>2243</v>
      </c>
      <c r="F1588" t="s">
        <v>2382</v>
      </c>
      <c r="G1588" t="s">
        <v>2383</v>
      </c>
      <c r="H1588" t="s">
        <v>2169</v>
      </c>
      <c r="I1588" t="s">
        <v>2170</v>
      </c>
      <c r="J1588" t="s">
        <v>2384</v>
      </c>
      <c r="K1588">
        <v>47.715499999999999</v>
      </c>
      <c r="L1588">
        <v>-122.6574</v>
      </c>
      <c r="S1588">
        <v>51</v>
      </c>
      <c r="U1588">
        <v>29.1</v>
      </c>
      <c r="AC1588">
        <v>66.8</v>
      </c>
      <c r="AE1588">
        <v>78.7</v>
      </c>
      <c r="AG1588">
        <v>76.5</v>
      </c>
      <c r="AI1588">
        <v>77.5</v>
      </c>
      <c r="AK1588">
        <v>58.6</v>
      </c>
      <c r="AM1588">
        <v>70</v>
      </c>
      <c r="AO1588">
        <v>69.8</v>
      </c>
    </row>
    <row r="1589" spans="1:41" x14ac:dyDescent="0.25">
      <c r="A1589">
        <v>1588</v>
      </c>
      <c r="B1589">
        <v>1575</v>
      </c>
      <c r="C1589" t="s">
        <v>4152</v>
      </c>
      <c r="D1589" t="s">
        <v>2165</v>
      </c>
      <c r="E1589" t="s">
        <v>2243</v>
      </c>
      <c r="F1589" t="s">
        <v>2382</v>
      </c>
      <c r="G1589" t="s">
        <v>2385</v>
      </c>
      <c r="H1589" t="s">
        <v>2169</v>
      </c>
      <c r="I1589" t="s">
        <v>2170</v>
      </c>
      <c r="J1589" t="s">
        <v>2386</v>
      </c>
      <c r="K1589">
        <v>47.717399999999998</v>
      </c>
      <c r="L1589">
        <v>-122.6178</v>
      </c>
      <c r="U1589">
        <v>21</v>
      </c>
    </row>
    <row r="1590" spans="1:41" x14ac:dyDescent="0.25">
      <c r="A1590">
        <v>1589</v>
      </c>
      <c r="B1590">
        <v>2279</v>
      </c>
      <c r="C1590" t="s">
        <v>4152</v>
      </c>
      <c r="D1590" t="s">
        <v>2165</v>
      </c>
      <c r="E1590" t="s">
        <v>2243</v>
      </c>
      <c r="F1590" t="s">
        <v>2382</v>
      </c>
      <c r="G1590" t="s">
        <v>2385</v>
      </c>
      <c r="H1590" t="s">
        <v>2169</v>
      </c>
      <c r="I1590" t="s">
        <v>2174</v>
      </c>
      <c r="J1590" t="s">
        <v>2387</v>
      </c>
      <c r="K1590">
        <v>47.718200000000003</v>
      </c>
      <c r="L1590">
        <v>-122.6178</v>
      </c>
      <c r="AG1590">
        <v>45.1</v>
      </c>
      <c r="AH1590">
        <v>31.2</v>
      </c>
      <c r="AI1590">
        <v>47.9</v>
      </c>
      <c r="AK1590">
        <v>29.4</v>
      </c>
      <c r="AN1590">
        <v>51.3</v>
      </c>
      <c r="AO1590">
        <v>42.8</v>
      </c>
    </row>
    <row r="1591" spans="1:41" x14ac:dyDescent="0.25">
      <c r="A1591">
        <v>1590</v>
      </c>
      <c r="B1591">
        <v>872</v>
      </c>
      <c r="C1591" t="s">
        <v>4152</v>
      </c>
      <c r="D1591" t="s">
        <v>2165</v>
      </c>
      <c r="E1591" t="s">
        <v>2243</v>
      </c>
      <c r="F1591" t="s">
        <v>2382</v>
      </c>
      <c r="G1591" t="s">
        <v>2388</v>
      </c>
      <c r="H1591" t="s">
        <v>2169</v>
      </c>
      <c r="I1591" t="s">
        <v>2183</v>
      </c>
      <c r="J1591" t="s">
        <v>2389</v>
      </c>
      <c r="K1591">
        <v>47.797217000000003</v>
      </c>
      <c r="L1591">
        <v>-122.513183</v>
      </c>
      <c r="T1591">
        <v>11.8</v>
      </c>
      <c r="U1591">
        <v>28.7</v>
      </c>
      <c r="V1591">
        <v>22.4</v>
      </c>
      <c r="W1591">
        <v>21.4</v>
      </c>
      <c r="X1591">
        <v>53.6</v>
      </c>
      <c r="AC1591">
        <v>28.7</v>
      </c>
      <c r="AE1591">
        <v>29.7</v>
      </c>
    </row>
    <row r="1592" spans="1:41" x14ac:dyDescent="0.25">
      <c r="A1592">
        <v>1591</v>
      </c>
      <c r="B1592">
        <v>867</v>
      </c>
      <c r="C1592" t="s">
        <v>4152</v>
      </c>
      <c r="D1592" t="s">
        <v>2165</v>
      </c>
      <c r="E1592" t="s">
        <v>2243</v>
      </c>
      <c r="F1592" t="s">
        <v>2382</v>
      </c>
      <c r="G1592" t="s">
        <v>2388</v>
      </c>
      <c r="H1592" t="s">
        <v>2169</v>
      </c>
      <c r="I1592" t="s">
        <v>2183</v>
      </c>
      <c r="J1592" t="s">
        <v>2390</v>
      </c>
      <c r="K1592">
        <v>47.810434999999998</v>
      </c>
      <c r="L1592">
        <v>-122.521057</v>
      </c>
      <c r="T1592">
        <v>39.200000000000003</v>
      </c>
      <c r="U1592">
        <v>50.8</v>
      </c>
      <c r="V1592">
        <v>48.3</v>
      </c>
      <c r="W1592">
        <v>47.5</v>
      </c>
      <c r="X1592">
        <v>57.1</v>
      </c>
      <c r="Y1592">
        <v>59</v>
      </c>
      <c r="AC1592">
        <v>47</v>
      </c>
      <c r="AD1592">
        <v>50.1</v>
      </c>
      <c r="AF1592">
        <v>56.8</v>
      </c>
      <c r="AH1592">
        <v>42.8</v>
      </c>
      <c r="AJ1592">
        <v>48.5</v>
      </c>
      <c r="AL1592">
        <v>64</v>
      </c>
      <c r="AN1592">
        <v>54.6</v>
      </c>
    </row>
    <row r="1593" spans="1:41" x14ac:dyDescent="0.25">
      <c r="A1593">
        <v>1592</v>
      </c>
      <c r="B1593">
        <v>2282</v>
      </c>
      <c r="C1593" t="s">
        <v>4152</v>
      </c>
      <c r="D1593" t="s">
        <v>2165</v>
      </c>
      <c r="E1593" t="s">
        <v>2243</v>
      </c>
      <c r="F1593" t="s">
        <v>2382</v>
      </c>
      <c r="G1593" t="s">
        <v>2391</v>
      </c>
      <c r="H1593" t="s">
        <v>2169</v>
      </c>
      <c r="I1593" t="s">
        <v>2174</v>
      </c>
      <c r="J1593" t="s">
        <v>2392</v>
      </c>
      <c r="K1593">
        <v>47.745323999999997</v>
      </c>
      <c r="L1593">
        <v>-122.562</v>
      </c>
      <c r="AG1593">
        <v>65.7</v>
      </c>
      <c r="AH1593">
        <v>70.099999999999994</v>
      </c>
      <c r="AJ1593">
        <v>48</v>
      </c>
      <c r="AK1593">
        <v>60.4</v>
      </c>
      <c r="AL1593">
        <v>73.599999999999994</v>
      </c>
      <c r="AO1593">
        <v>65.099999999999994</v>
      </c>
    </row>
    <row r="1594" spans="1:41" x14ac:dyDescent="0.25">
      <c r="A1594">
        <v>1593</v>
      </c>
      <c r="B1594">
        <v>1451</v>
      </c>
      <c r="C1594" t="s">
        <v>4152</v>
      </c>
      <c r="D1594" t="s">
        <v>2165</v>
      </c>
      <c r="E1594" t="s">
        <v>2243</v>
      </c>
      <c r="F1594" t="s">
        <v>2382</v>
      </c>
      <c r="G1594" t="s">
        <v>2393</v>
      </c>
      <c r="H1594" t="s">
        <v>2169</v>
      </c>
      <c r="I1594" t="s">
        <v>2170</v>
      </c>
      <c r="J1594" t="s">
        <v>2394</v>
      </c>
      <c r="K1594">
        <v>47.752499999999998</v>
      </c>
      <c r="L1594">
        <v>-122.6447</v>
      </c>
      <c r="S1594">
        <v>67.099999999999994</v>
      </c>
      <c r="U1594">
        <v>34.4</v>
      </c>
    </row>
    <row r="1595" spans="1:41" x14ac:dyDescent="0.25">
      <c r="A1595">
        <v>1594</v>
      </c>
      <c r="B1595">
        <v>1452</v>
      </c>
      <c r="C1595" t="s">
        <v>4152</v>
      </c>
      <c r="D1595" t="s">
        <v>2165</v>
      </c>
      <c r="E1595" t="s">
        <v>2243</v>
      </c>
      <c r="F1595" t="s">
        <v>2382</v>
      </c>
      <c r="G1595" t="s">
        <v>2393</v>
      </c>
      <c r="H1595" t="s">
        <v>2169</v>
      </c>
      <c r="I1595" t="s">
        <v>2170</v>
      </c>
      <c r="J1595" t="s">
        <v>2395</v>
      </c>
      <c r="K1595">
        <v>47.754199999999997</v>
      </c>
      <c r="L1595">
        <v>-122.6386</v>
      </c>
      <c r="S1595">
        <v>67</v>
      </c>
      <c r="U1595">
        <v>66.2</v>
      </c>
    </row>
    <row r="1596" spans="1:41" x14ac:dyDescent="0.25">
      <c r="A1596">
        <v>1595</v>
      </c>
      <c r="B1596">
        <v>1453</v>
      </c>
      <c r="C1596" t="s">
        <v>4152</v>
      </c>
      <c r="D1596" t="s">
        <v>2165</v>
      </c>
      <c r="E1596" t="s">
        <v>2243</v>
      </c>
      <c r="F1596" t="s">
        <v>2382</v>
      </c>
      <c r="G1596" t="s">
        <v>2393</v>
      </c>
      <c r="H1596" t="s">
        <v>2169</v>
      </c>
      <c r="I1596" t="s">
        <v>2170</v>
      </c>
      <c r="J1596" t="s">
        <v>2396</v>
      </c>
      <c r="K1596">
        <v>47.750599999999999</v>
      </c>
      <c r="L1596">
        <v>-122.64749999999999</v>
      </c>
      <c r="S1596">
        <v>6.2</v>
      </c>
      <c r="U1596">
        <v>7.3</v>
      </c>
    </row>
    <row r="1597" spans="1:41" x14ac:dyDescent="0.25">
      <c r="A1597">
        <v>1596</v>
      </c>
      <c r="B1597">
        <v>1282</v>
      </c>
      <c r="C1597" t="s">
        <v>4152</v>
      </c>
      <c r="D1597" t="s">
        <v>2165</v>
      </c>
      <c r="E1597" t="s">
        <v>2243</v>
      </c>
      <c r="F1597" t="s">
        <v>2382</v>
      </c>
      <c r="G1597" t="s">
        <v>2393</v>
      </c>
      <c r="H1597" t="s">
        <v>2169</v>
      </c>
      <c r="I1597" t="s">
        <v>2174</v>
      </c>
      <c r="J1597" t="s">
        <v>2397</v>
      </c>
      <c r="K1597">
        <v>47.752200000000002</v>
      </c>
      <c r="L1597">
        <v>-122.6474</v>
      </c>
      <c r="AC1597">
        <v>39.200000000000003</v>
      </c>
      <c r="AD1597">
        <v>55.7</v>
      </c>
      <c r="AE1597">
        <v>62.7</v>
      </c>
      <c r="AF1597">
        <v>56.4</v>
      </c>
      <c r="AG1597">
        <v>52.4</v>
      </c>
      <c r="AH1597">
        <v>60.8</v>
      </c>
      <c r="AI1597">
        <v>62.5</v>
      </c>
      <c r="AJ1597">
        <v>65</v>
      </c>
      <c r="AK1597">
        <v>49.4</v>
      </c>
      <c r="AL1597">
        <v>88.6</v>
      </c>
      <c r="AM1597">
        <v>59.3</v>
      </c>
      <c r="AN1597">
        <v>68</v>
      </c>
      <c r="AO1597">
        <v>62.8</v>
      </c>
    </row>
    <row r="1598" spans="1:41" x14ac:dyDescent="0.25">
      <c r="A1598">
        <v>1597</v>
      </c>
      <c r="B1598">
        <v>875</v>
      </c>
      <c r="C1598" t="s">
        <v>4152</v>
      </c>
      <c r="D1598" t="s">
        <v>2165</v>
      </c>
      <c r="E1598" t="s">
        <v>2243</v>
      </c>
      <c r="F1598" t="s">
        <v>2382</v>
      </c>
      <c r="G1598" t="s">
        <v>2393</v>
      </c>
      <c r="H1598" t="s">
        <v>2169</v>
      </c>
      <c r="I1598" t="s">
        <v>2183</v>
      </c>
      <c r="J1598" t="s">
        <v>2398</v>
      </c>
      <c r="K1598">
        <v>47.762461000000002</v>
      </c>
      <c r="L1598">
        <v>-122.63720600000001</v>
      </c>
      <c r="S1598">
        <v>40</v>
      </c>
      <c r="T1598">
        <v>48.5</v>
      </c>
      <c r="U1598">
        <v>52.4</v>
      </c>
      <c r="V1598">
        <v>65.599999999999994</v>
      </c>
      <c r="W1598">
        <v>31.8</v>
      </c>
      <c r="X1598">
        <v>49.4</v>
      </c>
      <c r="AD1598">
        <v>62</v>
      </c>
      <c r="AG1598">
        <v>63.4</v>
      </c>
      <c r="AJ1598">
        <v>70.7</v>
      </c>
      <c r="AM1598">
        <v>74.900000000000006</v>
      </c>
    </row>
    <row r="1599" spans="1:41" x14ac:dyDescent="0.25">
      <c r="A1599">
        <v>1598</v>
      </c>
      <c r="B1599">
        <v>1283</v>
      </c>
      <c r="C1599" t="s">
        <v>4152</v>
      </c>
      <c r="D1599" t="s">
        <v>2165</v>
      </c>
      <c r="E1599" t="s">
        <v>2243</v>
      </c>
      <c r="F1599" t="s">
        <v>2382</v>
      </c>
      <c r="G1599" t="s">
        <v>2393</v>
      </c>
      <c r="H1599" t="s">
        <v>2169</v>
      </c>
      <c r="I1599" t="s">
        <v>2174</v>
      </c>
      <c r="J1599" t="s">
        <v>2399</v>
      </c>
      <c r="K1599">
        <v>47.756900000000002</v>
      </c>
      <c r="L1599">
        <v>-122.6319</v>
      </c>
      <c r="AD1599">
        <v>39.799999999999997</v>
      </c>
      <c r="AF1599">
        <v>76.5</v>
      </c>
      <c r="AH1599">
        <v>67.8</v>
      </c>
      <c r="AJ1599">
        <v>44.8</v>
      </c>
      <c r="AK1599">
        <v>85</v>
      </c>
      <c r="AL1599">
        <v>58.1</v>
      </c>
      <c r="AN1599">
        <v>60</v>
      </c>
    </row>
    <row r="1600" spans="1:41" x14ac:dyDescent="0.25">
      <c r="A1600">
        <v>1599</v>
      </c>
      <c r="B1600">
        <v>1296</v>
      </c>
      <c r="C1600" t="s">
        <v>4152</v>
      </c>
      <c r="D1600" t="s">
        <v>2165</v>
      </c>
      <c r="E1600" t="s">
        <v>2243</v>
      </c>
      <c r="F1600" t="s">
        <v>2382</v>
      </c>
      <c r="G1600" t="s">
        <v>2400</v>
      </c>
      <c r="H1600" t="s">
        <v>2169</v>
      </c>
      <c r="I1600" t="s">
        <v>2174</v>
      </c>
      <c r="J1600" t="s">
        <v>2401</v>
      </c>
      <c r="K1600">
        <v>47.916200000000003</v>
      </c>
      <c r="L1600">
        <v>-122.54640000000001</v>
      </c>
      <c r="AC1600">
        <v>4.5999999999999996</v>
      </c>
      <c r="AE1600">
        <v>10</v>
      </c>
    </row>
    <row r="1601" spans="1:41" x14ac:dyDescent="0.25">
      <c r="A1601">
        <v>1600</v>
      </c>
      <c r="B1601">
        <v>877</v>
      </c>
      <c r="C1601" t="s">
        <v>4152</v>
      </c>
      <c r="D1601" t="s">
        <v>2165</v>
      </c>
      <c r="E1601" t="s">
        <v>2243</v>
      </c>
      <c r="F1601" t="s">
        <v>2382</v>
      </c>
      <c r="G1601" t="s">
        <v>2402</v>
      </c>
      <c r="H1601" t="s">
        <v>2169</v>
      </c>
      <c r="I1601" t="s">
        <v>2183</v>
      </c>
      <c r="J1601" t="s">
        <v>2403</v>
      </c>
      <c r="K1601">
        <v>47.789900000000003</v>
      </c>
      <c r="L1601">
        <v>-122.535983</v>
      </c>
      <c r="S1601">
        <v>38.200000000000003</v>
      </c>
      <c r="T1601">
        <v>17.5</v>
      </c>
      <c r="U1601">
        <v>21</v>
      </c>
      <c r="V1601">
        <v>28.5</v>
      </c>
    </row>
    <row r="1602" spans="1:41" x14ac:dyDescent="0.25">
      <c r="A1602">
        <v>1601</v>
      </c>
      <c r="B1602">
        <v>1294</v>
      </c>
      <c r="C1602" t="s">
        <v>4152</v>
      </c>
      <c r="D1602" t="s">
        <v>2165</v>
      </c>
      <c r="E1602" t="s">
        <v>2243</v>
      </c>
      <c r="F1602" t="s">
        <v>2382</v>
      </c>
      <c r="G1602" t="s">
        <v>2404</v>
      </c>
      <c r="H1602" t="s">
        <v>2169</v>
      </c>
      <c r="I1602" t="s">
        <v>2174</v>
      </c>
      <c r="J1602" t="s">
        <v>2405</v>
      </c>
      <c r="K1602">
        <v>47.733499999999999</v>
      </c>
      <c r="L1602">
        <v>-122.6634</v>
      </c>
      <c r="AD1602">
        <v>66.599999999999994</v>
      </c>
      <c r="AE1602">
        <v>68.8</v>
      </c>
      <c r="AK1602">
        <v>82</v>
      </c>
      <c r="AM1602">
        <v>78.5</v>
      </c>
      <c r="AO1602">
        <v>64.5</v>
      </c>
    </row>
    <row r="1603" spans="1:41" x14ac:dyDescent="0.25">
      <c r="A1603">
        <v>1602</v>
      </c>
      <c r="B1603">
        <v>2278</v>
      </c>
      <c r="C1603" t="s">
        <v>4152</v>
      </c>
      <c r="D1603" t="s">
        <v>2165</v>
      </c>
      <c r="E1603" t="s">
        <v>2243</v>
      </c>
      <c r="F1603" t="s">
        <v>2382</v>
      </c>
      <c r="G1603" t="s">
        <v>2404</v>
      </c>
      <c r="H1603" t="s">
        <v>2169</v>
      </c>
      <c r="I1603" t="s">
        <v>2174</v>
      </c>
      <c r="J1603" t="s">
        <v>2406</v>
      </c>
      <c r="K1603">
        <v>47.733052999999998</v>
      </c>
      <c r="L1603">
        <v>-122.664181</v>
      </c>
      <c r="AG1603">
        <v>66.2</v>
      </c>
      <c r="AI1603">
        <v>64.8</v>
      </c>
      <c r="AL1603">
        <v>63.7</v>
      </c>
      <c r="AN1603">
        <v>90.7</v>
      </c>
    </row>
    <row r="1604" spans="1:41" x14ac:dyDescent="0.25">
      <c r="A1604">
        <v>1603</v>
      </c>
      <c r="B1604">
        <v>1578</v>
      </c>
      <c r="C1604" t="s">
        <v>4152</v>
      </c>
      <c r="D1604" t="s">
        <v>2165</v>
      </c>
      <c r="E1604" t="s">
        <v>2243</v>
      </c>
      <c r="F1604" t="s">
        <v>2382</v>
      </c>
      <c r="G1604" t="s">
        <v>2407</v>
      </c>
      <c r="H1604" t="s">
        <v>2169</v>
      </c>
      <c r="I1604" t="s">
        <v>2170</v>
      </c>
      <c r="J1604" t="s">
        <v>2408</v>
      </c>
      <c r="K1604">
        <v>47.692500000000003</v>
      </c>
      <c r="L1604">
        <v>-122.62820000000001</v>
      </c>
      <c r="U1604">
        <v>24.7</v>
      </c>
    </row>
    <row r="1605" spans="1:41" x14ac:dyDescent="0.25">
      <c r="A1605">
        <v>1604</v>
      </c>
      <c r="B1605">
        <v>1579</v>
      </c>
      <c r="C1605" t="s">
        <v>4152</v>
      </c>
      <c r="D1605" t="s">
        <v>2165</v>
      </c>
      <c r="E1605" t="s">
        <v>2243</v>
      </c>
      <c r="F1605" t="s">
        <v>2382</v>
      </c>
      <c r="G1605" t="s">
        <v>2409</v>
      </c>
      <c r="H1605" t="s">
        <v>2169</v>
      </c>
      <c r="I1605" t="s">
        <v>2170</v>
      </c>
      <c r="J1605" t="s">
        <v>2410</v>
      </c>
      <c r="K1605">
        <v>47.7149</v>
      </c>
      <c r="L1605">
        <v>-122.61360000000001</v>
      </c>
      <c r="U1605">
        <v>49.6</v>
      </c>
    </row>
    <row r="1606" spans="1:41" x14ac:dyDescent="0.25">
      <c r="A1606">
        <v>1605</v>
      </c>
      <c r="B1606">
        <v>2280</v>
      </c>
      <c r="C1606" t="s">
        <v>4152</v>
      </c>
      <c r="D1606" t="s">
        <v>2165</v>
      </c>
      <c r="E1606" t="s">
        <v>2243</v>
      </c>
      <c r="F1606" t="s">
        <v>2382</v>
      </c>
      <c r="G1606" t="s">
        <v>2409</v>
      </c>
      <c r="H1606" t="s">
        <v>2169</v>
      </c>
      <c r="I1606" t="s">
        <v>2174</v>
      </c>
      <c r="J1606" t="s">
        <v>2411</v>
      </c>
      <c r="K1606">
        <v>47.728700000000003</v>
      </c>
      <c r="L1606">
        <v>-122.6109</v>
      </c>
      <c r="AG1606">
        <v>78.5</v>
      </c>
      <c r="AH1606">
        <v>88.5</v>
      </c>
      <c r="AI1606">
        <v>83.4</v>
      </c>
      <c r="AJ1606">
        <v>77.599999999999994</v>
      </c>
      <c r="AK1606">
        <v>70.599999999999994</v>
      </c>
      <c r="AN1606">
        <v>77.599999999999994</v>
      </c>
    </row>
    <row r="1607" spans="1:41" x14ac:dyDescent="0.25">
      <c r="A1607">
        <v>1606</v>
      </c>
      <c r="B1607">
        <v>1291</v>
      </c>
      <c r="C1607" t="s">
        <v>4152</v>
      </c>
      <c r="D1607" t="s">
        <v>2165</v>
      </c>
      <c r="E1607" t="s">
        <v>2243</v>
      </c>
      <c r="F1607" t="s">
        <v>2412</v>
      </c>
      <c r="G1607" t="s">
        <v>2413</v>
      </c>
      <c r="H1607" t="s">
        <v>2169</v>
      </c>
      <c r="I1607" t="s">
        <v>2170</v>
      </c>
      <c r="J1607" t="s">
        <v>2414</v>
      </c>
      <c r="K1607">
        <v>47.523923000000003</v>
      </c>
      <c r="L1607">
        <v>-122.68263399999999</v>
      </c>
      <c r="S1607">
        <v>60.5</v>
      </c>
      <c r="U1607">
        <v>73.8</v>
      </c>
      <c r="V1607">
        <v>52.3</v>
      </c>
      <c r="AD1607">
        <v>37.6</v>
      </c>
      <c r="AF1607">
        <v>47.1</v>
      </c>
      <c r="AH1607">
        <v>48.3</v>
      </c>
      <c r="AJ1607">
        <v>56.8</v>
      </c>
      <c r="AK1607">
        <v>60.4</v>
      </c>
      <c r="AL1607">
        <v>57.6</v>
      </c>
      <c r="AN1607">
        <v>49.6</v>
      </c>
    </row>
    <row r="1608" spans="1:41" x14ac:dyDescent="0.25">
      <c r="A1608">
        <v>1607</v>
      </c>
      <c r="B1608">
        <v>1570</v>
      </c>
      <c r="C1608" t="s">
        <v>4152</v>
      </c>
      <c r="D1608" t="s">
        <v>2165</v>
      </c>
      <c r="E1608" t="s">
        <v>2243</v>
      </c>
      <c r="F1608" t="s">
        <v>2412</v>
      </c>
      <c r="G1608" t="s">
        <v>2415</v>
      </c>
      <c r="H1608" t="s">
        <v>2169</v>
      </c>
      <c r="I1608" t="s">
        <v>2170</v>
      </c>
      <c r="J1608" t="s">
        <v>2416</v>
      </c>
      <c r="K1608">
        <v>47.547020000000003</v>
      </c>
      <c r="L1608">
        <v>-122.61790000000001</v>
      </c>
      <c r="V1608">
        <v>33.799999999999997</v>
      </c>
    </row>
    <row r="1609" spans="1:41" x14ac:dyDescent="0.25">
      <c r="A1609">
        <v>1608</v>
      </c>
      <c r="B1609">
        <v>1436</v>
      </c>
      <c r="C1609" t="s">
        <v>4152</v>
      </c>
      <c r="D1609" t="s">
        <v>2165</v>
      </c>
      <c r="E1609" t="s">
        <v>2243</v>
      </c>
      <c r="F1609" t="s">
        <v>2412</v>
      </c>
      <c r="G1609" t="s">
        <v>2417</v>
      </c>
      <c r="H1609" t="s">
        <v>2169</v>
      </c>
      <c r="I1609" t="s">
        <v>2170</v>
      </c>
      <c r="J1609" t="s">
        <v>2418</v>
      </c>
      <c r="K1609">
        <v>47.5017</v>
      </c>
      <c r="L1609">
        <v>-122.648</v>
      </c>
      <c r="U1609">
        <v>45</v>
      </c>
      <c r="V1609">
        <v>31</v>
      </c>
    </row>
    <row r="1610" spans="1:41" x14ac:dyDescent="0.25">
      <c r="A1610">
        <v>1609</v>
      </c>
      <c r="B1610">
        <v>1437</v>
      </c>
      <c r="C1610" t="s">
        <v>4152</v>
      </c>
      <c r="D1610" t="s">
        <v>2165</v>
      </c>
      <c r="E1610" t="s">
        <v>2243</v>
      </c>
      <c r="F1610" t="s">
        <v>2412</v>
      </c>
      <c r="G1610" t="s">
        <v>2417</v>
      </c>
      <c r="H1610" t="s">
        <v>2169</v>
      </c>
      <c r="I1610" t="s">
        <v>2170</v>
      </c>
      <c r="J1610" t="s">
        <v>2419</v>
      </c>
      <c r="K1610">
        <v>47.5015</v>
      </c>
      <c r="L1610">
        <v>-122.64879999999999</v>
      </c>
      <c r="U1610">
        <v>44.5</v>
      </c>
      <c r="V1610">
        <v>35.700000000000003</v>
      </c>
    </row>
    <row r="1611" spans="1:41" x14ac:dyDescent="0.25">
      <c r="A1611">
        <v>1610</v>
      </c>
      <c r="B1611">
        <v>1438</v>
      </c>
      <c r="C1611" t="s">
        <v>4152</v>
      </c>
      <c r="D1611" t="s">
        <v>2165</v>
      </c>
      <c r="E1611" t="s">
        <v>2243</v>
      </c>
      <c r="F1611" t="s">
        <v>2412</v>
      </c>
      <c r="G1611" t="s">
        <v>2417</v>
      </c>
      <c r="H1611" t="s">
        <v>2169</v>
      </c>
      <c r="I1611" t="s">
        <v>2170</v>
      </c>
      <c r="J1611" t="s">
        <v>2420</v>
      </c>
      <c r="K1611">
        <v>47.475299999999997</v>
      </c>
      <c r="L1611">
        <v>-122.655</v>
      </c>
      <c r="S1611">
        <v>94.6</v>
      </c>
      <c r="U1611">
        <v>64.599999999999994</v>
      </c>
      <c r="V1611">
        <v>53.6</v>
      </c>
    </row>
    <row r="1612" spans="1:41" x14ac:dyDescent="0.25">
      <c r="A1612">
        <v>1611</v>
      </c>
      <c r="B1612">
        <v>866</v>
      </c>
      <c r="C1612" t="s">
        <v>4152</v>
      </c>
      <c r="D1612" t="s">
        <v>2165</v>
      </c>
      <c r="E1612" t="s">
        <v>2243</v>
      </c>
      <c r="F1612" t="s">
        <v>2412</v>
      </c>
      <c r="G1612" t="s">
        <v>2417</v>
      </c>
      <c r="H1612" t="s">
        <v>2169</v>
      </c>
      <c r="I1612" t="s">
        <v>2183</v>
      </c>
      <c r="J1612" t="s">
        <v>2421</v>
      </c>
      <c r="K1612">
        <v>47.5349</v>
      </c>
      <c r="L1612">
        <v>-122.63200000000001</v>
      </c>
      <c r="S1612">
        <v>37.9</v>
      </c>
      <c r="T1612">
        <v>73.8</v>
      </c>
      <c r="U1612">
        <v>57.2</v>
      </c>
      <c r="V1612">
        <v>47.9</v>
      </c>
      <c r="W1612">
        <v>76.400000000000006</v>
      </c>
      <c r="Y1612">
        <v>50.3</v>
      </c>
      <c r="AC1612">
        <v>37.200000000000003</v>
      </c>
      <c r="AD1612">
        <v>67.599999999999994</v>
      </c>
      <c r="AE1612">
        <v>48.7</v>
      </c>
      <c r="AF1612">
        <v>55.6</v>
      </c>
      <c r="AG1612">
        <v>52.9</v>
      </c>
      <c r="AH1612">
        <v>57.7</v>
      </c>
      <c r="AI1612">
        <v>51.7</v>
      </c>
      <c r="AJ1612">
        <v>60.1</v>
      </c>
      <c r="AK1612">
        <v>63</v>
      </c>
      <c r="AL1612">
        <v>66</v>
      </c>
      <c r="AM1612">
        <v>73.599999999999994</v>
      </c>
      <c r="AN1612">
        <v>62.6</v>
      </c>
      <c r="AO1612">
        <v>51.3</v>
      </c>
    </row>
    <row r="1613" spans="1:41" x14ac:dyDescent="0.25">
      <c r="A1613">
        <v>1612</v>
      </c>
      <c r="B1613">
        <v>1276</v>
      </c>
      <c r="C1613" t="s">
        <v>4152</v>
      </c>
      <c r="D1613" t="s">
        <v>2165</v>
      </c>
      <c r="E1613" t="s">
        <v>2243</v>
      </c>
      <c r="F1613" t="s">
        <v>2412</v>
      </c>
      <c r="G1613" t="s">
        <v>2417</v>
      </c>
      <c r="H1613" t="s">
        <v>2169</v>
      </c>
      <c r="I1613" t="s">
        <v>2174</v>
      </c>
      <c r="J1613" t="s">
        <v>2422</v>
      </c>
      <c r="K1613">
        <v>47.516300000000001</v>
      </c>
      <c r="L1613">
        <v>-122.6387</v>
      </c>
      <c r="AD1613">
        <v>44.2</v>
      </c>
      <c r="AF1613">
        <v>53.4</v>
      </c>
      <c r="AH1613">
        <v>33.5</v>
      </c>
      <c r="AJ1613">
        <v>60.1</v>
      </c>
      <c r="AK1613">
        <v>45</v>
      </c>
      <c r="AL1613">
        <v>76.400000000000006</v>
      </c>
      <c r="AN1613">
        <v>49</v>
      </c>
    </row>
    <row r="1614" spans="1:41" x14ac:dyDescent="0.25">
      <c r="A1614">
        <v>1613</v>
      </c>
      <c r="B1614">
        <v>1277</v>
      </c>
      <c r="C1614" t="s">
        <v>4152</v>
      </c>
      <c r="D1614" t="s">
        <v>2165</v>
      </c>
      <c r="E1614" t="s">
        <v>2243</v>
      </c>
      <c r="F1614" t="s">
        <v>2412</v>
      </c>
      <c r="G1614" t="s">
        <v>2417</v>
      </c>
      <c r="H1614" t="s">
        <v>2169</v>
      </c>
      <c r="I1614" t="s">
        <v>2174</v>
      </c>
      <c r="J1614" t="s">
        <v>2423</v>
      </c>
      <c r="K1614">
        <v>47.479900000000001</v>
      </c>
      <c r="L1614">
        <v>-122.66419999999999</v>
      </c>
      <c r="AD1614">
        <v>61.4</v>
      </c>
      <c r="AF1614">
        <v>78.400000000000006</v>
      </c>
      <c r="AH1614">
        <v>72.2</v>
      </c>
      <c r="AJ1614">
        <v>81.400000000000006</v>
      </c>
      <c r="AL1614">
        <v>83.1</v>
      </c>
      <c r="AN1614">
        <v>71.5</v>
      </c>
    </row>
    <row r="1615" spans="1:41" x14ac:dyDescent="0.25">
      <c r="A1615">
        <v>1614</v>
      </c>
      <c r="B1615">
        <v>2429</v>
      </c>
      <c r="C1615" t="s">
        <v>4152</v>
      </c>
      <c r="D1615" t="s">
        <v>2165</v>
      </c>
      <c r="E1615" t="s">
        <v>2243</v>
      </c>
      <c r="F1615" t="s">
        <v>2412</v>
      </c>
      <c r="G1615" t="s">
        <v>2417</v>
      </c>
      <c r="H1615" t="s">
        <v>12</v>
      </c>
      <c r="I1615" t="s">
        <v>78</v>
      </c>
      <c r="J1615" t="s">
        <v>2424</v>
      </c>
      <c r="K1615">
        <v>47.508186000000002</v>
      </c>
      <c r="L1615">
        <v>-122.64458399999999</v>
      </c>
      <c r="AH1615">
        <v>97.1</v>
      </c>
    </row>
    <row r="1616" spans="1:41" x14ac:dyDescent="0.25">
      <c r="A1616">
        <v>1615</v>
      </c>
      <c r="B1616">
        <v>988</v>
      </c>
      <c r="C1616" t="s">
        <v>4152</v>
      </c>
      <c r="D1616" t="s">
        <v>2165</v>
      </c>
      <c r="E1616" t="s">
        <v>2243</v>
      </c>
      <c r="F1616" t="s">
        <v>2412</v>
      </c>
      <c r="G1616" t="s">
        <v>2417</v>
      </c>
      <c r="H1616" t="s">
        <v>12</v>
      </c>
      <c r="I1616" t="s">
        <v>16</v>
      </c>
      <c r="J1616" t="s">
        <v>2425</v>
      </c>
      <c r="K1616">
        <v>47.508186000000002</v>
      </c>
      <c r="L1616">
        <v>-122.64458399999999</v>
      </c>
      <c r="AB1616">
        <v>76.400000000000006</v>
      </c>
    </row>
    <row r="1617" spans="1:41" x14ac:dyDescent="0.25">
      <c r="A1617">
        <v>1616</v>
      </c>
      <c r="B1617">
        <v>1454</v>
      </c>
      <c r="C1617" t="s">
        <v>4152</v>
      </c>
      <c r="D1617" t="s">
        <v>2165</v>
      </c>
      <c r="E1617" t="s">
        <v>2243</v>
      </c>
      <c r="F1617" t="s">
        <v>2412</v>
      </c>
      <c r="G1617" t="s">
        <v>2426</v>
      </c>
      <c r="H1617" t="s">
        <v>2169</v>
      </c>
      <c r="I1617" t="s">
        <v>2170</v>
      </c>
      <c r="J1617" t="s">
        <v>2427</v>
      </c>
      <c r="K1617">
        <v>47.531100000000002</v>
      </c>
      <c r="L1617">
        <v>-122.7129</v>
      </c>
      <c r="V1617">
        <v>54.8</v>
      </c>
    </row>
    <row r="1618" spans="1:41" x14ac:dyDescent="0.25">
      <c r="A1618">
        <v>1617</v>
      </c>
      <c r="B1618">
        <v>1455</v>
      </c>
      <c r="C1618" t="s">
        <v>4152</v>
      </c>
      <c r="D1618" t="s">
        <v>2165</v>
      </c>
      <c r="E1618" t="s">
        <v>2243</v>
      </c>
      <c r="F1618" t="s">
        <v>2412</v>
      </c>
      <c r="G1618" t="s">
        <v>2426</v>
      </c>
      <c r="H1618" t="s">
        <v>2169</v>
      </c>
      <c r="I1618" t="s">
        <v>2170</v>
      </c>
      <c r="J1618" t="s">
        <v>2428</v>
      </c>
      <c r="K1618">
        <v>47.526899999999998</v>
      </c>
      <c r="L1618">
        <v>-122.7056</v>
      </c>
      <c r="S1618">
        <v>68.8</v>
      </c>
      <c r="U1618">
        <v>39.4</v>
      </c>
      <c r="V1618">
        <v>19.8</v>
      </c>
    </row>
    <row r="1619" spans="1:41" x14ac:dyDescent="0.25">
      <c r="A1619">
        <v>1618</v>
      </c>
      <c r="B1619">
        <v>1456</v>
      </c>
      <c r="C1619" t="s">
        <v>4152</v>
      </c>
      <c r="D1619" t="s">
        <v>2165</v>
      </c>
      <c r="E1619" t="s">
        <v>2243</v>
      </c>
      <c r="F1619" t="s">
        <v>2412</v>
      </c>
      <c r="G1619" t="s">
        <v>2426</v>
      </c>
      <c r="H1619" t="s">
        <v>2169</v>
      </c>
      <c r="I1619" t="s">
        <v>2170</v>
      </c>
      <c r="J1619" t="s">
        <v>2429</v>
      </c>
      <c r="K1619">
        <v>47.523299999999999</v>
      </c>
      <c r="L1619">
        <v>-122.74420000000001</v>
      </c>
      <c r="S1619">
        <v>87.6</v>
      </c>
      <c r="U1619">
        <v>66.5</v>
      </c>
      <c r="V1619">
        <v>53.5</v>
      </c>
    </row>
    <row r="1620" spans="1:41" x14ac:dyDescent="0.25">
      <c r="A1620">
        <v>1619</v>
      </c>
      <c r="B1620">
        <v>1457</v>
      </c>
      <c r="C1620" t="s">
        <v>4152</v>
      </c>
      <c r="D1620" t="s">
        <v>2165</v>
      </c>
      <c r="E1620" t="s">
        <v>2243</v>
      </c>
      <c r="F1620" t="s">
        <v>2412</v>
      </c>
      <c r="G1620" t="s">
        <v>2426</v>
      </c>
      <c r="H1620" t="s">
        <v>2169</v>
      </c>
      <c r="I1620" t="s">
        <v>2170</v>
      </c>
      <c r="J1620" t="s">
        <v>2430</v>
      </c>
      <c r="K1620">
        <v>47.537500000000001</v>
      </c>
      <c r="L1620">
        <v>-122.72029999999999</v>
      </c>
      <c r="S1620">
        <v>65.400000000000006</v>
      </c>
      <c r="U1620">
        <v>64.099999999999994</v>
      </c>
      <c r="V1620">
        <v>59.9</v>
      </c>
    </row>
    <row r="1621" spans="1:41" x14ac:dyDescent="0.25">
      <c r="A1621">
        <v>1620</v>
      </c>
      <c r="B1621">
        <v>1458</v>
      </c>
      <c r="C1621" t="s">
        <v>4152</v>
      </c>
      <c r="D1621" t="s">
        <v>2165</v>
      </c>
      <c r="E1621" t="s">
        <v>2243</v>
      </c>
      <c r="F1621" t="s">
        <v>2412</v>
      </c>
      <c r="G1621" t="s">
        <v>2426</v>
      </c>
      <c r="H1621" t="s">
        <v>2169</v>
      </c>
      <c r="I1621" t="s">
        <v>2170</v>
      </c>
      <c r="J1621" t="s">
        <v>2431</v>
      </c>
      <c r="K1621">
        <v>47.529400000000003</v>
      </c>
      <c r="L1621">
        <v>-122.7085</v>
      </c>
      <c r="U1621">
        <v>34.200000000000003</v>
      </c>
      <c r="V1621">
        <v>39.6</v>
      </c>
    </row>
    <row r="1622" spans="1:41" x14ac:dyDescent="0.25">
      <c r="A1622">
        <v>1621</v>
      </c>
      <c r="B1622">
        <v>1299</v>
      </c>
      <c r="C1622" t="s">
        <v>4152</v>
      </c>
      <c r="D1622" t="s">
        <v>2165</v>
      </c>
      <c r="E1622" t="s">
        <v>2243</v>
      </c>
      <c r="F1622" t="s">
        <v>2412</v>
      </c>
      <c r="G1622" t="s">
        <v>2426</v>
      </c>
      <c r="H1622" t="s">
        <v>2169</v>
      </c>
      <c r="I1622" t="s">
        <v>2170</v>
      </c>
      <c r="J1622" t="s">
        <v>2432</v>
      </c>
      <c r="K1622">
        <v>47.530500000000004</v>
      </c>
      <c r="L1622">
        <v>-122.7136</v>
      </c>
      <c r="U1622">
        <v>44.1</v>
      </c>
      <c r="V1622">
        <v>36.299999999999997</v>
      </c>
      <c r="AD1622">
        <v>68</v>
      </c>
      <c r="AF1622">
        <v>48</v>
      </c>
      <c r="AJ1622">
        <v>65.7</v>
      </c>
      <c r="AK1622">
        <v>66.099999999999994</v>
      </c>
      <c r="AL1622">
        <v>87.9</v>
      </c>
      <c r="AN1622">
        <v>70.2</v>
      </c>
      <c r="AO1622">
        <v>55.5</v>
      </c>
    </row>
    <row r="1623" spans="1:41" x14ac:dyDescent="0.25">
      <c r="A1623">
        <v>1622</v>
      </c>
      <c r="B1623">
        <v>2466</v>
      </c>
      <c r="C1623" t="s">
        <v>4152</v>
      </c>
      <c r="D1623" t="s">
        <v>2165</v>
      </c>
      <c r="E1623" t="s">
        <v>2243</v>
      </c>
      <c r="F1623" t="s">
        <v>2412</v>
      </c>
      <c r="G1623" t="s">
        <v>2426</v>
      </c>
      <c r="H1623" t="s">
        <v>12</v>
      </c>
      <c r="I1623" t="s">
        <v>78</v>
      </c>
      <c r="J1623" t="s">
        <v>2433</v>
      </c>
      <c r="K1623">
        <v>47.530340000000002</v>
      </c>
      <c r="L1623">
        <v>-122.71502</v>
      </c>
      <c r="AH1623">
        <v>70.7</v>
      </c>
    </row>
    <row r="1624" spans="1:41" x14ac:dyDescent="0.25">
      <c r="A1624">
        <v>1623</v>
      </c>
      <c r="B1624">
        <v>2824</v>
      </c>
      <c r="C1624" t="s">
        <v>4152</v>
      </c>
      <c r="D1624" t="s">
        <v>2165</v>
      </c>
      <c r="E1624" t="s">
        <v>2243</v>
      </c>
      <c r="F1624" t="s">
        <v>2412</v>
      </c>
      <c r="G1624" t="s">
        <v>2434</v>
      </c>
      <c r="H1624" t="s">
        <v>2169</v>
      </c>
      <c r="I1624" t="s">
        <v>2174</v>
      </c>
      <c r="J1624" t="s">
        <v>2435</v>
      </c>
      <c r="K1624">
        <v>47.531455000000001</v>
      </c>
      <c r="L1624">
        <v>-122.71753699999999</v>
      </c>
      <c r="AK1624">
        <v>69.2</v>
      </c>
      <c r="AL1624">
        <v>91.6</v>
      </c>
      <c r="AN1624">
        <v>81.400000000000006</v>
      </c>
    </row>
    <row r="1625" spans="1:41" x14ac:dyDescent="0.25">
      <c r="A1625">
        <v>1624</v>
      </c>
      <c r="B1625">
        <v>1463</v>
      </c>
      <c r="C1625" t="s">
        <v>4152</v>
      </c>
      <c r="D1625" t="s">
        <v>2165</v>
      </c>
      <c r="E1625" t="s">
        <v>2243</v>
      </c>
      <c r="F1625" t="s">
        <v>2412</v>
      </c>
      <c r="G1625" t="s">
        <v>2436</v>
      </c>
      <c r="H1625" t="s">
        <v>2169</v>
      </c>
      <c r="I1625" t="s">
        <v>2170</v>
      </c>
      <c r="J1625" t="s">
        <v>2437</v>
      </c>
      <c r="K1625">
        <v>47.545299999999997</v>
      </c>
      <c r="L1625">
        <v>-122.6129</v>
      </c>
      <c r="U1625">
        <v>11.5</v>
      </c>
      <c r="V1625">
        <v>19.600000000000001</v>
      </c>
    </row>
    <row r="1626" spans="1:41" x14ac:dyDescent="0.25">
      <c r="A1626">
        <v>1625</v>
      </c>
      <c r="B1626">
        <v>1290</v>
      </c>
      <c r="C1626" t="s">
        <v>4152</v>
      </c>
      <c r="D1626" t="s">
        <v>2165</v>
      </c>
      <c r="E1626" t="s">
        <v>2243</v>
      </c>
      <c r="F1626" t="s">
        <v>2412</v>
      </c>
      <c r="G1626" t="s">
        <v>2438</v>
      </c>
      <c r="H1626" t="s">
        <v>2169</v>
      </c>
      <c r="I1626" t="s">
        <v>2170</v>
      </c>
      <c r="J1626" t="s">
        <v>2439</v>
      </c>
      <c r="K1626">
        <v>47.528399999999998</v>
      </c>
      <c r="L1626">
        <v>-122.71420000000001</v>
      </c>
      <c r="S1626">
        <v>77.8</v>
      </c>
      <c r="U1626">
        <v>64.099999999999994</v>
      </c>
      <c r="V1626">
        <v>61.5</v>
      </c>
      <c r="AD1626">
        <v>67</v>
      </c>
      <c r="AF1626">
        <v>62.9</v>
      </c>
      <c r="AH1626">
        <v>89.2</v>
      </c>
      <c r="AJ1626">
        <v>83.3</v>
      </c>
      <c r="AL1626">
        <v>89.5</v>
      </c>
      <c r="AN1626">
        <v>89.5</v>
      </c>
      <c r="AO1626">
        <v>80.2</v>
      </c>
    </row>
    <row r="1627" spans="1:41" x14ac:dyDescent="0.25">
      <c r="A1627">
        <v>1626</v>
      </c>
      <c r="B1627">
        <v>1581</v>
      </c>
      <c r="C1627" t="s">
        <v>4152</v>
      </c>
      <c r="D1627" t="s">
        <v>2165</v>
      </c>
      <c r="E1627" t="s">
        <v>2243</v>
      </c>
      <c r="F1627" t="s">
        <v>2412</v>
      </c>
      <c r="G1627" t="s">
        <v>2440</v>
      </c>
      <c r="H1627" t="s">
        <v>2169</v>
      </c>
      <c r="I1627" t="s">
        <v>2170</v>
      </c>
      <c r="J1627" t="s">
        <v>2441</v>
      </c>
      <c r="K1627">
        <v>47.535800000000002</v>
      </c>
      <c r="L1627">
        <v>-122.6558</v>
      </c>
      <c r="V1627">
        <v>48.8</v>
      </c>
    </row>
    <row r="1628" spans="1:41" x14ac:dyDescent="0.25">
      <c r="A1628">
        <v>1627</v>
      </c>
      <c r="B1628">
        <v>1582</v>
      </c>
      <c r="C1628" t="s">
        <v>4152</v>
      </c>
      <c r="D1628" t="s">
        <v>2165</v>
      </c>
      <c r="E1628" t="s">
        <v>2243</v>
      </c>
      <c r="F1628" t="s">
        <v>2412</v>
      </c>
      <c r="G1628" t="s">
        <v>2442</v>
      </c>
      <c r="H1628" t="s">
        <v>2169</v>
      </c>
      <c r="I1628" t="s">
        <v>2170</v>
      </c>
      <c r="J1628" t="s">
        <v>2443</v>
      </c>
      <c r="K1628">
        <v>47.552</v>
      </c>
      <c r="L1628">
        <v>-122.6001</v>
      </c>
      <c r="V1628">
        <v>10.1</v>
      </c>
    </row>
    <row r="1629" spans="1:41" x14ac:dyDescent="0.25">
      <c r="A1629">
        <v>1628</v>
      </c>
      <c r="B1629">
        <v>1584</v>
      </c>
      <c r="C1629" t="s">
        <v>4152</v>
      </c>
      <c r="D1629" t="s">
        <v>2165</v>
      </c>
      <c r="E1629" t="s">
        <v>2243</v>
      </c>
      <c r="F1629" t="s">
        <v>2412</v>
      </c>
      <c r="G1629" t="s">
        <v>2444</v>
      </c>
      <c r="H1629" t="s">
        <v>2169</v>
      </c>
      <c r="I1629" t="s">
        <v>2170</v>
      </c>
      <c r="J1629" t="s">
        <v>2445</v>
      </c>
      <c r="K1629">
        <v>47.541400000000003</v>
      </c>
      <c r="L1629">
        <v>-122.67829999999999</v>
      </c>
      <c r="U1629">
        <v>66.900000000000006</v>
      </c>
      <c r="V1629">
        <v>60.6</v>
      </c>
    </row>
    <row r="1630" spans="1:41" x14ac:dyDescent="0.25">
      <c r="A1630">
        <v>1629</v>
      </c>
      <c r="B1630">
        <v>603</v>
      </c>
      <c r="C1630" t="s">
        <v>4152</v>
      </c>
      <c r="D1630" t="s">
        <v>2446</v>
      </c>
      <c r="E1630" t="s">
        <v>2447</v>
      </c>
      <c r="F1630" t="s">
        <v>2448</v>
      </c>
      <c r="G1630" t="s">
        <v>2449</v>
      </c>
      <c r="H1630" t="s">
        <v>231</v>
      </c>
      <c r="I1630" t="s">
        <v>232</v>
      </c>
      <c r="J1630" t="s">
        <v>2450</v>
      </c>
      <c r="K1630">
        <v>47.361618</v>
      </c>
      <c r="L1630">
        <v>-123.157382</v>
      </c>
      <c r="Y1630">
        <v>57.5</v>
      </c>
    </row>
    <row r="1631" spans="1:41" x14ac:dyDescent="0.25">
      <c r="A1631">
        <v>1630</v>
      </c>
      <c r="B1631">
        <v>604</v>
      </c>
      <c r="C1631" t="s">
        <v>4152</v>
      </c>
      <c r="D1631" t="s">
        <v>2446</v>
      </c>
      <c r="E1631" t="s">
        <v>2447</v>
      </c>
      <c r="F1631" t="s">
        <v>2448</v>
      </c>
      <c r="G1631" t="s">
        <v>2449</v>
      </c>
      <c r="H1631" t="s">
        <v>231</v>
      </c>
      <c r="I1631" t="s">
        <v>232</v>
      </c>
      <c r="J1631" t="s">
        <v>2451</v>
      </c>
      <c r="K1631">
        <v>47.361879999999999</v>
      </c>
      <c r="L1631">
        <v>-123.159227</v>
      </c>
      <c r="Y1631">
        <v>61.9</v>
      </c>
    </row>
    <row r="1632" spans="1:41" x14ac:dyDescent="0.25">
      <c r="A1632">
        <v>1631</v>
      </c>
      <c r="B1632">
        <v>600</v>
      </c>
      <c r="C1632" t="s">
        <v>4152</v>
      </c>
      <c r="D1632" t="s">
        <v>2446</v>
      </c>
      <c r="E1632" t="s">
        <v>2452</v>
      </c>
      <c r="F1632" t="s">
        <v>2453</v>
      </c>
      <c r="G1632" t="s">
        <v>2454</v>
      </c>
      <c r="H1632" t="s">
        <v>231</v>
      </c>
      <c r="I1632" t="s">
        <v>232</v>
      </c>
      <c r="J1632" t="s">
        <v>2455</v>
      </c>
      <c r="K1632">
        <v>47.355280999999998</v>
      </c>
      <c r="L1632">
        <v>-123.160644</v>
      </c>
      <c r="Y1632">
        <v>62.1</v>
      </c>
    </row>
    <row r="1633" spans="1:30" x14ac:dyDescent="0.25">
      <c r="A1633">
        <v>1632</v>
      </c>
      <c r="B1633">
        <v>601</v>
      </c>
      <c r="C1633" t="s">
        <v>4152</v>
      </c>
      <c r="D1633" t="s">
        <v>2446</v>
      </c>
      <c r="E1633" t="s">
        <v>2452</v>
      </c>
      <c r="F1633" t="s">
        <v>2453</v>
      </c>
      <c r="G1633" t="s">
        <v>2454</v>
      </c>
      <c r="H1633" t="s">
        <v>231</v>
      </c>
      <c r="I1633" t="s">
        <v>232</v>
      </c>
      <c r="J1633" t="s">
        <v>2456</v>
      </c>
      <c r="K1633">
        <v>47.354903</v>
      </c>
      <c r="L1633">
        <v>-123.165493</v>
      </c>
      <c r="Y1633">
        <v>55.3</v>
      </c>
    </row>
    <row r="1634" spans="1:30" x14ac:dyDescent="0.25">
      <c r="A1634">
        <v>1633</v>
      </c>
      <c r="B1634">
        <v>602</v>
      </c>
      <c r="C1634" t="s">
        <v>4152</v>
      </c>
      <c r="D1634" t="s">
        <v>2446</v>
      </c>
      <c r="E1634" t="s">
        <v>2452</v>
      </c>
      <c r="F1634" t="s">
        <v>2453</v>
      </c>
      <c r="G1634" t="s">
        <v>2457</v>
      </c>
      <c r="H1634" t="s">
        <v>231</v>
      </c>
      <c r="I1634" t="s">
        <v>232</v>
      </c>
      <c r="J1634" t="s">
        <v>2458</v>
      </c>
      <c r="K1634">
        <v>47.318809999999999</v>
      </c>
      <c r="L1634">
        <v>-123.138113</v>
      </c>
      <c r="Y1634">
        <v>17.5</v>
      </c>
    </row>
    <row r="1635" spans="1:30" x14ac:dyDescent="0.25">
      <c r="A1635">
        <v>1634</v>
      </c>
      <c r="B1635">
        <v>605</v>
      </c>
      <c r="C1635" t="s">
        <v>4152</v>
      </c>
      <c r="D1635" t="s">
        <v>2446</v>
      </c>
      <c r="E1635" t="s">
        <v>2452</v>
      </c>
      <c r="F1635" t="s">
        <v>2453</v>
      </c>
      <c r="G1635" t="s">
        <v>2459</v>
      </c>
      <c r="H1635" t="s">
        <v>231</v>
      </c>
      <c r="I1635" t="s">
        <v>232</v>
      </c>
      <c r="J1635" t="s">
        <v>2460</v>
      </c>
      <c r="K1635">
        <v>47.306443999999999</v>
      </c>
      <c r="L1635">
        <v>-123.15437799999999</v>
      </c>
      <c r="Y1635">
        <v>40.299999999999997</v>
      </c>
    </row>
    <row r="1636" spans="1:30" x14ac:dyDescent="0.25">
      <c r="A1636">
        <v>1635</v>
      </c>
      <c r="B1636">
        <v>606</v>
      </c>
      <c r="C1636" t="s">
        <v>4152</v>
      </c>
      <c r="D1636" t="s">
        <v>2446</v>
      </c>
      <c r="E1636" t="s">
        <v>2452</v>
      </c>
      <c r="F1636" t="s">
        <v>2453</v>
      </c>
      <c r="G1636" t="s">
        <v>2459</v>
      </c>
      <c r="H1636" t="s">
        <v>231</v>
      </c>
      <c r="I1636" t="s">
        <v>232</v>
      </c>
      <c r="J1636" t="s">
        <v>2461</v>
      </c>
      <c r="K1636">
        <v>47.304901999999998</v>
      </c>
      <c r="L1636">
        <v>-123.160343</v>
      </c>
      <c r="Y1636">
        <v>84.7</v>
      </c>
    </row>
    <row r="1637" spans="1:30" x14ac:dyDescent="0.25">
      <c r="A1637">
        <v>1636</v>
      </c>
      <c r="B1637">
        <v>609</v>
      </c>
      <c r="C1637" t="s">
        <v>4152</v>
      </c>
      <c r="D1637" t="s">
        <v>2446</v>
      </c>
      <c r="E1637" t="s">
        <v>2452</v>
      </c>
      <c r="F1637" t="s">
        <v>2462</v>
      </c>
      <c r="G1637" t="s">
        <v>2463</v>
      </c>
      <c r="H1637" t="s">
        <v>231</v>
      </c>
      <c r="I1637" t="s">
        <v>232</v>
      </c>
      <c r="J1637" t="s">
        <v>2464</v>
      </c>
      <c r="K1637">
        <v>47.31174</v>
      </c>
      <c r="L1637">
        <v>-123.245745</v>
      </c>
      <c r="Y1637">
        <v>60.3</v>
      </c>
    </row>
    <row r="1638" spans="1:30" x14ac:dyDescent="0.25">
      <c r="A1638">
        <v>1637</v>
      </c>
      <c r="B1638">
        <v>610</v>
      </c>
      <c r="C1638" t="s">
        <v>4152</v>
      </c>
      <c r="D1638" t="s">
        <v>2446</v>
      </c>
      <c r="E1638" t="s">
        <v>2452</v>
      </c>
      <c r="F1638" t="s">
        <v>2462</v>
      </c>
      <c r="G1638" t="s">
        <v>2463</v>
      </c>
      <c r="H1638" t="s">
        <v>231</v>
      </c>
      <c r="I1638" t="s">
        <v>232</v>
      </c>
      <c r="J1638" t="s">
        <v>2465</v>
      </c>
      <c r="K1638">
        <v>47.312060000000002</v>
      </c>
      <c r="L1638">
        <v>-123.24347</v>
      </c>
      <c r="Y1638">
        <v>64</v>
      </c>
    </row>
    <row r="1639" spans="1:30" x14ac:dyDescent="0.25">
      <c r="A1639">
        <v>1638</v>
      </c>
      <c r="B1639">
        <v>611</v>
      </c>
      <c r="C1639" t="s">
        <v>4152</v>
      </c>
      <c r="D1639" t="s">
        <v>2446</v>
      </c>
      <c r="E1639" t="s">
        <v>2452</v>
      </c>
      <c r="F1639" t="s">
        <v>2462</v>
      </c>
      <c r="G1639" t="s">
        <v>2466</v>
      </c>
      <c r="H1639" t="s">
        <v>231</v>
      </c>
      <c r="I1639" t="s">
        <v>232</v>
      </c>
      <c r="J1639" t="s">
        <v>2467</v>
      </c>
      <c r="K1639">
        <v>47.316381</v>
      </c>
      <c r="L1639">
        <v>-123.255014</v>
      </c>
      <c r="Y1639">
        <v>56</v>
      </c>
    </row>
    <row r="1640" spans="1:30" x14ac:dyDescent="0.25">
      <c r="A1640">
        <v>1639</v>
      </c>
      <c r="B1640">
        <v>612</v>
      </c>
      <c r="C1640" t="s">
        <v>4152</v>
      </c>
      <c r="D1640" t="s">
        <v>2446</v>
      </c>
      <c r="E1640" t="s">
        <v>2452</v>
      </c>
      <c r="F1640" t="s">
        <v>2462</v>
      </c>
      <c r="G1640" t="s">
        <v>2466</v>
      </c>
      <c r="H1640" t="s">
        <v>231</v>
      </c>
      <c r="I1640" t="s">
        <v>232</v>
      </c>
      <c r="J1640" t="s">
        <v>2468</v>
      </c>
      <c r="K1640">
        <v>47.315275999999997</v>
      </c>
      <c r="L1640">
        <v>-123.25664500000001</v>
      </c>
      <c r="Y1640">
        <v>64.099999999999994</v>
      </c>
    </row>
    <row r="1641" spans="1:30" x14ac:dyDescent="0.25">
      <c r="A1641">
        <v>1640</v>
      </c>
      <c r="B1641">
        <v>2127</v>
      </c>
      <c r="C1641" t="s">
        <v>4152</v>
      </c>
      <c r="D1641" t="s">
        <v>2469</v>
      </c>
      <c r="E1641" t="s">
        <v>2470</v>
      </c>
      <c r="F1641" t="s">
        <v>2471</v>
      </c>
      <c r="G1641" t="s">
        <v>2472</v>
      </c>
      <c r="H1641" t="s">
        <v>22</v>
      </c>
      <c r="I1641" t="s">
        <v>96</v>
      </c>
      <c r="J1641" t="s">
        <v>2473</v>
      </c>
      <c r="K1641">
        <v>48.021822</v>
      </c>
      <c r="L1641">
        <v>-123.005088</v>
      </c>
      <c r="S1641">
        <v>52.8</v>
      </c>
      <c r="T1641">
        <v>43.6</v>
      </c>
      <c r="U1641">
        <v>77.3</v>
      </c>
      <c r="V1641">
        <v>58.7</v>
      </c>
    </row>
    <row r="1642" spans="1:30" x14ac:dyDescent="0.25">
      <c r="A1642">
        <v>1641</v>
      </c>
      <c r="B1642">
        <v>2128</v>
      </c>
      <c r="C1642" t="s">
        <v>4152</v>
      </c>
      <c r="D1642" t="s">
        <v>2469</v>
      </c>
      <c r="E1642" t="s">
        <v>2470</v>
      </c>
      <c r="F1642" t="s">
        <v>2471</v>
      </c>
      <c r="G1642" t="s">
        <v>2472</v>
      </c>
      <c r="H1642" t="s">
        <v>22</v>
      </c>
      <c r="I1642" t="s">
        <v>96</v>
      </c>
      <c r="J1642" t="s">
        <v>2474</v>
      </c>
      <c r="K1642">
        <v>48.019544000000003</v>
      </c>
      <c r="L1642">
        <v>-123.00685</v>
      </c>
      <c r="W1642">
        <v>4.4000000000000004</v>
      </c>
      <c r="X1642">
        <v>38.299999999999997</v>
      </c>
      <c r="Y1642">
        <v>63</v>
      </c>
      <c r="Z1642">
        <v>61.9</v>
      </c>
      <c r="AB1642">
        <v>64</v>
      </c>
    </row>
    <row r="1643" spans="1:30" x14ac:dyDescent="0.25">
      <c r="A1643">
        <v>1642</v>
      </c>
      <c r="B1643">
        <v>2129</v>
      </c>
      <c r="C1643" t="s">
        <v>4152</v>
      </c>
      <c r="D1643" t="s">
        <v>2469</v>
      </c>
      <c r="E1643" t="s">
        <v>2470</v>
      </c>
      <c r="F1643" t="s">
        <v>2471</v>
      </c>
      <c r="G1643" t="s">
        <v>2472</v>
      </c>
      <c r="H1643" t="s">
        <v>22</v>
      </c>
      <c r="I1643" t="s">
        <v>96</v>
      </c>
      <c r="J1643" t="s">
        <v>2475</v>
      </c>
      <c r="K1643">
        <v>48.019615000000002</v>
      </c>
      <c r="L1643">
        <v>-123.004953</v>
      </c>
      <c r="S1643">
        <v>57.3</v>
      </c>
      <c r="U1643">
        <v>61.2</v>
      </c>
    </row>
    <row r="1644" spans="1:30" x14ac:dyDescent="0.25">
      <c r="A1644">
        <v>1643</v>
      </c>
      <c r="B1644">
        <v>2130</v>
      </c>
      <c r="C1644" t="s">
        <v>4152</v>
      </c>
      <c r="D1644" t="s">
        <v>2469</v>
      </c>
      <c r="E1644" t="s">
        <v>2470</v>
      </c>
      <c r="F1644" t="s">
        <v>2471</v>
      </c>
      <c r="G1644" t="s">
        <v>2472</v>
      </c>
      <c r="H1644" t="s">
        <v>22</v>
      </c>
      <c r="I1644" t="s">
        <v>96</v>
      </c>
      <c r="J1644" t="s">
        <v>2476</v>
      </c>
      <c r="K1644">
        <v>48.016781000000002</v>
      </c>
      <c r="L1644">
        <v>-123.005495</v>
      </c>
      <c r="W1644">
        <v>51.3</v>
      </c>
      <c r="X1644">
        <v>60.4</v>
      </c>
      <c r="Y1644">
        <v>69.599999999999994</v>
      </c>
    </row>
    <row r="1645" spans="1:30" x14ac:dyDescent="0.25">
      <c r="A1645">
        <v>1644</v>
      </c>
      <c r="B1645">
        <v>2131</v>
      </c>
      <c r="C1645" t="s">
        <v>4152</v>
      </c>
      <c r="D1645" t="s">
        <v>2469</v>
      </c>
      <c r="E1645" t="s">
        <v>2470</v>
      </c>
      <c r="F1645" t="s">
        <v>2471</v>
      </c>
      <c r="G1645" t="s">
        <v>2472</v>
      </c>
      <c r="H1645" t="s">
        <v>22</v>
      </c>
      <c r="I1645" t="s">
        <v>96</v>
      </c>
      <c r="J1645" t="s">
        <v>2477</v>
      </c>
      <c r="K1645">
        <v>48.014907000000001</v>
      </c>
      <c r="L1645">
        <v>-123.004578</v>
      </c>
      <c r="T1645">
        <v>68.5</v>
      </c>
      <c r="V1645">
        <v>71.099999999999994</v>
      </c>
      <c r="W1645">
        <v>65.2</v>
      </c>
      <c r="AB1645">
        <v>75.3</v>
      </c>
    </row>
    <row r="1646" spans="1:30" x14ac:dyDescent="0.25">
      <c r="A1646">
        <v>1645</v>
      </c>
      <c r="B1646">
        <v>2132</v>
      </c>
      <c r="C1646" t="s">
        <v>4152</v>
      </c>
      <c r="D1646" t="s">
        <v>2469</v>
      </c>
      <c r="E1646" t="s">
        <v>2470</v>
      </c>
      <c r="F1646" t="s">
        <v>2471</v>
      </c>
      <c r="G1646" t="s">
        <v>2472</v>
      </c>
      <c r="H1646" t="s">
        <v>22</v>
      </c>
      <c r="I1646" t="s">
        <v>96</v>
      </c>
      <c r="J1646" t="s">
        <v>2478</v>
      </c>
      <c r="K1646">
        <v>48.011201999999997</v>
      </c>
      <c r="L1646">
        <v>-123.002596</v>
      </c>
      <c r="X1646">
        <v>88.2</v>
      </c>
      <c r="Z1646">
        <v>65.900000000000006</v>
      </c>
      <c r="AD1646">
        <v>73.400000000000006</v>
      </c>
    </row>
    <row r="1647" spans="1:30" x14ac:dyDescent="0.25">
      <c r="A1647">
        <v>1646</v>
      </c>
      <c r="B1647">
        <v>593</v>
      </c>
      <c r="C1647" t="s">
        <v>4152</v>
      </c>
      <c r="D1647" t="s">
        <v>2469</v>
      </c>
      <c r="E1647" t="s">
        <v>2470</v>
      </c>
      <c r="F1647" t="s">
        <v>2471</v>
      </c>
      <c r="G1647" t="s">
        <v>2472</v>
      </c>
      <c r="H1647" t="s">
        <v>12</v>
      </c>
      <c r="I1647" t="s">
        <v>13</v>
      </c>
      <c r="J1647" t="s">
        <v>2479</v>
      </c>
      <c r="K1647">
        <v>48.020299999999999</v>
      </c>
      <c r="L1647">
        <v>-123.0052</v>
      </c>
      <c r="W1647">
        <v>67.900000000000006</v>
      </c>
    </row>
    <row r="1648" spans="1:30" x14ac:dyDescent="0.25">
      <c r="A1648">
        <v>1647</v>
      </c>
      <c r="B1648">
        <v>2133</v>
      </c>
      <c r="C1648" t="s">
        <v>4152</v>
      </c>
      <c r="D1648" t="s">
        <v>2469</v>
      </c>
      <c r="E1648" t="s">
        <v>2470</v>
      </c>
      <c r="F1648" t="s">
        <v>2471</v>
      </c>
      <c r="G1648" t="s">
        <v>2480</v>
      </c>
      <c r="H1648" t="s">
        <v>22</v>
      </c>
      <c r="I1648" t="s">
        <v>96</v>
      </c>
      <c r="J1648" t="s">
        <v>2481</v>
      </c>
      <c r="K1648">
        <v>48.062145999999998</v>
      </c>
      <c r="L1648">
        <v>-123.04112600000001</v>
      </c>
      <c r="R1648">
        <v>67.099999999999994</v>
      </c>
      <c r="AB1648">
        <v>68.3</v>
      </c>
    </row>
    <row r="1649" spans="1:37" x14ac:dyDescent="0.25">
      <c r="A1649">
        <v>1648</v>
      </c>
      <c r="B1649">
        <v>2134</v>
      </c>
      <c r="C1649" t="s">
        <v>4152</v>
      </c>
      <c r="D1649" t="s">
        <v>2469</v>
      </c>
      <c r="E1649" t="s">
        <v>2470</v>
      </c>
      <c r="F1649" t="s">
        <v>2471</v>
      </c>
      <c r="G1649" t="s">
        <v>2480</v>
      </c>
      <c r="H1649" t="s">
        <v>22</v>
      </c>
      <c r="I1649" t="s">
        <v>96</v>
      </c>
      <c r="J1649" t="s">
        <v>2482</v>
      </c>
      <c r="K1649">
        <v>48.061894000000002</v>
      </c>
      <c r="L1649">
        <v>-123.053923</v>
      </c>
      <c r="R1649">
        <v>68.3</v>
      </c>
    </row>
    <row r="1650" spans="1:37" x14ac:dyDescent="0.25">
      <c r="A1650">
        <v>1649</v>
      </c>
      <c r="B1650">
        <v>2135</v>
      </c>
      <c r="C1650" t="s">
        <v>4152</v>
      </c>
      <c r="D1650" t="s">
        <v>2469</v>
      </c>
      <c r="E1650" t="s">
        <v>2470</v>
      </c>
      <c r="F1650" t="s">
        <v>2471</v>
      </c>
      <c r="G1650" t="s">
        <v>2480</v>
      </c>
      <c r="H1650" t="s">
        <v>22</v>
      </c>
      <c r="I1650" t="s">
        <v>96</v>
      </c>
      <c r="J1650" t="s">
        <v>2483</v>
      </c>
      <c r="K1650">
        <v>48.046022999999998</v>
      </c>
      <c r="L1650">
        <v>-123.063486</v>
      </c>
      <c r="Z1650">
        <v>69.099999999999994</v>
      </c>
    </row>
    <row r="1651" spans="1:37" x14ac:dyDescent="0.25">
      <c r="A1651">
        <v>1650</v>
      </c>
      <c r="B1651">
        <v>2081</v>
      </c>
      <c r="C1651" t="s">
        <v>4152</v>
      </c>
      <c r="D1651" t="s">
        <v>2484</v>
      </c>
      <c r="E1651" t="s">
        <v>2485</v>
      </c>
      <c r="F1651" t="s">
        <v>2486</v>
      </c>
      <c r="G1651" t="s">
        <v>2487</v>
      </c>
      <c r="H1651" t="s">
        <v>22</v>
      </c>
      <c r="I1651" t="s">
        <v>96</v>
      </c>
      <c r="J1651" t="s">
        <v>2488</v>
      </c>
      <c r="K1651">
        <v>48.083446000000002</v>
      </c>
      <c r="L1651">
        <v>-123.05543</v>
      </c>
      <c r="R1651">
        <v>16.2</v>
      </c>
      <c r="S1651">
        <v>22.5</v>
      </c>
      <c r="T1651">
        <v>22.7</v>
      </c>
      <c r="X1651">
        <v>7.7</v>
      </c>
      <c r="AK1651">
        <v>19.399999999999999</v>
      </c>
    </row>
    <row r="1652" spans="1:37" x14ac:dyDescent="0.25">
      <c r="A1652">
        <v>1651</v>
      </c>
      <c r="B1652">
        <v>2082</v>
      </c>
      <c r="C1652" t="s">
        <v>4152</v>
      </c>
      <c r="D1652" t="s">
        <v>2484</v>
      </c>
      <c r="E1652" t="s">
        <v>2485</v>
      </c>
      <c r="F1652" t="s">
        <v>2486</v>
      </c>
      <c r="G1652" t="s">
        <v>2487</v>
      </c>
      <c r="H1652" t="s">
        <v>22</v>
      </c>
      <c r="I1652" t="s">
        <v>96</v>
      </c>
      <c r="J1652" t="s">
        <v>2489</v>
      </c>
      <c r="K1652">
        <v>48.084744000000001</v>
      </c>
      <c r="L1652">
        <v>-123.065945</v>
      </c>
      <c r="R1652">
        <v>26.7</v>
      </c>
    </row>
    <row r="1653" spans="1:37" x14ac:dyDescent="0.25">
      <c r="A1653">
        <v>1652</v>
      </c>
      <c r="B1653">
        <v>2083</v>
      </c>
      <c r="C1653" t="s">
        <v>4152</v>
      </c>
      <c r="D1653" t="s">
        <v>2484</v>
      </c>
      <c r="E1653" t="s">
        <v>2485</v>
      </c>
      <c r="F1653" t="s">
        <v>2486</v>
      </c>
      <c r="G1653" t="s">
        <v>2487</v>
      </c>
      <c r="H1653" t="s">
        <v>22</v>
      </c>
      <c r="I1653" t="s">
        <v>96</v>
      </c>
      <c r="J1653" t="s">
        <v>2490</v>
      </c>
      <c r="K1653">
        <v>48.083322000000003</v>
      </c>
      <c r="L1653">
        <v>-123.07047300000001</v>
      </c>
      <c r="U1653">
        <v>25.9</v>
      </c>
      <c r="V1653">
        <v>5.4</v>
      </c>
      <c r="AC1653">
        <v>12.7</v>
      </c>
    </row>
    <row r="1654" spans="1:37" x14ac:dyDescent="0.25">
      <c r="A1654">
        <v>1653</v>
      </c>
      <c r="B1654">
        <v>2084</v>
      </c>
      <c r="C1654" t="s">
        <v>4152</v>
      </c>
      <c r="D1654" t="s">
        <v>2484</v>
      </c>
      <c r="E1654" t="s">
        <v>2485</v>
      </c>
      <c r="F1654" t="s">
        <v>2486</v>
      </c>
      <c r="G1654" t="s">
        <v>2487</v>
      </c>
      <c r="H1654" t="s">
        <v>22</v>
      </c>
      <c r="I1654" t="s">
        <v>96</v>
      </c>
      <c r="J1654" t="s">
        <v>2491</v>
      </c>
      <c r="K1654">
        <v>48.082242000000001</v>
      </c>
      <c r="L1654">
        <v>-123.074727</v>
      </c>
      <c r="AA1654">
        <v>10.8</v>
      </c>
    </row>
    <row r="1655" spans="1:37" x14ac:dyDescent="0.25">
      <c r="A1655">
        <v>1654</v>
      </c>
      <c r="B1655">
        <v>2085</v>
      </c>
      <c r="C1655" t="s">
        <v>4152</v>
      </c>
      <c r="D1655" t="s">
        <v>2484</v>
      </c>
      <c r="E1655" t="s">
        <v>2485</v>
      </c>
      <c r="F1655" t="s">
        <v>2486</v>
      </c>
      <c r="G1655" t="s">
        <v>2487</v>
      </c>
      <c r="H1655" t="s">
        <v>22</v>
      </c>
      <c r="I1655" t="s">
        <v>96</v>
      </c>
      <c r="J1655" t="s">
        <v>2492</v>
      </c>
      <c r="K1655">
        <v>48.077933999999999</v>
      </c>
      <c r="L1655">
        <v>-123.091977</v>
      </c>
      <c r="S1655">
        <v>20.399999999999999</v>
      </c>
    </row>
    <row r="1656" spans="1:37" x14ac:dyDescent="0.25">
      <c r="A1656">
        <v>1655</v>
      </c>
      <c r="B1656">
        <v>2086</v>
      </c>
      <c r="C1656" t="s">
        <v>4152</v>
      </c>
      <c r="D1656" t="s">
        <v>2484</v>
      </c>
      <c r="E1656" t="s">
        <v>2485</v>
      </c>
      <c r="F1656" t="s">
        <v>2486</v>
      </c>
      <c r="G1656" t="s">
        <v>2487</v>
      </c>
      <c r="H1656" t="s">
        <v>22</v>
      </c>
      <c r="I1656" t="s">
        <v>96</v>
      </c>
      <c r="J1656" t="s">
        <v>2493</v>
      </c>
      <c r="K1656">
        <v>48.070712999999998</v>
      </c>
      <c r="L1656">
        <v>-123.104005</v>
      </c>
      <c r="AC1656">
        <v>73.099999999999994</v>
      </c>
      <c r="AK1656">
        <v>88.4</v>
      </c>
    </row>
    <row r="1657" spans="1:37" x14ac:dyDescent="0.25">
      <c r="A1657">
        <v>1656</v>
      </c>
      <c r="B1657">
        <v>2113</v>
      </c>
      <c r="C1657" t="s">
        <v>4152</v>
      </c>
      <c r="D1657" t="s">
        <v>2484</v>
      </c>
      <c r="E1657" t="s">
        <v>2485</v>
      </c>
      <c r="F1657" t="s">
        <v>2494</v>
      </c>
      <c r="G1657" t="s">
        <v>2495</v>
      </c>
      <c r="H1657" t="s">
        <v>22</v>
      </c>
      <c r="I1657" t="s">
        <v>96</v>
      </c>
      <c r="J1657" t="s">
        <v>2496</v>
      </c>
      <c r="K1657">
        <v>47.965440000000001</v>
      </c>
      <c r="L1657">
        <v>-123.11316600000001</v>
      </c>
      <c r="Z1657">
        <v>81</v>
      </c>
    </row>
    <row r="1658" spans="1:37" x14ac:dyDescent="0.25">
      <c r="A1658">
        <v>1657</v>
      </c>
      <c r="B1658">
        <v>2114</v>
      </c>
      <c r="C1658" t="s">
        <v>4152</v>
      </c>
      <c r="D1658" t="s">
        <v>2484</v>
      </c>
      <c r="E1658" t="s">
        <v>2485</v>
      </c>
      <c r="F1658" t="s">
        <v>2494</v>
      </c>
      <c r="G1658" t="s">
        <v>2495</v>
      </c>
      <c r="H1658" t="s">
        <v>22</v>
      </c>
      <c r="I1658" t="s">
        <v>96</v>
      </c>
      <c r="J1658" t="s">
        <v>2497</v>
      </c>
      <c r="K1658">
        <v>47.964328000000002</v>
      </c>
      <c r="L1658">
        <v>-123.115537</v>
      </c>
      <c r="W1658">
        <v>61.2</v>
      </c>
    </row>
    <row r="1659" spans="1:37" x14ac:dyDescent="0.25">
      <c r="A1659">
        <v>1658</v>
      </c>
      <c r="B1659">
        <v>1866</v>
      </c>
      <c r="C1659" t="s">
        <v>4152</v>
      </c>
      <c r="D1659" t="s">
        <v>2484</v>
      </c>
      <c r="E1659" t="s">
        <v>2485</v>
      </c>
      <c r="F1659" t="s">
        <v>2498</v>
      </c>
      <c r="G1659" t="s">
        <v>2499</v>
      </c>
      <c r="H1659" t="s">
        <v>12</v>
      </c>
      <c r="I1659" t="s">
        <v>93</v>
      </c>
      <c r="J1659" t="s">
        <v>2500</v>
      </c>
      <c r="K1659">
        <v>48.023110000000003</v>
      </c>
      <c r="L1659">
        <v>-123.13981</v>
      </c>
      <c r="AF1659">
        <v>93.9</v>
      </c>
      <c r="AI1659">
        <v>82.3</v>
      </c>
      <c r="AK1659">
        <v>96.3</v>
      </c>
    </row>
    <row r="1660" spans="1:37" x14ac:dyDescent="0.25">
      <c r="A1660">
        <v>1659</v>
      </c>
      <c r="B1660">
        <v>2418</v>
      </c>
      <c r="C1660" t="s">
        <v>4152</v>
      </c>
      <c r="D1660" t="s">
        <v>2484</v>
      </c>
      <c r="E1660" t="s">
        <v>2485</v>
      </c>
      <c r="F1660" t="s">
        <v>2498</v>
      </c>
      <c r="G1660" t="s">
        <v>2499</v>
      </c>
      <c r="H1660" t="s">
        <v>12</v>
      </c>
      <c r="I1660" t="s">
        <v>78</v>
      </c>
      <c r="J1660" t="s">
        <v>2501</v>
      </c>
      <c r="K1660">
        <v>48.024222000000002</v>
      </c>
      <c r="L1660">
        <v>-123.13820200000001</v>
      </c>
      <c r="AH1660">
        <v>78.8</v>
      </c>
    </row>
    <row r="1661" spans="1:37" x14ac:dyDescent="0.25">
      <c r="A1661">
        <v>1660</v>
      </c>
      <c r="B1661">
        <v>989</v>
      </c>
      <c r="C1661" t="s">
        <v>4152</v>
      </c>
      <c r="D1661" t="s">
        <v>2484</v>
      </c>
      <c r="E1661" t="s">
        <v>2485</v>
      </c>
      <c r="F1661" t="s">
        <v>2498</v>
      </c>
      <c r="G1661" t="s">
        <v>2499</v>
      </c>
      <c r="H1661" t="s">
        <v>12</v>
      </c>
      <c r="I1661" t="s">
        <v>16</v>
      </c>
      <c r="J1661" t="s">
        <v>2502</v>
      </c>
      <c r="K1661">
        <v>48.020285000000001</v>
      </c>
      <c r="L1661">
        <v>-123.144854</v>
      </c>
      <c r="AB1661">
        <v>63</v>
      </c>
    </row>
    <row r="1662" spans="1:37" x14ac:dyDescent="0.25">
      <c r="A1662">
        <v>1661</v>
      </c>
      <c r="B1662">
        <v>2087</v>
      </c>
      <c r="C1662" t="s">
        <v>4152</v>
      </c>
      <c r="D1662" t="s">
        <v>2484</v>
      </c>
      <c r="E1662" t="s">
        <v>2485</v>
      </c>
      <c r="F1662" t="s">
        <v>2498</v>
      </c>
      <c r="G1662" t="s">
        <v>2503</v>
      </c>
      <c r="H1662" t="s">
        <v>22</v>
      </c>
      <c r="I1662" t="s">
        <v>96</v>
      </c>
      <c r="J1662" t="s">
        <v>2504</v>
      </c>
      <c r="K1662">
        <v>48.128025999999998</v>
      </c>
      <c r="L1662">
        <v>-123.10035000000001</v>
      </c>
      <c r="R1662">
        <v>22.3</v>
      </c>
      <c r="S1662">
        <v>14.5</v>
      </c>
      <c r="T1662">
        <v>26.8</v>
      </c>
    </row>
    <row r="1663" spans="1:37" x14ac:dyDescent="0.25">
      <c r="A1663">
        <v>1662</v>
      </c>
      <c r="B1663">
        <v>2088</v>
      </c>
      <c r="C1663" t="s">
        <v>4152</v>
      </c>
      <c r="D1663" t="s">
        <v>2484</v>
      </c>
      <c r="E1663" t="s">
        <v>2485</v>
      </c>
      <c r="F1663" t="s">
        <v>2498</v>
      </c>
      <c r="G1663" t="s">
        <v>2503</v>
      </c>
      <c r="H1663" t="s">
        <v>22</v>
      </c>
      <c r="I1663" t="s">
        <v>96</v>
      </c>
      <c r="J1663" t="s">
        <v>2505</v>
      </c>
      <c r="K1663">
        <v>48.126595999999999</v>
      </c>
      <c r="L1663">
        <v>-123.100089</v>
      </c>
      <c r="U1663">
        <v>15.8</v>
      </c>
      <c r="AA1663">
        <v>30.7</v>
      </c>
    </row>
    <row r="1664" spans="1:37" x14ac:dyDescent="0.25">
      <c r="A1664">
        <v>1663</v>
      </c>
      <c r="B1664">
        <v>2089</v>
      </c>
      <c r="C1664" t="s">
        <v>4152</v>
      </c>
      <c r="D1664" t="s">
        <v>2484</v>
      </c>
      <c r="E1664" t="s">
        <v>2485</v>
      </c>
      <c r="F1664" t="s">
        <v>2498</v>
      </c>
      <c r="G1664" t="s">
        <v>2503</v>
      </c>
      <c r="H1664" t="s">
        <v>22</v>
      </c>
      <c r="I1664" t="s">
        <v>96</v>
      </c>
      <c r="J1664" t="s">
        <v>2506</v>
      </c>
      <c r="K1664">
        <v>48.120505999999999</v>
      </c>
      <c r="L1664">
        <v>-123.098488</v>
      </c>
      <c r="R1664">
        <v>16.600000000000001</v>
      </c>
      <c r="S1664">
        <v>15.5</v>
      </c>
      <c r="U1664">
        <v>19.899999999999999</v>
      </c>
    </row>
    <row r="1665" spans="1:40" x14ac:dyDescent="0.25">
      <c r="A1665">
        <v>1664</v>
      </c>
      <c r="B1665">
        <v>2090</v>
      </c>
      <c r="C1665" t="s">
        <v>4152</v>
      </c>
      <c r="D1665" t="s">
        <v>2484</v>
      </c>
      <c r="E1665" t="s">
        <v>2485</v>
      </c>
      <c r="F1665" t="s">
        <v>2498</v>
      </c>
      <c r="G1665" t="s">
        <v>2503</v>
      </c>
      <c r="H1665" t="s">
        <v>22</v>
      </c>
      <c r="I1665" t="s">
        <v>96</v>
      </c>
      <c r="J1665" t="s">
        <v>2507</v>
      </c>
      <c r="K1665">
        <v>48.117044</v>
      </c>
      <c r="L1665">
        <v>-123.10694700000001</v>
      </c>
      <c r="R1665">
        <v>4</v>
      </c>
      <c r="S1665">
        <v>28</v>
      </c>
      <c r="T1665">
        <v>19.5</v>
      </c>
      <c r="U1665">
        <v>3.3</v>
      </c>
      <c r="AA1665">
        <v>13</v>
      </c>
    </row>
    <row r="1666" spans="1:40" x14ac:dyDescent="0.25">
      <c r="A1666">
        <v>1665</v>
      </c>
      <c r="B1666">
        <v>2148</v>
      </c>
      <c r="C1666" t="s">
        <v>4152</v>
      </c>
      <c r="D1666" t="s">
        <v>2484</v>
      </c>
      <c r="E1666" t="s">
        <v>2485</v>
      </c>
      <c r="F1666" t="s">
        <v>2498</v>
      </c>
      <c r="G1666" t="s">
        <v>2508</v>
      </c>
      <c r="H1666" t="s">
        <v>22</v>
      </c>
      <c r="I1666" t="s">
        <v>96</v>
      </c>
      <c r="J1666" t="s">
        <v>2509</v>
      </c>
      <c r="K1666">
        <v>48.138224000000001</v>
      </c>
      <c r="L1666">
        <v>-123.138997</v>
      </c>
      <c r="AC1666">
        <v>41.5</v>
      </c>
    </row>
    <row r="1667" spans="1:40" x14ac:dyDescent="0.25">
      <c r="A1667">
        <v>1666</v>
      </c>
      <c r="B1667">
        <v>2831</v>
      </c>
      <c r="C1667" t="s">
        <v>4152</v>
      </c>
      <c r="D1667" t="s">
        <v>2484</v>
      </c>
      <c r="E1667" t="s">
        <v>2485</v>
      </c>
      <c r="F1667" t="s">
        <v>2498</v>
      </c>
      <c r="G1667" t="s">
        <v>2508</v>
      </c>
      <c r="H1667" t="s">
        <v>22</v>
      </c>
      <c r="I1667" t="s">
        <v>96</v>
      </c>
      <c r="J1667" t="s">
        <v>2510</v>
      </c>
      <c r="K1667">
        <v>48.135891999999998</v>
      </c>
      <c r="L1667">
        <v>-123.15275099999999</v>
      </c>
      <c r="AK1667">
        <v>16.8</v>
      </c>
    </row>
    <row r="1668" spans="1:40" x14ac:dyDescent="0.25">
      <c r="A1668">
        <v>1667</v>
      </c>
      <c r="B1668">
        <v>2149</v>
      </c>
      <c r="C1668" t="s">
        <v>4152</v>
      </c>
      <c r="D1668" t="s">
        <v>2484</v>
      </c>
      <c r="E1668" t="s">
        <v>2485</v>
      </c>
      <c r="F1668" t="s">
        <v>2498</v>
      </c>
      <c r="G1668" t="s">
        <v>2508</v>
      </c>
      <c r="H1668" t="s">
        <v>22</v>
      </c>
      <c r="I1668" t="s">
        <v>2511</v>
      </c>
      <c r="J1668" t="s">
        <v>2512</v>
      </c>
      <c r="K1668">
        <v>48.108843</v>
      </c>
      <c r="L1668">
        <v>-123.172408</v>
      </c>
      <c r="Q1668">
        <v>17</v>
      </c>
      <c r="AC1668">
        <v>33.1</v>
      </c>
    </row>
    <row r="1669" spans="1:40" x14ac:dyDescent="0.25">
      <c r="A1669">
        <v>1668</v>
      </c>
      <c r="B1669">
        <v>2832</v>
      </c>
      <c r="C1669" t="s">
        <v>4152</v>
      </c>
      <c r="D1669" t="s">
        <v>2484</v>
      </c>
      <c r="E1669" t="s">
        <v>2485</v>
      </c>
      <c r="F1669" t="s">
        <v>2498</v>
      </c>
      <c r="G1669" t="s">
        <v>2508</v>
      </c>
      <c r="H1669" t="s">
        <v>22</v>
      </c>
      <c r="I1669" t="s">
        <v>96</v>
      </c>
      <c r="J1669" t="s">
        <v>2513</v>
      </c>
      <c r="K1669">
        <v>48.075831999999998</v>
      </c>
      <c r="L1669">
        <v>-123.17438300000001</v>
      </c>
      <c r="AK1669">
        <v>58.2</v>
      </c>
    </row>
    <row r="1670" spans="1:40" x14ac:dyDescent="0.25">
      <c r="A1670">
        <v>1669</v>
      </c>
      <c r="B1670">
        <v>2153</v>
      </c>
      <c r="C1670" t="s">
        <v>4152</v>
      </c>
      <c r="D1670" t="s">
        <v>2484</v>
      </c>
      <c r="E1670" t="s">
        <v>2485</v>
      </c>
      <c r="F1670" t="s">
        <v>2498</v>
      </c>
      <c r="G1670" t="s">
        <v>2514</v>
      </c>
      <c r="H1670" t="s">
        <v>22</v>
      </c>
      <c r="I1670" t="s">
        <v>96</v>
      </c>
      <c r="J1670" t="s">
        <v>2515</v>
      </c>
      <c r="K1670">
        <v>48.139954000000003</v>
      </c>
      <c r="L1670">
        <v>-123.12260499999999</v>
      </c>
      <c r="AA1670">
        <v>28.1</v>
      </c>
    </row>
    <row r="1671" spans="1:40" x14ac:dyDescent="0.25">
      <c r="A1671">
        <v>1670</v>
      </c>
      <c r="B1671">
        <v>2122</v>
      </c>
      <c r="C1671" t="s">
        <v>4152</v>
      </c>
      <c r="D1671" t="s">
        <v>2484</v>
      </c>
      <c r="E1671" t="s">
        <v>2516</v>
      </c>
      <c r="F1671" t="s">
        <v>2517</v>
      </c>
      <c r="G1671" t="s">
        <v>2518</v>
      </c>
      <c r="H1671" t="s">
        <v>22</v>
      </c>
      <c r="I1671" t="s">
        <v>96</v>
      </c>
      <c r="J1671" t="s">
        <v>2519</v>
      </c>
      <c r="K1671">
        <v>48.024956000000003</v>
      </c>
      <c r="L1671">
        <v>-123.59549800000001</v>
      </c>
      <c r="Y1671">
        <v>80.3</v>
      </c>
    </row>
    <row r="1672" spans="1:40" x14ac:dyDescent="0.25">
      <c r="A1672">
        <v>1671</v>
      </c>
      <c r="B1672">
        <v>2123</v>
      </c>
      <c r="C1672" t="s">
        <v>4152</v>
      </c>
      <c r="D1672" t="s">
        <v>2484</v>
      </c>
      <c r="E1672" t="s">
        <v>2516</v>
      </c>
      <c r="F1672" t="s">
        <v>2517</v>
      </c>
      <c r="G1672" t="s">
        <v>2520</v>
      </c>
      <c r="H1672" t="s">
        <v>22</v>
      </c>
      <c r="I1672" t="s">
        <v>96</v>
      </c>
      <c r="J1672" t="s">
        <v>2521</v>
      </c>
      <c r="K1672">
        <v>48.066622000000002</v>
      </c>
      <c r="L1672">
        <v>-123.58460700000001</v>
      </c>
      <c r="Y1672">
        <v>81</v>
      </c>
      <c r="AE1672">
        <v>67.400000000000006</v>
      </c>
    </row>
    <row r="1673" spans="1:40" x14ac:dyDescent="0.25">
      <c r="A1673">
        <v>1672</v>
      </c>
      <c r="B1673">
        <v>2124</v>
      </c>
      <c r="C1673" t="s">
        <v>4152</v>
      </c>
      <c r="D1673" t="s">
        <v>2484</v>
      </c>
      <c r="E1673" t="s">
        <v>2516</v>
      </c>
      <c r="F1673" t="s">
        <v>2517</v>
      </c>
      <c r="G1673" t="s">
        <v>2520</v>
      </c>
      <c r="H1673" t="s">
        <v>22</v>
      </c>
      <c r="I1673" t="s">
        <v>96</v>
      </c>
      <c r="J1673" t="s">
        <v>2522</v>
      </c>
      <c r="K1673">
        <v>48.074975000000002</v>
      </c>
      <c r="L1673">
        <v>-123.669065</v>
      </c>
      <c r="Z1673">
        <v>70.400000000000006</v>
      </c>
    </row>
    <row r="1674" spans="1:40" x14ac:dyDescent="0.25">
      <c r="A1674">
        <v>1673</v>
      </c>
      <c r="B1674">
        <v>2125</v>
      </c>
      <c r="C1674" t="s">
        <v>4152</v>
      </c>
      <c r="D1674" t="s">
        <v>2484</v>
      </c>
      <c r="E1674" t="s">
        <v>2516</v>
      </c>
      <c r="F1674" t="s">
        <v>2517</v>
      </c>
      <c r="G1674" t="s">
        <v>2520</v>
      </c>
      <c r="H1674" t="s">
        <v>22</v>
      </c>
      <c r="I1674" t="s">
        <v>96</v>
      </c>
      <c r="J1674" t="s">
        <v>2523</v>
      </c>
      <c r="K1674">
        <v>48.074620000000003</v>
      </c>
      <c r="L1674">
        <v>-123.67779</v>
      </c>
      <c r="Y1674">
        <v>59.1</v>
      </c>
      <c r="Z1674">
        <v>46.8</v>
      </c>
    </row>
    <row r="1675" spans="1:40" x14ac:dyDescent="0.25">
      <c r="A1675">
        <v>1674</v>
      </c>
      <c r="B1675">
        <v>579</v>
      </c>
      <c r="C1675" t="s">
        <v>4152</v>
      </c>
      <c r="D1675" t="s">
        <v>2484</v>
      </c>
      <c r="E1675" t="s">
        <v>2516</v>
      </c>
      <c r="F1675" t="s">
        <v>2517</v>
      </c>
      <c r="G1675" t="s">
        <v>2524</v>
      </c>
      <c r="H1675" t="s">
        <v>12</v>
      </c>
      <c r="I1675" t="s">
        <v>13</v>
      </c>
      <c r="J1675" t="s">
        <v>2525</v>
      </c>
      <c r="K1675">
        <v>48.051990000000004</v>
      </c>
      <c r="L1675">
        <v>-123.50697</v>
      </c>
      <c r="U1675">
        <v>72.3</v>
      </c>
      <c r="V1675">
        <v>68.8</v>
      </c>
      <c r="W1675">
        <v>88.5</v>
      </c>
      <c r="AC1675">
        <v>53.5</v>
      </c>
      <c r="AD1675">
        <v>63.5</v>
      </c>
      <c r="AG1675">
        <v>75.900000000000006</v>
      </c>
      <c r="AJ1675">
        <v>91.1</v>
      </c>
      <c r="AL1675">
        <v>89.8</v>
      </c>
      <c r="AN1675">
        <v>67.900000000000006</v>
      </c>
    </row>
    <row r="1676" spans="1:40" x14ac:dyDescent="0.25">
      <c r="A1676">
        <v>1675</v>
      </c>
      <c r="B1676">
        <v>2157</v>
      </c>
      <c r="C1676" t="s">
        <v>4152</v>
      </c>
      <c r="D1676" t="s">
        <v>2484</v>
      </c>
      <c r="E1676" t="s">
        <v>2526</v>
      </c>
      <c r="F1676" t="s">
        <v>2527</v>
      </c>
      <c r="G1676" t="s">
        <v>2528</v>
      </c>
      <c r="H1676" t="s">
        <v>22</v>
      </c>
      <c r="I1676" t="s">
        <v>96</v>
      </c>
      <c r="J1676" t="s">
        <v>2529</v>
      </c>
      <c r="K1676">
        <v>48.115820999999997</v>
      </c>
      <c r="L1676">
        <v>-123.352102</v>
      </c>
      <c r="R1676">
        <v>44.3</v>
      </c>
      <c r="S1676">
        <v>48.4</v>
      </c>
      <c r="T1676">
        <v>22.8</v>
      </c>
      <c r="U1676">
        <v>57.2</v>
      </c>
      <c r="V1676">
        <v>66.099999999999994</v>
      </c>
    </row>
    <row r="1677" spans="1:40" x14ac:dyDescent="0.25">
      <c r="A1677">
        <v>1676</v>
      </c>
      <c r="B1677">
        <v>2158</v>
      </c>
      <c r="C1677" t="s">
        <v>4152</v>
      </c>
      <c r="D1677" t="s">
        <v>2484</v>
      </c>
      <c r="E1677" t="s">
        <v>2526</v>
      </c>
      <c r="F1677" t="s">
        <v>2527</v>
      </c>
      <c r="G1677" t="s">
        <v>2528</v>
      </c>
      <c r="H1677" t="s">
        <v>22</v>
      </c>
      <c r="I1677" t="s">
        <v>2511</v>
      </c>
      <c r="J1677" t="s">
        <v>2530</v>
      </c>
      <c r="K1677">
        <v>48.104495</v>
      </c>
      <c r="L1677">
        <v>-123.355774</v>
      </c>
      <c r="Q1677">
        <v>50.7</v>
      </c>
      <c r="R1677">
        <v>66.599999999999994</v>
      </c>
      <c r="U1677">
        <v>55.9</v>
      </c>
      <c r="Z1677">
        <v>84</v>
      </c>
    </row>
    <row r="1678" spans="1:40" x14ac:dyDescent="0.25">
      <c r="A1678">
        <v>1677</v>
      </c>
      <c r="B1678">
        <v>2159</v>
      </c>
      <c r="C1678" t="s">
        <v>4152</v>
      </c>
      <c r="D1678" t="s">
        <v>2484</v>
      </c>
      <c r="E1678" t="s">
        <v>2526</v>
      </c>
      <c r="F1678" t="s">
        <v>2527</v>
      </c>
      <c r="G1678" t="s">
        <v>2528</v>
      </c>
      <c r="H1678" t="s">
        <v>22</v>
      </c>
      <c r="I1678" t="s">
        <v>96</v>
      </c>
      <c r="J1678" t="s">
        <v>2531</v>
      </c>
      <c r="K1678">
        <v>48.099246000000001</v>
      </c>
      <c r="L1678">
        <v>-123.35663599999999</v>
      </c>
      <c r="X1678">
        <v>73.5</v>
      </c>
    </row>
    <row r="1679" spans="1:40" x14ac:dyDescent="0.25">
      <c r="A1679">
        <v>1678</v>
      </c>
      <c r="B1679">
        <v>2160</v>
      </c>
      <c r="C1679" t="s">
        <v>4152</v>
      </c>
      <c r="D1679" t="s">
        <v>2484</v>
      </c>
      <c r="E1679" t="s">
        <v>2526</v>
      </c>
      <c r="F1679" t="s">
        <v>2527</v>
      </c>
      <c r="G1679" t="s">
        <v>2528</v>
      </c>
      <c r="H1679" t="s">
        <v>22</v>
      </c>
      <c r="I1679" t="s">
        <v>96</v>
      </c>
      <c r="J1679" t="s">
        <v>2532</v>
      </c>
      <c r="K1679">
        <v>48.097437999999997</v>
      </c>
      <c r="L1679">
        <v>-123.355943</v>
      </c>
      <c r="AC1679">
        <v>26</v>
      </c>
      <c r="AD1679">
        <v>33.1</v>
      </c>
      <c r="AE1679">
        <v>58.9</v>
      </c>
    </row>
    <row r="1680" spans="1:40" x14ac:dyDescent="0.25">
      <c r="A1680">
        <v>1679</v>
      </c>
      <c r="B1680">
        <v>2161</v>
      </c>
      <c r="C1680" t="s">
        <v>4152</v>
      </c>
      <c r="D1680" t="s">
        <v>2484</v>
      </c>
      <c r="E1680" t="s">
        <v>2526</v>
      </c>
      <c r="F1680" t="s">
        <v>2527</v>
      </c>
      <c r="G1680" t="s">
        <v>2528</v>
      </c>
      <c r="H1680" t="s">
        <v>22</v>
      </c>
      <c r="I1680" t="s">
        <v>96</v>
      </c>
      <c r="J1680" t="s">
        <v>2533</v>
      </c>
      <c r="K1680">
        <v>48.096514999999997</v>
      </c>
      <c r="L1680">
        <v>-123.357322</v>
      </c>
      <c r="Y1680">
        <v>77.599999999999994</v>
      </c>
      <c r="AD1680">
        <v>69.8</v>
      </c>
    </row>
    <row r="1681" spans="1:37" x14ac:dyDescent="0.25">
      <c r="A1681">
        <v>1680</v>
      </c>
      <c r="B1681">
        <v>2162</v>
      </c>
      <c r="C1681" t="s">
        <v>4152</v>
      </c>
      <c r="D1681" t="s">
        <v>2484</v>
      </c>
      <c r="E1681" t="s">
        <v>2526</v>
      </c>
      <c r="F1681" t="s">
        <v>2527</v>
      </c>
      <c r="G1681" t="s">
        <v>2528</v>
      </c>
      <c r="H1681" t="s">
        <v>22</v>
      </c>
      <c r="I1681" t="s">
        <v>96</v>
      </c>
      <c r="J1681" t="s">
        <v>2534</v>
      </c>
      <c r="K1681">
        <v>48.095757999999996</v>
      </c>
      <c r="L1681">
        <v>-123.35686200000001</v>
      </c>
      <c r="R1681">
        <v>55.1</v>
      </c>
      <c r="S1681">
        <v>56.2</v>
      </c>
      <c r="T1681">
        <v>63.1</v>
      </c>
    </row>
    <row r="1682" spans="1:37" x14ac:dyDescent="0.25">
      <c r="A1682">
        <v>1681</v>
      </c>
      <c r="B1682">
        <v>2163</v>
      </c>
      <c r="C1682" t="s">
        <v>4152</v>
      </c>
      <c r="D1682" t="s">
        <v>2484</v>
      </c>
      <c r="E1682" t="s">
        <v>2526</v>
      </c>
      <c r="F1682" t="s">
        <v>2527</v>
      </c>
      <c r="G1682" t="s">
        <v>2528</v>
      </c>
      <c r="H1682" t="s">
        <v>22</v>
      </c>
      <c r="I1682" t="s">
        <v>96</v>
      </c>
      <c r="J1682" t="s">
        <v>2535</v>
      </c>
      <c r="K1682">
        <v>48.070495999999999</v>
      </c>
      <c r="L1682">
        <v>-123.350776</v>
      </c>
      <c r="R1682">
        <v>74.599999999999994</v>
      </c>
      <c r="X1682">
        <v>67.8</v>
      </c>
    </row>
    <row r="1683" spans="1:37" x14ac:dyDescent="0.25">
      <c r="A1683">
        <v>1682</v>
      </c>
      <c r="B1683">
        <v>2164</v>
      </c>
      <c r="C1683" t="s">
        <v>4152</v>
      </c>
      <c r="D1683" t="s">
        <v>2484</v>
      </c>
      <c r="E1683" t="s">
        <v>2526</v>
      </c>
      <c r="F1683" t="s">
        <v>2527</v>
      </c>
      <c r="G1683" t="s">
        <v>2528</v>
      </c>
      <c r="H1683" t="s">
        <v>22</v>
      </c>
      <c r="I1683" t="s">
        <v>96</v>
      </c>
      <c r="J1683" t="s">
        <v>2536</v>
      </c>
      <c r="K1683">
        <v>48.046135999999997</v>
      </c>
      <c r="L1683">
        <v>-123.347506</v>
      </c>
      <c r="W1683">
        <v>50.3</v>
      </c>
    </row>
    <row r="1684" spans="1:37" x14ac:dyDescent="0.25">
      <c r="A1684">
        <v>1683</v>
      </c>
      <c r="B1684">
        <v>2165</v>
      </c>
      <c r="C1684" t="s">
        <v>4152</v>
      </c>
      <c r="D1684" t="s">
        <v>2484</v>
      </c>
      <c r="E1684" t="s">
        <v>2526</v>
      </c>
      <c r="F1684" t="s">
        <v>2527</v>
      </c>
      <c r="G1684" t="s">
        <v>2528</v>
      </c>
      <c r="H1684" t="s">
        <v>22</v>
      </c>
      <c r="I1684" t="s">
        <v>96</v>
      </c>
      <c r="J1684" t="s">
        <v>2537</v>
      </c>
      <c r="K1684">
        <v>48.046036000000001</v>
      </c>
      <c r="L1684">
        <v>-123.347938</v>
      </c>
      <c r="Y1684">
        <v>71.7</v>
      </c>
    </row>
    <row r="1685" spans="1:37" x14ac:dyDescent="0.25">
      <c r="A1685">
        <v>1684</v>
      </c>
      <c r="B1685">
        <v>2431</v>
      </c>
      <c r="C1685" t="s">
        <v>4152</v>
      </c>
      <c r="D1685" t="s">
        <v>2484</v>
      </c>
      <c r="E1685" t="s">
        <v>2526</v>
      </c>
      <c r="F1685" t="s">
        <v>2527</v>
      </c>
      <c r="G1685" t="s">
        <v>2538</v>
      </c>
      <c r="H1685" t="s">
        <v>12</v>
      </c>
      <c r="I1685" t="s">
        <v>78</v>
      </c>
      <c r="J1685" t="s">
        <v>2539</v>
      </c>
      <c r="K1685">
        <v>48.037725999999999</v>
      </c>
      <c r="L1685">
        <v>-123.348618</v>
      </c>
      <c r="AH1685">
        <v>84.3</v>
      </c>
    </row>
    <row r="1686" spans="1:37" x14ac:dyDescent="0.25">
      <c r="A1686">
        <v>1685</v>
      </c>
      <c r="B1686">
        <v>1029</v>
      </c>
      <c r="C1686" t="s">
        <v>4152</v>
      </c>
      <c r="D1686" t="s">
        <v>2484</v>
      </c>
      <c r="E1686" t="s">
        <v>2526</v>
      </c>
      <c r="F1686" t="s">
        <v>2527</v>
      </c>
      <c r="G1686" t="s">
        <v>2538</v>
      </c>
      <c r="H1686" t="s">
        <v>12</v>
      </c>
      <c r="I1686" t="s">
        <v>16</v>
      </c>
      <c r="J1686" t="s">
        <v>2540</v>
      </c>
      <c r="K1686">
        <v>48.033214999999998</v>
      </c>
      <c r="L1686">
        <v>-123.348023</v>
      </c>
      <c r="AB1686">
        <v>82.6</v>
      </c>
    </row>
    <row r="1687" spans="1:37" x14ac:dyDescent="0.25">
      <c r="A1687">
        <v>1686</v>
      </c>
      <c r="B1687">
        <v>2095</v>
      </c>
      <c r="C1687" t="s">
        <v>4152</v>
      </c>
      <c r="D1687" t="s">
        <v>2484</v>
      </c>
      <c r="E1687" t="s">
        <v>2526</v>
      </c>
      <c r="F1687" t="s">
        <v>2541</v>
      </c>
      <c r="G1687" t="s">
        <v>2542</v>
      </c>
      <c r="H1687" t="s">
        <v>22</v>
      </c>
      <c r="I1687" t="s">
        <v>96</v>
      </c>
      <c r="J1687" t="s">
        <v>2543</v>
      </c>
      <c r="K1687">
        <v>48.123607999999997</v>
      </c>
      <c r="L1687">
        <v>-123.523263</v>
      </c>
      <c r="Z1687">
        <v>17.2</v>
      </c>
      <c r="AB1687">
        <v>22.6</v>
      </c>
    </row>
    <row r="1688" spans="1:37" x14ac:dyDescent="0.25">
      <c r="A1688">
        <v>1687</v>
      </c>
      <c r="B1688">
        <v>2096</v>
      </c>
      <c r="C1688" t="s">
        <v>4152</v>
      </c>
      <c r="D1688" t="s">
        <v>2484</v>
      </c>
      <c r="E1688" t="s">
        <v>2526</v>
      </c>
      <c r="F1688" t="s">
        <v>2541</v>
      </c>
      <c r="G1688" t="s">
        <v>2542</v>
      </c>
      <c r="H1688" t="s">
        <v>22</v>
      </c>
      <c r="I1688" t="s">
        <v>96</v>
      </c>
      <c r="J1688" t="s">
        <v>2544</v>
      </c>
      <c r="K1688">
        <v>48.108671000000001</v>
      </c>
      <c r="L1688">
        <v>-123.513386</v>
      </c>
      <c r="X1688">
        <v>80.400000000000006</v>
      </c>
      <c r="AK1688">
        <v>89.7</v>
      </c>
    </row>
    <row r="1689" spans="1:37" x14ac:dyDescent="0.25">
      <c r="A1689">
        <v>1688</v>
      </c>
      <c r="B1689">
        <v>2108</v>
      </c>
      <c r="C1689" t="s">
        <v>4152</v>
      </c>
      <c r="D1689" t="s">
        <v>2484</v>
      </c>
      <c r="E1689" t="s">
        <v>2526</v>
      </c>
      <c r="F1689" t="s">
        <v>2541</v>
      </c>
      <c r="G1689" t="s">
        <v>2545</v>
      </c>
      <c r="H1689" t="s">
        <v>22</v>
      </c>
      <c r="I1689" t="s">
        <v>96</v>
      </c>
      <c r="J1689" t="s">
        <v>2546</v>
      </c>
      <c r="K1689">
        <v>48.114685000000001</v>
      </c>
      <c r="L1689">
        <v>-123.406289</v>
      </c>
      <c r="S1689">
        <v>64</v>
      </c>
      <c r="T1689">
        <v>43</v>
      </c>
      <c r="Z1689">
        <v>50</v>
      </c>
      <c r="AE1689">
        <v>57.7</v>
      </c>
    </row>
    <row r="1690" spans="1:37" x14ac:dyDescent="0.25">
      <c r="A1690">
        <v>1689</v>
      </c>
      <c r="B1690">
        <v>2109</v>
      </c>
      <c r="C1690" t="s">
        <v>4152</v>
      </c>
      <c r="D1690" t="s">
        <v>2484</v>
      </c>
      <c r="E1690" t="s">
        <v>2526</v>
      </c>
      <c r="F1690" t="s">
        <v>2541</v>
      </c>
      <c r="G1690" t="s">
        <v>2545</v>
      </c>
      <c r="H1690" t="s">
        <v>22</v>
      </c>
      <c r="I1690" t="s">
        <v>96</v>
      </c>
      <c r="J1690" t="s">
        <v>2547</v>
      </c>
      <c r="K1690">
        <v>48.101264999999998</v>
      </c>
      <c r="L1690">
        <v>-123.391713</v>
      </c>
      <c r="S1690">
        <v>55.7</v>
      </c>
      <c r="T1690">
        <v>80</v>
      </c>
      <c r="U1690">
        <v>64.2</v>
      </c>
      <c r="W1690">
        <v>67.2</v>
      </c>
      <c r="Z1690">
        <v>50.2</v>
      </c>
      <c r="AG1690">
        <v>57.7</v>
      </c>
      <c r="AK1690">
        <v>59.7</v>
      </c>
    </row>
    <row r="1691" spans="1:37" x14ac:dyDescent="0.25">
      <c r="A1691">
        <v>1690</v>
      </c>
      <c r="B1691">
        <v>2110</v>
      </c>
      <c r="C1691" t="s">
        <v>4152</v>
      </c>
      <c r="D1691" t="s">
        <v>2484</v>
      </c>
      <c r="E1691" t="s">
        <v>2526</v>
      </c>
      <c r="F1691" t="s">
        <v>2541</v>
      </c>
      <c r="G1691" t="s">
        <v>2545</v>
      </c>
      <c r="H1691" t="s">
        <v>22</v>
      </c>
      <c r="I1691" t="s">
        <v>96</v>
      </c>
      <c r="J1691" t="s">
        <v>2548</v>
      </c>
      <c r="K1691">
        <v>48.097048000000001</v>
      </c>
      <c r="L1691">
        <v>-123.39328500000001</v>
      </c>
      <c r="W1691">
        <v>58.4</v>
      </c>
      <c r="X1691">
        <v>68.3</v>
      </c>
      <c r="AA1691">
        <v>73.099999999999994</v>
      </c>
      <c r="AK1691">
        <v>63</v>
      </c>
    </row>
    <row r="1692" spans="1:37" x14ac:dyDescent="0.25">
      <c r="A1692">
        <v>1691</v>
      </c>
      <c r="B1692">
        <v>2111</v>
      </c>
      <c r="C1692" t="s">
        <v>4152</v>
      </c>
      <c r="D1692" t="s">
        <v>2484</v>
      </c>
      <c r="E1692" t="s">
        <v>2526</v>
      </c>
      <c r="F1692" t="s">
        <v>2541</v>
      </c>
      <c r="G1692" t="s">
        <v>2545</v>
      </c>
      <c r="H1692" t="s">
        <v>22</v>
      </c>
      <c r="I1692" t="s">
        <v>96</v>
      </c>
      <c r="J1692" t="s">
        <v>2549</v>
      </c>
      <c r="K1692">
        <v>48.090890000000002</v>
      </c>
      <c r="L1692">
        <v>-123.398779</v>
      </c>
      <c r="Z1692">
        <v>82.2</v>
      </c>
    </row>
    <row r="1693" spans="1:37" x14ac:dyDescent="0.25">
      <c r="A1693">
        <v>1692</v>
      </c>
      <c r="B1693">
        <v>2112</v>
      </c>
      <c r="C1693" t="s">
        <v>4152</v>
      </c>
      <c r="D1693" t="s">
        <v>2484</v>
      </c>
      <c r="E1693" t="s">
        <v>2526</v>
      </c>
      <c r="F1693" t="s">
        <v>2541</v>
      </c>
      <c r="G1693" t="s">
        <v>2545</v>
      </c>
      <c r="H1693" t="s">
        <v>22</v>
      </c>
      <c r="I1693" t="s">
        <v>96</v>
      </c>
      <c r="J1693" t="s">
        <v>2550</v>
      </c>
      <c r="K1693">
        <v>48.037649999999999</v>
      </c>
      <c r="L1693">
        <v>-123.429939</v>
      </c>
      <c r="X1693">
        <v>83.8</v>
      </c>
    </row>
    <row r="1694" spans="1:37" x14ac:dyDescent="0.25">
      <c r="A1694">
        <v>1693</v>
      </c>
      <c r="B1694">
        <v>2141</v>
      </c>
      <c r="C1694" t="s">
        <v>4152</v>
      </c>
      <c r="D1694" t="s">
        <v>2484</v>
      </c>
      <c r="E1694" t="s">
        <v>2526</v>
      </c>
      <c r="F1694" t="s">
        <v>2541</v>
      </c>
      <c r="G1694" t="s">
        <v>2551</v>
      </c>
      <c r="H1694" t="s">
        <v>22</v>
      </c>
      <c r="I1694" t="s">
        <v>2511</v>
      </c>
      <c r="J1694" t="s">
        <v>2552</v>
      </c>
      <c r="K1694">
        <v>48.112918999999998</v>
      </c>
      <c r="L1694">
        <v>-123.387367</v>
      </c>
      <c r="Q1694">
        <v>58.4</v>
      </c>
      <c r="R1694">
        <v>59.9</v>
      </c>
      <c r="S1694">
        <v>54.3</v>
      </c>
      <c r="U1694">
        <v>59.9</v>
      </c>
      <c r="Y1694">
        <v>70.5</v>
      </c>
      <c r="AC1694">
        <v>67.8</v>
      </c>
      <c r="AK1694">
        <v>67</v>
      </c>
    </row>
    <row r="1695" spans="1:37" x14ac:dyDescent="0.25">
      <c r="A1695">
        <v>1694</v>
      </c>
      <c r="B1695">
        <v>2142</v>
      </c>
      <c r="C1695" t="s">
        <v>4152</v>
      </c>
      <c r="D1695" t="s">
        <v>2484</v>
      </c>
      <c r="E1695" t="s">
        <v>2526</v>
      </c>
      <c r="F1695" t="s">
        <v>2541</v>
      </c>
      <c r="G1695" t="s">
        <v>2551</v>
      </c>
      <c r="H1695" t="s">
        <v>22</v>
      </c>
      <c r="I1695" t="s">
        <v>96</v>
      </c>
      <c r="J1695" t="s">
        <v>2553</v>
      </c>
      <c r="K1695">
        <v>48.105477</v>
      </c>
      <c r="L1695">
        <v>-123.383731</v>
      </c>
      <c r="R1695">
        <v>69.5</v>
      </c>
      <c r="S1695">
        <v>70.3</v>
      </c>
      <c r="T1695">
        <v>86.4</v>
      </c>
      <c r="V1695">
        <v>71.2</v>
      </c>
      <c r="Y1695">
        <v>71.3</v>
      </c>
      <c r="AD1695">
        <v>42.6</v>
      </c>
      <c r="AK1695">
        <v>77.5</v>
      </c>
    </row>
    <row r="1696" spans="1:37" x14ac:dyDescent="0.25">
      <c r="A1696">
        <v>1695</v>
      </c>
      <c r="B1696">
        <v>2143</v>
      </c>
      <c r="C1696" t="s">
        <v>4152</v>
      </c>
      <c r="D1696" t="s">
        <v>2484</v>
      </c>
      <c r="E1696" t="s">
        <v>2526</v>
      </c>
      <c r="F1696" t="s">
        <v>2541</v>
      </c>
      <c r="G1696" t="s">
        <v>2551</v>
      </c>
      <c r="H1696" t="s">
        <v>22</v>
      </c>
      <c r="I1696" t="s">
        <v>96</v>
      </c>
      <c r="J1696" t="s">
        <v>2554</v>
      </c>
      <c r="K1696">
        <v>48.099997999999999</v>
      </c>
      <c r="L1696">
        <v>-123.378925</v>
      </c>
      <c r="Z1696">
        <v>68.8</v>
      </c>
      <c r="AD1696">
        <v>45.4</v>
      </c>
      <c r="AF1696">
        <v>60.4</v>
      </c>
    </row>
    <row r="1697" spans="1:40" x14ac:dyDescent="0.25">
      <c r="A1697">
        <v>1696</v>
      </c>
      <c r="B1697">
        <v>2144</v>
      </c>
      <c r="C1697" t="s">
        <v>4152</v>
      </c>
      <c r="D1697" t="s">
        <v>2484</v>
      </c>
      <c r="E1697" t="s">
        <v>2526</v>
      </c>
      <c r="F1697" t="s">
        <v>2541</v>
      </c>
      <c r="G1697" t="s">
        <v>2551</v>
      </c>
      <c r="H1697" t="s">
        <v>22</v>
      </c>
      <c r="I1697" t="s">
        <v>96</v>
      </c>
      <c r="J1697" t="s">
        <v>2555</v>
      </c>
      <c r="K1697">
        <v>48.098633</v>
      </c>
      <c r="L1697">
        <v>-123.376423</v>
      </c>
      <c r="R1697">
        <v>56.8</v>
      </c>
      <c r="S1697">
        <v>50.6</v>
      </c>
      <c r="T1697">
        <v>52.5</v>
      </c>
      <c r="U1697">
        <v>56.9</v>
      </c>
    </row>
    <row r="1698" spans="1:40" x14ac:dyDescent="0.25">
      <c r="A1698">
        <v>1697</v>
      </c>
      <c r="B1698">
        <v>2834</v>
      </c>
      <c r="C1698" t="s">
        <v>4152</v>
      </c>
      <c r="D1698" t="s">
        <v>2484</v>
      </c>
      <c r="E1698" t="s">
        <v>2526</v>
      </c>
      <c r="F1698" t="s">
        <v>2541</v>
      </c>
      <c r="G1698" t="s">
        <v>2551</v>
      </c>
      <c r="H1698" t="s">
        <v>22</v>
      </c>
      <c r="I1698" t="s">
        <v>96</v>
      </c>
      <c r="J1698" t="s">
        <v>2556</v>
      </c>
      <c r="K1698">
        <v>48.097060999999997</v>
      </c>
      <c r="L1698">
        <v>-123.376469</v>
      </c>
      <c r="AK1698">
        <v>71.900000000000006</v>
      </c>
    </row>
    <row r="1699" spans="1:40" x14ac:dyDescent="0.25">
      <c r="A1699">
        <v>1698</v>
      </c>
      <c r="B1699">
        <v>2835</v>
      </c>
      <c r="C1699" t="s">
        <v>4152</v>
      </c>
      <c r="D1699" t="s">
        <v>2484</v>
      </c>
      <c r="E1699" t="s">
        <v>2526</v>
      </c>
      <c r="F1699" t="s">
        <v>2541</v>
      </c>
      <c r="G1699" t="s">
        <v>2551</v>
      </c>
      <c r="H1699" t="s">
        <v>22</v>
      </c>
      <c r="I1699" t="s">
        <v>96</v>
      </c>
      <c r="J1699" t="s">
        <v>2557</v>
      </c>
      <c r="K1699">
        <v>48.081314999999996</v>
      </c>
      <c r="L1699">
        <v>-123.376637</v>
      </c>
      <c r="AK1699">
        <v>61.7</v>
      </c>
    </row>
    <row r="1700" spans="1:40" x14ac:dyDescent="0.25">
      <c r="A1700">
        <v>1699</v>
      </c>
      <c r="B1700">
        <v>2166</v>
      </c>
      <c r="C1700" t="s">
        <v>4152</v>
      </c>
      <c r="D1700" t="s">
        <v>2484</v>
      </c>
      <c r="E1700" t="s">
        <v>2526</v>
      </c>
      <c r="F1700" t="s">
        <v>2541</v>
      </c>
      <c r="G1700" t="s">
        <v>2558</v>
      </c>
      <c r="H1700" t="s">
        <v>22</v>
      </c>
      <c r="I1700" t="s">
        <v>2511</v>
      </c>
      <c r="J1700" t="s">
        <v>2559</v>
      </c>
      <c r="K1700">
        <v>48.117575000000002</v>
      </c>
      <c r="L1700">
        <v>-123.431639</v>
      </c>
      <c r="Q1700">
        <v>10.9</v>
      </c>
      <c r="R1700">
        <v>11.5</v>
      </c>
      <c r="AB1700">
        <v>19.5</v>
      </c>
    </row>
    <row r="1701" spans="1:40" x14ac:dyDescent="0.25">
      <c r="A1701">
        <v>1700</v>
      </c>
      <c r="B1701">
        <v>2167</v>
      </c>
      <c r="C1701" t="s">
        <v>4152</v>
      </c>
      <c r="D1701" t="s">
        <v>2484</v>
      </c>
      <c r="E1701" t="s">
        <v>2526</v>
      </c>
      <c r="F1701" t="s">
        <v>2541</v>
      </c>
      <c r="G1701" t="s">
        <v>2558</v>
      </c>
      <c r="H1701" t="s">
        <v>22</v>
      </c>
      <c r="I1701" t="s">
        <v>2511</v>
      </c>
      <c r="J1701" t="s">
        <v>2560</v>
      </c>
      <c r="K1701">
        <v>48.113714999999999</v>
      </c>
      <c r="L1701">
        <v>-123.42904799999999</v>
      </c>
      <c r="Q1701">
        <v>20</v>
      </c>
      <c r="R1701">
        <v>16.399999999999999</v>
      </c>
    </row>
    <row r="1702" spans="1:40" x14ac:dyDescent="0.25">
      <c r="A1702">
        <v>1701</v>
      </c>
      <c r="B1702">
        <v>2168</v>
      </c>
      <c r="C1702" t="s">
        <v>4152</v>
      </c>
      <c r="D1702" t="s">
        <v>2484</v>
      </c>
      <c r="E1702" t="s">
        <v>2526</v>
      </c>
      <c r="F1702" t="s">
        <v>2541</v>
      </c>
      <c r="G1702" t="s">
        <v>2558</v>
      </c>
      <c r="H1702" t="s">
        <v>22</v>
      </c>
      <c r="I1702" t="s">
        <v>2511</v>
      </c>
      <c r="J1702" t="s">
        <v>2561</v>
      </c>
      <c r="K1702">
        <v>48.106876</v>
      </c>
      <c r="L1702">
        <v>-123.42647700000001</v>
      </c>
      <c r="Q1702">
        <v>10.9</v>
      </c>
      <c r="R1702">
        <v>19</v>
      </c>
      <c r="AB1702">
        <v>31.2</v>
      </c>
    </row>
    <row r="1703" spans="1:40" x14ac:dyDescent="0.25">
      <c r="A1703">
        <v>1702</v>
      </c>
      <c r="B1703">
        <v>2169</v>
      </c>
      <c r="C1703" t="s">
        <v>4152</v>
      </c>
      <c r="D1703" t="s">
        <v>2484</v>
      </c>
      <c r="E1703" t="s">
        <v>2526</v>
      </c>
      <c r="F1703" t="s">
        <v>2541</v>
      </c>
      <c r="G1703" t="s">
        <v>2558</v>
      </c>
      <c r="H1703" t="s">
        <v>22</v>
      </c>
      <c r="I1703" t="s">
        <v>96</v>
      </c>
      <c r="J1703" t="s">
        <v>2562</v>
      </c>
      <c r="K1703">
        <v>48.099421999999997</v>
      </c>
      <c r="L1703">
        <v>-123.42838999999999</v>
      </c>
      <c r="S1703">
        <v>84.7</v>
      </c>
      <c r="AA1703">
        <v>72.8</v>
      </c>
      <c r="AK1703">
        <v>76.2</v>
      </c>
    </row>
    <row r="1704" spans="1:40" x14ac:dyDescent="0.25">
      <c r="A1704">
        <v>1703</v>
      </c>
      <c r="B1704">
        <v>1868</v>
      </c>
      <c r="C1704" t="s">
        <v>4152</v>
      </c>
      <c r="D1704" t="s">
        <v>2484</v>
      </c>
      <c r="E1704" t="s">
        <v>2526</v>
      </c>
      <c r="F1704" t="s">
        <v>2541</v>
      </c>
      <c r="G1704" t="s">
        <v>2563</v>
      </c>
      <c r="H1704" t="s">
        <v>12</v>
      </c>
      <c r="I1704" t="s">
        <v>93</v>
      </c>
      <c r="J1704" t="s">
        <v>2564</v>
      </c>
      <c r="K1704">
        <v>48.090739999999997</v>
      </c>
      <c r="L1704">
        <v>-123.47264</v>
      </c>
      <c r="AF1704">
        <v>99.3</v>
      </c>
      <c r="AI1704">
        <v>83.5</v>
      </c>
      <c r="AN1704">
        <v>87.3</v>
      </c>
    </row>
    <row r="1705" spans="1:40" x14ac:dyDescent="0.25">
      <c r="A1705">
        <v>1704</v>
      </c>
      <c r="B1705">
        <v>2425</v>
      </c>
      <c r="C1705" t="s">
        <v>4152</v>
      </c>
      <c r="D1705" t="s">
        <v>2484</v>
      </c>
      <c r="E1705" t="s">
        <v>2526</v>
      </c>
      <c r="F1705" t="s">
        <v>2541</v>
      </c>
      <c r="G1705" t="s">
        <v>2563</v>
      </c>
      <c r="H1705" t="s">
        <v>12</v>
      </c>
      <c r="I1705" t="s">
        <v>78</v>
      </c>
      <c r="J1705" t="s">
        <v>2565</v>
      </c>
      <c r="K1705">
        <v>48.090743000000003</v>
      </c>
      <c r="L1705">
        <v>-123.47264699999999</v>
      </c>
      <c r="AH1705">
        <v>87</v>
      </c>
    </row>
    <row r="1706" spans="1:40" x14ac:dyDescent="0.25">
      <c r="A1706">
        <v>1705</v>
      </c>
      <c r="B1706">
        <v>2192</v>
      </c>
      <c r="C1706" t="s">
        <v>4152</v>
      </c>
      <c r="D1706" t="s">
        <v>2484</v>
      </c>
      <c r="E1706" t="s">
        <v>2526</v>
      </c>
      <c r="F1706" t="s">
        <v>2541</v>
      </c>
      <c r="G1706" t="s">
        <v>2563</v>
      </c>
      <c r="H1706" t="s">
        <v>22</v>
      </c>
      <c r="I1706" t="s">
        <v>96</v>
      </c>
      <c r="J1706" t="s">
        <v>2566</v>
      </c>
      <c r="K1706">
        <v>48.122121999999997</v>
      </c>
      <c r="L1706">
        <v>-123.446969</v>
      </c>
      <c r="W1706">
        <v>62.5</v>
      </c>
      <c r="Z1706">
        <v>60.5</v>
      </c>
      <c r="AD1706">
        <v>45.6</v>
      </c>
      <c r="AG1706">
        <v>56.5</v>
      </c>
    </row>
    <row r="1707" spans="1:40" x14ac:dyDescent="0.25">
      <c r="A1707">
        <v>1706</v>
      </c>
      <c r="B1707">
        <v>2193</v>
      </c>
      <c r="C1707" t="s">
        <v>4152</v>
      </c>
      <c r="D1707" t="s">
        <v>2484</v>
      </c>
      <c r="E1707" t="s">
        <v>2526</v>
      </c>
      <c r="F1707" t="s">
        <v>2541</v>
      </c>
      <c r="G1707" t="s">
        <v>2563</v>
      </c>
      <c r="H1707" t="s">
        <v>22</v>
      </c>
      <c r="I1707" t="s">
        <v>96</v>
      </c>
      <c r="J1707" t="s">
        <v>2567</v>
      </c>
      <c r="K1707">
        <v>48.072431999999999</v>
      </c>
      <c r="L1707">
        <v>-123.486954</v>
      </c>
      <c r="Z1707">
        <v>81.8</v>
      </c>
    </row>
    <row r="1708" spans="1:40" x14ac:dyDescent="0.25">
      <c r="A1708">
        <v>1707</v>
      </c>
      <c r="B1708">
        <v>1030</v>
      </c>
      <c r="C1708" t="s">
        <v>4152</v>
      </c>
      <c r="D1708" t="s">
        <v>2484</v>
      </c>
      <c r="E1708" t="s">
        <v>2526</v>
      </c>
      <c r="F1708" t="s">
        <v>2541</v>
      </c>
      <c r="G1708" t="s">
        <v>2563</v>
      </c>
      <c r="H1708" t="s">
        <v>12</v>
      </c>
      <c r="I1708" t="s">
        <v>16</v>
      </c>
      <c r="J1708" t="s">
        <v>2568</v>
      </c>
      <c r="K1708">
        <v>48.090744000000001</v>
      </c>
      <c r="L1708">
        <v>-123.47264699999999</v>
      </c>
      <c r="AB1708">
        <v>99.1</v>
      </c>
      <c r="AF1708">
        <v>90</v>
      </c>
    </row>
    <row r="1709" spans="1:40" x14ac:dyDescent="0.25">
      <c r="A1709">
        <v>1708</v>
      </c>
      <c r="B1709">
        <v>2195</v>
      </c>
      <c r="C1709" t="s">
        <v>4152</v>
      </c>
      <c r="D1709" t="s">
        <v>2484</v>
      </c>
      <c r="E1709" t="s">
        <v>2526</v>
      </c>
      <c r="F1709" t="s">
        <v>2541</v>
      </c>
      <c r="G1709" t="s">
        <v>2569</v>
      </c>
      <c r="H1709" t="s">
        <v>22</v>
      </c>
      <c r="I1709" t="s">
        <v>96</v>
      </c>
      <c r="J1709" t="s">
        <v>2570</v>
      </c>
      <c r="K1709">
        <v>48.116840000000003</v>
      </c>
      <c r="L1709">
        <v>-123.443724</v>
      </c>
      <c r="S1709">
        <v>31.7</v>
      </c>
      <c r="T1709">
        <v>59.1</v>
      </c>
      <c r="U1709">
        <v>59.7</v>
      </c>
      <c r="AE1709">
        <v>69.3</v>
      </c>
    </row>
    <row r="1710" spans="1:40" x14ac:dyDescent="0.25">
      <c r="A1710">
        <v>1709</v>
      </c>
      <c r="B1710">
        <v>2196</v>
      </c>
      <c r="C1710" t="s">
        <v>4152</v>
      </c>
      <c r="D1710" t="s">
        <v>2484</v>
      </c>
      <c r="E1710" t="s">
        <v>2526</v>
      </c>
      <c r="F1710" t="s">
        <v>2541</v>
      </c>
      <c r="G1710" t="s">
        <v>2569</v>
      </c>
      <c r="H1710" t="s">
        <v>22</v>
      </c>
      <c r="I1710" t="s">
        <v>96</v>
      </c>
      <c r="J1710" t="s">
        <v>2571</v>
      </c>
      <c r="K1710">
        <v>48.111834999999999</v>
      </c>
      <c r="L1710">
        <v>-123.448269</v>
      </c>
      <c r="R1710">
        <v>65</v>
      </c>
    </row>
    <row r="1711" spans="1:40" x14ac:dyDescent="0.25">
      <c r="A1711">
        <v>1710</v>
      </c>
      <c r="B1711">
        <v>2197</v>
      </c>
      <c r="C1711" t="s">
        <v>4152</v>
      </c>
      <c r="D1711" t="s">
        <v>2484</v>
      </c>
      <c r="E1711" t="s">
        <v>2526</v>
      </c>
      <c r="F1711" t="s">
        <v>2541</v>
      </c>
      <c r="G1711" t="s">
        <v>2569</v>
      </c>
      <c r="H1711" t="s">
        <v>22</v>
      </c>
      <c r="I1711" t="s">
        <v>96</v>
      </c>
      <c r="J1711" t="s">
        <v>2572</v>
      </c>
      <c r="K1711">
        <v>48.110542000000002</v>
      </c>
      <c r="L1711">
        <v>-123.450351</v>
      </c>
      <c r="V1711">
        <v>46.3</v>
      </c>
      <c r="W1711">
        <v>65.3</v>
      </c>
      <c r="X1711">
        <v>76.3</v>
      </c>
      <c r="Z1711">
        <v>67.400000000000006</v>
      </c>
      <c r="AD1711">
        <v>53</v>
      </c>
    </row>
    <row r="1712" spans="1:40" x14ac:dyDescent="0.25">
      <c r="A1712">
        <v>1711</v>
      </c>
      <c r="B1712">
        <v>2198</v>
      </c>
      <c r="C1712" t="s">
        <v>4152</v>
      </c>
      <c r="D1712" t="s">
        <v>2484</v>
      </c>
      <c r="E1712" t="s">
        <v>2526</v>
      </c>
      <c r="F1712" t="s">
        <v>2541</v>
      </c>
      <c r="G1712" t="s">
        <v>2569</v>
      </c>
      <c r="H1712" t="s">
        <v>22</v>
      </c>
      <c r="I1712" t="s">
        <v>96</v>
      </c>
      <c r="J1712" t="s">
        <v>2573</v>
      </c>
      <c r="K1712">
        <v>48.108176999999998</v>
      </c>
      <c r="L1712">
        <v>-123.451564</v>
      </c>
      <c r="R1712">
        <v>77.2</v>
      </c>
    </row>
    <row r="1713" spans="1:37" x14ac:dyDescent="0.25">
      <c r="A1713">
        <v>1712</v>
      </c>
      <c r="B1713">
        <v>2830</v>
      </c>
      <c r="C1713" t="s">
        <v>4152</v>
      </c>
      <c r="D1713" t="s">
        <v>2484</v>
      </c>
      <c r="E1713" t="s">
        <v>2526</v>
      </c>
      <c r="F1713" t="s">
        <v>2541</v>
      </c>
      <c r="G1713" t="s">
        <v>2569</v>
      </c>
      <c r="H1713" t="s">
        <v>22</v>
      </c>
      <c r="I1713" t="s">
        <v>96</v>
      </c>
      <c r="J1713" t="s">
        <v>2574</v>
      </c>
      <c r="K1713">
        <v>48.106363000000002</v>
      </c>
      <c r="L1713">
        <v>-123.452208</v>
      </c>
      <c r="AK1713">
        <v>71.599999999999994</v>
      </c>
    </row>
    <row r="1714" spans="1:37" x14ac:dyDescent="0.25">
      <c r="A1714">
        <v>1713</v>
      </c>
      <c r="B1714">
        <v>2199</v>
      </c>
      <c r="C1714" t="s">
        <v>4152</v>
      </c>
      <c r="D1714" t="s">
        <v>2484</v>
      </c>
      <c r="E1714" t="s">
        <v>2526</v>
      </c>
      <c r="F1714" t="s">
        <v>2541</v>
      </c>
      <c r="G1714" t="s">
        <v>2569</v>
      </c>
      <c r="H1714" t="s">
        <v>22</v>
      </c>
      <c r="I1714" t="s">
        <v>96</v>
      </c>
      <c r="J1714" t="s">
        <v>2575</v>
      </c>
      <c r="K1714">
        <v>48.100754999999999</v>
      </c>
      <c r="L1714">
        <v>-123.453012</v>
      </c>
      <c r="S1714">
        <v>81.900000000000006</v>
      </c>
      <c r="T1714">
        <v>76.7</v>
      </c>
      <c r="U1714">
        <v>84.4</v>
      </c>
      <c r="Y1714">
        <v>86.7</v>
      </c>
      <c r="AC1714">
        <v>83.5</v>
      </c>
    </row>
    <row r="1715" spans="1:37" x14ac:dyDescent="0.25">
      <c r="A1715">
        <v>1714</v>
      </c>
      <c r="B1715">
        <v>2200</v>
      </c>
      <c r="C1715" t="s">
        <v>4152</v>
      </c>
      <c r="D1715" t="s">
        <v>2484</v>
      </c>
      <c r="E1715" t="s">
        <v>2526</v>
      </c>
      <c r="F1715" t="s">
        <v>2541</v>
      </c>
      <c r="G1715" t="s">
        <v>2569</v>
      </c>
      <c r="H1715" t="s">
        <v>22</v>
      </c>
      <c r="I1715" t="s">
        <v>96</v>
      </c>
      <c r="J1715" t="s">
        <v>2576</v>
      </c>
      <c r="K1715">
        <v>48.100377999999999</v>
      </c>
      <c r="L1715">
        <v>-123.45289099999999</v>
      </c>
      <c r="X1715">
        <v>89.9</v>
      </c>
    </row>
    <row r="1716" spans="1:37" x14ac:dyDescent="0.25">
      <c r="A1716">
        <v>1715</v>
      </c>
      <c r="B1716">
        <v>2201</v>
      </c>
      <c r="C1716" t="s">
        <v>4152</v>
      </c>
      <c r="D1716" t="s">
        <v>2484</v>
      </c>
      <c r="E1716" t="s">
        <v>2526</v>
      </c>
      <c r="F1716" t="s">
        <v>2541</v>
      </c>
      <c r="G1716" t="s">
        <v>2569</v>
      </c>
      <c r="H1716" t="s">
        <v>22</v>
      </c>
      <c r="I1716" t="s">
        <v>96</v>
      </c>
      <c r="J1716" t="s">
        <v>2577</v>
      </c>
      <c r="K1716">
        <v>48.098160999999998</v>
      </c>
      <c r="L1716">
        <v>-123.45003699999999</v>
      </c>
      <c r="AA1716">
        <v>67.599999999999994</v>
      </c>
    </row>
    <row r="1717" spans="1:37" x14ac:dyDescent="0.25">
      <c r="A1717">
        <v>1716</v>
      </c>
      <c r="B1717">
        <v>2064</v>
      </c>
      <c r="C1717" t="s">
        <v>4152</v>
      </c>
      <c r="D1717" t="s">
        <v>2484</v>
      </c>
      <c r="E1717" t="s">
        <v>2526</v>
      </c>
      <c r="F1717" t="s">
        <v>2578</v>
      </c>
      <c r="G1717" t="s">
        <v>2579</v>
      </c>
      <c r="H1717" t="s">
        <v>22</v>
      </c>
      <c r="I1717" t="s">
        <v>96</v>
      </c>
      <c r="J1717" t="s">
        <v>2580</v>
      </c>
      <c r="K1717">
        <v>48.113332999999997</v>
      </c>
      <c r="L1717">
        <v>-123.34078100000001</v>
      </c>
      <c r="X1717">
        <v>65.900000000000006</v>
      </c>
    </row>
    <row r="1718" spans="1:37" x14ac:dyDescent="0.25">
      <c r="A1718">
        <v>1717</v>
      </c>
      <c r="B1718">
        <v>2065</v>
      </c>
      <c r="C1718" t="s">
        <v>4152</v>
      </c>
      <c r="D1718" t="s">
        <v>2484</v>
      </c>
      <c r="E1718" t="s">
        <v>2526</v>
      </c>
      <c r="F1718" t="s">
        <v>2578</v>
      </c>
      <c r="G1718" t="s">
        <v>2579</v>
      </c>
      <c r="H1718" t="s">
        <v>22</v>
      </c>
      <c r="I1718" t="s">
        <v>2511</v>
      </c>
      <c r="J1718" t="s">
        <v>2581</v>
      </c>
      <c r="K1718">
        <v>48.112901000000001</v>
      </c>
      <c r="L1718">
        <v>-123.340541</v>
      </c>
      <c r="Q1718">
        <v>58.9</v>
      </c>
      <c r="R1718">
        <v>55.4</v>
      </c>
    </row>
    <row r="1719" spans="1:37" x14ac:dyDescent="0.25">
      <c r="A1719">
        <v>1718</v>
      </c>
      <c r="B1719">
        <v>2066</v>
      </c>
      <c r="C1719" t="s">
        <v>4152</v>
      </c>
      <c r="D1719" t="s">
        <v>2484</v>
      </c>
      <c r="E1719" t="s">
        <v>2526</v>
      </c>
      <c r="F1719" t="s">
        <v>2578</v>
      </c>
      <c r="G1719" t="s">
        <v>2579</v>
      </c>
      <c r="H1719" t="s">
        <v>22</v>
      </c>
      <c r="I1719" t="s">
        <v>96</v>
      </c>
      <c r="J1719" t="s">
        <v>2582</v>
      </c>
      <c r="K1719">
        <v>48.105212000000002</v>
      </c>
      <c r="L1719">
        <v>-123.338054</v>
      </c>
      <c r="S1719">
        <v>57.6</v>
      </c>
      <c r="T1719">
        <v>56.3</v>
      </c>
      <c r="U1719">
        <v>71.099999999999994</v>
      </c>
      <c r="V1719">
        <v>67.3</v>
      </c>
      <c r="Y1719">
        <v>77.400000000000006</v>
      </c>
      <c r="AA1719">
        <v>83.5</v>
      </c>
      <c r="AD1719">
        <v>50.5</v>
      </c>
      <c r="AK1719">
        <v>56.5</v>
      </c>
    </row>
    <row r="1720" spans="1:37" x14ac:dyDescent="0.25">
      <c r="A1720">
        <v>1719</v>
      </c>
      <c r="B1720">
        <v>2833</v>
      </c>
      <c r="C1720" t="s">
        <v>4152</v>
      </c>
      <c r="D1720" t="s">
        <v>2484</v>
      </c>
      <c r="E1720" t="s">
        <v>2526</v>
      </c>
      <c r="F1720" t="s">
        <v>2578</v>
      </c>
      <c r="G1720" t="s">
        <v>2579</v>
      </c>
      <c r="H1720" t="s">
        <v>22</v>
      </c>
      <c r="I1720" t="s">
        <v>96</v>
      </c>
      <c r="J1720" t="s">
        <v>2583</v>
      </c>
      <c r="K1720">
        <v>48.105020000000003</v>
      </c>
      <c r="L1720">
        <v>-123.337299</v>
      </c>
      <c r="AK1720">
        <v>50.4</v>
      </c>
    </row>
    <row r="1721" spans="1:37" x14ac:dyDescent="0.25">
      <c r="A1721">
        <v>1720</v>
      </c>
      <c r="B1721">
        <v>2067</v>
      </c>
      <c r="C1721" t="s">
        <v>4152</v>
      </c>
      <c r="D1721" t="s">
        <v>2484</v>
      </c>
      <c r="E1721" t="s">
        <v>2526</v>
      </c>
      <c r="F1721" t="s">
        <v>2578</v>
      </c>
      <c r="G1721" t="s">
        <v>2579</v>
      </c>
      <c r="H1721" t="s">
        <v>22</v>
      </c>
      <c r="I1721" t="s">
        <v>96</v>
      </c>
      <c r="J1721" t="s">
        <v>2584</v>
      </c>
      <c r="K1721">
        <v>48.099558000000002</v>
      </c>
      <c r="L1721">
        <v>-123.33158899999999</v>
      </c>
      <c r="R1721">
        <v>48.8</v>
      </c>
      <c r="S1721">
        <v>55.1</v>
      </c>
      <c r="T1721">
        <v>44.8</v>
      </c>
    </row>
    <row r="1722" spans="1:37" x14ac:dyDescent="0.25">
      <c r="A1722">
        <v>1721</v>
      </c>
      <c r="B1722">
        <v>2068</v>
      </c>
      <c r="C1722" t="s">
        <v>4152</v>
      </c>
      <c r="D1722" t="s">
        <v>2484</v>
      </c>
      <c r="E1722" t="s">
        <v>2526</v>
      </c>
      <c r="F1722" t="s">
        <v>2578</v>
      </c>
      <c r="G1722" t="s">
        <v>2579</v>
      </c>
      <c r="H1722" t="s">
        <v>22</v>
      </c>
      <c r="I1722" t="s">
        <v>96</v>
      </c>
      <c r="J1722" t="s">
        <v>2585</v>
      </c>
      <c r="K1722">
        <v>48.09207</v>
      </c>
      <c r="L1722">
        <v>-123.32700699999999</v>
      </c>
      <c r="R1722">
        <v>50</v>
      </c>
      <c r="S1722">
        <v>50.4</v>
      </c>
      <c r="AC1722">
        <v>62.9</v>
      </c>
    </row>
    <row r="1723" spans="1:37" x14ac:dyDescent="0.25">
      <c r="A1723">
        <v>1722</v>
      </c>
      <c r="B1723">
        <v>2069</v>
      </c>
      <c r="C1723" t="s">
        <v>4152</v>
      </c>
      <c r="D1723" t="s">
        <v>2484</v>
      </c>
      <c r="E1723" t="s">
        <v>2526</v>
      </c>
      <c r="F1723" t="s">
        <v>2578</v>
      </c>
      <c r="G1723" t="s">
        <v>2579</v>
      </c>
      <c r="H1723" t="s">
        <v>22</v>
      </c>
      <c r="I1723" t="s">
        <v>96</v>
      </c>
      <c r="J1723" t="s">
        <v>2586</v>
      </c>
      <c r="K1723">
        <v>48.061807000000002</v>
      </c>
      <c r="L1723">
        <v>-123.324038</v>
      </c>
      <c r="T1723">
        <v>65.900000000000006</v>
      </c>
      <c r="U1723">
        <v>75.400000000000006</v>
      </c>
      <c r="Z1723">
        <v>54</v>
      </c>
      <c r="AC1723">
        <v>73.900000000000006</v>
      </c>
    </row>
    <row r="1724" spans="1:37" x14ac:dyDescent="0.25">
      <c r="A1724">
        <v>1723</v>
      </c>
      <c r="B1724">
        <v>2070</v>
      </c>
      <c r="C1724" t="s">
        <v>4152</v>
      </c>
      <c r="D1724" t="s">
        <v>2484</v>
      </c>
      <c r="E1724" t="s">
        <v>2526</v>
      </c>
      <c r="F1724" t="s">
        <v>2578</v>
      </c>
      <c r="G1724" t="s">
        <v>2579</v>
      </c>
      <c r="H1724" t="s">
        <v>22</v>
      </c>
      <c r="I1724" t="s">
        <v>96</v>
      </c>
      <c r="J1724" t="s">
        <v>2587</v>
      </c>
      <c r="K1724">
        <v>48.044119000000002</v>
      </c>
      <c r="L1724">
        <v>-123.313063</v>
      </c>
      <c r="X1724">
        <v>63.7</v>
      </c>
    </row>
    <row r="1725" spans="1:37" x14ac:dyDescent="0.25">
      <c r="A1725">
        <v>1724</v>
      </c>
      <c r="B1725">
        <v>2430</v>
      </c>
      <c r="C1725" t="s">
        <v>4152</v>
      </c>
      <c r="D1725" t="s">
        <v>2484</v>
      </c>
      <c r="E1725" t="s">
        <v>2526</v>
      </c>
      <c r="F1725" t="s">
        <v>2578</v>
      </c>
      <c r="G1725" t="s">
        <v>2579</v>
      </c>
      <c r="H1725" t="s">
        <v>12</v>
      </c>
      <c r="I1725" t="s">
        <v>78</v>
      </c>
      <c r="J1725" t="s">
        <v>2588</v>
      </c>
      <c r="K1725">
        <v>48.052059999999997</v>
      </c>
      <c r="L1725">
        <v>-123.32468</v>
      </c>
      <c r="AH1725">
        <v>84.9</v>
      </c>
    </row>
    <row r="1726" spans="1:37" x14ac:dyDescent="0.25">
      <c r="A1726">
        <v>1725</v>
      </c>
      <c r="B1726">
        <v>2443</v>
      </c>
      <c r="C1726" t="s">
        <v>4152</v>
      </c>
      <c r="D1726" t="s">
        <v>2484</v>
      </c>
      <c r="E1726" t="s">
        <v>2526</v>
      </c>
      <c r="F1726" t="s">
        <v>2578</v>
      </c>
      <c r="G1726" t="s">
        <v>2579</v>
      </c>
      <c r="H1726" t="s">
        <v>12</v>
      </c>
      <c r="I1726" t="s">
        <v>78</v>
      </c>
      <c r="J1726" t="s">
        <v>2589</v>
      </c>
      <c r="K1726">
        <v>48.084055999999997</v>
      </c>
      <c r="L1726">
        <v>-123.322158</v>
      </c>
      <c r="AH1726">
        <v>60.2</v>
      </c>
    </row>
    <row r="1727" spans="1:37" x14ac:dyDescent="0.25">
      <c r="A1727">
        <v>1726</v>
      </c>
      <c r="B1727">
        <v>2581</v>
      </c>
      <c r="C1727" t="s">
        <v>4152</v>
      </c>
      <c r="D1727" t="s">
        <v>2484</v>
      </c>
      <c r="E1727" t="s">
        <v>2526</v>
      </c>
      <c r="F1727" t="s">
        <v>2578</v>
      </c>
      <c r="G1727" t="s">
        <v>2590</v>
      </c>
      <c r="H1727" t="s">
        <v>22</v>
      </c>
      <c r="I1727" t="s">
        <v>96</v>
      </c>
      <c r="J1727" t="s">
        <v>2591</v>
      </c>
      <c r="K1727">
        <v>48.124879</v>
      </c>
      <c r="L1727">
        <v>-123.218497</v>
      </c>
      <c r="AG1727">
        <v>51.3</v>
      </c>
      <c r="AK1727">
        <v>56.7</v>
      </c>
    </row>
    <row r="1728" spans="1:37" x14ac:dyDescent="0.25">
      <c r="A1728">
        <v>1727</v>
      </c>
      <c r="B1728">
        <v>2150</v>
      </c>
      <c r="C1728" t="s">
        <v>4152</v>
      </c>
      <c r="D1728" t="s">
        <v>2484</v>
      </c>
      <c r="E1728" t="s">
        <v>2526</v>
      </c>
      <c r="F1728" t="s">
        <v>2578</v>
      </c>
      <c r="G1728" t="s">
        <v>2590</v>
      </c>
      <c r="H1728" t="s">
        <v>22</v>
      </c>
      <c r="I1728" t="s">
        <v>96</v>
      </c>
      <c r="J1728" t="s">
        <v>2592</v>
      </c>
      <c r="K1728">
        <v>48.107788999999997</v>
      </c>
      <c r="L1728">
        <v>-123.221149</v>
      </c>
      <c r="AB1728">
        <v>75.900000000000006</v>
      </c>
      <c r="AC1728">
        <v>77.599999999999994</v>
      </c>
      <c r="AK1728">
        <v>46.8</v>
      </c>
    </row>
    <row r="1729" spans="1:37" x14ac:dyDescent="0.25">
      <c r="A1729">
        <v>1728</v>
      </c>
      <c r="B1729">
        <v>2151</v>
      </c>
      <c r="C1729" t="s">
        <v>4152</v>
      </c>
      <c r="D1729" t="s">
        <v>2484</v>
      </c>
      <c r="E1729" t="s">
        <v>2526</v>
      </c>
      <c r="F1729" t="s">
        <v>2578</v>
      </c>
      <c r="G1729" t="s">
        <v>2590</v>
      </c>
      <c r="H1729" t="s">
        <v>22</v>
      </c>
      <c r="I1729" t="s">
        <v>96</v>
      </c>
      <c r="J1729" t="s">
        <v>2593</v>
      </c>
      <c r="K1729">
        <v>48.089114000000002</v>
      </c>
      <c r="L1729">
        <v>-123.236628</v>
      </c>
      <c r="AA1729">
        <v>80.900000000000006</v>
      </c>
    </row>
    <row r="1730" spans="1:37" x14ac:dyDescent="0.25">
      <c r="A1730">
        <v>1729</v>
      </c>
      <c r="B1730">
        <v>2152</v>
      </c>
      <c r="C1730" t="s">
        <v>4152</v>
      </c>
      <c r="D1730" t="s">
        <v>2484</v>
      </c>
      <c r="E1730" t="s">
        <v>2526</v>
      </c>
      <c r="F1730" t="s">
        <v>2578</v>
      </c>
      <c r="G1730" t="s">
        <v>2590</v>
      </c>
      <c r="H1730" t="s">
        <v>22</v>
      </c>
      <c r="I1730" t="s">
        <v>96</v>
      </c>
      <c r="J1730" t="s">
        <v>2594</v>
      </c>
      <c r="K1730">
        <v>48.011305999999998</v>
      </c>
      <c r="L1730">
        <v>-123.241781</v>
      </c>
      <c r="AA1730">
        <v>91.8</v>
      </c>
    </row>
    <row r="1731" spans="1:37" x14ac:dyDescent="0.25">
      <c r="A1731">
        <v>1730</v>
      </c>
      <c r="B1731">
        <v>2182</v>
      </c>
      <c r="C1731" t="s">
        <v>4152</v>
      </c>
      <c r="D1731" t="s">
        <v>2484</v>
      </c>
      <c r="E1731" t="s">
        <v>2526</v>
      </c>
      <c r="F1731" t="s">
        <v>2578</v>
      </c>
      <c r="G1731" t="s">
        <v>2595</v>
      </c>
      <c r="H1731" t="s">
        <v>22</v>
      </c>
      <c r="I1731" t="s">
        <v>96</v>
      </c>
      <c r="J1731" t="s">
        <v>2596</v>
      </c>
      <c r="K1731">
        <v>48.111499999999999</v>
      </c>
      <c r="L1731">
        <v>-123.282918</v>
      </c>
      <c r="S1731">
        <v>52.9</v>
      </c>
      <c r="T1731">
        <v>51</v>
      </c>
      <c r="U1731">
        <v>69.3</v>
      </c>
      <c r="V1731">
        <v>70.400000000000006</v>
      </c>
      <c r="W1731">
        <v>43.7</v>
      </c>
      <c r="X1731">
        <v>70.3</v>
      </c>
      <c r="Y1731">
        <v>50.9</v>
      </c>
      <c r="Z1731">
        <v>62.2</v>
      </c>
      <c r="AA1731">
        <v>78.7</v>
      </c>
      <c r="AB1731">
        <v>82.7</v>
      </c>
      <c r="AC1731">
        <v>76</v>
      </c>
      <c r="AD1731">
        <v>53.4</v>
      </c>
      <c r="AE1731">
        <v>60.9</v>
      </c>
      <c r="AF1731">
        <v>54.7</v>
      </c>
      <c r="AG1731">
        <v>51</v>
      </c>
    </row>
    <row r="1732" spans="1:37" x14ac:dyDescent="0.25">
      <c r="A1732">
        <v>1731</v>
      </c>
      <c r="B1732">
        <v>2183</v>
      </c>
      <c r="C1732" t="s">
        <v>4152</v>
      </c>
      <c r="D1732" t="s">
        <v>2484</v>
      </c>
      <c r="E1732" t="s">
        <v>2526</v>
      </c>
      <c r="F1732" t="s">
        <v>2578</v>
      </c>
      <c r="G1732" t="s">
        <v>2595</v>
      </c>
      <c r="H1732" t="s">
        <v>22</v>
      </c>
      <c r="I1732" t="s">
        <v>96</v>
      </c>
      <c r="J1732" t="s">
        <v>2597</v>
      </c>
      <c r="K1732">
        <v>48.084884000000002</v>
      </c>
      <c r="L1732">
        <v>-123.282849</v>
      </c>
      <c r="S1732">
        <v>65.400000000000006</v>
      </c>
      <c r="T1732">
        <v>61.7</v>
      </c>
      <c r="U1732">
        <v>67.8</v>
      </c>
      <c r="V1732">
        <v>77.099999999999994</v>
      </c>
    </row>
    <row r="1733" spans="1:37" x14ac:dyDescent="0.25">
      <c r="A1733">
        <v>1732</v>
      </c>
      <c r="B1733">
        <v>2184</v>
      </c>
      <c r="C1733" t="s">
        <v>4152</v>
      </c>
      <c r="D1733" t="s">
        <v>2484</v>
      </c>
      <c r="E1733" t="s">
        <v>2526</v>
      </c>
      <c r="F1733" t="s">
        <v>2578</v>
      </c>
      <c r="G1733" t="s">
        <v>2595</v>
      </c>
      <c r="H1733" t="s">
        <v>22</v>
      </c>
      <c r="I1733" t="s">
        <v>96</v>
      </c>
      <c r="J1733" t="s">
        <v>2598</v>
      </c>
      <c r="K1733">
        <v>48.072208000000003</v>
      </c>
      <c r="L1733">
        <v>-123.282865</v>
      </c>
      <c r="T1733">
        <v>70.400000000000006</v>
      </c>
      <c r="U1733">
        <v>76.900000000000006</v>
      </c>
      <c r="V1733">
        <v>77</v>
      </c>
    </row>
    <row r="1734" spans="1:37" x14ac:dyDescent="0.25">
      <c r="A1734">
        <v>1733</v>
      </c>
      <c r="B1734">
        <v>2185</v>
      </c>
      <c r="C1734" t="s">
        <v>4152</v>
      </c>
      <c r="D1734" t="s">
        <v>2484</v>
      </c>
      <c r="E1734" t="s">
        <v>2526</v>
      </c>
      <c r="F1734" t="s">
        <v>2578</v>
      </c>
      <c r="G1734" t="s">
        <v>2595</v>
      </c>
      <c r="H1734" t="s">
        <v>22</v>
      </c>
      <c r="I1734" t="s">
        <v>96</v>
      </c>
      <c r="J1734" t="s">
        <v>2599</v>
      </c>
      <c r="K1734">
        <v>47.99606</v>
      </c>
      <c r="L1734">
        <v>-123.30307000000001</v>
      </c>
      <c r="U1734">
        <v>89.7</v>
      </c>
      <c r="X1734">
        <v>89</v>
      </c>
    </row>
    <row r="1735" spans="1:37" x14ac:dyDescent="0.25">
      <c r="A1735">
        <v>1734</v>
      </c>
      <c r="B1735">
        <v>2091</v>
      </c>
      <c r="C1735" t="s">
        <v>4152</v>
      </c>
      <c r="D1735" t="s">
        <v>2600</v>
      </c>
      <c r="E1735" t="s">
        <v>2601</v>
      </c>
      <c r="F1735" t="s">
        <v>2602</v>
      </c>
      <c r="G1735" t="s">
        <v>2603</v>
      </c>
      <c r="H1735" t="s">
        <v>22</v>
      </c>
      <c r="I1735" t="s">
        <v>125</v>
      </c>
      <c r="J1735" t="s">
        <v>2604</v>
      </c>
      <c r="K1735">
        <v>48.247971999999997</v>
      </c>
      <c r="L1735">
        <v>-124.252306</v>
      </c>
      <c r="W1735">
        <v>62.1</v>
      </c>
      <c r="Z1735">
        <v>65.8</v>
      </c>
      <c r="AF1735">
        <v>52.5</v>
      </c>
      <c r="AK1735">
        <v>57.1</v>
      </c>
    </row>
    <row r="1736" spans="1:37" x14ac:dyDescent="0.25">
      <c r="A1736">
        <v>1735</v>
      </c>
      <c r="B1736">
        <v>2092</v>
      </c>
      <c r="C1736" t="s">
        <v>4152</v>
      </c>
      <c r="D1736" t="s">
        <v>2600</v>
      </c>
      <c r="E1736" t="s">
        <v>2601</v>
      </c>
      <c r="F1736" t="s">
        <v>2602</v>
      </c>
      <c r="G1736" t="s">
        <v>2603</v>
      </c>
      <c r="H1736" t="s">
        <v>22</v>
      </c>
      <c r="I1736" t="s">
        <v>125</v>
      </c>
      <c r="J1736" t="s">
        <v>2605</v>
      </c>
      <c r="K1736">
        <v>48.217860999999999</v>
      </c>
      <c r="L1736">
        <v>-124.253111</v>
      </c>
      <c r="W1736">
        <v>78.5</v>
      </c>
      <c r="AF1736">
        <v>54</v>
      </c>
      <c r="AK1736">
        <v>75</v>
      </c>
    </row>
    <row r="1737" spans="1:37" x14ac:dyDescent="0.25">
      <c r="A1737">
        <v>1736</v>
      </c>
      <c r="B1737">
        <v>993</v>
      </c>
      <c r="C1737" t="s">
        <v>4152</v>
      </c>
      <c r="D1737" t="s">
        <v>2600</v>
      </c>
      <c r="E1737" t="s">
        <v>2601</v>
      </c>
      <c r="F1737" t="s">
        <v>2602</v>
      </c>
      <c r="G1737" t="s">
        <v>2603</v>
      </c>
      <c r="H1737" t="s">
        <v>12</v>
      </c>
      <c r="I1737" t="s">
        <v>16</v>
      </c>
      <c r="J1737" t="s">
        <v>2606</v>
      </c>
      <c r="K1737">
        <v>48.247844000000001</v>
      </c>
      <c r="L1737">
        <v>-124.25218099999999</v>
      </c>
      <c r="AB1737">
        <v>49.9</v>
      </c>
      <c r="AF1737">
        <v>47.1</v>
      </c>
    </row>
    <row r="1738" spans="1:37" x14ac:dyDescent="0.25">
      <c r="A1738">
        <v>1737</v>
      </c>
      <c r="B1738">
        <v>1005</v>
      </c>
      <c r="C1738" t="s">
        <v>4152</v>
      </c>
      <c r="D1738" t="s">
        <v>2600</v>
      </c>
      <c r="E1738" t="s">
        <v>2601</v>
      </c>
      <c r="F1738" t="s">
        <v>2607</v>
      </c>
      <c r="G1738" t="s">
        <v>2608</v>
      </c>
      <c r="H1738" t="s">
        <v>12</v>
      </c>
      <c r="I1738" t="s">
        <v>16</v>
      </c>
      <c r="J1738" t="s">
        <v>2609</v>
      </c>
      <c r="K1738">
        <v>48.176924</v>
      </c>
      <c r="L1738">
        <v>-124.370372</v>
      </c>
      <c r="AB1738">
        <v>73.5</v>
      </c>
    </row>
    <row r="1739" spans="1:37" x14ac:dyDescent="0.25">
      <c r="A1739">
        <v>1738</v>
      </c>
      <c r="B1739">
        <v>2179</v>
      </c>
      <c r="C1739" t="s">
        <v>4152</v>
      </c>
      <c r="D1739" t="s">
        <v>2600</v>
      </c>
      <c r="E1739" t="s">
        <v>2601</v>
      </c>
      <c r="F1739" t="s">
        <v>2610</v>
      </c>
      <c r="G1739" t="s">
        <v>2611</v>
      </c>
      <c r="H1739" t="s">
        <v>22</v>
      </c>
      <c r="I1739" t="s">
        <v>125</v>
      </c>
      <c r="J1739" t="s">
        <v>2612</v>
      </c>
      <c r="K1739">
        <v>48.283527999999997</v>
      </c>
      <c r="L1739">
        <v>-124.42958299999999</v>
      </c>
      <c r="W1739">
        <v>74.5</v>
      </c>
    </row>
    <row r="1740" spans="1:37" x14ac:dyDescent="0.25">
      <c r="A1740">
        <v>1739</v>
      </c>
      <c r="B1740">
        <v>2180</v>
      </c>
      <c r="C1740" t="s">
        <v>4152</v>
      </c>
      <c r="D1740" t="s">
        <v>2600</v>
      </c>
      <c r="E1740" t="s">
        <v>2601</v>
      </c>
      <c r="F1740" t="s">
        <v>2610</v>
      </c>
      <c r="G1740" t="s">
        <v>2611</v>
      </c>
      <c r="H1740" t="s">
        <v>22</v>
      </c>
      <c r="I1740" t="s">
        <v>125</v>
      </c>
      <c r="J1740" t="s">
        <v>2613</v>
      </c>
      <c r="K1740">
        <v>48.275528000000001</v>
      </c>
      <c r="L1740">
        <v>-124.501639</v>
      </c>
      <c r="W1740">
        <v>79.2</v>
      </c>
    </row>
    <row r="1741" spans="1:37" x14ac:dyDescent="0.25">
      <c r="A1741">
        <v>1740</v>
      </c>
      <c r="B1741">
        <v>2434</v>
      </c>
      <c r="C1741" t="s">
        <v>4152</v>
      </c>
      <c r="D1741" t="s">
        <v>2600</v>
      </c>
      <c r="E1741" t="s">
        <v>2601</v>
      </c>
      <c r="F1741" t="s">
        <v>2610</v>
      </c>
      <c r="G1741" t="s">
        <v>2614</v>
      </c>
      <c r="H1741" t="s">
        <v>12</v>
      </c>
      <c r="I1741" t="s">
        <v>78</v>
      </c>
      <c r="J1741" t="s">
        <v>2615</v>
      </c>
      <c r="K1741">
        <v>47.937424999999998</v>
      </c>
      <c r="L1741">
        <v>-122.96386699999999</v>
      </c>
      <c r="AH1741">
        <v>89.7</v>
      </c>
    </row>
    <row r="1742" spans="1:37" x14ac:dyDescent="0.25">
      <c r="A1742">
        <v>1741</v>
      </c>
      <c r="B1742">
        <v>1025</v>
      </c>
      <c r="C1742" t="s">
        <v>4152</v>
      </c>
      <c r="D1742" t="s">
        <v>2600</v>
      </c>
      <c r="E1742" t="s">
        <v>2601</v>
      </c>
      <c r="F1742" t="s">
        <v>2610</v>
      </c>
      <c r="G1742" t="s">
        <v>2614</v>
      </c>
      <c r="H1742" t="s">
        <v>12</v>
      </c>
      <c r="I1742" t="s">
        <v>16</v>
      </c>
      <c r="J1742" t="s">
        <v>2616</v>
      </c>
      <c r="K1742">
        <v>48.345545999999999</v>
      </c>
      <c r="L1742">
        <v>-124.55309</v>
      </c>
      <c r="AB1742">
        <v>75.2</v>
      </c>
    </row>
    <row r="1743" spans="1:37" x14ac:dyDescent="0.25">
      <c r="A1743">
        <v>1742</v>
      </c>
      <c r="B1743">
        <v>2071</v>
      </c>
      <c r="C1743" t="s">
        <v>4152</v>
      </c>
      <c r="D1743" t="s">
        <v>2600</v>
      </c>
      <c r="E1743" t="s">
        <v>2617</v>
      </c>
      <c r="F1743" t="s">
        <v>2618</v>
      </c>
      <c r="G1743" t="s">
        <v>2619</v>
      </c>
      <c r="H1743" t="s">
        <v>22</v>
      </c>
      <c r="I1743" t="s">
        <v>2620</v>
      </c>
      <c r="J1743" t="s">
        <v>2621</v>
      </c>
      <c r="K1743">
        <v>48.056184000000002</v>
      </c>
      <c r="L1743">
        <v>-123.801563</v>
      </c>
      <c r="T1743">
        <v>64</v>
      </c>
      <c r="U1743">
        <v>63.9</v>
      </c>
      <c r="V1743">
        <v>67.7</v>
      </c>
    </row>
    <row r="1744" spans="1:37" x14ac:dyDescent="0.25">
      <c r="A1744">
        <v>1743</v>
      </c>
      <c r="B1744">
        <v>2072</v>
      </c>
      <c r="C1744" t="s">
        <v>4152</v>
      </c>
      <c r="D1744" t="s">
        <v>2600</v>
      </c>
      <c r="E1744" t="s">
        <v>2617</v>
      </c>
      <c r="F1744" t="s">
        <v>2618</v>
      </c>
      <c r="G1744" t="s">
        <v>2619</v>
      </c>
      <c r="H1744" t="s">
        <v>22</v>
      </c>
      <c r="I1744" t="s">
        <v>2620</v>
      </c>
      <c r="J1744" t="s">
        <v>2622</v>
      </c>
      <c r="K1744">
        <v>48.056241</v>
      </c>
      <c r="L1744">
        <v>-123.79895399999999</v>
      </c>
      <c r="X1744">
        <v>52.5</v>
      </c>
    </row>
    <row r="1745" spans="1:31" x14ac:dyDescent="0.25">
      <c r="A1745">
        <v>1744</v>
      </c>
      <c r="B1745">
        <v>2073</v>
      </c>
      <c r="C1745" t="s">
        <v>4152</v>
      </c>
      <c r="D1745" t="s">
        <v>2600</v>
      </c>
      <c r="E1745" t="s">
        <v>2617</v>
      </c>
      <c r="F1745" t="s">
        <v>2618</v>
      </c>
      <c r="G1745" t="s">
        <v>2619</v>
      </c>
      <c r="H1745" t="s">
        <v>22</v>
      </c>
      <c r="I1745" t="s">
        <v>2620</v>
      </c>
      <c r="J1745" t="s">
        <v>2623</v>
      </c>
      <c r="K1745">
        <v>48.051836999999999</v>
      </c>
      <c r="L1745">
        <v>-123.787063</v>
      </c>
      <c r="X1745">
        <v>68.7</v>
      </c>
      <c r="AE1745">
        <v>84.9</v>
      </c>
    </row>
    <row r="1746" spans="1:31" x14ac:dyDescent="0.25">
      <c r="A1746">
        <v>1745</v>
      </c>
      <c r="B1746">
        <v>583</v>
      </c>
      <c r="C1746" t="s">
        <v>4152</v>
      </c>
      <c r="D1746" t="s">
        <v>2600</v>
      </c>
      <c r="E1746" t="s">
        <v>2617</v>
      </c>
      <c r="F1746" t="s">
        <v>2618</v>
      </c>
      <c r="G1746" t="s">
        <v>2624</v>
      </c>
      <c r="H1746" t="s">
        <v>12</v>
      </c>
      <c r="I1746" t="s">
        <v>2625</v>
      </c>
      <c r="J1746" t="s">
        <v>2626</v>
      </c>
      <c r="K1746">
        <v>48.102499999999999</v>
      </c>
      <c r="L1746">
        <v>-123.8228</v>
      </c>
      <c r="U1746">
        <v>77.8</v>
      </c>
    </row>
    <row r="1747" spans="1:31" x14ac:dyDescent="0.25">
      <c r="A1747">
        <v>1746</v>
      </c>
      <c r="B1747">
        <v>584</v>
      </c>
      <c r="C1747" t="s">
        <v>4152</v>
      </c>
      <c r="D1747" t="s">
        <v>2600</v>
      </c>
      <c r="E1747" t="s">
        <v>2617</v>
      </c>
      <c r="F1747" t="s">
        <v>2618</v>
      </c>
      <c r="G1747" t="s">
        <v>2624</v>
      </c>
      <c r="H1747" t="s">
        <v>12</v>
      </c>
      <c r="I1747" t="s">
        <v>2625</v>
      </c>
      <c r="J1747" t="s">
        <v>2627</v>
      </c>
      <c r="K1747">
        <v>48.096699999999998</v>
      </c>
      <c r="L1747">
        <v>-123.8306</v>
      </c>
      <c r="U1747">
        <v>83.9</v>
      </c>
    </row>
    <row r="1748" spans="1:31" x14ac:dyDescent="0.25">
      <c r="A1748">
        <v>1747</v>
      </c>
      <c r="B1748">
        <v>585</v>
      </c>
      <c r="C1748" t="s">
        <v>4152</v>
      </c>
      <c r="D1748" t="s">
        <v>2600</v>
      </c>
      <c r="E1748" t="s">
        <v>2617</v>
      </c>
      <c r="F1748" t="s">
        <v>2618</v>
      </c>
      <c r="G1748" t="s">
        <v>2624</v>
      </c>
      <c r="H1748" t="s">
        <v>12</v>
      </c>
      <c r="I1748" t="s">
        <v>2625</v>
      </c>
      <c r="J1748" t="s">
        <v>2628</v>
      </c>
      <c r="K1748">
        <v>48.097799999999999</v>
      </c>
      <c r="L1748">
        <v>-123.8506</v>
      </c>
      <c r="U1748">
        <v>94.8</v>
      </c>
    </row>
    <row r="1749" spans="1:31" x14ac:dyDescent="0.25">
      <c r="A1749">
        <v>1748</v>
      </c>
      <c r="B1749">
        <v>2146</v>
      </c>
      <c r="C1749" t="s">
        <v>4152</v>
      </c>
      <c r="D1749" t="s">
        <v>2600</v>
      </c>
      <c r="E1749" t="s">
        <v>2617</v>
      </c>
      <c r="F1749" t="s">
        <v>2618</v>
      </c>
      <c r="G1749" t="s">
        <v>2629</v>
      </c>
      <c r="H1749" t="s">
        <v>22</v>
      </c>
      <c r="I1749" t="s">
        <v>125</v>
      </c>
      <c r="J1749" t="s">
        <v>2630</v>
      </c>
      <c r="K1749">
        <v>48.151966000000002</v>
      </c>
      <c r="L1749">
        <v>-123.832241</v>
      </c>
      <c r="W1749">
        <v>54.4</v>
      </c>
      <c r="Z1749">
        <v>45.7</v>
      </c>
    </row>
    <row r="1750" spans="1:31" x14ac:dyDescent="0.25">
      <c r="A1750">
        <v>1749</v>
      </c>
      <c r="B1750">
        <v>2147</v>
      </c>
      <c r="C1750" t="s">
        <v>4152</v>
      </c>
      <c r="D1750" t="s">
        <v>2600</v>
      </c>
      <c r="E1750" t="s">
        <v>2617</v>
      </c>
      <c r="F1750" t="s">
        <v>2618</v>
      </c>
      <c r="G1750" t="s">
        <v>2629</v>
      </c>
      <c r="H1750" t="s">
        <v>22</v>
      </c>
      <c r="I1750" t="s">
        <v>125</v>
      </c>
      <c r="J1750" t="s">
        <v>2631</v>
      </c>
      <c r="K1750">
        <v>48.100059000000002</v>
      </c>
      <c r="L1750">
        <v>-123.819622</v>
      </c>
      <c r="W1750">
        <v>58.6</v>
      </c>
      <c r="AA1750">
        <v>42</v>
      </c>
    </row>
    <row r="1751" spans="1:31" x14ac:dyDescent="0.25">
      <c r="A1751">
        <v>1750</v>
      </c>
      <c r="B1751">
        <v>1008</v>
      </c>
      <c r="C1751" t="s">
        <v>4152</v>
      </c>
      <c r="D1751" t="s">
        <v>2600</v>
      </c>
      <c r="E1751" t="s">
        <v>2617</v>
      </c>
      <c r="F1751" t="s">
        <v>2618</v>
      </c>
      <c r="G1751" t="s">
        <v>2629</v>
      </c>
      <c r="H1751" t="s">
        <v>12</v>
      </c>
      <c r="I1751" t="s">
        <v>16</v>
      </c>
      <c r="J1751" t="s">
        <v>2632</v>
      </c>
      <c r="K1751">
        <v>48.151823</v>
      </c>
      <c r="L1751">
        <v>-123.832503</v>
      </c>
      <c r="AB1751">
        <v>45.5</v>
      </c>
    </row>
    <row r="1752" spans="1:31" x14ac:dyDescent="0.25">
      <c r="A1752">
        <v>1751</v>
      </c>
      <c r="B1752">
        <v>2074</v>
      </c>
      <c r="C1752" t="s">
        <v>4152</v>
      </c>
      <c r="D1752" t="s">
        <v>2600</v>
      </c>
      <c r="E1752" t="s">
        <v>2617</v>
      </c>
      <c r="F1752" t="s">
        <v>2633</v>
      </c>
      <c r="G1752" t="s">
        <v>2634</v>
      </c>
      <c r="H1752" t="s">
        <v>22</v>
      </c>
      <c r="I1752" t="s">
        <v>96</v>
      </c>
      <c r="J1752" t="s">
        <v>2635</v>
      </c>
      <c r="K1752">
        <v>48.123919999999998</v>
      </c>
      <c r="L1752">
        <v>-123.66862</v>
      </c>
      <c r="X1752">
        <v>78.3</v>
      </c>
      <c r="AC1752">
        <v>77.099999999999994</v>
      </c>
    </row>
    <row r="1753" spans="1:31" x14ac:dyDescent="0.25">
      <c r="A1753">
        <v>1752</v>
      </c>
      <c r="B1753">
        <v>2174</v>
      </c>
      <c r="C1753" t="s">
        <v>4152</v>
      </c>
      <c r="D1753" t="s">
        <v>2600</v>
      </c>
      <c r="E1753" t="s">
        <v>2617</v>
      </c>
      <c r="F1753" t="s">
        <v>2633</v>
      </c>
      <c r="G1753" t="s">
        <v>2636</v>
      </c>
      <c r="H1753" t="s">
        <v>22</v>
      </c>
      <c r="I1753" t="s">
        <v>96</v>
      </c>
      <c r="J1753" t="s">
        <v>2637</v>
      </c>
      <c r="K1753">
        <v>48.149456000000001</v>
      </c>
      <c r="L1753">
        <v>-123.692734</v>
      </c>
      <c r="U1753">
        <v>60.6</v>
      </c>
      <c r="V1753">
        <v>60.8</v>
      </c>
      <c r="W1753">
        <v>47.8</v>
      </c>
      <c r="Y1753">
        <v>59.5</v>
      </c>
    </row>
    <row r="1754" spans="1:31" x14ac:dyDescent="0.25">
      <c r="A1754">
        <v>1753</v>
      </c>
      <c r="B1754">
        <v>2175</v>
      </c>
      <c r="C1754" t="s">
        <v>4152</v>
      </c>
      <c r="D1754" t="s">
        <v>2600</v>
      </c>
      <c r="E1754" t="s">
        <v>2617</v>
      </c>
      <c r="F1754" t="s">
        <v>2633</v>
      </c>
      <c r="G1754" t="s">
        <v>2636</v>
      </c>
      <c r="H1754" t="s">
        <v>22</v>
      </c>
      <c r="I1754" t="s">
        <v>96</v>
      </c>
      <c r="J1754" t="s">
        <v>2638</v>
      </c>
      <c r="K1754">
        <v>48.133119999999998</v>
      </c>
      <c r="L1754">
        <v>-123.68309600000001</v>
      </c>
      <c r="U1754">
        <v>75.5</v>
      </c>
      <c r="V1754">
        <v>79.900000000000006</v>
      </c>
      <c r="W1754">
        <v>71.8</v>
      </c>
      <c r="Y1754">
        <v>71.5</v>
      </c>
      <c r="AA1754">
        <v>81.599999999999994</v>
      </c>
    </row>
    <row r="1755" spans="1:31" x14ac:dyDescent="0.25">
      <c r="A1755">
        <v>1754</v>
      </c>
      <c r="B1755">
        <v>2176</v>
      </c>
      <c r="C1755" t="s">
        <v>4152</v>
      </c>
      <c r="D1755" t="s">
        <v>2600</v>
      </c>
      <c r="E1755" t="s">
        <v>2617</v>
      </c>
      <c r="F1755" t="s">
        <v>2633</v>
      </c>
      <c r="G1755" t="s">
        <v>2636</v>
      </c>
      <c r="H1755" t="s">
        <v>22</v>
      </c>
      <c r="I1755" t="s">
        <v>96</v>
      </c>
      <c r="J1755" t="s">
        <v>2639</v>
      </c>
      <c r="K1755">
        <v>48.124135000000003</v>
      </c>
      <c r="L1755">
        <v>-123.668798</v>
      </c>
      <c r="U1755">
        <v>64.599999999999994</v>
      </c>
      <c r="X1755">
        <v>76.7</v>
      </c>
    </row>
    <row r="1756" spans="1:31" x14ac:dyDescent="0.25">
      <c r="A1756">
        <v>1755</v>
      </c>
      <c r="B1756">
        <v>2177</v>
      </c>
      <c r="C1756" t="s">
        <v>4152</v>
      </c>
      <c r="D1756" t="s">
        <v>2600</v>
      </c>
      <c r="E1756" t="s">
        <v>2617</v>
      </c>
      <c r="F1756" t="s">
        <v>2633</v>
      </c>
      <c r="G1756" t="s">
        <v>2636</v>
      </c>
      <c r="H1756" t="s">
        <v>22</v>
      </c>
      <c r="I1756" t="s">
        <v>96</v>
      </c>
      <c r="J1756" t="s">
        <v>2640</v>
      </c>
      <c r="K1756">
        <v>48.124082999999999</v>
      </c>
      <c r="L1756">
        <v>-123.66821299999999</v>
      </c>
      <c r="AC1756">
        <v>76.2</v>
      </c>
    </row>
    <row r="1757" spans="1:31" x14ac:dyDescent="0.25">
      <c r="A1757">
        <v>1756</v>
      </c>
      <c r="B1757">
        <v>2178</v>
      </c>
      <c r="C1757" t="s">
        <v>4152</v>
      </c>
      <c r="D1757" t="s">
        <v>2600</v>
      </c>
      <c r="E1757" t="s">
        <v>2617</v>
      </c>
      <c r="F1757" t="s">
        <v>2633</v>
      </c>
      <c r="G1757" t="s">
        <v>2636</v>
      </c>
      <c r="H1757" t="s">
        <v>22</v>
      </c>
      <c r="I1757" t="s">
        <v>96</v>
      </c>
      <c r="J1757" t="s">
        <v>2641</v>
      </c>
      <c r="K1757">
        <v>48.111367000000001</v>
      </c>
      <c r="L1757">
        <v>-123.663275</v>
      </c>
      <c r="W1757">
        <v>80.5</v>
      </c>
    </row>
    <row r="1758" spans="1:31" x14ac:dyDescent="0.25">
      <c r="A1758">
        <v>1757</v>
      </c>
      <c r="B1758">
        <v>2170</v>
      </c>
      <c r="C1758" t="s">
        <v>4152</v>
      </c>
      <c r="D1758" t="s">
        <v>2600</v>
      </c>
      <c r="E1758" t="s">
        <v>2642</v>
      </c>
      <c r="F1758" t="s">
        <v>2643</v>
      </c>
      <c r="G1758" t="s">
        <v>2644</v>
      </c>
      <c r="H1758" t="s">
        <v>22</v>
      </c>
      <c r="I1758" t="s">
        <v>125</v>
      </c>
      <c r="J1758" t="s">
        <v>2645</v>
      </c>
      <c r="K1758">
        <v>48.189722000000003</v>
      </c>
      <c r="L1758">
        <v>-124.151139</v>
      </c>
      <c r="W1758">
        <v>64.099999999999994</v>
      </c>
    </row>
    <row r="1759" spans="1:31" x14ac:dyDescent="0.25">
      <c r="A1759">
        <v>1758</v>
      </c>
      <c r="B1759">
        <v>2171</v>
      </c>
      <c r="C1759" t="s">
        <v>4152</v>
      </c>
      <c r="D1759" t="s">
        <v>2600</v>
      </c>
      <c r="E1759" t="s">
        <v>2642</v>
      </c>
      <c r="F1759" t="s">
        <v>2643</v>
      </c>
      <c r="G1759" t="s">
        <v>2644</v>
      </c>
      <c r="H1759" t="s">
        <v>22</v>
      </c>
      <c r="I1759" t="s">
        <v>96</v>
      </c>
      <c r="J1759" t="s">
        <v>2646</v>
      </c>
      <c r="K1759">
        <v>48.191732999999999</v>
      </c>
      <c r="L1759">
        <v>-124.150931</v>
      </c>
      <c r="AC1759">
        <v>73.900000000000006</v>
      </c>
    </row>
    <row r="1760" spans="1:31" x14ac:dyDescent="0.25">
      <c r="A1760">
        <v>1759</v>
      </c>
      <c r="B1760">
        <v>2172</v>
      </c>
      <c r="C1760" t="s">
        <v>4152</v>
      </c>
      <c r="D1760" t="s">
        <v>2600</v>
      </c>
      <c r="E1760" t="s">
        <v>2642</v>
      </c>
      <c r="F1760" t="s">
        <v>2643</v>
      </c>
      <c r="G1760" t="s">
        <v>2644</v>
      </c>
      <c r="H1760" t="s">
        <v>22</v>
      </c>
      <c r="I1760" t="s">
        <v>125</v>
      </c>
      <c r="J1760" t="s">
        <v>2647</v>
      </c>
      <c r="K1760">
        <v>48.186833</v>
      </c>
      <c r="L1760">
        <v>-124.177556</v>
      </c>
      <c r="W1760">
        <v>55.3</v>
      </c>
      <c r="AA1760">
        <v>68</v>
      </c>
    </row>
    <row r="1761" spans="1:39" x14ac:dyDescent="0.25">
      <c r="A1761">
        <v>1760</v>
      </c>
      <c r="B1761">
        <v>2173</v>
      </c>
      <c r="C1761" t="s">
        <v>4152</v>
      </c>
      <c r="D1761" t="s">
        <v>2600</v>
      </c>
      <c r="E1761" t="s">
        <v>2642</v>
      </c>
      <c r="F1761" t="s">
        <v>2643</v>
      </c>
      <c r="G1761" t="s">
        <v>2644</v>
      </c>
      <c r="H1761" t="s">
        <v>22</v>
      </c>
      <c r="I1761" t="s">
        <v>125</v>
      </c>
      <c r="J1761" t="s">
        <v>2648</v>
      </c>
      <c r="K1761">
        <v>48.168750000000003</v>
      </c>
      <c r="L1761">
        <v>-124.211083</v>
      </c>
      <c r="W1761">
        <v>75.400000000000006</v>
      </c>
      <c r="AC1761">
        <v>64.099999999999994</v>
      </c>
    </row>
    <row r="1762" spans="1:39" x14ac:dyDescent="0.25">
      <c r="A1762">
        <v>1761</v>
      </c>
      <c r="B1762">
        <v>2094</v>
      </c>
      <c r="C1762" t="s">
        <v>4152</v>
      </c>
      <c r="D1762" t="s">
        <v>2600</v>
      </c>
      <c r="E1762" t="s">
        <v>2642</v>
      </c>
      <c r="F1762" t="s">
        <v>2649</v>
      </c>
      <c r="G1762" t="s">
        <v>2650</v>
      </c>
      <c r="H1762" t="s">
        <v>22</v>
      </c>
      <c r="I1762" t="s">
        <v>125</v>
      </c>
      <c r="J1762" t="s">
        <v>2651</v>
      </c>
      <c r="K1762">
        <v>48.158194000000002</v>
      </c>
      <c r="L1762">
        <v>-124.03616700000001</v>
      </c>
      <c r="W1762">
        <v>78.2</v>
      </c>
    </row>
    <row r="1763" spans="1:39" x14ac:dyDescent="0.25">
      <c r="A1763">
        <v>1762</v>
      </c>
      <c r="B1763">
        <v>2104</v>
      </c>
      <c r="C1763" t="s">
        <v>4152</v>
      </c>
      <c r="D1763" t="s">
        <v>2600</v>
      </c>
      <c r="E1763" t="s">
        <v>2642</v>
      </c>
      <c r="F1763" t="s">
        <v>2649</v>
      </c>
      <c r="G1763" t="s">
        <v>2652</v>
      </c>
      <c r="H1763" t="s">
        <v>22</v>
      </c>
      <c r="I1763" t="s">
        <v>125</v>
      </c>
      <c r="J1763" t="s">
        <v>2653</v>
      </c>
      <c r="K1763">
        <v>48.150302000000003</v>
      </c>
      <c r="L1763">
        <v>-123.936531</v>
      </c>
      <c r="W1763">
        <v>81.7</v>
      </c>
      <c r="AG1763">
        <v>54.9</v>
      </c>
    </row>
    <row r="1764" spans="1:39" x14ac:dyDescent="0.25">
      <c r="A1764">
        <v>1763</v>
      </c>
      <c r="B1764">
        <v>2105</v>
      </c>
      <c r="C1764" t="s">
        <v>4152</v>
      </c>
      <c r="D1764" t="s">
        <v>2600</v>
      </c>
      <c r="E1764" t="s">
        <v>2642</v>
      </c>
      <c r="F1764" t="s">
        <v>2649</v>
      </c>
      <c r="G1764" t="s">
        <v>2652</v>
      </c>
      <c r="H1764" t="s">
        <v>22</v>
      </c>
      <c r="I1764" t="s">
        <v>125</v>
      </c>
      <c r="J1764" t="s">
        <v>2654</v>
      </c>
      <c r="K1764">
        <v>48.142194000000003</v>
      </c>
      <c r="L1764">
        <v>-123.935917</v>
      </c>
      <c r="W1764">
        <v>67.400000000000006</v>
      </c>
    </row>
    <row r="1765" spans="1:39" x14ac:dyDescent="0.25">
      <c r="A1765">
        <v>1764</v>
      </c>
      <c r="B1765">
        <v>1000</v>
      </c>
      <c r="C1765" t="s">
        <v>4152</v>
      </c>
      <c r="D1765" t="s">
        <v>2600</v>
      </c>
      <c r="E1765" t="s">
        <v>2642</v>
      </c>
      <c r="F1765" t="s">
        <v>2649</v>
      </c>
      <c r="G1765" t="s">
        <v>2652</v>
      </c>
      <c r="H1765" t="s">
        <v>12</v>
      </c>
      <c r="I1765" t="s">
        <v>16</v>
      </c>
      <c r="J1765" t="s">
        <v>2655</v>
      </c>
      <c r="K1765">
        <v>48.164715000000001</v>
      </c>
      <c r="L1765">
        <v>-123.946122</v>
      </c>
      <c r="AB1765">
        <v>41.8</v>
      </c>
    </row>
    <row r="1766" spans="1:39" x14ac:dyDescent="0.25">
      <c r="A1766">
        <v>1765</v>
      </c>
      <c r="B1766">
        <v>2202</v>
      </c>
      <c r="C1766" t="s">
        <v>4152</v>
      </c>
      <c r="D1766" t="s">
        <v>2600</v>
      </c>
      <c r="E1766" t="s">
        <v>2642</v>
      </c>
      <c r="F1766" t="s">
        <v>2649</v>
      </c>
      <c r="G1766" t="s">
        <v>2656</v>
      </c>
      <c r="H1766" t="s">
        <v>22</v>
      </c>
      <c r="I1766" t="s">
        <v>96</v>
      </c>
      <c r="J1766" t="s">
        <v>2657</v>
      </c>
      <c r="K1766">
        <v>48.164118999999999</v>
      </c>
      <c r="L1766">
        <v>-123.952611</v>
      </c>
      <c r="AB1766">
        <v>86.1</v>
      </c>
      <c r="AD1766">
        <v>64.5</v>
      </c>
    </row>
    <row r="1767" spans="1:39" x14ac:dyDescent="0.25">
      <c r="A1767">
        <v>1766</v>
      </c>
      <c r="B1767">
        <v>2203</v>
      </c>
      <c r="C1767" t="s">
        <v>4152</v>
      </c>
      <c r="D1767" t="s">
        <v>2600</v>
      </c>
      <c r="E1767" t="s">
        <v>2642</v>
      </c>
      <c r="F1767" t="s">
        <v>2649</v>
      </c>
      <c r="G1767" t="s">
        <v>2656</v>
      </c>
      <c r="H1767" t="s">
        <v>22</v>
      </c>
      <c r="I1767" t="s">
        <v>125</v>
      </c>
      <c r="J1767" t="s">
        <v>2658</v>
      </c>
      <c r="K1767">
        <v>48.162056</v>
      </c>
      <c r="L1767">
        <v>-123.953667</v>
      </c>
      <c r="W1767">
        <v>67.599999999999994</v>
      </c>
    </row>
    <row r="1768" spans="1:39" x14ac:dyDescent="0.25">
      <c r="A1768">
        <v>1767</v>
      </c>
      <c r="B1768">
        <v>2204</v>
      </c>
      <c r="C1768" t="s">
        <v>4152</v>
      </c>
      <c r="D1768" t="s">
        <v>2600</v>
      </c>
      <c r="E1768" t="s">
        <v>2642</v>
      </c>
      <c r="F1768" t="s">
        <v>2649</v>
      </c>
      <c r="G1768" t="s">
        <v>2656</v>
      </c>
      <c r="H1768" t="s">
        <v>22</v>
      </c>
      <c r="I1768" t="s">
        <v>125</v>
      </c>
      <c r="J1768" t="s">
        <v>2659</v>
      </c>
      <c r="K1768">
        <v>48.153193999999999</v>
      </c>
      <c r="L1768">
        <v>-123.950056</v>
      </c>
      <c r="W1768">
        <v>94.1</v>
      </c>
    </row>
    <row r="1769" spans="1:39" hidden="1" x14ac:dyDescent="0.25">
      <c r="A1769">
        <v>1768</v>
      </c>
      <c r="B1769">
        <v>2583</v>
      </c>
      <c r="C1769" t="s">
        <v>4153</v>
      </c>
      <c r="D1769" t="s">
        <v>2660</v>
      </c>
      <c r="E1769" t="s">
        <v>2661</v>
      </c>
      <c r="F1769" t="s">
        <v>2662</v>
      </c>
      <c r="G1769" t="s">
        <v>2663</v>
      </c>
      <c r="H1769" t="s">
        <v>22</v>
      </c>
      <c r="I1769" t="s">
        <v>23</v>
      </c>
      <c r="J1769" t="s">
        <v>2664</v>
      </c>
      <c r="K1769">
        <v>47.959519999999998</v>
      </c>
      <c r="L1769">
        <v>-124.35262</v>
      </c>
      <c r="AF1769">
        <v>73.2</v>
      </c>
      <c r="AG1769">
        <v>74.7</v>
      </c>
      <c r="AM1769">
        <v>93.4</v>
      </c>
    </row>
    <row r="1770" spans="1:39" hidden="1" x14ac:dyDescent="0.25">
      <c r="A1770">
        <v>1769</v>
      </c>
      <c r="B1770">
        <v>2106</v>
      </c>
      <c r="C1770" t="s">
        <v>4153</v>
      </c>
      <c r="D1770" t="s">
        <v>2660</v>
      </c>
      <c r="E1770" t="s">
        <v>2661</v>
      </c>
      <c r="F1770" t="s">
        <v>2662</v>
      </c>
      <c r="G1770" t="s">
        <v>2663</v>
      </c>
      <c r="H1770" t="s">
        <v>22</v>
      </c>
      <c r="I1770" t="s">
        <v>96</v>
      </c>
      <c r="J1770" t="s">
        <v>2665</v>
      </c>
      <c r="K1770">
        <v>47.952688000000002</v>
      </c>
      <c r="L1770">
        <v>-124.33919400000001</v>
      </c>
      <c r="W1770">
        <v>77.5</v>
      </c>
      <c r="X1770">
        <v>87.9</v>
      </c>
      <c r="AF1770">
        <v>84.3</v>
      </c>
      <c r="AG1770">
        <v>63.5</v>
      </c>
    </row>
    <row r="1771" spans="1:39" hidden="1" x14ac:dyDescent="0.25">
      <c r="A1771">
        <v>1770</v>
      </c>
      <c r="B1771">
        <v>2107</v>
      </c>
      <c r="C1771" t="s">
        <v>4153</v>
      </c>
      <c r="D1771" t="s">
        <v>2660</v>
      </c>
      <c r="E1771" t="s">
        <v>2661</v>
      </c>
      <c r="F1771" t="s">
        <v>2662</v>
      </c>
      <c r="G1771" t="s">
        <v>2663</v>
      </c>
      <c r="H1771" t="s">
        <v>22</v>
      </c>
      <c r="I1771" t="s">
        <v>96</v>
      </c>
      <c r="J1771" t="s">
        <v>2666</v>
      </c>
      <c r="K1771">
        <v>47.947105999999998</v>
      </c>
      <c r="L1771">
        <v>-124.308746</v>
      </c>
      <c r="W1771">
        <v>96.6</v>
      </c>
      <c r="Y1771">
        <v>87.9</v>
      </c>
      <c r="AF1771">
        <v>66</v>
      </c>
      <c r="AG1771">
        <v>62.8</v>
      </c>
    </row>
    <row r="1772" spans="1:39" hidden="1" x14ac:dyDescent="0.25">
      <c r="A1772">
        <v>1771</v>
      </c>
      <c r="B1772">
        <v>2139</v>
      </c>
      <c r="C1772" t="s">
        <v>4153</v>
      </c>
      <c r="D1772" t="s">
        <v>2660</v>
      </c>
      <c r="E1772" t="s">
        <v>2661</v>
      </c>
      <c r="F1772" t="s">
        <v>2667</v>
      </c>
      <c r="G1772" t="s">
        <v>2668</v>
      </c>
      <c r="H1772" t="s">
        <v>22</v>
      </c>
      <c r="I1772" t="s">
        <v>96</v>
      </c>
      <c r="J1772" t="s">
        <v>2669</v>
      </c>
      <c r="K1772">
        <v>47.952072999999999</v>
      </c>
      <c r="L1772">
        <v>-124.24348000000001</v>
      </c>
      <c r="AB1772">
        <v>76.900000000000006</v>
      </c>
    </row>
    <row r="1773" spans="1:39" hidden="1" x14ac:dyDescent="0.25">
      <c r="A1773">
        <v>1772</v>
      </c>
      <c r="B1773">
        <v>2145</v>
      </c>
      <c r="C1773" t="s">
        <v>4153</v>
      </c>
      <c r="D1773" t="s">
        <v>2660</v>
      </c>
      <c r="E1773" t="s">
        <v>2661</v>
      </c>
      <c r="F1773" t="s">
        <v>2667</v>
      </c>
      <c r="G1773" t="s">
        <v>2670</v>
      </c>
      <c r="H1773" t="s">
        <v>22</v>
      </c>
      <c r="I1773" t="s">
        <v>23</v>
      </c>
      <c r="J1773" t="s">
        <v>2671</v>
      </c>
      <c r="K1773">
        <v>47.952438000000001</v>
      </c>
      <c r="L1773">
        <v>-124.246594</v>
      </c>
      <c r="P1773">
        <v>55</v>
      </c>
      <c r="Q1773">
        <v>85.5</v>
      </c>
    </row>
    <row r="1774" spans="1:39" hidden="1" x14ac:dyDescent="0.25">
      <c r="A1774">
        <v>1773</v>
      </c>
      <c r="B1774">
        <v>1145</v>
      </c>
      <c r="C1774" t="s">
        <v>4153</v>
      </c>
      <c r="D1774" t="s">
        <v>2660</v>
      </c>
      <c r="E1774" t="s">
        <v>2672</v>
      </c>
      <c r="F1774" t="s">
        <v>2673</v>
      </c>
      <c r="G1774" t="s">
        <v>2674</v>
      </c>
      <c r="H1774" t="s">
        <v>12</v>
      </c>
      <c r="I1774" t="s">
        <v>16</v>
      </c>
      <c r="J1774" t="s">
        <v>2675</v>
      </c>
      <c r="K1774">
        <v>47.815148000000001</v>
      </c>
      <c r="L1774">
        <v>-124.402552</v>
      </c>
      <c r="AC1774">
        <v>71.400000000000006</v>
      </c>
    </row>
    <row r="1775" spans="1:39" hidden="1" x14ac:dyDescent="0.25">
      <c r="A1775">
        <v>1774</v>
      </c>
      <c r="B1775">
        <v>1147</v>
      </c>
      <c r="C1775" t="s">
        <v>4153</v>
      </c>
      <c r="D1775" t="s">
        <v>2660</v>
      </c>
      <c r="E1775" t="s">
        <v>2672</v>
      </c>
      <c r="F1775" t="s">
        <v>2673</v>
      </c>
      <c r="G1775" t="s">
        <v>2676</v>
      </c>
      <c r="H1775" t="s">
        <v>12</v>
      </c>
      <c r="I1775" t="s">
        <v>16</v>
      </c>
      <c r="J1775" t="s">
        <v>2677</v>
      </c>
      <c r="K1775">
        <v>47.783017999999998</v>
      </c>
      <c r="L1775">
        <v>-124.389488</v>
      </c>
      <c r="AC1775">
        <v>48.7</v>
      </c>
    </row>
    <row r="1776" spans="1:39" hidden="1" x14ac:dyDescent="0.25">
      <c r="A1776">
        <v>1775</v>
      </c>
      <c r="B1776">
        <v>2116</v>
      </c>
      <c r="C1776" t="s">
        <v>4153</v>
      </c>
      <c r="D1776" t="s">
        <v>2660</v>
      </c>
      <c r="E1776" t="s">
        <v>2678</v>
      </c>
      <c r="F1776" t="s">
        <v>2679</v>
      </c>
      <c r="G1776" t="s">
        <v>2680</v>
      </c>
      <c r="H1776" t="s">
        <v>22</v>
      </c>
      <c r="I1776" t="s">
        <v>23</v>
      </c>
      <c r="J1776" t="s">
        <v>2681</v>
      </c>
      <c r="K1776">
        <v>47.829453999999998</v>
      </c>
      <c r="L1776">
        <v>-123.98083099999999</v>
      </c>
      <c r="Q1776">
        <v>77.900000000000006</v>
      </c>
    </row>
    <row r="1777" spans="1:40" hidden="1" x14ac:dyDescent="0.25">
      <c r="A1777">
        <v>1776</v>
      </c>
      <c r="B1777">
        <v>2126</v>
      </c>
      <c r="C1777" t="s">
        <v>4153</v>
      </c>
      <c r="D1777" t="s">
        <v>2660</v>
      </c>
      <c r="E1777" t="s">
        <v>2678</v>
      </c>
      <c r="F1777" t="s">
        <v>2679</v>
      </c>
      <c r="G1777" t="s">
        <v>2682</v>
      </c>
      <c r="H1777" t="s">
        <v>22</v>
      </c>
      <c r="I1777" t="s">
        <v>23</v>
      </c>
      <c r="J1777" t="s">
        <v>2683</v>
      </c>
      <c r="K1777">
        <v>47.855356999999998</v>
      </c>
      <c r="L1777">
        <v>-123.927364</v>
      </c>
      <c r="Q1777">
        <v>82.4</v>
      </c>
    </row>
    <row r="1778" spans="1:40" hidden="1" x14ac:dyDescent="0.25">
      <c r="A1778">
        <v>1777</v>
      </c>
      <c r="B1778">
        <v>1237</v>
      </c>
      <c r="C1778" t="s">
        <v>4153</v>
      </c>
      <c r="D1778" t="s">
        <v>2660</v>
      </c>
      <c r="E1778" t="s">
        <v>2678</v>
      </c>
      <c r="F1778" t="s">
        <v>2679</v>
      </c>
      <c r="G1778" t="s">
        <v>2684</v>
      </c>
      <c r="H1778" t="s">
        <v>12</v>
      </c>
      <c r="I1778" t="s">
        <v>51</v>
      </c>
      <c r="J1778" t="s">
        <v>2685</v>
      </c>
      <c r="K1778">
        <v>47.832940000000001</v>
      </c>
      <c r="L1778">
        <v>-123.9927</v>
      </c>
      <c r="AC1778">
        <v>71.5</v>
      </c>
      <c r="AD1778">
        <v>60.3</v>
      </c>
      <c r="AE1778">
        <v>86.2</v>
      </c>
      <c r="AF1778">
        <v>82.6</v>
      </c>
      <c r="AG1778">
        <v>83.2</v>
      </c>
      <c r="AH1778">
        <v>94.3</v>
      </c>
      <c r="AI1778">
        <v>77.099999999999994</v>
      </c>
      <c r="AJ1778">
        <v>82.2</v>
      </c>
      <c r="AK1778">
        <v>80.900000000000006</v>
      </c>
      <c r="AL1778">
        <v>87.8</v>
      </c>
      <c r="AN1778">
        <v>75.2</v>
      </c>
    </row>
    <row r="1779" spans="1:40" hidden="1" x14ac:dyDescent="0.25">
      <c r="A1779">
        <v>1778</v>
      </c>
      <c r="B1779">
        <v>2194</v>
      </c>
      <c r="C1779" t="s">
        <v>4153</v>
      </c>
      <c r="D1779" t="s">
        <v>2660</v>
      </c>
      <c r="E1779" t="s">
        <v>2678</v>
      </c>
      <c r="F1779" t="s">
        <v>2679</v>
      </c>
      <c r="G1779" t="s">
        <v>2684</v>
      </c>
      <c r="H1779" t="s">
        <v>22</v>
      </c>
      <c r="I1779" t="s">
        <v>23</v>
      </c>
      <c r="J1779" t="s">
        <v>2686</v>
      </c>
      <c r="K1779">
        <v>47.832889999999999</v>
      </c>
      <c r="L1779">
        <v>-123.992671</v>
      </c>
      <c r="P1779">
        <v>67</v>
      </c>
      <c r="Q1779">
        <v>81.8</v>
      </c>
    </row>
    <row r="1780" spans="1:40" hidden="1" x14ac:dyDescent="0.25">
      <c r="A1780">
        <v>1779</v>
      </c>
      <c r="B1780">
        <v>1112</v>
      </c>
      <c r="C1780" t="s">
        <v>4153</v>
      </c>
      <c r="D1780" t="s">
        <v>2660</v>
      </c>
      <c r="E1780" t="s">
        <v>2687</v>
      </c>
      <c r="F1780" t="s">
        <v>2688</v>
      </c>
      <c r="G1780" t="s">
        <v>2689</v>
      </c>
      <c r="H1780" t="s">
        <v>12</v>
      </c>
      <c r="I1780" t="s">
        <v>16</v>
      </c>
      <c r="J1780" t="s">
        <v>2690</v>
      </c>
      <c r="K1780">
        <v>48.050203000000003</v>
      </c>
      <c r="L1780">
        <v>-124.579472</v>
      </c>
      <c r="AC1780">
        <v>56.8</v>
      </c>
    </row>
    <row r="1781" spans="1:40" hidden="1" x14ac:dyDescent="0.25">
      <c r="A1781">
        <v>1780</v>
      </c>
      <c r="B1781">
        <v>2187</v>
      </c>
      <c r="C1781" t="s">
        <v>4153</v>
      </c>
      <c r="D1781" t="s">
        <v>2660</v>
      </c>
      <c r="E1781" t="s">
        <v>2691</v>
      </c>
      <c r="F1781" t="s">
        <v>2692</v>
      </c>
      <c r="G1781" t="s">
        <v>2693</v>
      </c>
      <c r="H1781" t="s">
        <v>22</v>
      </c>
      <c r="I1781" t="s">
        <v>96</v>
      </c>
      <c r="J1781" t="s">
        <v>2694</v>
      </c>
      <c r="K1781">
        <v>48.064807000000002</v>
      </c>
      <c r="L1781">
        <v>-124.41135</v>
      </c>
      <c r="AB1781">
        <v>83.4</v>
      </c>
    </row>
    <row r="1782" spans="1:40" hidden="1" x14ac:dyDescent="0.25">
      <c r="A1782">
        <v>1781</v>
      </c>
      <c r="B1782">
        <v>2188</v>
      </c>
      <c r="C1782" t="s">
        <v>4153</v>
      </c>
      <c r="D1782" t="s">
        <v>2660</v>
      </c>
      <c r="E1782" t="s">
        <v>2691</v>
      </c>
      <c r="F1782" t="s">
        <v>2692</v>
      </c>
      <c r="G1782" t="s">
        <v>2693</v>
      </c>
      <c r="H1782" t="s">
        <v>22</v>
      </c>
      <c r="I1782" t="s">
        <v>23</v>
      </c>
      <c r="J1782" t="s">
        <v>2695</v>
      </c>
      <c r="K1782">
        <v>48.065322000000002</v>
      </c>
      <c r="L1782">
        <v>-124.410085</v>
      </c>
      <c r="P1782">
        <v>58.4</v>
      </c>
      <c r="Q1782">
        <v>56</v>
      </c>
    </row>
    <row r="1783" spans="1:40" hidden="1" x14ac:dyDescent="0.25">
      <c r="A1783">
        <v>1782</v>
      </c>
      <c r="B1783">
        <v>2190</v>
      </c>
      <c r="C1783" t="s">
        <v>4153</v>
      </c>
      <c r="D1783" t="s">
        <v>2660</v>
      </c>
      <c r="E1783" t="s">
        <v>2691</v>
      </c>
      <c r="F1783" t="s">
        <v>2692</v>
      </c>
      <c r="G1783" t="s">
        <v>2696</v>
      </c>
      <c r="H1783" t="s">
        <v>22</v>
      </c>
      <c r="I1783" t="s">
        <v>23</v>
      </c>
      <c r="J1783" t="s">
        <v>2697</v>
      </c>
      <c r="K1783">
        <v>48.013779</v>
      </c>
      <c r="L1783">
        <v>-124.47100399999999</v>
      </c>
      <c r="Q1783">
        <v>73.900000000000006</v>
      </c>
      <c r="AF1783">
        <v>90.8</v>
      </c>
      <c r="AG1783">
        <v>75.5</v>
      </c>
      <c r="AN1783">
        <v>76.599999999999994</v>
      </c>
    </row>
    <row r="1784" spans="1:40" hidden="1" x14ac:dyDescent="0.25">
      <c r="A1784">
        <v>1783</v>
      </c>
      <c r="B1784">
        <v>2582</v>
      </c>
      <c r="C1784" t="s">
        <v>4153</v>
      </c>
      <c r="D1784" t="s">
        <v>2660</v>
      </c>
      <c r="E1784" t="s">
        <v>2691</v>
      </c>
      <c r="F1784" t="s">
        <v>2698</v>
      </c>
      <c r="G1784" t="s">
        <v>2699</v>
      </c>
      <c r="H1784" t="s">
        <v>22</v>
      </c>
      <c r="I1784" t="s">
        <v>23</v>
      </c>
      <c r="J1784" t="s">
        <v>2700</v>
      </c>
      <c r="K1784">
        <v>47.928558000000002</v>
      </c>
      <c r="L1784">
        <v>-124.42384300000001</v>
      </c>
      <c r="AF1784">
        <v>66.7</v>
      </c>
      <c r="AG1784">
        <v>71.900000000000006</v>
      </c>
      <c r="AM1784">
        <v>70.8</v>
      </c>
    </row>
    <row r="1785" spans="1:40" hidden="1" x14ac:dyDescent="0.25">
      <c r="A1785">
        <v>1784</v>
      </c>
      <c r="B1785">
        <v>2154</v>
      </c>
      <c r="C1785" t="s">
        <v>4153</v>
      </c>
      <c r="D1785" t="s">
        <v>2660</v>
      </c>
      <c r="E1785" t="s">
        <v>2691</v>
      </c>
      <c r="F1785" t="s">
        <v>2698</v>
      </c>
      <c r="G1785" t="s">
        <v>2699</v>
      </c>
      <c r="H1785" t="s">
        <v>22</v>
      </c>
      <c r="I1785" t="s">
        <v>96</v>
      </c>
      <c r="J1785" t="s">
        <v>2701</v>
      </c>
      <c r="K1785">
        <v>47.937465000000003</v>
      </c>
      <c r="L1785">
        <v>-124.40214</v>
      </c>
      <c r="AA1785">
        <v>83.9</v>
      </c>
    </row>
    <row r="1786" spans="1:40" hidden="1" x14ac:dyDescent="0.25">
      <c r="A1786">
        <v>1785</v>
      </c>
      <c r="B1786">
        <v>2155</v>
      </c>
      <c r="C1786" t="s">
        <v>4153</v>
      </c>
      <c r="D1786" t="s">
        <v>2660</v>
      </c>
      <c r="E1786" t="s">
        <v>2691</v>
      </c>
      <c r="F1786" t="s">
        <v>2698</v>
      </c>
      <c r="G1786" t="s">
        <v>2699</v>
      </c>
      <c r="H1786" t="s">
        <v>22</v>
      </c>
      <c r="I1786" t="s">
        <v>96</v>
      </c>
      <c r="J1786" t="s">
        <v>2702</v>
      </c>
      <c r="K1786">
        <v>47.939194999999998</v>
      </c>
      <c r="L1786">
        <v>-124.380572</v>
      </c>
      <c r="AA1786">
        <v>88.5</v>
      </c>
      <c r="AF1786">
        <v>68.900000000000006</v>
      </c>
      <c r="AG1786">
        <v>77.400000000000006</v>
      </c>
      <c r="AJ1786">
        <v>86.8</v>
      </c>
    </row>
    <row r="1787" spans="1:40" hidden="1" x14ac:dyDescent="0.25">
      <c r="A1787">
        <v>1786</v>
      </c>
      <c r="B1787">
        <v>1153</v>
      </c>
      <c r="C1787" t="s">
        <v>4153</v>
      </c>
      <c r="D1787" t="s">
        <v>2660</v>
      </c>
      <c r="E1787" t="s">
        <v>2691</v>
      </c>
      <c r="F1787" t="s">
        <v>2698</v>
      </c>
      <c r="G1787" t="s">
        <v>2699</v>
      </c>
      <c r="H1787" t="s">
        <v>12</v>
      </c>
      <c r="I1787" t="s">
        <v>16</v>
      </c>
      <c r="J1787" t="s">
        <v>2703</v>
      </c>
      <c r="K1787">
        <v>47.934657999999999</v>
      </c>
      <c r="L1787">
        <v>-124.406066</v>
      </c>
      <c r="AC1787">
        <v>29.6</v>
      </c>
    </row>
    <row r="1788" spans="1:40" hidden="1" x14ac:dyDescent="0.25">
      <c r="A1788">
        <v>1787</v>
      </c>
      <c r="B1788">
        <v>2206</v>
      </c>
      <c r="C1788" t="s">
        <v>4153</v>
      </c>
      <c r="D1788" t="s">
        <v>2660</v>
      </c>
      <c r="E1788" t="s">
        <v>2691</v>
      </c>
      <c r="F1788" t="s">
        <v>2704</v>
      </c>
      <c r="G1788" t="s">
        <v>2705</v>
      </c>
      <c r="H1788" t="s">
        <v>22</v>
      </c>
      <c r="I1788" t="s">
        <v>23</v>
      </c>
      <c r="J1788" t="s">
        <v>2706</v>
      </c>
      <c r="K1788">
        <v>47.996001999999997</v>
      </c>
      <c r="L1788">
        <v>-124.40206000000001</v>
      </c>
      <c r="P1788">
        <v>57</v>
      </c>
    </row>
    <row r="1789" spans="1:40" hidden="1" x14ac:dyDescent="0.25">
      <c r="A1789">
        <v>1788</v>
      </c>
      <c r="B1789">
        <v>2115</v>
      </c>
      <c r="C1789" t="s">
        <v>4153</v>
      </c>
      <c r="D1789" t="s">
        <v>2660</v>
      </c>
      <c r="E1789" t="s">
        <v>2691</v>
      </c>
      <c r="F1789" t="s">
        <v>2704</v>
      </c>
      <c r="G1789" t="s">
        <v>2705</v>
      </c>
      <c r="H1789" t="s">
        <v>22</v>
      </c>
      <c r="I1789" t="s">
        <v>23</v>
      </c>
      <c r="J1789" t="s">
        <v>2707</v>
      </c>
      <c r="K1789">
        <v>47.998747000000002</v>
      </c>
      <c r="L1789">
        <v>-124.407871</v>
      </c>
      <c r="P1789">
        <v>64.2</v>
      </c>
      <c r="Q1789">
        <v>77.2</v>
      </c>
    </row>
    <row r="1790" spans="1:40" hidden="1" x14ac:dyDescent="0.25">
      <c r="A1790">
        <v>1789</v>
      </c>
      <c r="B1790">
        <v>2181</v>
      </c>
      <c r="C1790" t="s">
        <v>4153</v>
      </c>
      <c r="D1790" t="s">
        <v>2660</v>
      </c>
      <c r="E1790" t="s">
        <v>2691</v>
      </c>
      <c r="F1790" t="s">
        <v>2704</v>
      </c>
      <c r="G1790" t="s">
        <v>2708</v>
      </c>
      <c r="H1790" t="s">
        <v>22</v>
      </c>
      <c r="I1790" t="s">
        <v>23</v>
      </c>
      <c r="J1790" t="s">
        <v>2709</v>
      </c>
      <c r="K1790">
        <v>48.004823000000002</v>
      </c>
      <c r="L1790">
        <v>-124.368723</v>
      </c>
      <c r="P1790">
        <v>65.8</v>
      </c>
      <c r="Q1790">
        <v>76.3</v>
      </c>
    </row>
    <row r="1791" spans="1:40" hidden="1" x14ac:dyDescent="0.25">
      <c r="A1791">
        <v>1790</v>
      </c>
      <c r="B1791">
        <v>2075</v>
      </c>
      <c r="C1791" t="s">
        <v>4153</v>
      </c>
      <c r="D1791" t="s">
        <v>2660</v>
      </c>
      <c r="E1791" t="s">
        <v>2710</v>
      </c>
      <c r="F1791" t="s">
        <v>2711</v>
      </c>
      <c r="G1791" t="s">
        <v>2712</v>
      </c>
      <c r="H1791" t="s">
        <v>22</v>
      </c>
      <c r="I1791" t="s">
        <v>96</v>
      </c>
      <c r="J1791" t="s">
        <v>2713</v>
      </c>
      <c r="K1791">
        <v>48.066184999999997</v>
      </c>
      <c r="L1791">
        <v>-124.234594</v>
      </c>
      <c r="S1791">
        <v>83.3</v>
      </c>
      <c r="T1791">
        <v>81.099999999999994</v>
      </c>
      <c r="U1791">
        <v>91</v>
      </c>
      <c r="AF1791">
        <v>69.099999999999994</v>
      </c>
      <c r="AG1791">
        <v>59.5</v>
      </c>
      <c r="AI1791">
        <v>59.3</v>
      </c>
    </row>
    <row r="1792" spans="1:40" hidden="1" x14ac:dyDescent="0.25">
      <c r="A1792">
        <v>1791</v>
      </c>
      <c r="B1792">
        <v>2076</v>
      </c>
      <c r="C1792" t="s">
        <v>4153</v>
      </c>
      <c r="D1792" t="s">
        <v>2660</v>
      </c>
      <c r="E1792" t="s">
        <v>2710</v>
      </c>
      <c r="F1792" t="s">
        <v>2711</v>
      </c>
      <c r="G1792" t="s">
        <v>2712</v>
      </c>
      <c r="H1792" t="s">
        <v>22</v>
      </c>
      <c r="I1792" t="s">
        <v>96</v>
      </c>
      <c r="J1792" t="s">
        <v>2714</v>
      </c>
      <c r="K1792">
        <v>48.075569000000002</v>
      </c>
      <c r="L1792">
        <v>-124.191703</v>
      </c>
      <c r="S1792">
        <v>57.6</v>
      </c>
      <c r="T1792">
        <v>69.400000000000006</v>
      </c>
    </row>
    <row r="1793" spans="1:40" hidden="1" x14ac:dyDescent="0.25">
      <c r="A1793">
        <v>1792</v>
      </c>
      <c r="B1793">
        <v>2077</v>
      </c>
      <c r="C1793" t="s">
        <v>4153</v>
      </c>
      <c r="D1793" t="s">
        <v>2660</v>
      </c>
      <c r="E1793" t="s">
        <v>2710</v>
      </c>
      <c r="F1793" t="s">
        <v>2711</v>
      </c>
      <c r="G1793" t="s">
        <v>2712</v>
      </c>
      <c r="H1793" t="s">
        <v>22</v>
      </c>
      <c r="I1793" t="s">
        <v>23</v>
      </c>
      <c r="J1793" t="s">
        <v>2715</v>
      </c>
      <c r="K1793">
        <v>48.090927000000001</v>
      </c>
      <c r="L1793">
        <v>-124.17154600000001</v>
      </c>
      <c r="P1793">
        <v>77.099999999999994</v>
      </c>
      <c r="Q1793">
        <v>82.9</v>
      </c>
    </row>
    <row r="1794" spans="1:40" hidden="1" x14ac:dyDescent="0.25">
      <c r="A1794">
        <v>1793</v>
      </c>
      <c r="B1794">
        <v>2078</v>
      </c>
      <c r="C1794" t="s">
        <v>4153</v>
      </c>
      <c r="D1794" t="s">
        <v>2660</v>
      </c>
      <c r="E1794" t="s">
        <v>2710</v>
      </c>
      <c r="F1794" t="s">
        <v>2711</v>
      </c>
      <c r="G1794" t="s">
        <v>2712</v>
      </c>
      <c r="H1794" t="s">
        <v>22</v>
      </c>
      <c r="I1794" t="s">
        <v>96</v>
      </c>
      <c r="J1794" t="s">
        <v>2716</v>
      </c>
      <c r="K1794">
        <v>48.092945</v>
      </c>
      <c r="L1794">
        <v>-124.168108</v>
      </c>
      <c r="S1794">
        <v>76.2</v>
      </c>
      <c r="T1794">
        <v>66.400000000000006</v>
      </c>
      <c r="U1794">
        <v>67.3</v>
      </c>
      <c r="Y1794">
        <v>83.1</v>
      </c>
    </row>
    <row r="1795" spans="1:40" hidden="1" x14ac:dyDescent="0.25">
      <c r="A1795">
        <v>1794</v>
      </c>
      <c r="B1795">
        <v>2587</v>
      </c>
      <c r="C1795" t="s">
        <v>4153</v>
      </c>
      <c r="D1795" t="s">
        <v>2660</v>
      </c>
      <c r="E1795" t="s">
        <v>2710</v>
      </c>
      <c r="F1795" t="s">
        <v>2711</v>
      </c>
      <c r="G1795" t="s">
        <v>2712</v>
      </c>
      <c r="H1795" t="s">
        <v>22</v>
      </c>
      <c r="I1795" t="s">
        <v>23</v>
      </c>
      <c r="J1795" t="s">
        <v>2717</v>
      </c>
      <c r="K1795">
        <v>48.097749</v>
      </c>
      <c r="L1795">
        <v>-124.157816</v>
      </c>
      <c r="AF1795">
        <v>72.599999999999994</v>
      </c>
      <c r="AG1795">
        <v>73</v>
      </c>
      <c r="AL1795">
        <v>72.400000000000006</v>
      </c>
    </row>
    <row r="1796" spans="1:40" hidden="1" x14ac:dyDescent="0.25">
      <c r="A1796">
        <v>1795</v>
      </c>
      <c r="B1796">
        <v>2590</v>
      </c>
      <c r="C1796" t="s">
        <v>4153</v>
      </c>
      <c r="D1796" t="s">
        <v>2660</v>
      </c>
      <c r="E1796" t="s">
        <v>2710</v>
      </c>
      <c r="F1796" t="s">
        <v>2711</v>
      </c>
      <c r="G1796" t="s">
        <v>2712</v>
      </c>
      <c r="H1796" t="s">
        <v>22</v>
      </c>
      <c r="I1796" t="s">
        <v>23</v>
      </c>
      <c r="J1796" t="s">
        <v>2718</v>
      </c>
      <c r="K1796">
        <v>48.089956000000001</v>
      </c>
      <c r="L1796">
        <v>-124.170742</v>
      </c>
      <c r="AF1796">
        <v>84</v>
      </c>
      <c r="AG1796">
        <v>66.3</v>
      </c>
      <c r="AH1796">
        <v>84.9</v>
      </c>
      <c r="AN1796">
        <v>99.8</v>
      </c>
    </row>
    <row r="1797" spans="1:40" hidden="1" x14ac:dyDescent="0.25">
      <c r="A1797">
        <v>1796</v>
      </c>
      <c r="B1797">
        <v>2079</v>
      </c>
      <c r="C1797" t="s">
        <v>4153</v>
      </c>
      <c r="D1797" t="s">
        <v>2660</v>
      </c>
      <c r="E1797" t="s">
        <v>2710</v>
      </c>
      <c r="F1797" t="s">
        <v>2711</v>
      </c>
      <c r="G1797" t="s">
        <v>2712</v>
      </c>
      <c r="H1797" t="s">
        <v>22</v>
      </c>
      <c r="I1797" t="s">
        <v>96</v>
      </c>
      <c r="J1797" t="s">
        <v>2719</v>
      </c>
      <c r="K1797">
        <v>48.089986000000003</v>
      </c>
      <c r="L1797">
        <v>-124.168119</v>
      </c>
      <c r="S1797">
        <v>66.8</v>
      </c>
      <c r="T1797">
        <v>91.3</v>
      </c>
      <c r="U1797">
        <v>90.5</v>
      </c>
    </row>
    <row r="1798" spans="1:40" hidden="1" x14ac:dyDescent="0.25">
      <c r="A1798">
        <v>1797</v>
      </c>
      <c r="B1798">
        <v>2080</v>
      </c>
      <c r="C1798" t="s">
        <v>4153</v>
      </c>
      <c r="D1798" t="s">
        <v>2660</v>
      </c>
      <c r="E1798" t="s">
        <v>2710</v>
      </c>
      <c r="F1798" t="s">
        <v>2711</v>
      </c>
      <c r="G1798" t="s">
        <v>2712</v>
      </c>
      <c r="H1798" t="s">
        <v>22</v>
      </c>
      <c r="I1798" t="s">
        <v>23</v>
      </c>
      <c r="J1798" t="s">
        <v>2720</v>
      </c>
      <c r="K1798">
        <v>48.089995000000002</v>
      </c>
      <c r="L1798">
        <v>-124.167462</v>
      </c>
      <c r="P1798">
        <v>81.2</v>
      </c>
      <c r="Q1798">
        <v>93.3</v>
      </c>
    </row>
    <row r="1799" spans="1:40" hidden="1" x14ac:dyDescent="0.25">
      <c r="A1799">
        <v>1798</v>
      </c>
      <c r="B1799">
        <v>2136</v>
      </c>
      <c r="C1799" t="s">
        <v>4153</v>
      </c>
      <c r="D1799" t="s">
        <v>2660</v>
      </c>
      <c r="E1799" t="s">
        <v>2710</v>
      </c>
      <c r="F1799" t="s">
        <v>2711</v>
      </c>
      <c r="G1799" t="s">
        <v>2721</v>
      </c>
      <c r="H1799" t="s">
        <v>22</v>
      </c>
      <c r="I1799" t="s">
        <v>96</v>
      </c>
      <c r="J1799" t="s">
        <v>2722</v>
      </c>
      <c r="K1799">
        <v>48.041969999999999</v>
      </c>
      <c r="L1799">
        <v>-124.37915099999999</v>
      </c>
      <c r="T1799">
        <v>28</v>
      </c>
    </row>
    <row r="1800" spans="1:40" hidden="1" x14ac:dyDescent="0.25">
      <c r="A1800">
        <v>1799</v>
      </c>
      <c r="B1800">
        <v>2137</v>
      </c>
      <c r="C1800" t="s">
        <v>4153</v>
      </c>
      <c r="D1800" t="s">
        <v>2660</v>
      </c>
      <c r="E1800" t="s">
        <v>2710</v>
      </c>
      <c r="F1800" t="s">
        <v>2711</v>
      </c>
      <c r="G1800" t="s">
        <v>2721</v>
      </c>
      <c r="H1800" t="s">
        <v>22</v>
      </c>
      <c r="I1800" t="s">
        <v>23</v>
      </c>
      <c r="J1800" t="s">
        <v>2723</v>
      </c>
      <c r="K1800">
        <v>48.080511999999999</v>
      </c>
      <c r="L1800">
        <v>-124.313559</v>
      </c>
      <c r="P1800">
        <v>56.5</v>
      </c>
      <c r="Q1800">
        <v>80.2</v>
      </c>
    </row>
    <row r="1801" spans="1:40" hidden="1" x14ac:dyDescent="0.25">
      <c r="A1801">
        <v>1800</v>
      </c>
      <c r="B1801">
        <v>2138</v>
      </c>
      <c r="C1801" t="s">
        <v>4153</v>
      </c>
      <c r="D1801" t="s">
        <v>2660</v>
      </c>
      <c r="E1801" t="s">
        <v>2710</v>
      </c>
      <c r="F1801" t="s">
        <v>2711</v>
      </c>
      <c r="G1801" t="s">
        <v>2721</v>
      </c>
      <c r="H1801" t="s">
        <v>22</v>
      </c>
      <c r="I1801" t="s">
        <v>96</v>
      </c>
      <c r="J1801" t="s">
        <v>2724</v>
      </c>
      <c r="K1801">
        <v>48.089792000000003</v>
      </c>
      <c r="L1801">
        <v>-124.306021</v>
      </c>
      <c r="Z1801">
        <v>78.2</v>
      </c>
      <c r="AF1801">
        <v>58</v>
      </c>
      <c r="AG1801">
        <v>76.099999999999994</v>
      </c>
      <c r="AL1801">
        <v>69</v>
      </c>
    </row>
    <row r="1802" spans="1:40" hidden="1" x14ac:dyDescent="0.25">
      <c r="A1802">
        <v>1801</v>
      </c>
      <c r="B1802">
        <v>2063</v>
      </c>
      <c r="C1802" t="s">
        <v>4153</v>
      </c>
      <c r="D1802" t="s">
        <v>2660</v>
      </c>
      <c r="E1802" t="s">
        <v>2710</v>
      </c>
      <c r="F1802" t="s">
        <v>2725</v>
      </c>
      <c r="G1802" t="s">
        <v>2726</v>
      </c>
      <c r="H1802" t="s">
        <v>22</v>
      </c>
      <c r="I1802" t="s">
        <v>23</v>
      </c>
      <c r="J1802" t="s">
        <v>2727</v>
      </c>
      <c r="K1802">
        <v>47.992666999999997</v>
      </c>
      <c r="L1802">
        <v>-123.90619100000001</v>
      </c>
      <c r="Q1802">
        <v>85.1</v>
      </c>
    </row>
    <row r="1803" spans="1:40" hidden="1" x14ac:dyDescent="0.25">
      <c r="A1803">
        <v>1802</v>
      </c>
      <c r="B1803">
        <v>2156</v>
      </c>
      <c r="C1803" t="s">
        <v>4153</v>
      </c>
      <c r="D1803" t="s">
        <v>2660</v>
      </c>
      <c r="E1803" t="s">
        <v>2710</v>
      </c>
      <c r="F1803" t="s">
        <v>2725</v>
      </c>
      <c r="G1803" t="s">
        <v>2728</v>
      </c>
      <c r="H1803" t="s">
        <v>22</v>
      </c>
      <c r="I1803" t="s">
        <v>96</v>
      </c>
      <c r="J1803" t="s">
        <v>2729</v>
      </c>
      <c r="K1803">
        <v>47.958199999999998</v>
      </c>
      <c r="L1803">
        <v>-123.848618</v>
      </c>
      <c r="Y1803">
        <v>49.9</v>
      </c>
    </row>
    <row r="1804" spans="1:40" hidden="1" x14ac:dyDescent="0.25">
      <c r="A1804">
        <v>1803</v>
      </c>
      <c r="B1804">
        <v>2191</v>
      </c>
      <c r="C1804" t="s">
        <v>4153</v>
      </c>
      <c r="D1804" t="s">
        <v>2660</v>
      </c>
      <c r="E1804" t="s">
        <v>2710</v>
      </c>
      <c r="F1804" t="s">
        <v>2725</v>
      </c>
      <c r="G1804" t="s">
        <v>2730</v>
      </c>
      <c r="H1804" t="s">
        <v>22</v>
      </c>
      <c r="I1804" t="s">
        <v>23</v>
      </c>
      <c r="J1804" t="s">
        <v>2731</v>
      </c>
      <c r="K1804">
        <v>48.034511000000002</v>
      </c>
      <c r="L1804">
        <v>-123.95420900000001</v>
      </c>
      <c r="P1804">
        <v>77.599999999999994</v>
      </c>
      <c r="Q1804">
        <v>86.5</v>
      </c>
    </row>
    <row r="1805" spans="1:40" hidden="1" x14ac:dyDescent="0.25">
      <c r="A1805">
        <v>1804</v>
      </c>
      <c r="B1805">
        <v>1146</v>
      </c>
      <c r="C1805" t="s">
        <v>4153</v>
      </c>
      <c r="D1805" t="s">
        <v>2732</v>
      </c>
      <c r="E1805" t="s">
        <v>2733</v>
      </c>
      <c r="F1805" t="s">
        <v>2734</v>
      </c>
      <c r="G1805" t="s">
        <v>2735</v>
      </c>
      <c r="H1805" t="s">
        <v>12</v>
      </c>
      <c r="I1805" t="s">
        <v>16</v>
      </c>
      <c r="J1805" t="s">
        <v>2736</v>
      </c>
      <c r="K1805">
        <v>47.619722000000003</v>
      </c>
      <c r="L1805">
        <v>-124.353292</v>
      </c>
      <c r="AC1805">
        <v>77.599999999999994</v>
      </c>
      <c r="AG1805">
        <v>68.5</v>
      </c>
    </row>
    <row r="1806" spans="1:40" hidden="1" x14ac:dyDescent="0.25">
      <c r="A1806">
        <v>1805</v>
      </c>
      <c r="B1806">
        <v>1150</v>
      </c>
      <c r="C1806" t="s">
        <v>4153</v>
      </c>
      <c r="D1806" t="s">
        <v>2732</v>
      </c>
      <c r="E1806" t="s">
        <v>2737</v>
      </c>
      <c r="F1806" t="s">
        <v>2738</v>
      </c>
      <c r="G1806" t="s">
        <v>2739</v>
      </c>
      <c r="H1806" t="s">
        <v>12</v>
      </c>
      <c r="I1806" t="s">
        <v>16</v>
      </c>
      <c r="J1806" t="s">
        <v>2740</v>
      </c>
      <c r="K1806">
        <v>47.357297000000003</v>
      </c>
      <c r="L1806">
        <v>-123.960819</v>
      </c>
      <c r="AC1806">
        <v>78.3</v>
      </c>
      <c r="AG1806">
        <v>82.6</v>
      </c>
    </row>
    <row r="1807" spans="1:40" hidden="1" x14ac:dyDescent="0.25">
      <c r="A1807">
        <v>1806</v>
      </c>
      <c r="B1807">
        <v>1152</v>
      </c>
      <c r="C1807" t="s">
        <v>4153</v>
      </c>
      <c r="D1807" t="s">
        <v>2732</v>
      </c>
      <c r="E1807" t="s">
        <v>2737</v>
      </c>
      <c r="F1807" t="s">
        <v>2741</v>
      </c>
      <c r="G1807" t="s">
        <v>2742</v>
      </c>
      <c r="H1807" t="s">
        <v>12</v>
      </c>
      <c r="I1807" t="s">
        <v>16</v>
      </c>
      <c r="J1807" t="s">
        <v>2743</v>
      </c>
      <c r="K1807">
        <v>47.233553999999998</v>
      </c>
      <c r="L1807">
        <v>-124.04371399999999</v>
      </c>
      <c r="AC1807">
        <v>64</v>
      </c>
      <c r="AG1807">
        <v>60.2</v>
      </c>
    </row>
    <row r="1808" spans="1:40" hidden="1" x14ac:dyDescent="0.25">
      <c r="A1808">
        <v>1807</v>
      </c>
      <c r="B1808">
        <v>1148</v>
      </c>
      <c r="C1808" t="s">
        <v>4153</v>
      </c>
      <c r="D1808" t="s">
        <v>2744</v>
      </c>
      <c r="E1808" t="s">
        <v>2745</v>
      </c>
      <c r="F1808" t="s">
        <v>2746</v>
      </c>
      <c r="G1808" t="s">
        <v>2747</v>
      </c>
      <c r="H1808" t="s">
        <v>12</v>
      </c>
      <c r="I1808" t="s">
        <v>16</v>
      </c>
      <c r="J1808" t="s">
        <v>2748</v>
      </c>
      <c r="K1808">
        <v>46.955475999999997</v>
      </c>
      <c r="L1808">
        <v>-123.40815600000001</v>
      </c>
      <c r="AC1808">
        <v>34.4</v>
      </c>
    </row>
    <row r="1809" spans="1:40" hidden="1" x14ac:dyDescent="0.25">
      <c r="A1809">
        <v>1808</v>
      </c>
      <c r="B1809">
        <v>1121</v>
      </c>
      <c r="C1809" t="s">
        <v>4153</v>
      </c>
      <c r="D1809" t="s">
        <v>2744</v>
      </c>
      <c r="E1809" t="s">
        <v>2749</v>
      </c>
      <c r="F1809" t="s">
        <v>2750</v>
      </c>
      <c r="G1809" t="s">
        <v>2751</v>
      </c>
      <c r="H1809" t="s">
        <v>12</v>
      </c>
      <c r="I1809" t="s">
        <v>16</v>
      </c>
      <c r="J1809" t="s">
        <v>2752</v>
      </c>
      <c r="K1809">
        <v>47.046160999999998</v>
      </c>
      <c r="L1809">
        <v>-123.84202500000001</v>
      </c>
      <c r="AC1809">
        <v>84.6</v>
      </c>
    </row>
    <row r="1810" spans="1:40" hidden="1" x14ac:dyDescent="0.25">
      <c r="A1810">
        <v>1809</v>
      </c>
      <c r="B1810">
        <v>1126</v>
      </c>
      <c r="C1810" t="s">
        <v>4153</v>
      </c>
      <c r="D1810" t="s">
        <v>2744</v>
      </c>
      <c r="E1810" t="s">
        <v>2753</v>
      </c>
      <c r="F1810" t="s">
        <v>2754</v>
      </c>
      <c r="G1810" t="s">
        <v>2755</v>
      </c>
      <c r="H1810" t="s">
        <v>12</v>
      </c>
      <c r="I1810" t="s">
        <v>16</v>
      </c>
      <c r="J1810" t="s">
        <v>2756</v>
      </c>
      <c r="K1810">
        <v>46.872141999999997</v>
      </c>
      <c r="L1810">
        <v>-123.84558699999999</v>
      </c>
      <c r="AC1810">
        <v>69</v>
      </c>
    </row>
    <row r="1811" spans="1:40" hidden="1" x14ac:dyDescent="0.25">
      <c r="A1811">
        <v>1810</v>
      </c>
      <c r="B1811">
        <v>1139</v>
      </c>
      <c r="C1811" t="s">
        <v>4153</v>
      </c>
      <c r="D1811" t="s">
        <v>2744</v>
      </c>
      <c r="E1811" t="s">
        <v>2757</v>
      </c>
      <c r="F1811" t="s">
        <v>2758</v>
      </c>
      <c r="G1811" t="s">
        <v>2759</v>
      </c>
      <c r="H1811" t="s">
        <v>12</v>
      </c>
      <c r="I1811" t="s">
        <v>16</v>
      </c>
      <c r="J1811" t="s">
        <v>2760</v>
      </c>
      <c r="K1811">
        <v>47.010916999999999</v>
      </c>
      <c r="L1811">
        <v>-123.74220699999999</v>
      </c>
      <c r="AC1811">
        <v>49.4</v>
      </c>
    </row>
    <row r="1812" spans="1:40" hidden="1" x14ac:dyDescent="0.25">
      <c r="A1812">
        <v>1811</v>
      </c>
      <c r="B1812">
        <v>1143</v>
      </c>
      <c r="C1812" t="s">
        <v>4153</v>
      </c>
      <c r="D1812" t="s">
        <v>2744</v>
      </c>
      <c r="E1812" t="s">
        <v>2757</v>
      </c>
      <c r="F1812" t="s">
        <v>2761</v>
      </c>
      <c r="G1812" t="s">
        <v>2762</v>
      </c>
      <c r="H1812" t="s">
        <v>12</v>
      </c>
      <c r="I1812" t="s">
        <v>16</v>
      </c>
      <c r="J1812" t="s">
        <v>2763</v>
      </c>
      <c r="K1812">
        <v>47.296638999999999</v>
      </c>
      <c r="L1812">
        <v>-123.61081</v>
      </c>
      <c r="AC1812">
        <v>86</v>
      </c>
      <c r="AG1812">
        <v>59.8</v>
      </c>
    </row>
    <row r="1813" spans="1:40" hidden="1" x14ac:dyDescent="0.25">
      <c r="A1813">
        <v>1812</v>
      </c>
      <c r="B1813">
        <v>1144</v>
      </c>
      <c r="C1813" t="s">
        <v>4153</v>
      </c>
      <c r="D1813" t="s">
        <v>2744</v>
      </c>
      <c r="E1813" t="s">
        <v>2757</v>
      </c>
      <c r="F1813" t="s">
        <v>2761</v>
      </c>
      <c r="G1813" t="s">
        <v>2764</v>
      </c>
      <c r="H1813" t="s">
        <v>12</v>
      </c>
      <c r="I1813" t="s">
        <v>16</v>
      </c>
      <c r="J1813" t="s">
        <v>2765</v>
      </c>
      <c r="K1813">
        <v>47.211481999999997</v>
      </c>
      <c r="L1813">
        <v>-123.616148</v>
      </c>
      <c r="AC1813">
        <v>86.1</v>
      </c>
      <c r="AG1813">
        <v>88.9</v>
      </c>
    </row>
    <row r="1814" spans="1:40" hidden="1" x14ac:dyDescent="0.25">
      <c r="A1814">
        <v>1813</v>
      </c>
      <c r="B1814">
        <v>1155</v>
      </c>
      <c r="C1814" t="s">
        <v>4153</v>
      </c>
      <c r="D1814" t="s">
        <v>2744</v>
      </c>
      <c r="E1814" t="s">
        <v>2757</v>
      </c>
      <c r="F1814" t="s">
        <v>2766</v>
      </c>
      <c r="G1814" t="s">
        <v>2767</v>
      </c>
      <c r="H1814" t="s">
        <v>12</v>
      </c>
      <c r="I1814" t="s">
        <v>16</v>
      </c>
      <c r="J1814" t="s">
        <v>2768</v>
      </c>
      <c r="K1814">
        <v>47.122171000000002</v>
      </c>
      <c r="L1814">
        <v>-123.62612300000001</v>
      </c>
      <c r="AC1814">
        <v>60.2</v>
      </c>
      <c r="AG1814">
        <v>92.9</v>
      </c>
    </row>
    <row r="1815" spans="1:40" hidden="1" x14ac:dyDescent="0.25">
      <c r="A1815">
        <v>1814</v>
      </c>
      <c r="B1815">
        <v>1137</v>
      </c>
      <c r="C1815" t="s">
        <v>4153</v>
      </c>
      <c r="D1815" t="s">
        <v>2769</v>
      </c>
      <c r="E1815" t="s">
        <v>2770</v>
      </c>
      <c r="F1815" t="s">
        <v>2771</v>
      </c>
      <c r="G1815" t="s">
        <v>2772</v>
      </c>
      <c r="H1815" t="s">
        <v>12</v>
      </c>
      <c r="I1815" t="s">
        <v>16</v>
      </c>
      <c r="J1815" t="s">
        <v>2773</v>
      </c>
      <c r="K1815">
        <v>46.598714999999999</v>
      </c>
      <c r="L1815">
        <v>-123.33697100000001</v>
      </c>
      <c r="AC1815">
        <v>35.5</v>
      </c>
      <c r="AG1815">
        <v>66.099999999999994</v>
      </c>
    </row>
    <row r="1816" spans="1:40" hidden="1" x14ac:dyDescent="0.25">
      <c r="A1816">
        <v>1815</v>
      </c>
      <c r="B1816">
        <v>1110</v>
      </c>
      <c r="C1816" t="s">
        <v>4153</v>
      </c>
      <c r="D1816" t="s">
        <v>2769</v>
      </c>
      <c r="E1816" t="s">
        <v>2770</v>
      </c>
      <c r="F1816" t="s">
        <v>2774</v>
      </c>
      <c r="G1816" t="s">
        <v>2775</v>
      </c>
      <c r="H1816" t="s">
        <v>12</v>
      </c>
      <c r="I1816" t="s">
        <v>16</v>
      </c>
      <c r="J1816" t="s">
        <v>2776</v>
      </c>
      <c r="K1816">
        <v>46.515031999999998</v>
      </c>
      <c r="L1816">
        <v>-123.17383100000001</v>
      </c>
      <c r="AC1816">
        <v>83.7</v>
      </c>
      <c r="AG1816">
        <v>68</v>
      </c>
    </row>
    <row r="1817" spans="1:40" hidden="1" x14ac:dyDescent="0.25">
      <c r="A1817">
        <v>1816</v>
      </c>
      <c r="B1817">
        <v>1107</v>
      </c>
      <c r="C1817" t="s">
        <v>4153</v>
      </c>
      <c r="D1817" t="s">
        <v>2769</v>
      </c>
      <c r="E1817" t="s">
        <v>2770</v>
      </c>
      <c r="F1817" t="s">
        <v>2774</v>
      </c>
      <c r="G1817" t="s">
        <v>2777</v>
      </c>
      <c r="H1817" t="s">
        <v>12</v>
      </c>
      <c r="I1817" t="s">
        <v>16</v>
      </c>
      <c r="J1817" t="s">
        <v>2778</v>
      </c>
      <c r="K1817">
        <v>46.544880999999997</v>
      </c>
      <c r="L1817">
        <v>-123.161098</v>
      </c>
      <c r="AC1817">
        <v>21.4</v>
      </c>
    </row>
    <row r="1818" spans="1:40" hidden="1" x14ac:dyDescent="0.25">
      <c r="A1818">
        <v>1817</v>
      </c>
      <c r="B1818">
        <v>1131</v>
      </c>
      <c r="C1818" t="s">
        <v>4153</v>
      </c>
      <c r="D1818" t="s">
        <v>2769</v>
      </c>
      <c r="E1818" t="s">
        <v>2779</v>
      </c>
      <c r="F1818" t="s">
        <v>2780</v>
      </c>
      <c r="G1818" t="s">
        <v>2781</v>
      </c>
      <c r="H1818" t="s">
        <v>12</v>
      </c>
      <c r="I1818" t="s">
        <v>16</v>
      </c>
      <c r="J1818" t="s">
        <v>2782</v>
      </c>
      <c r="K1818">
        <v>46.747492000000001</v>
      </c>
      <c r="L1818">
        <v>-123.31657300000001</v>
      </c>
      <c r="AC1818">
        <v>84.6</v>
      </c>
      <c r="AG1818">
        <v>88.2</v>
      </c>
    </row>
    <row r="1819" spans="1:40" hidden="1" x14ac:dyDescent="0.25">
      <c r="A1819">
        <v>1818</v>
      </c>
      <c r="B1819">
        <v>1142</v>
      </c>
      <c r="C1819" t="s">
        <v>4153</v>
      </c>
      <c r="D1819" t="s">
        <v>2769</v>
      </c>
      <c r="E1819" t="s">
        <v>2783</v>
      </c>
      <c r="F1819" t="s">
        <v>2784</v>
      </c>
      <c r="G1819" t="s">
        <v>2785</v>
      </c>
      <c r="H1819" t="s">
        <v>12</v>
      </c>
      <c r="I1819" t="s">
        <v>16</v>
      </c>
      <c r="J1819" t="s">
        <v>2786</v>
      </c>
      <c r="K1819">
        <v>46.904541000000002</v>
      </c>
      <c r="L1819">
        <v>-123.261662</v>
      </c>
      <c r="AC1819">
        <v>92.8</v>
      </c>
    </row>
    <row r="1820" spans="1:40" hidden="1" x14ac:dyDescent="0.25">
      <c r="A1820">
        <v>1819</v>
      </c>
      <c r="B1820">
        <v>1134</v>
      </c>
      <c r="C1820" t="s">
        <v>4153</v>
      </c>
      <c r="D1820" t="s">
        <v>2769</v>
      </c>
      <c r="E1820" t="s">
        <v>2783</v>
      </c>
      <c r="F1820" t="s">
        <v>2787</v>
      </c>
      <c r="G1820" t="s">
        <v>2788</v>
      </c>
      <c r="H1820" t="s">
        <v>12</v>
      </c>
      <c r="I1820" t="s">
        <v>16</v>
      </c>
      <c r="J1820" t="s">
        <v>2789</v>
      </c>
      <c r="K1820">
        <v>46.980079000000003</v>
      </c>
      <c r="L1820">
        <v>-123.250084</v>
      </c>
      <c r="AC1820">
        <v>70.5</v>
      </c>
      <c r="AG1820">
        <v>85</v>
      </c>
    </row>
    <row r="1821" spans="1:40" hidden="1" x14ac:dyDescent="0.25">
      <c r="A1821">
        <v>1820</v>
      </c>
      <c r="B1821">
        <v>1117</v>
      </c>
      <c r="C1821" t="s">
        <v>4153</v>
      </c>
      <c r="D1821" t="s">
        <v>2790</v>
      </c>
      <c r="E1821" t="s">
        <v>2791</v>
      </c>
      <c r="F1821" t="s">
        <v>2792</v>
      </c>
      <c r="G1821" t="s">
        <v>2793</v>
      </c>
      <c r="H1821" t="s">
        <v>12</v>
      </c>
      <c r="I1821" t="s">
        <v>16</v>
      </c>
      <c r="J1821" t="s">
        <v>2794</v>
      </c>
      <c r="K1821">
        <v>46.454794999999997</v>
      </c>
      <c r="L1821">
        <v>-123.73860500000001</v>
      </c>
      <c r="AC1821">
        <v>73.3</v>
      </c>
    </row>
    <row r="1822" spans="1:40" hidden="1" x14ac:dyDescent="0.25">
      <c r="A1822">
        <v>1821</v>
      </c>
      <c r="B1822">
        <v>1149</v>
      </c>
      <c r="C1822" t="s">
        <v>4153</v>
      </c>
      <c r="D1822" t="s">
        <v>2790</v>
      </c>
      <c r="E1822" t="s">
        <v>2791</v>
      </c>
      <c r="F1822" t="s">
        <v>2792</v>
      </c>
      <c r="G1822" t="s">
        <v>2795</v>
      </c>
      <c r="H1822" t="s">
        <v>12</v>
      </c>
      <c r="I1822" t="s">
        <v>16</v>
      </c>
      <c r="J1822" t="s">
        <v>2796</v>
      </c>
      <c r="K1822">
        <v>46.440275999999997</v>
      </c>
      <c r="L1822">
        <v>-123.848575</v>
      </c>
      <c r="AC1822">
        <v>73.8</v>
      </c>
      <c r="AG1822">
        <v>52.8</v>
      </c>
    </row>
    <row r="1823" spans="1:40" hidden="1" x14ac:dyDescent="0.25">
      <c r="A1823">
        <v>1822</v>
      </c>
      <c r="B1823">
        <v>1115</v>
      </c>
      <c r="C1823" t="s">
        <v>4153</v>
      </c>
      <c r="D1823" t="s">
        <v>2790</v>
      </c>
      <c r="E1823" t="s">
        <v>2791</v>
      </c>
      <c r="F1823" t="s">
        <v>2797</v>
      </c>
      <c r="G1823" t="s">
        <v>2798</v>
      </c>
      <c r="H1823" t="s">
        <v>12</v>
      </c>
      <c r="I1823" t="s">
        <v>16</v>
      </c>
      <c r="J1823" t="s">
        <v>2799</v>
      </c>
      <c r="K1823">
        <v>46.540486000000001</v>
      </c>
      <c r="L1823">
        <v>-123.872472</v>
      </c>
      <c r="AC1823">
        <v>33</v>
      </c>
      <c r="AG1823">
        <v>37.299999999999997</v>
      </c>
    </row>
    <row r="1824" spans="1:40" hidden="1" x14ac:dyDescent="0.25">
      <c r="A1824">
        <v>1823</v>
      </c>
      <c r="B1824">
        <v>581</v>
      </c>
      <c r="C1824" t="s">
        <v>4153</v>
      </c>
      <c r="D1824" t="s">
        <v>2790</v>
      </c>
      <c r="E1824" t="s">
        <v>2800</v>
      </c>
      <c r="F1824" t="s">
        <v>2801</v>
      </c>
      <c r="G1824" t="s">
        <v>2802</v>
      </c>
      <c r="H1824" t="s">
        <v>12</v>
      </c>
      <c r="I1824" t="s">
        <v>13</v>
      </c>
      <c r="J1824" t="s">
        <v>2803</v>
      </c>
      <c r="K1824">
        <v>46.392760000000003</v>
      </c>
      <c r="L1824">
        <v>-123.88639000000001</v>
      </c>
      <c r="U1824">
        <v>62.6</v>
      </c>
      <c r="V1824">
        <v>66</v>
      </c>
      <c r="W1824">
        <v>61.2</v>
      </c>
      <c r="AC1824">
        <v>85.7</v>
      </c>
      <c r="AD1824">
        <v>63.3</v>
      </c>
      <c r="AE1824">
        <v>72.2</v>
      </c>
      <c r="AF1824">
        <v>91.2</v>
      </c>
      <c r="AG1824">
        <v>84.7</v>
      </c>
      <c r="AH1824">
        <v>80.8</v>
      </c>
      <c r="AI1824">
        <v>75.3</v>
      </c>
      <c r="AJ1824">
        <v>69.5</v>
      </c>
      <c r="AK1824">
        <v>72</v>
      </c>
      <c r="AL1824">
        <v>54.7</v>
      </c>
      <c r="AM1824">
        <v>68.5</v>
      </c>
      <c r="AN1824">
        <v>56.6</v>
      </c>
    </row>
    <row r="1825" spans="1:33" hidden="1" x14ac:dyDescent="0.25">
      <c r="A1825">
        <v>1824</v>
      </c>
      <c r="B1825">
        <v>1130</v>
      </c>
      <c r="C1825" t="s">
        <v>4153</v>
      </c>
      <c r="D1825" t="s">
        <v>2790</v>
      </c>
      <c r="E1825" t="s">
        <v>2800</v>
      </c>
      <c r="F1825" t="s">
        <v>2804</v>
      </c>
      <c r="G1825" t="s">
        <v>2805</v>
      </c>
      <c r="H1825" t="s">
        <v>12</v>
      </c>
      <c r="I1825" t="s">
        <v>16</v>
      </c>
      <c r="J1825" t="s">
        <v>2806</v>
      </c>
      <c r="K1825">
        <v>46.429611999999999</v>
      </c>
      <c r="L1825">
        <v>-123.71387799999999</v>
      </c>
      <c r="AC1825">
        <v>86.8</v>
      </c>
      <c r="AG1825">
        <v>90.7</v>
      </c>
    </row>
    <row r="1826" spans="1:33" hidden="1" x14ac:dyDescent="0.25">
      <c r="A1826">
        <v>1825</v>
      </c>
      <c r="B1826">
        <v>1138</v>
      </c>
      <c r="C1826" t="s">
        <v>4153</v>
      </c>
      <c r="D1826" t="s">
        <v>2790</v>
      </c>
      <c r="E1826" t="s">
        <v>2807</v>
      </c>
      <c r="F1826" t="s">
        <v>2808</v>
      </c>
      <c r="G1826" t="s">
        <v>2809</v>
      </c>
      <c r="H1826" t="s">
        <v>12</v>
      </c>
      <c r="I1826" t="s">
        <v>16</v>
      </c>
      <c r="J1826" t="s">
        <v>2810</v>
      </c>
      <c r="K1826">
        <v>46.792141000000001</v>
      </c>
      <c r="L1826">
        <v>-123.896711</v>
      </c>
      <c r="AC1826">
        <v>37.9</v>
      </c>
    </row>
    <row r="1827" spans="1:33" hidden="1" x14ac:dyDescent="0.25">
      <c r="A1827">
        <v>1826</v>
      </c>
      <c r="B1827">
        <v>1119</v>
      </c>
      <c r="C1827" t="s">
        <v>4153</v>
      </c>
      <c r="D1827" t="s">
        <v>2790</v>
      </c>
      <c r="E1827" t="s">
        <v>2807</v>
      </c>
      <c r="F1827" t="s">
        <v>2811</v>
      </c>
      <c r="G1827" t="s">
        <v>2812</v>
      </c>
      <c r="H1827" t="s">
        <v>12</v>
      </c>
      <c r="I1827" t="s">
        <v>16</v>
      </c>
      <c r="J1827" t="s">
        <v>2813</v>
      </c>
      <c r="K1827">
        <v>46.787588999999997</v>
      </c>
      <c r="L1827">
        <v>-123.665232</v>
      </c>
      <c r="AC1827">
        <v>28.4</v>
      </c>
    </row>
    <row r="1828" spans="1:33" hidden="1" x14ac:dyDescent="0.25">
      <c r="A1828">
        <v>1827</v>
      </c>
      <c r="B1828">
        <v>1135</v>
      </c>
      <c r="C1828" t="s">
        <v>4153</v>
      </c>
      <c r="D1828" t="s">
        <v>2790</v>
      </c>
      <c r="E1828" t="s">
        <v>2807</v>
      </c>
      <c r="F1828" t="s">
        <v>2814</v>
      </c>
      <c r="G1828" t="s">
        <v>2815</v>
      </c>
      <c r="H1828" t="s">
        <v>12</v>
      </c>
      <c r="I1828" t="s">
        <v>16</v>
      </c>
      <c r="J1828" t="s">
        <v>2816</v>
      </c>
      <c r="K1828">
        <v>46.759042999999998</v>
      </c>
      <c r="L1828">
        <v>-123.44846200000001</v>
      </c>
      <c r="AC1828">
        <v>67.099999999999994</v>
      </c>
      <c r="AG1828">
        <v>75.5</v>
      </c>
    </row>
    <row r="1829" spans="1:33" hidden="1" x14ac:dyDescent="0.25">
      <c r="A1829">
        <v>1828</v>
      </c>
      <c r="B1829">
        <v>1124</v>
      </c>
      <c r="C1829" t="s">
        <v>4153</v>
      </c>
      <c r="D1829" t="s">
        <v>2790</v>
      </c>
      <c r="E1829" t="s">
        <v>2807</v>
      </c>
      <c r="F1829" t="s">
        <v>2817</v>
      </c>
      <c r="G1829" t="s">
        <v>2818</v>
      </c>
      <c r="H1829" t="s">
        <v>12</v>
      </c>
      <c r="I1829" t="s">
        <v>16</v>
      </c>
      <c r="J1829" t="s">
        <v>2819</v>
      </c>
      <c r="K1829">
        <v>46.857474000000003</v>
      </c>
      <c r="L1829">
        <v>-123.599563</v>
      </c>
      <c r="AC1829">
        <v>36</v>
      </c>
      <c r="AG1829">
        <v>28.5</v>
      </c>
    </row>
    <row r="1830" spans="1:33" hidden="1" x14ac:dyDescent="0.25">
      <c r="A1830">
        <v>1829</v>
      </c>
      <c r="B1830">
        <v>596</v>
      </c>
      <c r="C1830" t="s">
        <v>4153</v>
      </c>
      <c r="D1830" t="s">
        <v>2790</v>
      </c>
      <c r="E1830" t="s">
        <v>2820</v>
      </c>
      <c r="F1830" t="s">
        <v>2821</v>
      </c>
      <c r="G1830" t="s">
        <v>2822</v>
      </c>
      <c r="H1830" t="s">
        <v>12</v>
      </c>
      <c r="I1830" t="s">
        <v>13</v>
      </c>
      <c r="J1830" t="s">
        <v>2823</v>
      </c>
      <c r="K1830">
        <v>46.49</v>
      </c>
      <c r="L1830">
        <v>-123.5461</v>
      </c>
      <c r="W1830">
        <v>31.8</v>
      </c>
    </row>
    <row r="1831" spans="1:33" hidden="1" x14ac:dyDescent="0.25">
      <c r="A1831">
        <v>1830</v>
      </c>
      <c r="B1831">
        <v>1123</v>
      </c>
      <c r="C1831" t="s">
        <v>4153</v>
      </c>
      <c r="D1831" t="s">
        <v>2790</v>
      </c>
      <c r="E1831" t="s">
        <v>2820</v>
      </c>
      <c r="F1831" t="s">
        <v>2821</v>
      </c>
      <c r="G1831" t="s">
        <v>2824</v>
      </c>
      <c r="H1831" t="s">
        <v>12</v>
      </c>
      <c r="I1831" t="s">
        <v>16</v>
      </c>
      <c r="J1831" t="s">
        <v>2825</v>
      </c>
      <c r="K1831">
        <v>46.517363000000003</v>
      </c>
      <c r="L1831">
        <v>-123.42268300000001</v>
      </c>
      <c r="AC1831">
        <v>95</v>
      </c>
    </row>
    <row r="1832" spans="1:33" hidden="1" x14ac:dyDescent="0.25">
      <c r="A1832">
        <v>1831</v>
      </c>
      <c r="B1832">
        <v>1128</v>
      </c>
      <c r="C1832" t="s">
        <v>4153</v>
      </c>
      <c r="D1832" t="s">
        <v>2790</v>
      </c>
      <c r="E1832" t="s">
        <v>2820</v>
      </c>
      <c r="F1832" t="s">
        <v>2826</v>
      </c>
      <c r="G1832" t="s">
        <v>2827</v>
      </c>
      <c r="H1832" t="s">
        <v>12</v>
      </c>
      <c r="I1832" t="s">
        <v>16</v>
      </c>
      <c r="J1832" t="s">
        <v>2828</v>
      </c>
      <c r="K1832">
        <v>46.677309000000001</v>
      </c>
      <c r="L1832">
        <v>-123.58912100000001</v>
      </c>
      <c r="AC1832">
        <v>58.1</v>
      </c>
    </row>
    <row r="1833" spans="1:33" hidden="1" x14ac:dyDescent="0.25">
      <c r="A1833">
        <v>1832</v>
      </c>
      <c r="B1833">
        <v>1199</v>
      </c>
      <c r="C1833" t="s">
        <v>4153</v>
      </c>
      <c r="D1833" t="s">
        <v>2829</v>
      </c>
      <c r="E1833" t="s">
        <v>2830</v>
      </c>
      <c r="F1833" t="s">
        <v>2831</v>
      </c>
      <c r="G1833" t="s">
        <v>2832</v>
      </c>
      <c r="H1833" t="s">
        <v>12</v>
      </c>
      <c r="I1833" t="s">
        <v>16</v>
      </c>
      <c r="J1833" t="s">
        <v>2833</v>
      </c>
      <c r="K1833">
        <v>46.229002000000001</v>
      </c>
      <c r="L1833">
        <v>-123.26293800000001</v>
      </c>
      <c r="AC1833">
        <v>68</v>
      </c>
    </row>
    <row r="1834" spans="1:33" hidden="1" x14ac:dyDescent="0.25">
      <c r="A1834">
        <v>1833</v>
      </c>
      <c r="B1834">
        <v>1186</v>
      </c>
      <c r="C1834" t="s">
        <v>4153</v>
      </c>
      <c r="D1834" t="s">
        <v>2829</v>
      </c>
      <c r="E1834" t="s">
        <v>2834</v>
      </c>
      <c r="F1834" t="s">
        <v>2835</v>
      </c>
      <c r="G1834" t="s">
        <v>2836</v>
      </c>
      <c r="H1834" t="s">
        <v>12</v>
      </c>
      <c r="I1834" t="s">
        <v>16</v>
      </c>
      <c r="J1834" t="s">
        <v>2837</v>
      </c>
      <c r="K1834">
        <v>46.433188000000001</v>
      </c>
      <c r="L1834">
        <v>-123.422802</v>
      </c>
      <c r="AC1834">
        <v>74</v>
      </c>
      <c r="AG1834">
        <v>38.6</v>
      </c>
    </row>
    <row r="1835" spans="1:33" hidden="1" x14ac:dyDescent="0.25">
      <c r="A1835">
        <v>1834</v>
      </c>
      <c r="B1835">
        <v>582</v>
      </c>
      <c r="C1835" t="s">
        <v>4153</v>
      </c>
      <c r="D1835" t="s">
        <v>2829</v>
      </c>
      <c r="E1835" t="s">
        <v>2834</v>
      </c>
      <c r="F1835" t="s">
        <v>2838</v>
      </c>
      <c r="G1835" t="s">
        <v>2839</v>
      </c>
      <c r="H1835" t="s">
        <v>12</v>
      </c>
      <c r="I1835" t="s">
        <v>13</v>
      </c>
      <c r="J1835" t="s">
        <v>2840</v>
      </c>
      <c r="K1835">
        <v>46.410600000000002</v>
      </c>
      <c r="L1835">
        <v>-123.54559999999999</v>
      </c>
      <c r="U1835">
        <v>75</v>
      </c>
    </row>
    <row r="1836" spans="1:33" hidden="1" x14ac:dyDescent="0.25">
      <c r="A1836">
        <v>1835</v>
      </c>
      <c r="B1836">
        <v>1196</v>
      </c>
      <c r="C1836" t="s">
        <v>4153</v>
      </c>
      <c r="D1836" t="s">
        <v>2829</v>
      </c>
      <c r="E1836" t="s">
        <v>2841</v>
      </c>
      <c r="F1836" t="s">
        <v>2842</v>
      </c>
      <c r="G1836" t="s">
        <v>2843</v>
      </c>
      <c r="H1836" t="s">
        <v>12</v>
      </c>
      <c r="I1836" t="s">
        <v>16</v>
      </c>
      <c r="J1836" t="s">
        <v>2844</v>
      </c>
      <c r="K1836">
        <v>46.283929999999998</v>
      </c>
      <c r="L1836">
        <v>-123.558323</v>
      </c>
      <c r="AC1836">
        <v>75.3</v>
      </c>
      <c r="AG1836">
        <v>45.2</v>
      </c>
    </row>
    <row r="1837" spans="1:33" hidden="1" x14ac:dyDescent="0.25">
      <c r="A1837">
        <v>1836</v>
      </c>
      <c r="B1837">
        <v>1165</v>
      </c>
      <c r="C1837" t="s">
        <v>4153</v>
      </c>
      <c r="D1837" t="s">
        <v>2845</v>
      </c>
      <c r="E1837" t="s">
        <v>2846</v>
      </c>
      <c r="F1837" t="s">
        <v>2847</v>
      </c>
      <c r="G1837" t="s">
        <v>2848</v>
      </c>
      <c r="H1837" t="s">
        <v>12</v>
      </c>
      <c r="I1837" t="s">
        <v>16</v>
      </c>
      <c r="J1837" t="s">
        <v>2849</v>
      </c>
      <c r="K1837">
        <v>46.156547000000003</v>
      </c>
      <c r="L1837">
        <v>-122.611712</v>
      </c>
      <c r="AC1837">
        <v>86.3</v>
      </c>
    </row>
    <row r="1838" spans="1:33" hidden="1" x14ac:dyDescent="0.25">
      <c r="A1838">
        <v>1837</v>
      </c>
      <c r="B1838">
        <v>1173</v>
      </c>
      <c r="C1838" t="s">
        <v>4153</v>
      </c>
      <c r="D1838" t="s">
        <v>2845</v>
      </c>
      <c r="E1838" t="s">
        <v>2846</v>
      </c>
      <c r="F1838" t="s">
        <v>2847</v>
      </c>
      <c r="G1838" t="s">
        <v>2848</v>
      </c>
      <c r="H1838" t="s">
        <v>12</v>
      </c>
      <c r="I1838" t="s">
        <v>16</v>
      </c>
      <c r="J1838" t="s">
        <v>2850</v>
      </c>
      <c r="K1838">
        <v>46.148147999999999</v>
      </c>
      <c r="L1838">
        <v>-122.61333</v>
      </c>
      <c r="AC1838">
        <v>88.3</v>
      </c>
    </row>
    <row r="1839" spans="1:33" hidden="1" x14ac:dyDescent="0.25">
      <c r="A1839">
        <v>1838</v>
      </c>
      <c r="B1839">
        <v>1188</v>
      </c>
      <c r="C1839" t="s">
        <v>4153</v>
      </c>
      <c r="D1839" t="s">
        <v>2845</v>
      </c>
      <c r="E1839" t="s">
        <v>2851</v>
      </c>
      <c r="F1839" t="s">
        <v>2852</v>
      </c>
      <c r="G1839" t="s">
        <v>2853</v>
      </c>
      <c r="H1839" t="s">
        <v>12</v>
      </c>
      <c r="I1839" t="s">
        <v>16</v>
      </c>
      <c r="J1839" t="s">
        <v>2854</v>
      </c>
      <c r="K1839">
        <v>46.397652999999998</v>
      </c>
      <c r="L1839">
        <v>-122.962552</v>
      </c>
      <c r="AC1839">
        <v>64.599999999999994</v>
      </c>
    </row>
    <row r="1840" spans="1:33" hidden="1" x14ac:dyDescent="0.25">
      <c r="A1840">
        <v>1839</v>
      </c>
      <c r="B1840">
        <v>1156</v>
      </c>
      <c r="C1840" t="s">
        <v>4153</v>
      </c>
      <c r="D1840" t="s">
        <v>2845</v>
      </c>
      <c r="E1840" t="s">
        <v>2855</v>
      </c>
      <c r="F1840" t="s">
        <v>2856</v>
      </c>
      <c r="G1840" t="s">
        <v>2857</v>
      </c>
      <c r="H1840" t="s">
        <v>12</v>
      </c>
      <c r="I1840" t="s">
        <v>16</v>
      </c>
      <c r="J1840" t="s">
        <v>2858</v>
      </c>
      <c r="K1840">
        <v>46.416052999999998</v>
      </c>
      <c r="L1840">
        <v>-122.91934500000001</v>
      </c>
      <c r="AC1840">
        <v>85.7</v>
      </c>
    </row>
    <row r="1841" spans="1:40" hidden="1" x14ac:dyDescent="0.25">
      <c r="A1841">
        <v>1840</v>
      </c>
      <c r="B1841">
        <v>1204</v>
      </c>
      <c r="C1841" t="s">
        <v>4153</v>
      </c>
      <c r="D1841" t="s">
        <v>2845</v>
      </c>
      <c r="E1841" t="s">
        <v>2855</v>
      </c>
      <c r="F1841" t="s">
        <v>2859</v>
      </c>
      <c r="G1841" t="s">
        <v>2860</v>
      </c>
      <c r="H1841" t="s">
        <v>12</v>
      </c>
      <c r="I1841" t="s">
        <v>16</v>
      </c>
      <c r="J1841" t="s">
        <v>2861</v>
      </c>
      <c r="K1841">
        <v>46.480004000000001</v>
      </c>
      <c r="L1841">
        <v>-122.701649</v>
      </c>
      <c r="AC1841">
        <v>31.2</v>
      </c>
      <c r="AG1841">
        <v>41.4</v>
      </c>
    </row>
    <row r="1842" spans="1:40" hidden="1" x14ac:dyDescent="0.25">
      <c r="A1842">
        <v>1841</v>
      </c>
      <c r="B1842">
        <v>1179</v>
      </c>
      <c r="C1842" t="s">
        <v>4153</v>
      </c>
      <c r="D1842" t="s">
        <v>2845</v>
      </c>
      <c r="E1842" t="s">
        <v>2855</v>
      </c>
      <c r="F1842" t="s">
        <v>2862</v>
      </c>
      <c r="G1842" t="s">
        <v>2863</v>
      </c>
      <c r="H1842" t="s">
        <v>12</v>
      </c>
      <c r="I1842" t="s">
        <v>16</v>
      </c>
      <c r="J1842" t="s">
        <v>2864</v>
      </c>
      <c r="K1842">
        <v>46.387839999999997</v>
      </c>
      <c r="L1842">
        <v>-122.774441</v>
      </c>
      <c r="AC1842">
        <v>67.900000000000006</v>
      </c>
      <c r="AG1842">
        <v>67</v>
      </c>
    </row>
    <row r="1843" spans="1:40" hidden="1" x14ac:dyDescent="0.25">
      <c r="A1843">
        <v>1842</v>
      </c>
      <c r="B1843">
        <v>1157</v>
      </c>
      <c r="C1843" t="s">
        <v>4153</v>
      </c>
      <c r="D1843" t="s">
        <v>2845</v>
      </c>
      <c r="E1843" t="s">
        <v>2865</v>
      </c>
      <c r="F1843" t="s">
        <v>2866</v>
      </c>
      <c r="G1843" t="s">
        <v>2867</v>
      </c>
      <c r="H1843" t="s">
        <v>12</v>
      </c>
      <c r="I1843" t="s">
        <v>16</v>
      </c>
      <c r="J1843" t="s">
        <v>2868</v>
      </c>
      <c r="K1843">
        <v>46.312569000000003</v>
      </c>
      <c r="L1843">
        <v>-122.92744999999999</v>
      </c>
      <c r="AC1843">
        <v>82.9</v>
      </c>
    </row>
    <row r="1844" spans="1:40" hidden="1" x14ac:dyDescent="0.25">
      <c r="A1844">
        <v>1843</v>
      </c>
      <c r="B1844">
        <v>1201</v>
      </c>
      <c r="C1844" t="s">
        <v>4153</v>
      </c>
      <c r="D1844" t="s">
        <v>2845</v>
      </c>
      <c r="E1844" t="s">
        <v>2869</v>
      </c>
      <c r="F1844" t="s">
        <v>2870</v>
      </c>
      <c r="G1844" t="s">
        <v>2871</v>
      </c>
      <c r="H1844" t="s">
        <v>12</v>
      </c>
      <c r="I1844" t="s">
        <v>16</v>
      </c>
      <c r="J1844" t="s">
        <v>2872</v>
      </c>
      <c r="K1844">
        <v>46.457689999999999</v>
      </c>
      <c r="L1844">
        <v>-122.186798</v>
      </c>
      <c r="AC1844">
        <v>91.4</v>
      </c>
      <c r="AG1844">
        <v>86</v>
      </c>
    </row>
    <row r="1845" spans="1:40" hidden="1" x14ac:dyDescent="0.25">
      <c r="A1845">
        <v>1844</v>
      </c>
      <c r="B1845">
        <v>1194</v>
      </c>
      <c r="C1845" t="s">
        <v>4153</v>
      </c>
      <c r="D1845" t="s">
        <v>2845</v>
      </c>
      <c r="E1845" t="s">
        <v>2869</v>
      </c>
      <c r="F1845" t="s">
        <v>2873</v>
      </c>
      <c r="G1845" t="s">
        <v>2874</v>
      </c>
      <c r="H1845" t="s">
        <v>12</v>
      </c>
      <c r="I1845" t="s">
        <v>16</v>
      </c>
      <c r="J1845" t="s">
        <v>2875</v>
      </c>
      <c r="K1845">
        <v>46.455956</v>
      </c>
      <c r="L1845">
        <v>-122.39626</v>
      </c>
      <c r="AC1845">
        <v>80.400000000000006</v>
      </c>
      <c r="AG1845">
        <v>80.599999999999994</v>
      </c>
    </row>
    <row r="1846" spans="1:40" hidden="1" x14ac:dyDescent="0.25">
      <c r="A1846">
        <v>1845</v>
      </c>
      <c r="B1846">
        <v>1181</v>
      </c>
      <c r="C1846" t="s">
        <v>4153</v>
      </c>
      <c r="D1846" t="s">
        <v>2845</v>
      </c>
      <c r="E1846" t="s">
        <v>2876</v>
      </c>
      <c r="F1846" t="s">
        <v>2877</v>
      </c>
      <c r="G1846" t="s">
        <v>2878</v>
      </c>
      <c r="H1846" t="s">
        <v>12</v>
      </c>
      <c r="I1846" t="s">
        <v>16</v>
      </c>
      <c r="J1846" t="s">
        <v>2879</v>
      </c>
      <c r="K1846">
        <v>46.419724000000002</v>
      </c>
      <c r="L1846">
        <v>-122.476551</v>
      </c>
      <c r="AC1846">
        <v>85</v>
      </c>
    </row>
    <row r="1847" spans="1:40" hidden="1" x14ac:dyDescent="0.25">
      <c r="A1847">
        <v>1846</v>
      </c>
      <c r="B1847">
        <v>1183</v>
      </c>
      <c r="C1847" t="s">
        <v>4153</v>
      </c>
      <c r="D1847" t="s">
        <v>2845</v>
      </c>
      <c r="E1847" t="s">
        <v>2876</v>
      </c>
      <c r="F1847" t="s">
        <v>2877</v>
      </c>
      <c r="G1847" t="s">
        <v>2880</v>
      </c>
      <c r="H1847" t="s">
        <v>12</v>
      </c>
      <c r="I1847" t="s">
        <v>16</v>
      </c>
      <c r="J1847" t="s">
        <v>2881</v>
      </c>
      <c r="K1847">
        <v>46.384732</v>
      </c>
      <c r="L1847">
        <v>-122.401956</v>
      </c>
      <c r="AC1847">
        <v>66.900000000000006</v>
      </c>
      <c r="AG1847">
        <v>49.3</v>
      </c>
    </row>
    <row r="1848" spans="1:40" hidden="1" x14ac:dyDescent="0.25">
      <c r="A1848">
        <v>1847</v>
      </c>
      <c r="B1848">
        <v>1174</v>
      </c>
      <c r="C1848" t="s">
        <v>4153</v>
      </c>
      <c r="D1848" t="s">
        <v>2845</v>
      </c>
      <c r="E1848" t="s">
        <v>2876</v>
      </c>
      <c r="F1848" t="s">
        <v>2882</v>
      </c>
      <c r="G1848" t="s">
        <v>2883</v>
      </c>
      <c r="H1848" t="s">
        <v>12</v>
      </c>
      <c r="I1848" t="s">
        <v>16</v>
      </c>
      <c r="J1848" t="s">
        <v>2884</v>
      </c>
      <c r="K1848">
        <v>46.329211000000001</v>
      </c>
      <c r="L1848">
        <v>-122.53752799999999</v>
      </c>
      <c r="AC1848">
        <v>21.7</v>
      </c>
    </row>
    <row r="1849" spans="1:40" hidden="1" x14ac:dyDescent="0.25">
      <c r="A1849">
        <v>1848</v>
      </c>
      <c r="B1849">
        <v>1176</v>
      </c>
      <c r="C1849" t="s">
        <v>4153</v>
      </c>
      <c r="D1849" t="s">
        <v>2845</v>
      </c>
      <c r="E1849" t="s">
        <v>2876</v>
      </c>
      <c r="F1849" t="s">
        <v>2882</v>
      </c>
      <c r="G1849" t="s">
        <v>2885</v>
      </c>
      <c r="H1849" t="s">
        <v>12</v>
      </c>
      <c r="I1849" t="s">
        <v>16</v>
      </c>
      <c r="J1849" t="s">
        <v>2886</v>
      </c>
      <c r="K1849">
        <v>46.284660000000002</v>
      </c>
      <c r="L1849">
        <v>-122.46266</v>
      </c>
      <c r="AC1849">
        <v>95.1</v>
      </c>
      <c r="AG1849">
        <v>76.400000000000006</v>
      </c>
    </row>
    <row r="1850" spans="1:40" hidden="1" x14ac:dyDescent="0.25">
      <c r="A1850">
        <v>1849</v>
      </c>
      <c r="B1850">
        <v>1182</v>
      </c>
      <c r="C1850" t="s">
        <v>4153</v>
      </c>
      <c r="D1850" t="s">
        <v>2845</v>
      </c>
      <c r="E1850" t="s">
        <v>2876</v>
      </c>
      <c r="F1850" t="s">
        <v>2882</v>
      </c>
      <c r="G1850" t="s">
        <v>2887</v>
      </c>
      <c r="H1850" t="s">
        <v>12</v>
      </c>
      <c r="I1850" t="s">
        <v>16</v>
      </c>
      <c r="J1850" t="s">
        <v>2888</v>
      </c>
      <c r="K1850">
        <v>46.320431999999997</v>
      </c>
      <c r="L1850">
        <v>-122.359257</v>
      </c>
      <c r="AC1850">
        <v>85.1</v>
      </c>
    </row>
    <row r="1851" spans="1:40" hidden="1" x14ac:dyDescent="0.25">
      <c r="A1851">
        <v>1850</v>
      </c>
      <c r="B1851">
        <v>1238</v>
      </c>
      <c r="C1851" t="s">
        <v>4153</v>
      </c>
      <c r="D1851" t="s">
        <v>2845</v>
      </c>
      <c r="E1851" t="s">
        <v>2889</v>
      </c>
      <c r="F1851" t="s">
        <v>2890</v>
      </c>
      <c r="G1851" t="s">
        <v>2891</v>
      </c>
      <c r="H1851" t="s">
        <v>12</v>
      </c>
      <c r="I1851" t="s">
        <v>51</v>
      </c>
      <c r="J1851" t="s">
        <v>2892</v>
      </c>
      <c r="K1851">
        <v>46.755229999999997</v>
      </c>
      <c r="L1851">
        <v>-121.54043</v>
      </c>
      <c r="AC1851">
        <v>83.8</v>
      </c>
      <c r="AD1851">
        <v>100</v>
      </c>
      <c r="AE1851">
        <v>91.2</v>
      </c>
      <c r="AF1851">
        <v>98.1</v>
      </c>
      <c r="AG1851">
        <v>97.7</v>
      </c>
      <c r="AH1851">
        <v>84.6</v>
      </c>
      <c r="AI1851">
        <v>98.2</v>
      </c>
      <c r="AJ1851">
        <v>91.1</v>
      </c>
      <c r="AK1851">
        <v>99.2</v>
      </c>
      <c r="AL1851">
        <v>90.2</v>
      </c>
      <c r="AM1851">
        <v>89.3</v>
      </c>
      <c r="AN1851">
        <v>90.6</v>
      </c>
    </row>
    <row r="1852" spans="1:40" hidden="1" x14ac:dyDescent="0.25">
      <c r="A1852">
        <v>1851</v>
      </c>
      <c r="B1852">
        <v>1203</v>
      </c>
      <c r="C1852" t="s">
        <v>4153</v>
      </c>
      <c r="D1852" t="s">
        <v>2845</v>
      </c>
      <c r="E1852" t="s">
        <v>2889</v>
      </c>
      <c r="F1852" t="s">
        <v>2893</v>
      </c>
      <c r="G1852" t="s">
        <v>2894</v>
      </c>
      <c r="H1852" t="s">
        <v>12</v>
      </c>
      <c r="I1852" t="s">
        <v>16</v>
      </c>
      <c r="J1852" t="s">
        <v>2895</v>
      </c>
      <c r="K1852">
        <v>46.563800999999998</v>
      </c>
      <c r="L1852">
        <v>-121.699782</v>
      </c>
      <c r="AC1852">
        <v>70.599999999999994</v>
      </c>
      <c r="AG1852">
        <v>60.3</v>
      </c>
    </row>
    <row r="1853" spans="1:40" hidden="1" x14ac:dyDescent="0.25">
      <c r="A1853">
        <v>1852</v>
      </c>
      <c r="B1853">
        <v>1171</v>
      </c>
      <c r="C1853" t="s">
        <v>4153</v>
      </c>
      <c r="D1853" t="s">
        <v>2896</v>
      </c>
      <c r="E1853" t="s">
        <v>2897</v>
      </c>
      <c r="F1853" t="s">
        <v>2898</v>
      </c>
      <c r="G1853" t="s">
        <v>2899</v>
      </c>
      <c r="H1853" t="s">
        <v>12</v>
      </c>
      <c r="I1853" t="s">
        <v>16</v>
      </c>
      <c r="J1853" t="s">
        <v>2900</v>
      </c>
      <c r="K1853">
        <v>45.828969000000001</v>
      </c>
      <c r="L1853">
        <v>-122.29963600000001</v>
      </c>
      <c r="AC1853">
        <v>69.599999999999994</v>
      </c>
      <c r="AG1853">
        <v>87.8</v>
      </c>
    </row>
    <row r="1854" spans="1:40" hidden="1" x14ac:dyDescent="0.25">
      <c r="A1854">
        <v>1853</v>
      </c>
      <c r="B1854">
        <v>1169</v>
      </c>
      <c r="C1854" t="s">
        <v>4153</v>
      </c>
      <c r="D1854" t="s">
        <v>2896</v>
      </c>
      <c r="E1854" t="s">
        <v>2897</v>
      </c>
      <c r="F1854" t="s">
        <v>2901</v>
      </c>
      <c r="G1854" t="s">
        <v>2902</v>
      </c>
      <c r="H1854" t="s">
        <v>12</v>
      </c>
      <c r="I1854" t="s">
        <v>16</v>
      </c>
      <c r="J1854" t="s">
        <v>2903</v>
      </c>
      <c r="K1854">
        <v>45.750186999999997</v>
      </c>
      <c r="L1854">
        <v>-122.26996</v>
      </c>
      <c r="AC1854">
        <v>97.2</v>
      </c>
      <c r="AG1854">
        <v>85.4</v>
      </c>
    </row>
    <row r="1855" spans="1:40" hidden="1" x14ac:dyDescent="0.25">
      <c r="A1855">
        <v>1854</v>
      </c>
      <c r="B1855">
        <v>1166</v>
      </c>
      <c r="C1855" t="s">
        <v>4153</v>
      </c>
      <c r="D1855" t="s">
        <v>2896</v>
      </c>
      <c r="E1855" t="s">
        <v>2897</v>
      </c>
      <c r="F1855" t="s">
        <v>2901</v>
      </c>
      <c r="G1855" t="s">
        <v>2904</v>
      </c>
      <c r="H1855" t="s">
        <v>12</v>
      </c>
      <c r="I1855" t="s">
        <v>16</v>
      </c>
      <c r="J1855" t="s">
        <v>2905</v>
      </c>
      <c r="K1855">
        <v>45.725743000000001</v>
      </c>
      <c r="L1855">
        <v>-122.27652</v>
      </c>
      <c r="AC1855">
        <v>79.400000000000006</v>
      </c>
    </row>
    <row r="1856" spans="1:40" hidden="1" x14ac:dyDescent="0.25">
      <c r="A1856">
        <v>1855</v>
      </c>
      <c r="B1856">
        <v>2916</v>
      </c>
      <c r="C1856" t="s">
        <v>4153</v>
      </c>
      <c r="D1856" t="s">
        <v>2896</v>
      </c>
      <c r="E1856" t="s">
        <v>2897</v>
      </c>
      <c r="F1856" t="s">
        <v>2906</v>
      </c>
      <c r="G1856" t="s">
        <v>2907</v>
      </c>
      <c r="H1856" t="s">
        <v>2908</v>
      </c>
      <c r="I1856" t="s">
        <v>2909</v>
      </c>
      <c r="J1856" t="s">
        <v>2910</v>
      </c>
      <c r="K1856">
        <v>45.854143000000001</v>
      </c>
      <c r="L1856">
        <v>-122.640826</v>
      </c>
      <c r="AL1856">
        <v>63.4</v>
      </c>
    </row>
    <row r="1857" spans="1:41" hidden="1" x14ac:dyDescent="0.25">
      <c r="A1857">
        <v>1856</v>
      </c>
      <c r="B1857">
        <v>1163</v>
      </c>
      <c r="C1857" t="s">
        <v>4153</v>
      </c>
      <c r="D1857" t="s">
        <v>2896</v>
      </c>
      <c r="E1857" t="s">
        <v>2897</v>
      </c>
      <c r="F1857" t="s">
        <v>2906</v>
      </c>
      <c r="G1857" t="s">
        <v>2907</v>
      </c>
      <c r="H1857" t="s">
        <v>12</v>
      </c>
      <c r="I1857" t="s">
        <v>16</v>
      </c>
      <c r="J1857" t="s">
        <v>2911</v>
      </c>
      <c r="K1857">
        <v>45.851045999999997</v>
      </c>
      <c r="L1857">
        <v>-122.65637</v>
      </c>
      <c r="AC1857">
        <v>32.6</v>
      </c>
    </row>
    <row r="1858" spans="1:41" hidden="1" x14ac:dyDescent="0.25">
      <c r="A1858">
        <v>1857</v>
      </c>
      <c r="B1858">
        <v>1160</v>
      </c>
      <c r="C1858" t="s">
        <v>4153</v>
      </c>
      <c r="D1858" t="s">
        <v>2896</v>
      </c>
      <c r="E1858" t="s">
        <v>2912</v>
      </c>
      <c r="F1858" t="s">
        <v>2913</v>
      </c>
      <c r="G1858" t="s">
        <v>2914</v>
      </c>
      <c r="H1858" t="s">
        <v>12</v>
      </c>
      <c r="I1858" t="s">
        <v>16</v>
      </c>
      <c r="J1858" t="s">
        <v>2915</v>
      </c>
      <c r="K1858">
        <v>45.979303000000002</v>
      </c>
      <c r="L1858">
        <v>-122.82737299999999</v>
      </c>
      <c r="AC1858">
        <v>26.7</v>
      </c>
    </row>
    <row r="1859" spans="1:41" hidden="1" x14ac:dyDescent="0.25">
      <c r="A1859">
        <v>1858</v>
      </c>
      <c r="B1859">
        <v>1200</v>
      </c>
      <c r="C1859" t="s">
        <v>4153</v>
      </c>
      <c r="D1859" t="s">
        <v>2896</v>
      </c>
      <c r="E1859" t="s">
        <v>2912</v>
      </c>
      <c r="F1859" t="s">
        <v>2916</v>
      </c>
      <c r="G1859" t="s">
        <v>2917</v>
      </c>
      <c r="H1859" t="s">
        <v>12</v>
      </c>
      <c r="I1859" t="s">
        <v>16</v>
      </c>
      <c r="J1859" t="s">
        <v>2918</v>
      </c>
      <c r="K1859">
        <v>46.085377999999999</v>
      </c>
      <c r="L1859">
        <v>-122.613367</v>
      </c>
      <c r="AC1859">
        <v>87.6</v>
      </c>
      <c r="AG1859">
        <v>89.5</v>
      </c>
    </row>
    <row r="1860" spans="1:41" hidden="1" x14ac:dyDescent="0.25">
      <c r="A1860">
        <v>1859</v>
      </c>
      <c r="B1860">
        <v>1168</v>
      </c>
      <c r="C1860" t="s">
        <v>4153</v>
      </c>
      <c r="D1860" t="s">
        <v>2896</v>
      </c>
      <c r="E1860" t="s">
        <v>2912</v>
      </c>
      <c r="F1860" t="s">
        <v>2916</v>
      </c>
      <c r="G1860" t="s">
        <v>2917</v>
      </c>
      <c r="H1860" t="s">
        <v>12</v>
      </c>
      <c r="I1860" t="s">
        <v>16</v>
      </c>
      <c r="J1860" t="s">
        <v>2919</v>
      </c>
      <c r="K1860">
        <v>46.074164000000003</v>
      </c>
      <c r="L1860">
        <v>-122.61074499999999</v>
      </c>
      <c r="AC1860">
        <v>91.3</v>
      </c>
    </row>
    <row r="1861" spans="1:41" hidden="1" x14ac:dyDescent="0.25">
      <c r="A1861">
        <v>1860</v>
      </c>
      <c r="B1861">
        <v>1175</v>
      </c>
      <c r="C1861" t="s">
        <v>4153</v>
      </c>
      <c r="D1861" t="s">
        <v>2896</v>
      </c>
      <c r="E1861" t="s">
        <v>2912</v>
      </c>
      <c r="F1861" t="s">
        <v>2916</v>
      </c>
      <c r="G1861" t="s">
        <v>2920</v>
      </c>
      <c r="H1861" t="s">
        <v>12</v>
      </c>
      <c r="I1861" t="s">
        <v>16</v>
      </c>
      <c r="J1861" t="s">
        <v>2921</v>
      </c>
      <c r="K1861">
        <v>46.042606999999997</v>
      </c>
      <c r="L1861">
        <v>-122.53883399999999</v>
      </c>
      <c r="AC1861">
        <v>72.7</v>
      </c>
    </row>
    <row r="1862" spans="1:41" hidden="1" x14ac:dyDescent="0.25">
      <c r="A1862">
        <v>1861</v>
      </c>
      <c r="B1862">
        <v>1177</v>
      </c>
      <c r="C1862" t="s">
        <v>4153</v>
      </c>
      <c r="D1862" t="s">
        <v>2896</v>
      </c>
      <c r="E1862" t="s">
        <v>2912</v>
      </c>
      <c r="F1862" t="s">
        <v>2922</v>
      </c>
      <c r="G1862" t="s">
        <v>2923</v>
      </c>
      <c r="H1862" t="s">
        <v>12</v>
      </c>
      <c r="I1862" t="s">
        <v>16</v>
      </c>
      <c r="J1862" t="s">
        <v>2924</v>
      </c>
      <c r="K1862">
        <v>46.140763999999997</v>
      </c>
      <c r="L1862">
        <v>-122.34976</v>
      </c>
      <c r="AC1862">
        <v>81.2</v>
      </c>
    </row>
    <row r="1863" spans="1:41" hidden="1" x14ac:dyDescent="0.25">
      <c r="A1863">
        <v>1862</v>
      </c>
      <c r="B1863">
        <v>1172</v>
      </c>
      <c r="C1863" t="s">
        <v>4153</v>
      </c>
      <c r="D1863" t="s">
        <v>2896</v>
      </c>
      <c r="E1863" t="s">
        <v>2925</v>
      </c>
      <c r="F1863" t="s">
        <v>2926</v>
      </c>
      <c r="G1863" t="s">
        <v>2927</v>
      </c>
      <c r="H1863" t="s">
        <v>12</v>
      </c>
      <c r="I1863" t="s">
        <v>16</v>
      </c>
      <c r="J1863" t="s">
        <v>2928</v>
      </c>
      <c r="K1863">
        <v>45.945774</v>
      </c>
      <c r="L1863">
        <v>-122.30967099999999</v>
      </c>
      <c r="AC1863">
        <v>78.900000000000006</v>
      </c>
      <c r="AG1863">
        <v>79</v>
      </c>
    </row>
    <row r="1864" spans="1:41" hidden="1" x14ac:dyDescent="0.25">
      <c r="A1864">
        <v>1863</v>
      </c>
      <c r="B1864">
        <v>1164</v>
      </c>
      <c r="C1864" t="s">
        <v>4153</v>
      </c>
      <c r="D1864" t="s">
        <v>2896</v>
      </c>
      <c r="E1864" t="s">
        <v>2925</v>
      </c>
      <c r="F1864" t="s">
        <v>2929</v>
      </c>
      <c r="G1864" t="s">
        <v>2930</v>
      </c>
      <c r="H1864" t="s">
        <v>12</v>
      </c>
      <c r="I1864" t="s">
        <v>16</v>
      </c>
      <c r="J1864" t="s">
        <v>2931</v>
      </c>
      <c r="K1864">
        <v>45.925508000000001</v>
      </c>
      <c r="L1864">
        <v>-122.499441</v>
      </c>
      <c r="AC1864">
        <v>91.7</v>
      </c>
      <c r="AG1864">
        <v>79.599999999999994</v>
      </c>
    </row>
    <row r="1865" spans="1:41" hidden="1" x14ac:dyDescent="0.25">
      <c r="A1865">
        <v>1864</v>
      </c>
      <c r="B1865">
        <v>2931</v>
      </c>
      <c r="C1865" t="s">
        <v>4153</v>
      </c>
      <c r="D1865" t="s">
        <v>2896</v>
      </c>
      <c r="E1865" t="s">
        <v>2925</v>
      </c>
      <c r="F1865" t="s">
        <v>2929</v>
      </c>
      <c r="G1865" t="s">
        <v>2932</v>
      </c>
      <c r="H1865" t="s">
        <v>2908</v>
      </c>
      <c r="I1865" t="s">
        <v>2909</v>
      </c>
      <c r="J1865" t="s">
        <v>2933</v>
      </c>
      <c r="K1865">
        <v>45.939028</v>
      </c>
      <c r="L1865">
        <v>-122.545215</v>
      </c>
      <c r="AM1865">
        <v>69.5</v>
      </c>
    </row>
    <row r="1866" spans="1:41" hidden="1" x14ac:dyDescent="0.25">
      <c r="A1866">
        <v>1865</v>
      </c>
      <c r="B1866">
        <v>1205</v>
      </c>
      <c r="C1866" t="s">
        <v>4153</v>
      </c>
      <c r="D1866" t="s">
        <v>2896</v>
      </c>
      <c r="E1866" t="s">
        <v>2925</v>
      </c>
      <c r="F1866" t="s">
        <v>2929</v>
      </c>
      <c r="G1866" t="s">
        <v>2934</v>
      </c>
      <c r="H1866" t="s">
        <v>12</v>
      </c>
      <c r="I1866" t="s">
        <v>16</v>
      </c>
      <c r="J1866" t="s">
        <v>2935</v>
      </c>
      <c r="K1866">
        <v>45.954625</v>
      </c>
      <c r="L1866">
        <v>-122.482158</v>
      </c>
      <c r="AC1866">
        <v>45.9</v>
      </c>
    </row>
    <row r="1867" spans="1:41" hidden="1" x14ac:dyDescent="0.25">
      <c r="A1867">
        <v>1866</v>
      </c>
      <c r="B1867">
        <v>1158</v>
      </c>
      <c r="C1867" t="s">
        <v>4153</v>
      </c>
      <c r="D1867" t="s">
        <v>2896</v>
      </c>
      <c r="E1867" t="s">
        <v>2925</v>
      </c>
      <c r="F1867" t="s">
        <v>2936</v>
      </c>
      <c r="G1867" t="s">
        <v>2937</v>
      </c>
      <c r="H1867" t="s">
        <v>12</v>
      </c>
      <c r="I1867" t="s">
        <v>16</v>
      </c>
      <c r="J1867" t="s">
        <v>2938</v>
      </c>
      <c r="K1867">
        <v>45.998468000000003</v>
      </c>
      <c r="L1867">
        <v>-122.53706699999999</v>
      </c>
      <c r="AC1867">
        <v>82.3</v>
      </c>
      <c r="AG1867">
        <v>78</v>
      </c>
    </row>
    <row r="1868" spans="1:41" hidden="1" x14ac:dyDescent="0.25">
      <c r="A1868">
        <v>1867</v>
      </c>
      <c r="B1868">
        <v>1167</v>
      </c>
      <c r="C1868" t="s">
        <v>4153</v>
      </c>
      <c r="D1868" t="s">
        <v>2896</v>
      </c>
      <c r="E1868" t="s">
        <v>2939</v>
      </c>
      <c r="F1868" t="s">
        <v>2940</v>
      </c>
      <c r="G1868" t="s">
        <v>2941</v>
      </c>
      <c r="H1868" t="s">
        <v>12</v>
      </c>
      <c r="I1868" t="s">
        <v>16</v>
      </c>
      <c r="J1868" t="s">
        <v>2942</v>
      </c>
      <c r="K1868">
        <v>46.045696</v>
      </c>
      <c r="L1868">
        <v>-122.207098</v>
      </c>
      <c r="AC1868">
        <v>39.9</v>
      </c>
      <c r="AG1868">
        <v>84.6</v>
      </c>
    </row>
    <row r="1869" spans="1:41" hidden="1" x14ac:dyDescent="0.25">
      <c r="A1869">
        <v>1868</v>
      </c>
      <c r="B1869">
        <v>3120</v>
      </c>
      <c r="C1869" t="s">
        <v>4153</v>
      </c>
      <c r="D1869" t="s">
        <v>2943</v>
      </c>
      <c r="E1869" t="s">
        <v>2944</v>
      </c>
      <c r="F1869" t="s">
        <v>2945</v>
      </c>
      <c r="G1869" t="s">
        <v>2946</v>
      </c>
      <c r="H1869" t="s">
        <v>2908</v>
      </c>
      <c r="I1869" t="s">
        <v>2947</v>
      </c>
      <c r="J1869" t="s">
        <v>2948</v>
      </c>
      <c r="K1869">
        <v>45.634689999999999</v>
      </c>
      <c r="L1869">
        <v>-122.62403999999999</v>
      </c>
      <c r="AN1869">
        <v>20</v>
      </c>
      <c r="AO1869">
        <v>12.1</v>
      </c>
    </row>
    <row r="1870" spans="1:41" hidden="1" x14ac:dyDescent="0.25">
      <c r="A1870">
        <v>1869</v>
      </c>
      <c r="B1870">
        <v>599</v>
      </c>
      <c r="C1870" t="s">
        <v>4153</v>
      </c>
      <c r="D1870" t="s">
        <v>2943</v>
      </c>
      <c r="E1870" t="s">
        <v>2944</v>
      </c>
      <c r="F1870" t="s">
        <v>2945</v>
      </c>
      <c r="G1870" t="s">
        <v>2946</v>
      </c>
      <c r="H1870" t="s">
        <v>12</v>
      </c>
      <c r="I1870" t="s">
        <v>13</v>
      </c>
      <c r="J1870" t="s">
        <v>2949</v>
      </c>
      <c r="K1870">
        <v>45.661499999999997</v>
      </c>
      <c r="L1870">
        <v>-122.67230000000001</v>
      </c>
      <c r="W1870">
        <v>30.3</v>
      </c>
    </row>
    <row r="1871" spans="1:41" hidden="1" x14ac:dyDescent="0.25">
      <c r="A1871">
        <v>1870</v>
      </c>
      <c r="B1871">
        <v>1159</v>
      </c>
      <c r="C1871" t="s">
        <v>4153</v>
      </c>
      <c r="D1871" t="s">
        <v>2943</v>
      </c>
      <c r="E1871" t="s">
        <v>2944</v>
      </c>
      <c r="F1871" t="s">
        <v>2945</v>
      </c>
      <c r="G1871" t="s">
        <v>2946</v>
      </c>
      <c r="H1871" t="s">
        <v>12</v>
      </c>
      <c r="I1871" t="s">
        <v>16</v>
      </c>
      <c r="J1871" t="s">
        <v>2950</v>
      </c>
      <c r="K1871">
        <v>45.641725000000001</v>
      </c>
      <c r="L1871">
        <v>-122.580771</v>
      </c>
      <c r="AC1871">
        <v>26.5</v>
      </c>
    </row>
    <row r="1872" spans="1:41" hidden="1" x14ac:dyDescent="0.25">
      <c r="A1872">
        <v>1871</v>
      </c>
      <c r="B1872">
        <v>1161</v>
      </c>
      <c r="C1872" t="s">
        <v>4153</v>
      </c>
      <c r="D1872" t="s">
        <v>2943</v>
      </c>
      <c r="E1872" t="s">
        <v>2944</v>
      </c>
      <c r="F1872" t="s">
        <v>2945</v>
      </c>
      <c r="G1872" t="s">
        <v>2951</v>
      </c>
      <c r="H1872" t="s">
        <v>12</v>
      </c>
      <c r="I1872" t="s">
        <v>16</v>
      </c>
      <c r="J1872" t="s">
        <v>2952</v>
      </c>
      <c r="K1872">
        <v>45.793698999999997</v>
      </c>
      <c r="L1872">
        <v>-122.45336</v>
      </c>
      <c r="AC1872">
        <v>78.7</v>
      </c>
    </row>
    <row r="1873" spans="1:40" hidden="1" x14ac:dyDescent="0.25">
      <c r="A1873">
        <v>1872</v>
      </c>
      <c r="B1873">
        <v>1198</v>
      </c>
      <c r="C1873" t="s">
        <v>4153</v>
      </c>
      <c r="D1873" t="s">
        <v>2953</v>
      </c>
      <c r="E1873" t="s">
        <v>2954</v>
      </c>
      <c r="F1873" t="s">
        <v>2955</v>
      </c>
      <c r="G1873" t="s">
        <v>2956</v>
      </c>
      <c r="H1873" t="s">
        <v>12</v>
      </c>
      <c r="I1873" t="s">
        <v>16</v>
      </c>
      <c r="J1873" t="s">
        <v>2957</v>
      </c>
      <c r="K1873">
        <v>46.030253000000002</v>
      </c>
      <c r="L1873">
        <v>-121.580386</v>
      </c>
      <c r="AC1873">
        <v>90.4</v>
      </c>
      <c r="AG1873">
        <v>90.5</v>
      </c>
    </row>
    <row r="1874" spans="1:40" hidden="1" x14ac:dyDescent="0.25">
      <c r="A1874">
        <v>1873</v>
      </c>
      <c r="B1874">
        <v>580</v>
      </c>
      <c r="C1874" t="s">
        <v>4153</v>
      </c>
      <c r="D1874" t="s">
        <v>2953</v>
      </c>
      <c r="E1874" t="s">
        <v>2958</v>
      </c>
      <c r="F1874" t="s">
        <v>2959</v>
      </c>
      <c r="G1874" t="s">
        <v>2960</v>
      </c>
      <c r="H1874" t="s">
        <v>12</v>
      </c>
      <c r="I1874" t="s">
        <v>13</v>
      </c>
      <c r="J1874" t="s">
        <v>2961</v>
      </c>
      <c r="K1874">
        <v>45.891710000000003</v>
      </c>
      <c r="L1874">
        <v>-122.01331999999999</v>
      </c>
      <c r="U1874">
        <v>71.099999999999994</v>
      </c>
      <c r="V1874">
        <v>80.5</v>
      </c>
      <c r="W1874">
        <v>89.7</v>
      </c>
      <c r="AC1874">
        <v>76.3</v>
      </c>
      <c r="AD1874">
        <v>95.2</v>
      </c>
      <c r="AE1874">
        <v>95.2</v>
      </c>
      <c r="AF1874">
        <v>94.3</v>
      </c>
      <c r="AG1874">
        <v>93.6</v>
      </c>
      <c r="AH1874">
        <v>95.1</v>
      </c>
      <c r="AI1874">
        <v>91.9</v>
      </c>
      <c r="AJ1874">
        <v>89.5</v>
      </c>
      <c r="AK1874">
        <v>84.7</v>
      </c>
      <c r="AL1874">
        <v>90.4</v>
      </c>
      <c r="AM1874">
        <v>95.3</v>
      </c>
      <c r="AN1874">
        <v>85.4</v>
      </c>
    </row>
    <row r="1875" spans="1:40" hidden="1" x14ac:dyDescent="0.25">
      <c r="A1875">
        <v>1874</v>
      </c>
      <c r="B1875">
        <v>1208</v>
      </c>
      <c r="C1875" t="s">
        <v>4153</v>
      </c>
      <c r="D1875" t="s">
        <v>2962</v>
      </c>
      <c r="E1875" t="s">
        <v>2963</v>
      </c>
      <c r="F1875" t="s">
        <v>2964</v>
      </c>
      <c r="G1875" t="s">
        <v>2965</v>
      </c>
      <c r="H1875" t="s">
        <v>12</v>
      </c>
      <c r="I1875" t="s">
        <v>16</v>
      </c>
      <c r="J1875" t="s">
        <v>2966</v>
      </c>
      <c r="K1875">
        <v>47.186546999999997</v>
      </c>
      <c r="L1875">
        <v>-117.15967499999999</v>
      </c>
      <c r="AC1875">
        <v>26.3</v>
      </c>
    </row>
    <row r="1876" spans="1:40" hidden="1" x14ac:dyDescent="0.25">
      <c r="A1876">
        <v>1875</v>
      </c>
      <c r="B1876">
        <v>1215</v>
      </c>
      <c r="C1876" t="s">
        <v>4153</v>
      </c>
      <c r="D1876" t="s">
        <v>2962</v>
      </c>
      <c r="E1876" t="s">
        <v>2963</v>
      </c>
      <c r="F1876" t="s">
        <v>2964</v>
      </c>
      <c r="G1876" t="s">
        <v>2967</v>
      </c>
      <c r="H1876" t="s">
        <v>12</v>
      </c>
      <c r="I1876" t="s">
        <v>16</v>
      </c>
      <c r="J1876" t="s">
        <v>2968</v>
      </c>
      <c r="K1876">
        <v>47.244982999999998</v>
      </c>
      <c r="L1876">
        <v>-117.588049</v>
      </c>
      <c r="AC1876">
        <v>0.3</v>
      </c>
      <c r="AL1876">
        <v>2.5</v>
      </c>
    </row>
    <row r="1877" spans="1:40" hidden="1" x14ac:dyDescent="0.25">
      <c r="A1877">
        <v>1876</v>
      </c>
      <c r="B1877">
        <v>973</v>
      </c>
      <c r="C1877" t="s">
        <v>4153</v>
      </c>
      <c r="D1877" t="s">
        <v>2969</v>
      </c>
      <c r="E1877" t="s">
        <v>2970</v>
      </c>
      <c r="F1877" t="s">
        <v>2971</v>
      </c>
      <c r="G1877" t="s">
        <v>2972</v>
      </c>
      <c r="H1877" t="s">
        <v>12</v>
      </c>
      <c r="I1877" t="s">
        <v>93</v>
      </c>
      <c r="J1877" t="s">
        <v>2973</v>
      </c>
      <c r="K1877">
        <v>46.729869999999998</v>
      </c>
      <c r="L1877">
        <v>-120.87806999999999</v>
      </c>
      <c r="AC1877">
        <v>69.400000000000006</v>
      </c>
      <c r="AH1877">
        <v>44.4</v>
      </c>
      <c r="AI1877">
        <v>67.400000000000006</v>
      </c>
    </row>
    <row r="1878" spans="1:40" hidden="1" x14ac:dyDescent="0.25">
      <c r="A1878">
        <v>1877</v>
      </c>
      <c r="B1878">
        <v>2567</v>
      </c>
      <c r="C1878" t="s">
        <v>4153</v>
      </c>
      <c r="D1878" t="s">
        <v>2969</v>
      </c>
      <c r="E1878" t="s">
        <v>2970</v>
      </c>
      <c r="F1878" t="s">
        <v>2971</v>
      </c>
      <c r="G1878" t="s">
        <v>2972</v>
      </c>
      <c r="H1878" t="s">
        <v>12</v>
      </c>
      <c r="I1878" t="s">
        <v>16</v>
      </c>
      <c r="J1878" t="s">
        <v>2974</v>
      </c>
      <c r="K1878">
        <v>46.719749999999998</v>
      </c>
      <c r="L1878">
        <v>-121.00608</v>
      </c>
      <c r="AH1878">
        <v>52.6</v>
      </c>
    </row>
    <row r="1879" spans="1:40" hidden="1" x14ac:dyDescent="0.25">
      <c r="A1879">
        <v>1878</v>
      </c>
      <c r="B1879">
        <v>974</v>
      </c>
      <c r="C1879" t="s">
        <v>4153</v>
      </c>
      <c r="D1879" t="s">
        <v>2975</v>
      </c>
      <c r="E1879" t="s">
        <v>2976</v>
      </c>
      <c r="F1879" t="s">
        <v>2977</v>
      </c>
      <c r="G1879" t="s">
        <v>2978</v>
      </c>
      <c r="H1879" t="s">
        <v>12</v>
      </c>
      <c r="I1879" t="s">
        <v>93</v>
      </c>
      <c r="J1879" t="s">
        <v>2979</v>
      </c>
      <c r="K1879">
        <v>46.877000000000002</v>
      </c>
      <c r="L1879">
        <v>-120.575</v>
      </c>
      <c r="AC1879">
        <v>92.4</v>
      </c>
      <c r="AL1879">
        <v>86.4</v>
      </c>
    </row>
    <row r="1880" spans="1:40" hidden="1" x14ac:dyDescent="0.25">
      <c r="A1880">
        <v>1879</v>
      </c>
      <c r="B1880">
        <v>3247</v>
      </c>
      <c r="C1880" t="s">
        <v>4153</v>
      </c>
      <c r="D1880" t="s">
        <v>2975</v>
      </c>
      <c r="E1880" t="s">
        <v>2976</v>
      </c>
      <c r="F1880" t="s">
        <v>2977</v>
      </c>
      <c r="G1880" t="s">
        <v>2978</v>
      </c>
      <c r="H1880" t="s">
        <v>12</v>
      </c>
      <c r="I1880" t="s">
        <v>51</v>
      </c>
      <c r="J1880" t="s">
        <v>2980</v>
      </c>
      <c r="K1880">
        <v>46.877380000000002</v>
      </c>
      <c r="L1880">
        <v>-120.575</v>
      </c>
      <c r="AN1880">
        <v>77.400000000000006</v>
      </c>
    </row>
    <row r="1881" spans="1:40" hidden="1" x14ac:dyDescent="0.25">
      <c r="A1881">
        <v>1880</v>
      </c>
      <c r="B1881">
        <v>1312</v>
      </c>
      <c r="C1881" t="s">
        <v>4153</v>
      </c>
      <c r="D1881" t="s">
        <v>2975</v>
      </c>
      <c r="E1881" t="s">
        <v>2976</v>
      </c>
      <c r="F1881" t="s">
        <v>2977</v>
      </c>
      <c r="G1881" t="s">
        <v>2978</v>
      </c>
      <c r="H1881" t="s">
        <v>12</v>
      </c>
      <c r="I1881" t="s">
        <v>51</v>
      </c>
      <c r="J1881" t="s">
        <v>2981</v>
      </c>
      <c r="K1881">
        <v>46.855260999999999</v>
      </c>
      <c r="L1881">
        <v>-120.48878000000001</v>
      </c>
      <c r="AD1881">
        <v>65.2</v>
      </c>
      <c r="AE1881">
        <v>63.8</v>
      </c>
      <c r="AF1881">
        <v>60.8</v>
      </c>
      <c r="AG1881">
        <v>64.5</v>
      </c>
      <c r="AH1881">
        <v>79.599999999999994</v>
      </c>
      <c r="AI1881">
        <v>79.3</v>
      </c>
      <c r="AJ1881">
        <v>68.599999999999994</v>
      </c>
      <c r="AK1881">
        <v>63.6</v>
      </c>
      <c r="AL1881">
        <v>74.5</v>
      </c>
    </row>
    <row r="1882" spans="1:40" hidden="1" x14ac:dyDescent="0.25">
      <c r="A1882">
        <v>1881</v>
      </c>
      <c r="B1882">
        <v>2553</v>
      </c>
      <c r="C1882" t="s">
        <v>4153</v>
      </c>
      <c r="D1882" t="s">
        <v>2975</v>
      </c>
      <c r="E1882" t="s">
        <v>2976</v>
      </c>
      <c r="F1882" t="s">
        <v>2977</v>
      </c>
      <c r="G1882" t="s">
        <v>2978</v>
      </c>
      <c r="H1882" t="s">
        <v>12</v>
      </c>
      <c r="I1882" t="s">
        <v>16</v>
      </c>
      <c r="J1882" t="s">
        <v>2982</v>
      </c>
      <c r="K1882">
        <v>46.878999999999998</v>
      </c>
      <c r="L1882">
        <v>-120.581</v>
      </c>
      <c r="AH1882">
        <v>64.099999999999994</v>
      </c>
    </row>
    <row r="1883" spans="1:40" hidden="1" x14ac:dyDescent="0.25">
      <c r="A1883">
        <v>1882</v>
      </c>
      <c r="B1883">
        <v>1217</v>
      </c>
      <c r="C1883" t="s">
        <v>4153</v>
      </c>
      <c r="D1883" t="s">
        <v>2983</v>
      </c>
      <c r="E1883" t="s">
        <v>2984</v>
      </c>
      <c r="F1883" t="s">
        <v>2985</v>
      </c>
      <c r="G1883" t="s">
        <v>2986</v>
      </c>
      <c r="H1883" t="s">
        <v>12</v>
      </c>
      <c r="I1883" t="s">
        <v>16</v>
      </c>
      <c r="J1883" t="s">
        <v>2987</v>
      </c>
      <c r="K1883">
        <v>47.299864999999997</v>
      </c>
      <c r="L1883">
        <v>-120.09686499999999</v>
      </c>
      <c r="AC1883">
        <v>45.3</v>
      </c>
      <c r="AL1883">
        <v>65.8</v>
      </c>
    </row>
    <row r="1884" spans="1:40" hidden="1" x14ac:dyDescent="0.25">
      <c r="A1884">
        <v>1883</v>
      </c>
      <c r="B1884">
        <v>1216</v>
      </c>
      <c r="C1884" t="s">
        <v>4153</v>
      </c>
      <c r="D1884" t="s">
        <v>2988</v>
      </c>
      <c r="E1884" t="s">
        <v>2989</v>
      </c>
      <c r="F1884" t="s">
        <v>2990</v>
      </c>
      <c r="G1884" t="s">
        <v>2991</v>
      </c>
      <c r="H1884" t="s">
        <v>12</v>
      </c>
      <c r="I1884" t="s">
        <v>16</v>
      </c>
      <c r="J1884" t="s">
        <v>2992</v>
      </c>
      <c r="K1884">
        <v>47.756608999999997</v>
      </c>
      <c r="L1884">
        <v>-119.20453500000001</v>
      </c>
      <c r="AC1884">
        <v>30.9</v>
      </c>
    </row>
    <row r="1885" spans="1:40" hidden="1" x14ac:dyDescent="0.25">
      <c r="A1885">
        <v>1884</v>
      </c>
      <c r="B1885">
        <v>1233</v>
      </c>
      <c r="C1885" t="s">
        <v>4153</v>
      </c>
      <c r="D1885" t="s">
        <v>2993</v>
      </c>
      <c r="E1885" t="s">
        <v>2994</v>
      </c>
      <c r="F1885" t="s">
        <v>2995</v>
      </c>
      <c r="G1885" t="s">
        <v>2996</v>
      </c>
      <c r="H1885" t="s">
        <v>12</v>
      </c>
      <c r="I1885" t="s">
        <v>51</v>
      </c>
      <c r="J1885" t="s">
        <v>2997</v>
      </c>
      <c r="K1885">
        <v>47.958100000000002</v>
      </c>
      <c r="L1885">
        <v>-120.29249</v>
      </c>
      <c r="AC1885">
        <v>80.400000000000006</v>
      </c>
      <c r="AD1885">
        <v>65.3</v>
      </c>
      <c r="AE1885">
        <v>79.2</v>
      </c>
      <c r="AF1885">
        <v>84.7</v>
      </c>
      <c r="AG1885">
        <v>90.8</v>
      </c>
      <c r="AH1885">
        <v>90.4</v>
      </c>
      <c r="AI1885">
        <v>77.599999999999994</v>
      </c>
      <c r="AJ1885">
        <v>68.8</v>
      </c>
      <c r="AK1885">
        <v>79.900000000000006</v>
      </c>
      <c r="AL1885">
        <v>84.8</v>
      </c>
      <c r="AN1885">
        <v>80.8</v>
      </c>
    </row>
    <row r="1886" spans="1:40" hidden="1" x14ac:dyDescent="0.25">
      <c r="A1886">
        <v>1885</v>
      </c>
      <c r="B1886">
        <v>1206</v>
      </c>
      <c r="C1886" t="s">
        <v>4153</v>
      </c>
      <c r="D1886" t="s">
        <v>2998</v>
      </c>
      <c r="E1886" t="s">
        <v>2999</v>
      </c>
      <c r="F1886" t="s">
        <v>3000</v>
      </c>
      <c r="G1886" t="s">
        <v>3001</v>
      </c>
      <c r="H1886" t="s">
        <v>12</v>
      </c>
      <c r="I1886" t="s">
        <v>16</v>
      </c>
      <c r="J1886" t="s">
        <v>3002</v>
      </c>
      <c r="K1886">
        <v>48.331589999999998</v>
      </c>
      <c r="L1886">
        <v>-118.78089199999999</v>
      </c>
      <c r="AC1886">
        <v>62.9</v>
      </c>
    </row>
    <row r="1887" spans="1:40" hidden="1" x14ac:dyDescent="0.25">
      <c r="A1887">
        <v>1886</v>
      </c>
      <c r="B1887">
        <v>1207</v>
      </c>
      <c r="C1887" t="s">
        <v>4153</v>
      </c>
      <c r="D1887" t="s">
        <v>2998</v>
      </c>
      <c r="E1887" t="s">
        <v>2999</v>
      </c>
      <c r="F1887" t="s">
        <v>3000</v>
      </c>
      <c r="G1887" t="s">
        <v>3003</v>
      </c>
      <c r="H1887" t="s">
        <v>12</v>
      </c>
      <c r="I1887" t="s">
        <v>16</v>
      </c>
      <c r="J1887" t="s">
        <v>3004</v>
      </c>
      <c r="K1887">
        <v>48.302433999999998</v>
      </c>
      <c r="L1887">
        <v>-118.822568</v>
      </c>
      <c r="AC1887">
        <v>78</v>
      </c>
    </row>
    <row r="1888" spans="1:40" hidden="1" x14ac:dyDescent="0.25">
      <c r="A1888">
        <v>1887</v>
      </c>
      <c r="B1888">
        <v>1212</v>
      </c>
      <c r="C1888" t="s">
        <v>4153</v>
      </c>
      <c r="D1888" t="s">
        <v>2998</v>
      </c>
      <c r="E1888" t="s">
        <v>3005</v>
      </c>
      <c r="F1888" t="s">
        <v>3006</v>
      </c>
      <c r="G1888" t="s">
        <v>3007</v>
      </c>
      <c r="H1888" t="s">
        <v>12</v>
      </c>
      <c r="I1888" t="s">
        <v>16</v>
      </c>
      <c r="J1888" t="s">
        <v>3008</v>
      </c>
      <c r="K1888">
        <v>48.209919999999997</v>
      </c>
      <c r="L1888">
        <v>-118.711085</v>
      </c>
      <c r="AC1888">
        <v>65.400000000000006</v>
      </c>
    </row>
    <row r="1889" spans="1:39" hidden="1" x14ac:dyDescent="0.25">
      <c r="A1889">
        <v>1888</v>
      </c>
      <c r="B1889">
        <v>1222</v>
      </c>
      <c r="C1889" t="s">
        <v>4153</v>
      </c>
      <c r="D1889" t="s">
        <v>3009</v>
      </c>
      <c r="E1889" t="s">
        <v>3010</v>
      </c>
      <c r="F1889" t="s">
        <v>3011</v>
      </c>
      <c r="G1889" t="s">
        <v>3012</v>
      </c>
      <c r="H1889" t="s">
        <v>12</v>
      </c>
      <c r="I1889" t="s">
        <v>16</v>
      </c>
      <c r="J1889" t="s">
        <v>3013</v>
      </c>
      <c r="K1889">
        <v>47.781539000000002</v>
      </c>
      <c r="L1889">
        <v>-117.26158700000001</v>
      </c>
      <c r="AC1889">
        <v>27.7</v>
      </c>
    </row>
    <row r="1890" spans="1:39" hidden="1" x14ac:dyDescent="0.25">
      <c r="A1890">
        <v>1889</v>
      </c>
      <c r="B1890">
        <v>1224</v>
      </c>
      <c r="C1890" t="s">
        <v>4153</v>
      </c>
      <c r="D1890" t="s">
        <v>3009</v>
      </c>
      <c r="E1890" t="s">
        <v>3010</v>
      </c>
      <c r="F1890" t="s">
        <v>3014</v>
      </c>
      <c r="G1890" t="s">
        <v>3015</v>
      </c>
      <c r="H1890" t="s">
        <v>12</v>
      </c>
      <c r="I1890" t="s">
        <v>16</v>
      </c>
      <c r="J1890" t="s">
        <v>3016</v>
      </c>
      <c r="K1890">
        <v>47.886192999999999</v>
      </c>
      <c r="L1890">
        <v>-117.384</v>
      </c>
      <c r="AC1890">
        <v>39.5</v>
      </c>
      <c r="AL1890">
        <v>53.9</v>
      </c>
    </row>
    <row r="1891" spans="1:39" hidden="1" x14ac:dyDescent="0.25">
      <c r="A1891">
        <v>1890</v>
      </c>
      <c r="B1891">
        <v>1218</v>
      </c>
      <c r="C1891" t="s">
        <v>4153</v>
      </c>
      <c r="D1891" t="s">
        <v>3009</v>
      </c>
      <c r="E1891" t="s">
        <v>3010</v>
      </c>
      <c r="F1891" t="s">
        <v>3017</v>
      </c>
      <c r="G1891" t="s">
        <v>3018</v>
      </c>
      <c r="H1891" t="s">
        <v>12</v>
      </c>
      <c r="I1891" t="s">
        <v>16</v>
      </c>
      <c r="J1891" t="s">
        <v>3019</v>
      </c>
      <c r="K1891">
        <v>48.020273000000003</v>
      </c>
      <c r="L1891">
        <v>-117.51949399999999</v>
      </c>
      <c r="AC1891">
        <v>49.9</v>
      </c>
      <c r="AL1891">
        <v>26.7</v>
      </c>
    </row>
    <row r="1892" spans="1:39" hidden="1" x14ac:dyDescent="0.25">
      <c r="A1892">
        <v>1891</v>
      </c>
      <c r="B1892">
        <v>1219</v>
      </c>
      <c r="C1892" t="s">
        <v>4153</v>
      </c>
      <c r="D1892" t="s">
        <v>3020</v>
      </c>
      <c r="E1892" t="s">
        <v>3021</v>
      </c>
      <c r="F1892" t="s">
        <v>3022</v>
      </c>
      <c r="G1892" t="s">
        <v>3023</v>
      </c>
      <c r="H1892" t="s">
        <v>12</v>
      </c>
      <c r="I1892" t="s">
        <v>16</v>
      </c>
      <c r="J1892" t="s">
        <v>3024</v>
      </c>
      <c r="K1892">
        <v>47.560101000000003</v>
      </c>
      <c r="L1892">
        <v>-117.18904000000001</v>
      </c>
      <c r="AC1892">
        <v>20.5</v>
      </c>
    </row>
    <row r="1893" spans="1:39" hidden="1" x14ac:dyDescent="0.25">
      <c r="A1893">
        <v>1892</v>
      </c>
      <c r="B1893">
        <v>1223</v>
      </c>
      <c r="C1893" t="s">
        <v>4153</v>
      </c>
      <c r="D1893" t="s">
        <v>3020</v>
      </c>
      <c r="E1893" t="s">
        <v>3021</v>
      </c>
      <c r="F1893" t="s">
        <v>3025</v>
      </c>
      <c r="G1893" t="s">
        <v>3026</v>
      </c>
      <c r="H1893" t="s">
        <v>12</v>
      </c>
      <c r="I1893" t="s">
        <v>16</v>
      </c>
      <c r="J1893" t="s">
        <v>3027</v>
      </c>
      <c r="K1893">
        <v>47.429827000000003</v>
      </c>
      <c r="L1893">
        <v>-117.26402400000001</v>
      </c>
      <c r="AC1893">
        <v>53.2</v>
      </c>
    </row>
    <row r="1894" spans="1:39" hidden="1" x14ac:dyDescent="0.25">
      <c r="A1894">
        <v>1893</v>
      </c>
      <c r="B1894">
        <v>1209</v>
      </c>
      <c r="C1894" t="s">
        <v>4153</v>
      </c>
      <c r="D1894" t="s">
        <v>3028</v>
      </c>
      <c r="E1894" t="s">
        <v>3029</v>
      </c>
      <c r="F1894" t="s">
        <v>3030</v>
      </c>
      <c r="G1894" t="s">
        <v>3031</v>
      </c>
      <c r="H1894" t="s">
        <v>12</v>
      </c>
      <c r="I1894" t="s">
        <v>16</v>
      </c>
      <c r="J1894" t="s">
        <v>3032</v>
      </c>
      <c r="K1894">
        <v>47.957892000000001</v>
      </c>
      <c r="L1894">
        <v>-117.10181300000001</v>
      </c>
      <c r="AC1894">
        <v>98.6</v>
      </c>
      <c r="AL1894">
        <v>94.1</v>
      </c>
    </row>
    <row r="1895" spans="1:39" hidden="1" x14ac:dyDescent="0.25">
      <c r="A1895">
        <v>1894</v>
      </c>
      <c r="B1895">
        <v>1213</v>
      </c>
      <c r="C1895" t="s">
        <v>4153</v>
      </c>
      <c r="D1895" t="s">
        <v>3033</v>
      </c>
      <c r="E1895" t="s">
        <v>3034</v>
      </c>
      <c r="F1895" t="s">
        <v>3035</v>
      </c>
      <c r="G1895" t="s">
        <v>3036</v>
      </c>
      <c r="H1895" t="s">
        <v>12</v>
      </c>
      <c r="I1895" t="s">
        <v>16</v>
      </c>
      <c r="J1895" t="s">
        <v>3037</v>
      </c>
      <c r="K1895">
        <v>48.683121999999997</v>
      </c>
      <c r="L1895">
        <v>-117.76335</v>
      </c>
      <c r="AC1895">
        <v>55.4</v>
      </c>
      <c r="AL1895">
        <v>92.1</v>
      </c>
    </row>
    <row r="1896" spans="1:39" hidden="1" x14ac:dyDescent="0.25">
      <c r="A1896">
        <v>1895</v>
      </c>
      <c r="B1896">
        <v>1210</v>
      </c>
      <c r="C1896" t="s">
        <v>4153</v>
      </c>
      <c r="D1896" t="s">
        <v>3033</v>
      </c>
      <c r="E1896" t="s">
        <v>3038</v>
      </c>
      <c r="F1896" t="s">
        <v>3039</v>
      </c>
      <c r="G1896" t="s">
        <v>3040</v>
      </c>
      <c r="H1896" t="s">
        <v>12</v>
      </c>
      <c r="I1896" t="s">
        <v>16</v>
      </c>
      <c r="J1896" t="s">
        <v>3041</v>
      </c>
      <c r="K1896">
        <v>48.505386000000001</v>
      </c>
      <c r="L1896">
        <v>-117.65044899999999</v>
      </c>
      <c r="AC1896">
        <v>62</v>
      </c>
      <c r="AL1896">
        <v>78.3</v>
      </c>
    </row>
    <row r="1897" spans="1:39" hidden="1" x14ac:dyDescent="0.25">
      <c r="A1897">
        <v>1896</v>
      </c>
      <c r="B1897">
        <v>1214</v>
      </c>
      <c r="C1897" t="s">
        <v>4153</v>
      </c>
      <c r="D1897" t="s">
        <v>3033</v>
      </c>
      <c r="E1897" t="s">
        <v>3038</v>
      </c>
      <c r="F1897" t="s">
        <v>3042</v>
      </c>
      <c r="G1897" t="s">
        <v>3043</v>
      </c>
      <c r="H1897" t="s">
        <v>12</v>
      </c>
      <c r="I1897" t="s">
        <v>16</v>
      </c>
      <c r="J1897" t="s">
        <v>3044</v>
      </c>
      <c r="K1897">
        <v>48.357450999999998</v>
      </c>
      <c r="L1897">
        <v>-117.836978</v>
      </c>
      <c r="AC1897">
        <v>64.2</v>
      </c>
      <c r="AL1897">
        <v>81</v>
      </c>
    </row>
    <row r="1898" spans="1:39" hidden="1" x14ac:dyDescent="0.25">
      <c r="A1898">
        <v>1897</v>
      </c>
      <c r="B1898">
        <v>1211</v>
      </c>
      <c r="C1898" t="s">
        <v>4153</v>
      </c>
      <c r="D1898" t="s">
        <v>3033</v>
      </c>
      <c r="E1898" t="s">
        <v>3045</v>
      </c>
      <c r="F1898" t="s">
        <v>3046</v>
      </c>
      <c r="G1898" t="s">
        <v>3047</v>
      </c>
      <c r="H1898" t="s">
        <v>12</v>
      </c>
      <c r="I1898" t="s">
        <v>16</v>
      </c>
      <c r="J1898" t="s">
        <v>3048</v>
      </c>
      <c r="K1898">
        <v>48.335599000000002</v>
      </c>
      <c r="L1898">
        <v>-117.62414099999999</v>
      </c>
      <c r="AC1898">
        <v>75.3</v>
      </c>
    </row>
    <row r="1899" spans="1:39" hidden="1" x14ac:dyDescent="0.25">
      <c r="A1899">
        <v>1898</v>
      </c>
      <c r="B1899">
        <v>976</v>
      </c>
      <c r="C1899" t="s">
        <v>4153</v>
      </c>
      <c r="D1899" t="s">
        <v>3049</v>
      </c>
      <c r="E1899" t="s">
        <v>3050</v>
      </c>
      <c r="F1899" t="s">
        <v>3051</v>
      </c>
      <c r="G1899" t="s">
        <v>3052</v>
      </c>
      <c r="H1899" t="s">
        <v>12</v>
      </c>
      <c r="I1899" t="s">
        <v>93</v>
      </c>
      <c r="J1899" t="s">
        <v>3053</v>
      </c>
      <c r="K1899">
        <v>48.860779999999998</v>
      </c>
      <c r="L1899">
        <v>-117.32723</v>
      </c>
      <c r="AD1899">
        <v>77.7</v>
      </c>
    </row>
    <row r="1900" spans="1:39" hidden="1" x14ac:dyDescent="0.25">
      <c r="A1900">
        <v>1899</v>
      </c>
      <c r="B1900">
        <v>2633</v>
      </c>
      <c r="C1900" t="s">
        <v>4153</v>
      </c>
      <c r="G1900" t="s">
        <v>3054</v>
      </c>
      <c r="H1900" t="s">
        <v>12</v>
      </c>
      <c r="I1900" t="s">
        <v>16</v>
      </c>
      <c r="J1900" t="s">
        <v>3055</v>
      </c>
      <c r="K1900">
        <v>46.19379</v>
      </c>
      <c r="L1900">
        <v>-117.279</v>
      </c>
      <c r="AI1900">
        <v>62.4</v>
      </c>
    </row>
    <row r="1901" spans="1:39" hidden="1" x14ac:dyDescent="0.25">
      <c r="A1901">
        <v>1900</v>
      </c>
      <c r="B1901">
        <v>2326</v>
      </c>
      <c r="C1901" t="s">
        <v>4153</v>
      </c>
      <c r="G1901" t="s">
        <v>3056</v>
      </c>
      <c r="H1901" t="s">
        <v>12</v>
      </c>
      <c r="I1901" t="s">
        <v>16</v>
      </c>
      <c r="J1901" t="s">
        <v>3057</v>
      </c>
      <c r="K1901">
        <v>46.443399999999997</v>
      </c>
      <c r="L1901">
        <v>-123.664</v>
      </c>
      <c r="AG1901">
        <v>88.7</v>
      </c>
    </row>
    <row r="1902" spans="1:39" hidden="1" x14ac:dyDescent="0.25">
      <c r="A1902">
        <v>1901</v>
      </c>
      <c r="B1902">
        <v>2646</v>
      </c>
      <c r="C1902" t="s">
        <v>4153</v>
      </c>
      <c r="G1902" t="s">
        <v>3058</v>
      </c>
      <c r="H1902" t="s">
        <v>12</v>
      </c>
      <c r="I1902" t="s">
        <v>16</v>
      </c>
      <c r="J1902" t="s">
        <v>3059</v>
      </c>
      <c r="K1902">
        <v>46.178359999999998</v>
      </c>
      <c r="L1902">
        <v>-117.279</v>
      </c>
      <c r="AI1902">
        <v>27.3</v>
      </c>
    </row>
    <row r="1903" spans="1:39" hidden="1" x14ac:dyDescent="0.25">
      <c r="A1903">
        <v>1934</v>
      </c>
      <c r="B1903">
        <v>2924</v>
      </c>
      <c r="C1903" t="s">
        <v>4153</v>
      </c>
      <c r="G1903" t="s">
        <v>3116</v>
      </c>
      <c r="H1903" t="s">
        <v>2908</v>
      </c>
      <c r="I1903" t="s">
        <v>2909</v>
      </c>
      <c r="J1903" t="s">
        <v>3117</v>
      </c>
      <c r="K1903">
        <v>45.857073999999997</v>
      </c>
      <c r="L1903">
        <v>-122.373621</v>
      </c>
      <c r="AM1903">
        <v>82.9</v>
      </c>
    </row>
    <row r="1904" spans="1:39" hidden="1" x14ac:dyDescent="0.25">
      <c r="A1904">
        <v>1903</v>
      </c>
      <c r="B1904">
        <v>1724</v>
      </c>
      <c r="C1904" t="s">
        <v>4153</v>
      </c>
      <c r="G1904" t="s">
        <v>3062</v>
      </c>
      <c r="H1904" t="s">
        <v>12</v>
      </c>
      <c r="I1904" t="s">
        <v>16</v>
      </c>
      <c r="J1904" t="s">
        <v>3063</v>
      </c>
      <c r="K1904">
        <v>48.750895</v>
      </c>
      <c r="L1904">
        <v>-119.347555</v>
      </c>
      <c r="AE1904">
        <v>37.200000000000003</v>
      </c>
      <c r="AJ1904">
        <v>44.8</v>
      </c>
    </row>
    <row r="1905" spans="1:41" hidden="1" x14ac:dyDescent="0.25">
      <c r="A1905">
        <v>1904</v>
      </c>
      <c r="B1905">
        <v>2339</v>
      </c>
      <c r="C1905" t="s">
        <v>4153</v>
      </c>
      <c r="G1905" t="s">
        <v>3064</v>
      </c>
      <c r="H1905" t="s">
        <v>12</v>
      </c>
      <c r="I1905" t="s">
        <v>16</v>
      </c>
      <c r="J1905" t="s">
        <v>3065</v>
      </c>
      <c r="K1905">
        <v>46.3048</v>
      </c>
      <c r="L1905">
        <v>-122.97799999999999</v>
      </c>
      <c r="AG1905">
        <v>87.8</v>
      </c>
    </row>
    <row r="1906" spans="1:41" hidden="1" x14ac:dyDescent="0.25">
      <c r="A1906">
        <v>1905</v>
      </c>
      <c r="B1906">
        <v>1310</v>
      </c>
      <c r="C1906" t="s">
        <v>4153</v>
      </c>
      <c r="G1906" t="s">
        <v>3066</v>
      </c>
      <c r="H1906" t="s">
        <v>12</v>
      </c>
      <c r="I1906" t="s">
        <v>51</v>
      </c>
      <c r="J1906" t="s">
        <v>3067</v>
      </c>
      <c r="K1906">
        <v>46.259349999999998</v>
      </c>
      <c r="L1906">
        <v>-117.29913999999999</v>
      </c>
      <c r="AD1906">
        <v>87.1</v>
      </c>
      <c r="AE1906">
        <v>87</v>
      </c>
      <c r="AF1906">
        <v>72.2</v>
      </c>
      <c r="AG1906">
        <v>88.6</v>
      </c>
      <c r="AH1906">
        <v>66.5</v>
      </c>
      <c r="AI1906">
        <v>70.599999999999994</v>
      </c>
      <c r="AJ1906">
        <v>84</v>
      </c>
      <c r="AK1906">
        <v>84.6</v>
      </c>
      <c r="AL1906">
        <v>88.4</v>
      </c>
      <c r="AM1906">
        <v>83.6</v>
      </c>
    </row>
    <row r="1907" spans="1:41" hidden="1" x14ac:dyDescent="0.25">
      <c r="A1907">
        <v>1906</v>
      </c>
      <c r="B1907">
        <v>1878</v>
      </c>
      <c r="C1907" t="s">
        <v>4153</v>
      </c>
      <c r="G1907" t="s">
        <v>3068</v>
      </c>
      <c r="H1907" t="s">
        <v>12</v>
      </c>
      <c r="I1907" t="s">
        <v>93</v>
      </c>
      <c r="J1907" t="s">
        <v>3069</v>
      </c>
      <c r="K1907">
        <v>46.215150000000001</v>
      </c>
      <c r="L1907">
        <v>-117.28578</v>
      </c>
      <c r="AE1907">
        <v>88.8</v>
      </c>
      <c r="AF1907">
        <v>94.6</v>
      </c>
      <c r="AJ1907">
        <v>84.3</v>
      </c>
    </row>
    <row r="1908" spans="1:41" x14ac:dyDescent="0.25">
      <c r="A1908">
        <v>1907</v>
      </c>
      <c r="B1908">
        <v>1901</v>
      </c>
      <c r="C1908" t="s">
        <v>4152</v>
      </c>
      <c r="G1908" t="s">
        <v>405</v>
      </c>
      <c r="H1908" t="s">
        <v>12</v>
      </c>
      <c r="I1908" t="s">
        <v>16</v>
      </c>
      <c r="J1908" t="s">
        <v>3070</v>
      </c>
      <c r="K1908">
        <v>48.718497999999997</v>
      </c>
      <c r="L1908">
        <v>-122.32467</v>
      </c>
      <c r="AF1908">
        <v>26.1</v>
      </c>
    </row>
    <row r="1909" spans="1:41" hidden="1" x14ac:dyDescent="0.25">
      <c r="A1909">
        <v>1958</v>
      </c>
      <c r="B1909">
        <v>3121</v>
      </c>
      <c r="C1909" t="s">
        <v>4153</v>
      </c>
      <c r="G1909" t="s">
        <v>3161</v>
      </c>
      <c r="H1909" t="s">
        <v>2908</v>
      </c>
      <c r="I1909" t="s">
        <v>2947</v>
      </c>
      <c r="J1909" t="s">
        <v>3162</v>
      </c>
      <c r="K1909">
        <v>45.57714</v>
      </c>
      <c r="L1909">
        <v>-122.31537</v>
      </c>
      <c r="AN1909">
        <v>43.6</v>
      </c>
      <c r="AO1909">
        <v>27.9</v>
      </c>
    </row>
    <row r="1910" spans="1:41" hidden="1" x14ac:dyDescent="0.25">
      <c r="A1910">
        <v>1909</v>
      </c>
      <c r="B1910">
        <v>1425</v>
      </c>
      <c r="C1910" t="s">
        <v>4153</v>
      </c>
      <c r="G1910" t="s">
        <v>3073</v>
      </c>
      <c r="H1910" t="s">
        <v>12</v>
      </c>
      <c r="I1910" t="s">
        <v>93</v>
      </c>
      <c r="J1910" t="s">
        <v>3074</v>
      </c>
      <c r="K1910">
        <v>46.077590000000001</v>
      </c>
      <c r="L1910">
        <v>-121.28797</v>
      </c>
      <c r="AD1910">
        <v>46</v>
      </c>
      <c r="AJ1910">
        <v>76.099999999999994</v>
      </c>
    </row>
    <row r="1911" spans="1:41" x14ac:dyDescent="0.25">
      <c r="A1911">
        <v>1910</v>
      </c>
      <c r="B1911">
        <v>750</v>
      </c>
      <c r="C1911" t="s">
        <v>4152</v>
      </c>
      <c r="G1911" t="s">
        <v>3075</v>
      </c>
      <c r="H1911" t="s">
        <v>351</v>
      </c>
      <c r="I1911" t="s">
        <v>352</v>
      </c>
      <c r="J1911" t="s">
        <v>3076</v>
      </c>
      <c r="K1911">
        <v>48.774940999999998</v>
      </c>
      <c r="L1911">
        <v>-122.491506</v>
      </c>
      <c r="U1911">
        <v>0</v>
      </c>
      <c r="V1911">
        <v>3</v>
      </c>
      <c r="AJ1911">
        <v>8</v>
      </c>
      <c r="AK1911">
        <v>5</v>
      </c>
      <c r="AL1911">
        <v>2.9</v>
      </c>
      <c r="AM1911">
        <v>0.5</v>
      </c>
    </row>
    <row r="1912" spans="1:41" x14ac:dyDescent="0.25">
      <c r="A1912">
        <v>1911</v>
      </c>
      <c r="B1912">
        <v>2696</v>
      </c>
      <c r="C1912" t="s">
        <v>4152</v>
      </c>
      <c r="G1912" t="s">
        <v>3077</v>
      </c>
      <c r="H1912" t="s">
        <v>193</v>
      </c>
      <c r="I1912" t="s">
        <v>194</v>
      </c>
      <c r="J1912" t="s">
        <v>3078</v>
      </c>
      <c r="K1912">
        <v>47.163055999999997</v>
      </c>
      <c r="L1912">
        <v>-122.21673800000001</v>
      </c>
      <c r="AJ1912">
        <v>15.6</v>
      </c>
      <c r="AK1912">
        <v>23.5</v>
      </c>
      <c r="AL1912">
        <v>56.3</v>
      </c>
      <c r="AM1912">
        <v>23.2</v>
      </c>
      <c r="AN1912">
        <v>38.700000000000003</v>
      </c>
      <c r="AO1912">
        <v>19.7</v>
      </c>
    </row>
    <row r="1913" spans="1:41" hidden="1" x14ac:dyDescent="0.25">
      <c r="A1913">
        <v>1967</v>
      </c>
      <c r="B1913">
        <v>2925</v>
      </c>
      <c r="C1913" t="s">
        <v>4153</v>
      </c>
      <c r="G1913" t="s">
        <v>3178</v>
      </c>
      <c r="H1913" t="s">
        <v>2908</v>
      </c>
      <c r="I1913" t="s">
        <v>2909</v>
      </c>
      <c r="J1913" t="s">
        <v>3179</v>
      </c>
      <c r="K1913">
        <v>45.935566999999999</v>
      </c>
      <c r="L1913">
        <v>-122.619023</v>
      </c>
      <c r="AM1913">
        <v>63.8</v>
      </c>
    </row>
    <row r="1914" spans="1:41" hidden="1" x14ac:dyDescent="0.25">
      <c r="A1914">
        <v>1913</v>
      </c>
      <c r="B1914">
        <v>1414</v>
      </c>
      <c r="C1914" t="s">
        <v>4153</v>
      </c>
      <c r="G1914" t="s">
        <v>3081</v>
      </c>
      <c r="H1914" t="s">
        <v>12</v>
      </c>
      <c r="I1914" t="s">
        <v>93</v>
      </c>
      <c r="J1914" t="s">
        <v>3082</v>
      </c>
      <c r="K1914">
        <v>46.32931</v>
      </c>
      <c r="L1914">
        <v>-123.90846999999999</v>
      </c>
      <c r="AD1914">
        <v>78</v>
      </c>
      <c r="AI1914">
        <v>88</v>
      </c>
      <c r="AK1914">
        <v>72.5</v>
      </c>
      <c r="AM1914">
        <v>72.3</v>
      </c>
    </row>
    <row r="1915" spans="1:41" hidden="1" x14ac:dyDescent="0.25">
      <c r="A1915">
        <v>1914</v>
      </c>
      <c r="B1915">
        <v>2295</v>
      </c>
      <c r="C1915" t="s">
        <v>4153</v>
      </c>
      <c r="G1915" t="s">
        <v>3083</v>
      </c>
      <c r="H1915" t="s">
        <v>12</v>
      </c>
      <c r="I1915" t="s">
        <v>16</v>
      </c>
      <c r="J1915" t="s">
        <v>3084</v>
      </c>
      <c r="K1915">
        <v>46.327599999999997</v>
      </c>
      <c r="L1915">
        <v>-123.938</v>
      </c>
      <c r="AG1915">
        <v>35.9</v>
      </c>
    </row>
    <row r="1916" spans="1:41" hidden="1" x14ac:dyDescent="0.25">
      <c r="A1916">
        <v>1915</v>
      </c>
      <c r="B1916">
        <v>1656</v>
      </c>
      <c r="C1916" t="s">
        <v>4153</v>
      </c>
      <c r="G1916" t="s">
        <v>3085</v>
      </c>
      <c r="H1916" t="s">
        <v>12</v>
      </c>
      <c r="I1916" t="s">
        <v>93</v>
      </c>
      <c r="J1916" t="s">
        <v>3086</v>
      </c>
      <c r="K1916">
        <v>45.787680000000002</v>
      </c>
      <c r="L1916">
        <v>-121.80109</v>
      </c>
      <c r="AE1916">
        <v>81.7</v>
      </c>
      <c r="AG1916">
        <v>96.8</v>
      </c>
      <c r="AH1916">
        <v>92.5</v>
      </c>
      <c r="AI1916">
        <v>82.9</v>
      </c>
      <c r="AK1916">
        <v>93.4</v>
      </c>
      <c r="AM1916">
        <v>97.1</v>
      </c>
    </row>
    <row r="1917" spans="1:41" hidden="1" x14ac:dyDescent="0.25">
      <c r="A1917">
        <v>1916</v>
      </c>
      <c r="B1917">
        <v>1483</v>
      </c>
      <c r="C1917" t="s">
        <v>4153</v>
      </c>
      <c r="G1917" t="s">
        <v>3085</v>
      </c>
      <c r="H1917" t="s">
        <v>12</v>
      </c>
      <c r="I1917" t="s">
        <v>16</v>
      </c>
      <c r="J1917" t="s">
        <v>3087</v>
      </c>
      <c r="K1917">
        <v>47.279620000000001</v>
      </c>
      <c r="L1917">
        <v>-121.07808</v>
      </c>
      <c r="AD1917">
        <v>70.7</v>
      </c>
      <c r="AH1917">
        <v>67.900000000000006</v>
      </c>
    </row>
    <row r="1918" spans="1:41" x14ac:dyDescent="0.25">
      <c r="A1918">
        <v>1917</v>
      </c>
      <c r="B1918">
        <v>1889</v>
      </c>
      <c r="C1918" t="s">
        <v>4152</v>
      </c>
      <c r="G1918" t="s">
        <v>3085</v>
      </c>
      <c r="H1918" t="s">
        <v>12</v>
      </c>
      <c r="I1918" t="s">
        <v>16</v>
      </c>
      <c r="J1918" t="s">
        <v>3088</v>
      </c>
      <c r="K1918">
        <v>47.518878999999998</v>
      </c>
      <c r="L1918">
        <v>-122.817303</v>
      </c>
      <c r="AF1918">
        <v>30.7</v>
      </c>
    </row>
    <row r="1919" spans="1:41" hidden="1" x14ac:dyDescent="0.25">
      <c r="A1919">
        <v>1918</v>
      </c>
      <c r="B1919">
        <v>1742</v>
      </c>
      <c r="C1919" t="s">
        <v>4153</v>
      </c>
      <c r="G1919" t="s">
        <v>3085</v>
      </c>
      <c r="H1919" t="s">
        <v>12</v>
      </c>
      <c r="I1919" t="s">
        <v>16</v>
      </c>
      <c r="J1919" t="s">
        <v>3089</v>
      </c>
      <c r="K1919">
        <v>48.493439000000002</v>
      </c>
      <c r="L1919">
        <v>-120.110339</v>
      </c>
      <c r="AE1919">
        <v>81.5</v>
      </c>
      <c r="AJ1919">
        <v>51.7</v>
      </c>
    </row>
    <row r="1920" spans="1:41" hidden="1" x14ac:dyDescent="0.25">
      <c r="A1920">
        <v>1919</v>
      </c>
      <c r="B1920">
        <v>2287</v>
      </c>
      <c r="C1920" t="s">
        <v>4153</v>
      </c>
      <c r="G1920" t="s">
        <v>3090</v>
      </c>
      <c r="H1920" t="s">
        <v>12</v>
      </c>
      <c r="I1920" t="s">
        <v>16</v>
      </c>
      <c r="J1920" t="s">
        <v>3091</v>
      </c>
      <c r="K1920">
        <v>46.183199999999999</v>
      </c>
      <c r="L1920">
        <v>-122.45</v>
      </c>
      <c r="AG1920">
        <v>85.4</v>
      </c>
    </row>
    <row r="1921" spans="1:40" x14ac:dyDescent="0.25">
      <c r="A1921">
        <v>1920</v>
      </c>
      <c r="B1921">
        <v>2694</v>
      </c>
      <c r="C1921" t="s">
        <v>4152</v>
      </c>
      <c r="G1921" t="s">
        <v>3092</v>
      </c>
      <c r="H1921" t="s">
        <v>63</v>
      </c>
      <c r="I1921" t="s">
        <v>64</v>
      </c>
      <c r="J1921" t="s">
        <v>3093</v>
      </c>
      <c r="K1921">
        <v>46.897857000000002</v>
      </c>
      <c r="L1921">
        <v>-123.019772</v>
      </c>
      <c r="AL1921">
        <v>64.8</v>
      </c>
      <c r="AM1921">
        <v>69.900000000000006</v>
      </c>
      <c r="AN1921">
        <v>56.1</v>
      </c>
    </row>
    <row r="1922" spans="1:40" hidden="1" x14ac:dyDescent="0.25">
      <c r="A1922">
        <v>1921</v>
      </c>
      <c r="B1922">
        <v>2586</v>
      </c>
      <c r="C1922" t="s">
        <v>4153</v>
      </c>
      <c r="G1922" t="s">
        <v>3094</v>
      </c>
      <c r="H1922" t="s">
        <v>22</v>
      </c>
      <c r="I1922" t="s">
        <v>23</v>
      </c>
      <c r="J1922" t="s">
        <v>3095</v>
      </c>
      <c r="K1922">
        <v>48.071281999999997</v>
      </c>
      <c r="L1922">
        <v>-124.291218</v>
      </c>
      <c r="AF1922">
        <v>80.400000000000006</v>
      </c>
      <c r="AG1922">
        <v>67.5</v>
      </c>
      <c r="AK1922">
        <v>80.400000000000006</v>
      </c>
    </row>
    <row r="1923" spans="1:40" x14ac:dyDescent="0.25">
      <c r="A1923">
        <v>1922</v>
      </c>
      <c r="B1923">
        <v>3076</v>
      </c>
      <c r="C1923" t="s">
        <v>4152</v>
      </c>
      <c r="G1923" t="s">
        <v>2487</v>
      </c>
      <c r="H1923" t="s">
        <v>12</v>
      </c>
      <c r="I1923" t="s">
        <v>3096</v>
      </c>
      <c r="J1923" t="s">
        <v>3097</v>
      </c>
      <c r="K1923">
        <v>48.084457999999998</v>
      </c>
      <c r="L1923">
        <v>-123.069079</v>
      </c>
      <c r="AM1923">
        <v>29.1</v>
      </c>
    </row>
    <row r="1924" spans="1:40" x14ac:dyDescent="0.25">
      <c r="A1924">
        <v>1923</v>
      </c>
      <c r="B1924">
        <v>2350</v>
      </c>
      <c r="C1924" t="s">
        <v>4152</v>
      </c>
      <c r="G1924" t="s">
        <v>3098</v>
      </c>
      <c r="H1924" t="s">
        <v>12</v>
      </c>
      <c r="I1924" t="s">
        <v>3099</v>
      </c>
      <c r="J1924" t="s">
        <v>3100</v>
      </c>
      <c r="K1924">
        <v>48.947699999999998</v>
      </c>
      <c r="L1924">
        <v>-122.52719999999999</v>
      </c>
      <c r="AG1924">
        <v>35.299999999999997</v>
      </c>
    </row>
    <row r="1925" spans="1:40" x14ac:dyDescent="0.25">
      <c r="A1925">
        <v>1924</v>
      </c>
      <c r="B1925">
        <v>2352</v>
      </c>
      <c r="C1925" t="s">
        <v>4152</v>
      </c>
      <c r="G1925" t="s">
        <v>3098</v>
      </c>
      <c r="H1925" t="s">
        <v>12</v>
      </c>
      <c r="I1925" t="s">
        <v>3099</v>
      </c>
      <c r="J1925" t="s">
        <v>3101</v>
      </c>
      <c r="K1925">
        <v>48.999299999999998</v>
      </c>
      <c r="L1925">
        <v>-122.52119999999999</v>
      </c>
      <c r="AG1925">
        <v>43.7</v>
      </c>
      <c r="AH1925">
        <v>56.2</v>
      </c>
    </row>
    <row r="1926" spans="1:40" x14ac:dyDescent="0.25">
      <c r="A1926">
        <v>1925</v>
      </c>
      <c r="B1926">
        <v>2349</v>
      </c>
      <c r="C1926" t="s">
        <v>4152</v>
      </c>
      <c r="G1926" t="s">
        <v>3102</v>
      </c>
      <c r="H1926" t="s">
        <v>12</v>
      </c>
      <c r="I1926" t="s">
        <v>3099</v>
      </c>
      <c r="J1926" t="s">
        <v>3103</v>
      </c>
      <c r="K1926">
        <v>48.923999999999999</v>
      </c>
      <c r="L1926">
        <v>-122.53100000000001</v>
      </c>
      <c r="AG1926">
        <v>34.9</v>
      </c>
    </row>
    <row r="1927" spans="1:40" x14ac:dyDescent="0.25">
      <c r="A1927">
        <v>1926</v>
      </c>
      <c r="B1927">
        <v>2351</v>
      </c>
      <c r="C1927" t="s">
        <v>4152</v>
      </c>
      <c r="G1927" t="s">
        <v>3102</v>
      </c>
      <c r="H1927" t="s">
        <v>12</v>
      </c>
      <c r="I1927" t="s">
        <v>3099</v>
      </c>
      <c r="J1927" t="s">
        <v>3104</v>
      </c>
      <c r="K1927">
        <v>48.963999999999999</v>
      </c>
      <c r="L1927">
        <v>-122.5085</v>
      </c>
      <c r="AG1927">
        <v>27.7</v>
      </c>
      <c r="AH1927">
        <v>36.9</v>
      </c>
    </row>
    <row r="1928" spans="1:40" x14ac:dyDescent="0.25">
      <c r="A1928">
        <v>1927</v>
      </c>
      <c r="B1928">
        <v>2571</v>
      </c>
      <c r="C1928" t="s">
        <v>4152</v>
      </c>
      <c r="G1928" t="s">
        <v>3102</v>
      </c>
      <c r="H1928" t="s">
        <v>12</v>
      </c>
      <c r="I1928" t="s">
        <v>3099</v>
      </c>
      <c r="J1928" t="s">
        <v>3105</v>
      </c>
      <c r="K1928">
        <v>48.933788999999997</v>
      </c>
      <c r="L1928">
        <v>-122.536638</v>
      </c>
      <c r="AH1928">
        <v>34.799999999999997</v>
      </c>
    </row>
    <row r="1929" spans="1:40" x14ac:dyDescent="0.25">
      <c r="A1929">
        <v>1928</v>
      </c>
      <c r="B1929">
        <v>2307</v>
      </c>
      <c r="C1929" t="s">
        <v>4152</v>
      </c>
      <c r="G1929" t="s">
        <v>2215</v>
      </c>
      <c r="H1929" t="s">
        <v>12</v>
      </c>
      <c r="I1929" t="s">
        <v>93</v>
      </c>
      <c r="J1929" t="s">
        <v>3106</v>
      </c>
      <c r="K1929">
        <v>47.628585999999999</v>
      </c>
      <c r="L1929">
        <v>-122.792834</v>
      </c>
      <c r="AG1929">
        <v>79.5</v>
      </c>
      <c r="AH1929">
        <v>88.7</v>
      </c>
      <c r="AI1929">
        <v>79.7</v>
      </c>
      <c r="AL1929">
        <v>84</v>
      </c>
    </row>
    <row r="1930" spans="1:40" x14ac:dyDescent="0.25">
      <c r="A1930">
        <v>1929</v>
      </c>
      <c r="B1930">
        <v>1648</v>
      </c>
      <c r="C1930" t="s">
        <v>4152</v>
      </c>
      <c r="G1930" t="s">
        <v>3107</v>
      </c>
      <c r="H1930" t="s">
        <v>12</v>
      </c>
      <c r="I1930" t="s">
        <v>93</v>
      </c>
      <c r="J1930" t="s">
        <v>3108</v>
      </c>
      <c r="K1930">
        <v>46.709339999999997</v>
      </c>
      <c r="L1930">
        <v>-121.87491</v>
      </c>
      <c r="AE1930">
        <v>93.7</v>
      </c>
      <c r="AH1930">
        <v>91.3</v>
      </c>
    </row>
    <row r="1931" spans="1:40" hidden="1" x14ac:dyDescent="0.25">
      <c r="A1931">
        <v>1968</v>
      </c>
      <c r="B1931">
        <v>2932</v>
      </c>
      <c r="C1931" t="s">
        <v>4153</v>
      </c>
      <c r="G1931" t="s">
        <v>3178</v>
      </c>
      <c r="H1931" t="s">
        <v>2908</v>
      </c>
      <c r="I1931" t="s">
        <v>2909</v>
      </c>
      <c r="J1931" t="s">
        <v>3180</v>
      </c>
      <c r="K1931">
        <v>45.931176999999998</v>
      </c>
      <c r="L1931">
        <v>-122.528149</v>
      </c>
      <c r="AM1931">
        <v>82.3</v>
      </c>
    </row>
    <row r="1932" spans="1:40" hidden="1" x14ac:dyDescent="0.25">
      <c r="A1932">
        <v>1931</v>
      </c>
      <c r="B1932">
        <v>2899</v>
      </c>
      <c r="C1932" t="s">
        <v>4153</v>
      </c>
      <c r="G1932" t="s">
        <v>3111</v>
      </c>
      <c r="H1932" t="s">
        <v>12</v>
      </c>
      <c r="I1932" t="s">
        <v>16</v>
      </c>
      <c r="J1932" t="s">
        <v>3112</v>
      </c>
      <c r="K1932">
        <v>48.706380000000003</v>
      </c>
      <c r="L1932">
        <v>-117.54021</v>
      </c>
      <c r="AK1932">
        <v>64.8</v>
      </c>
    </row>
    <row r="1933" spans="1:40" hidden="1" x14ac:dyDescent="0.25">
      <c r="A1933">
        <v>1932</v>
      </c>
      <c r="B1933">
        <v>1725</v>
      </c>
      <c r="C1933" t="s">
        <v>4153</v>
      </c>
      <c r="G1933" t="s">
        <v>3113</v>
      </c>
      <c r="H1933" t="s">
        <v>12</v>
      </c>
      <c r="I1933" t="s">
        <v>16</v>
      </c>
      <c r="J1933" t="s">
        <v>3114</v>
      </c>
      <c r="K1933">
        <v>48.953104000000003</v>
      </c>
      <c r="L1933">
        <v>-117.90610100000001</v>
      </c>
      <c r="AE1933">
        <v>18.399999999999999</v>
      </c>
      <c r="AK1933">
        <v>40.700000000000003</v>
      </c>
    </row>
    <row r="1934" spans="1:40" x14ac:dyDescent="0.25">
      <c r="A1934">
        <v>1933</v>
      </c>
      <c r="B1934">
        <v>3180</v>
      </c>
      <c r="C1934" t="s">
        <v>4152</v>
      </c>
      <c r="G1934" t="s">
        <v>1830</v>
      </c>
      <c r="H1934" t="s">
        <v>12</v>
      </c>
      <c r="I1934" t="s">
        <v>3096</v>
      </c>
      <c r="J1934" t="s">
        <v>3115</v>
      </c>
      <c r="K1934">
        <v>47.338630999999999</v>
      </c>
      <c r="L1934">
        <v>-122.13559100000001</v>
      </c>
      <c r="AN1934">
        <v>61.9</v>
      </c>
    </row>
    <row r="1935" spans="1:40" hidden="1" x14ac:dyDescent="0.25">
      <c r="A1935">
        <v>1969</v>
      </c>
      <c r="B1935">
        <v>2927</v>
      </c>
      <c r="C1935" t="s">
        <v>4153</v>
      </c>
      <c r="G1935" t="s">
        <v>3178</v>
      </c>
      <c r="H1935" t="s">
        <v>2908</v>
      </c>
      <c r="I1935" t="s">
        <v>2909</v>
      </c>
      <c r="J1935" t="s">
        <v>3181</v>
      </c>
      <c r="K1935">
        <v>45.910623999999999</v>
      </c>
      <c r="L1935">
        <v>-122.447562</v>
      </c>
      <c r="AM1935">
        <v>87.6</v>
      </c>
    </row>
    <row r="1936" spans="1:40" hidden="1" x14ac:dyDescent="0.25">
      <c r="A1936">
        <v>1935</v>
      </c>
      <c r="B1936">
        <v>1432</v>
      </c>
      <c r="C1936" t="s">
        <v>4153</v>
      </c>
      <c r="G1936" t="s">
        <v>3118</v>
      </c>
      <c r="H1936" t="s">
        <v>12</v>
      </c>
      <c r="I1936" t="s">
        <v>93</v>
      </c>
      <c r="J1936" t="s">
        <v>3119</v>
      </c>
      <c r="K1936">
        <v>46.081189999999999</v>
      </c>
      <c r="L1936">
        <v>-121.37972000000001</v>
      </c>
      <c r="AD1936">
        <v>63</v>
      </c>
      <c r="AG1936">
        <v>63.5</v>
      </c>
      <c r="AI1936">
        <v>84.6</v>
      </c>
    </row>
    <row r="1937" spans="1:41" x14ac:dyDescent="0.25">
      <c r="A1937">
        <v>1936</v>
      </c>
      <c r="B1937">
        <v>1650</v>
      </c>
      <c r="C1937" t="s">
        <v>4152</v>
      </c>
      <c r="G1937" t="s">
        <v>3120</v>
      </c>
      <c r="H1937" t="s">
        <v>12</v>
      </c>
      <c r="I1937" t="s">
        <v>93</v>
      </c>
      <c r="J1937" t="s">
        <v>3121</v>
      </c>
      <c r="K1937">
        <v>48.049790000000002</v>
      </c>
      <c r="L1937">
        <v>-121.71737</v>
      </c>
      <c r="AE1937">
        <v>51.3</v>
      </c>
      <c r="AG1937">
        <v>60.6</v>
      </c>
      <c r="AH1937">
        <v>78.7</v>
      </c>
      <c r="AI1937">
        <v>69.7</v>
      </c>
    </row>
    <row r="1938" spans="1:41" hidden="1" x14ac:dyDescent="0.25">
      <c r="A1938">
        <v>1937</v>
      </c>
      <c r="B1938">
        <v>2866</v>
      </c>
      <c r="C1938" t="s">
        <v>4153</v>
      </c>
      <c r="G1938" t="s">
        <v>3122</v>
      </c>
      <c r="H1938" t="s">
        <v>12</v>
      </c>
      <c r="I1938" t="s">
        <v>93</v>
      </c>
      <c r="J1938" t="s">
        <v>3123</v>
      </c>
      <c r="K1938">
        <v>47.608359999999998</v>
      </c>
      <c r="L1938">
        <v>-120.9504</v>
      </c>
      <c r="AK1938">
        <v>76.3</v>
      </c>
      <c r="AM1938">
        <v>80.7</v>
      </c>
    </row>
    <row r="1939" spans="1:41" hidden="1" x14ac:dyDescent="0.25">
      <c r="A1939">
        <v>1938</v>
      </c>
      <c r="B1939">
        <v>2568</v>
      </c>
      <c r="C1939" t="s">
        <v>4153</v>
      </c>
      <c r="G1939" t="s">
        <v>3124</v>
      </c>
      <c r="H1939" t="s">
        <v>12</v>
      </c>
      <c r="I1939" t="s">
        <v>16</v>
      </c>
      <c r="J1939" t="s">
        <v>3125</v>
      </c>
      <c r="K1939">
        <v>45.85519</v>
      </c>
      <c r="L1939">
        <v>-120.90401</v>
      </c>
      <c r="AH1939">
        <v>31.3</v>
      </c>
    </row>
    <row r="1940" spans="1:41" hidden="1" x14ac:dyDescent="0.25">
      <c r="A1940">
        <v>1939</v>
      </c>
      <c r="B1940">
        <v>2561</v>
      </c>
      <c r="C1940" t="s">
        <v>4153</v>
      </c>
      <c r="G1940" t="s">
        <v>3126</v>
      </c>
      <c r="H1940" t="s">
        <v>12</v>
      </c>
      <c r="I1940" t="s">
        <v>16</v>
      </c>
      <c r="J1940" t="s">
        <v>3127</v>
      </c>
      <c r="K1940">
        <v>47.095300000000002</v>
      </c>
      <c r="L1940">
        <v>-121.307</v>
      </c>
      <c r="AH1940">
        <v>87.2</v>
      </c>
    </row>
    <row r="1941" spans="1:41" x14ac:dyDescent="0.25">
      <c r="A1941">
        <v>1940</v>
      </c>
      <c r="B1941">
        <v>3069</v>
      </c>
      <c r="C1941" t="s">
        <v>4152</v>
      </c>
      <c r="G1941" t="s">
        <v>1174</v>
      </c>
      <c r="H1941" t="s">
        <v>12</v>
      </c>
      <c r="I1941" t="s">
        <v>3096</v>
      </c>
      <c r="J1941" t="s">
        <v>3128</v>
      </c>
      <c r="K1941">
        <v>47.754241999999998</v>
      </c>
      <c r="L1941">
        <v>-122.364925</v>
      </c>
      <c r="AM1941">
        <v>4.8</v>
      </c>
    </row>
    <row r="1942" spans="1:41" x14ac:dyDescent="0.25">
      <c r="A1942">
        <v>1941</v>
      </c>
      <c r="B1942">
        <v>3202</v>
      </c>
      <c r="C1942" t="s">
        <v>4152</v>
      </c>
      <c r="G1942" t="s">
        <v>1174</v>
      </c>
      <c r="H1942" t="s">
        <v>12</v>
      </c>
      <c r="I1942" t="s">
        <v>3096</v>
      </c>
      <c r="J1942" t="s">
        <v>3129</v>
      </c>
      <c r="K1942">
        <v>47.753020999999997</v>
      </c>
      <c r="L1942">
        <v>-122.369063</v>
      </c>
      <c r="AN1942">
        <v>12</v>
      </c>
    </row>
    <row r="1943" spans="1:41" hidden="1" x14ac:dyDescent="0.25">
      <c r="A1943">
        <v>1942</v>
      </c>
      <c r="B1943">
        <v>2900</v>
      </c>
      <c r="C1943" t="s">
        <v>4153</v>
      </c>
      <c r="G1943" t="s">
        <v>3130</v>
      </c>
      <c r="H1943" t="s">
        <v>2908</v>
      </c>
      <c r="I1943" t="s">
        <v>2909</v>
      </c>
      <c r="J1943" t="s">
        <v>3131</v>
      </c>
      <c r="K1943">
        <v>45.672334999999997</v>
      </c>
      <c r="L1943">
        <v>-122.330519</v>
      </c>
      <c r="AJ1943">
        <v>79.8</v>
      </c>
      <c r="AO1943">
        <v>83.8</v>
      </c>
    </row>
    <row r="1944" spans="1:41" x14ac:dyDescent="0.25">
      <c r="A1944">
        <v>1943</v>
      </c>
      <c r="B1944">
        <v>1894</v>
      </c>
      <c r="C1944" t="s">
        <v>4152</v>
      </c>
      <c r="G1944" t="s">
        <v>3132</v>
      </c>
      <c r="H1944" t="s">
        <v>12</v>
      </c>
      <c r="I1944" t="s">
        <v>16</v>
      </c>
      <c r="J1944" t="s">
        <v>3133</v>
      </c>
      <c r="K1944">
        <v>48.941896999999997</v>
      </c>
      <c r="L1944">
        <v>-122.20774900000001</v>
      </c>
      <c r="AF1944">
        <v>86.7</v>
      </c>
    </row>
    <row r="1945" spans="1:41" hidden="1" x14ac:dyDescent="0.25">
      <c r="A1945">
        <v>1944</v>
      </c>
      <c r="B1945">
        <v>2909</v>
      </c>
      <c r="C1945" t="s">
        <v>4153</v>
      </c>
      <c r="G1945" t="s">
        <v>3134</v>
      </c>
      <c r="H1945" t="s">
        <v>2908</v>
      </c>
      <c r="I1945" t="s">
        <v>2909</v>
      </c>
      <c r="J1945" t="s">
        <v>3135</v>
      </c>
      <c r="K1945">
        <v>45.860402999999998</v>
      </c>
      <c r="L1945">
        <v>-122.66921499999999</v>
      </c>
      <c r="AC1945">
        <v>42</v>
      </c>
      <c r="AD1945">
        <v>64.7</v>
      </c>
      <c r="AE1945">
        <v>76.599999999999994</v>
      </c>
      <c r="AL1945">
        <v>46.7</v>
      </c>
    </row>
    <row r="1946" spans="1:41" hidden="1" x14ac:dyDescent="0.25">
      <c r="A1946">
        <v>2008</v>
      </c>
      <c r="B1946">
        <v>2910</v>
      </c>
      <c r="C1946" t="s">
        <v>4153</v>
      </c>
      <c r="G1946" t="s">
        <v>3246</v>
      </c>
      <c r="H1946" t="s">
        <v>2908</v>
      </c>
      <c r="I1946" t="s">
        <v>2909</v>
      </c>
      <c r="J1946" t="s">
        <v>3247</v>
      </c>
      <c r="K1946">
        <v>45.625498999999998</v>
      </c>
      <c r="L1946">
        <v>-122.30741399999999</v>
      </c>
      <c r="AL1946">
        <v>67.3</v>
      </c>
    </row>
    <row r="1947" spans="1:41" hidden="1" x14ac:dyDescent="0.25">
      <c r="A1947">
        <v>1946</v>
      </c>
      <c r="B1947">
        <v>2293</v>
      </c>
      <c r="C1947" t="s">
        <v>4153</v>
      </c>
      <c r="G1947" t="s">
        <v>3138</v>
      </c>
      <c r="H1947" t="s">
        <v>12</v>
      </c>
      <c r="I1947" t="s">
        <v>16</v>
      </c>
      <c r="J1947" t="s">
        <v>3139</v>
      </c>
      <c r="K1947">
        <v>46.495699999999999</v>
      </c>
      <c r="L1947">
        <v>-122.621</v>
      </c>
      <c r="AG1947">
        <v>20.9</v>
      </c>
    </row>
    <row r="1948" spans="1:41" x14ac:dyDescent="0.25">
      <c r="A1948">
        <v>1947</v>
      </c>
      <c r="B1948">
        <v>2871</v>
      </c>
      <c r="C1948" t="s">
        <v>4152</v>
      </c>
      <c r="G1948" t="s">
        <v>3140</v>
      </c>
      <c r="H1948" t="s">
        <v>12</v>
      </c>
      <c r="I1948" t="s">
        <v>93</v>
      </c>
      <c r="J1948" t="s">
        <v>3141</v>
      </c>
      <c r="K1948">
        <v>47.413539999999998</v>
      </c>
      <c r="L1948">
        <v>-123.3163</v>
      </c>
      <c r="AK1948">
        <v>78.7</v>
      </c>
    </row>
    <row r="1949" spans="1:41" hidden="1" x14ac:dyDescent="0.25">
      <c r="A1949">
        <v>1948</v>
      </c>
      <c r="B1949">
        <v>1757</v>
      </c>
      <c r="C1949" t="s">
        <v>4153</v>
      </c>
      <c r="G1949" t="s">
        <v>3142</v>
      </c>
      <c r="H1949" t="s">
        <v>12</v>
      </c>
      <c r="I1949" t="s">
        <v>16</v>
      </c>
      <c r="J1949" t="s">
        <v>3143</v>
      </c>
      <c r="K1949">
        <v>48.739753999999998</v>
      </c>
      <c r="L1949">
        <v>-117.92238500000001</v>
      </c>
      <c r="AE1949">
        <v>17</v>
      </c>
      <c r="AK1949">
        <v>83.8</v>
      </c>
    </row>
    <row r="1950" spans="1:41" hidden="1" x14ac:dyDescent="0.25">
      <c r="A1950">
        <v>1949</v>
      </c>
      <c r="B1950">
        <v>2880</v>
      </c>
      <c r="C1950" t="s">
        <v>4153</v>
      </c>
      <c r="G1950" t="s">
        <v>3142</v>
      </c>
      <c r="H1950" t="s">
        <v>12</v>
      </c>
      <c r="I1950" t="s">
        <v>16</v>
      </c>
      <c r="J1950" t="s">
        <v>3144</v>
      </c>
      <c r="K1950">
        <v>48.739750000000001</v>
      </c>
      <c r="L1950">
        <v>-117.922</v>
      </c>
      <c r="AK1950">
        <v>78.8</v>
      </c>
    </row>
    <row r="1951" spans="1:41" hidden="1" x14ac:dyDescent="0.25">
      <c r="A1951">
        <v>1950</v>
      </c>
      <c r="B1951">
        <v>2298</v>
      </c>
      <c r="C1951" t="s">
        <v>4153</v>
      </c>
      <c r="G1951" t="s">
        <v>3145</v>
      </c>
      <c r="H1951" t="s">
        <v>12</v>
      </c>
      <c r="I1951" t="s">
        <v>16</v>
      </c>
      <c r="J1951" t="s">
        <v>3146</v>
      </c>
      <c r="K1951">
        <v>46.490099999999998</v>
      </c>
      <c r="L1951">
        <v>-123.081</v>
      </c>
      <c r="AG1951">
        <v>21.2</v>
      </c>
    </row>
    <row r="1952" spans="1:41" hidden="1" x14ac:dyDescent="0.25">
      <c r="A1952">
        <v>2050</v>
      </c>
      <c r="B1952">
        <v>3232</v>
      </c>
      <c r="C1952" t="s">
        <v>4153</v>
      </c>
      <c r="G1952" t="s">
        <v>3316</v>
      </c>
      <c r="H1952" t="s">
        <v>2908</v>
      </c>
      <c r="I1952" t="s">
        <v>2947</v>
      </c>
      <c r="J1952" t="s">
        <v>3317</v>
      </c>
      <c r="K1952">
        <v>45.632505999999999</v>
      </c>
      <c r="L1952">
        <v>-122.461533</v>
      </c>
      <c r="AO1952">
        <v>51.6</v>
      </c>
    </row>
    <row r="1953" spans="1:41" hidden="1" x14ac:dyDescent="0.25">
      <c r="A1953">
        <v>1952</v>
      </c>
      <c r="B1953">
        <v>1408</v>
      </c>
      <c r="C1953" t="s">
        <v>4153</v>
      </c>
      <c r="G1953" t="s">
        <v>3149</v>
      </c>
      <c r="H1953" t="s">
        <v>12</v>
      </c>
      <c r="I1953" t="s">
        <v>93</v>
      </c>
      <c r="J1953" t="s">
        <v>3150</v>
      </c>
      <c r="K1953">
        <v>47.889130000000002</v>
      </c>
      <c r="L1953">
        <v>-117.13055</v>
      </c>
      <c r="AD1953">
        <v>94.5</v>
      </c>
      <c r="AG1953">
        <v>93.5</v>
      </c>
      <c r="AH1953">
        <v>97.7</v>
      </c>
      <c r="AI1953">
        <v>98.3</v>
      </c>
      <c r="AJ1953">
        <v>82.4</v>
      </c>
      <c r="AL1953">
        <v>90.4</v>
      </c>
    </row>
    <row r="1954" spans="1:41" hidden="1" x14ac:dyDescent="0.25">
      <c r="A1954">
        <v>2066</v>
      </c>
      <c r="B1954">
        <v>2928</v>
      </c>
      <c r="C1954" t="s">
        <v>4153</v>
      </c>
      <c r="G1954" t="s">
        <v>3344</v>
      </c>
      <c r="H1954" t="s">
        <v>2908</v>
      </c>
      <c r="I1954" t="s">
        <v>2909</v>
      </c>
      <c r="J1954" t="s">
        <v>3345</v>
      </c>
      <c r="K1954">
        <v>45.939684</v>
      </c>
      <c r="L1954">
        <v>-122.31605</v>
      </c>
      <c r="AM1954">
        <v>84.4</v>
      </c>
    </row>
    <row r="1955" spans="1:41" hidden="1" x14ac:dyDescent="0.25">
      <c r="A1955">
        <v>1954</v>
      </c>
      <c r="B1955">
        <v>2329</v>
      </c>
      <c r="C1955" t="s">
        <v>4153</v>
      </c>
      <c r="G1955" t="s">
        <v>3153</v>
      </c>
      <c r="H1955" t="s">
        <v>12</v>
      </c>
      <c r="I1955" t="s">
        <v>16</v>
      </c>
      <c r="J1955" t="s">
        <v>3154</v>
      </c>
      <c r="K1955">
        <v>47.970199999999998</v>
      </c>
      <c r="L1955">
        <v>-124.32599999999999</v>
      </c>
      <c r="AG1955">
        <v>91.4</v>
      </c>
    </row>
    <row r="1956" spans="1:41" x14ac:dyDescent="0.25">
      <c r="A1956">
        <v>1955</v>
      </c>
      <c r="B1956">
        <v>1886</v>
      </c>
      <c r="C1956" t="s">
        <v>4152</v>
      </c>
      <c r="G1956" t="s">
        <v>3155</v>
      </c>
      <c r="H1956" t="s">
        <v>12</v>
      </c>
      <c r="I1956" t="s">
        <v>16</v>
      </c>
      <c r="J1956" t="s">
        <v>3156</v>
      </c>
      <c r="K1956">
        <v>48.925986999999999</v>
      </c>
      <c r="L1956">
        <v>-122.67330699999999</v>
      </c>
      <c r="AF1956">
        <v>26.9</v>
      </c>
    </row>
    <row r="1957" spans="1:41" hidden="1" x14ac:dyDescent="0.25">
      <c r="A1957">
        <v>1956</v>
      </c>
      <c r="B1957">
        <v>2874</v>
      </c>
      <c r="C1957" t="s">
        <v>4153</v>
      </c>
      <c r="G1957" t="s">
        <v>3157</v>
      </c>
      <c r="H1957" t="s">
        <v>12</v>
      </c>
      <c r="I1957" t="s">
        <v>16</v>
      </c>
      <c r="J1957" t="s">
        <v>3158</v>
      </c>
      <c r="K1957">
        <v>48.20243</v>
      </c>
      <c r="L1957">
        <v>-117.38952</v>
      </c>
      <c r="AK1957">
        <v>96.4</v>
      </c>
    </row>
    <row r="1958" spans="1:41" hidden="1" x14ac:dyDescent="0.25">
      <c r="A1958">
        <v>2072</v>
      </c>
      <c r="B1958">
        <v>2913</v>
      </c>
      <c r="C1958" t="s">
        <v>4153</v>
      </c>
      <c r="G1958" t="s">
        <v>3353</v>
      </c>
      <c r="H1958" t="s">
        <v>2908</v>
      </c>
      <c r="I1958" t="s">
        <v>2909</v>
      </c>
      <c r="J1958" t="s">
        <v>3354</v>
      </c>
      <c r="K1958">
        <v>45.574629000000002</v>
      </c>
      <c r="L1958">
        <v>-122.315515</v>
      </c>
      <c r="AL1958">
        <v>83.7</v>
      </c>
    </row>
    <row r="1959" spans="1:41" hidden="1" x14ac:dyDescent="0.25">
      <c r="A1959">
        <v>2107</v>
      </c>
      <c r="B1959">
        <v>2920</v>
      </c>
      <c r="C1959" t="s">
        <v>4153</v>
      </c>
      <c r="G1959" t="s">
        <v>3411</v>
      </c>
      <c r="H1959" t="s">
        <v>2908</v>
      </c>
      <c r="I1959" t="s">
        <v>2909</v>
      </c>
      <c r="J1959" t="s">
        <v>3412</v>
      </c>
      <c r="K1959">
        <v>45.873193999999998</v>
      </c>
      <c r="L1959">
        <v>-122.69574900000001</v>
      </c>
      <c r="AL1959">
        <v>76.400000000000006</v>
      </c>
    </row>
    <row r="1960" spans="1:41" x14ac:dyDescent="0.25">
      <c r="A1960">
        <v>1959</v>
      </c>
      <c r="B1960">
        <v>3049</v>
      </c>
      <c r="C1960" t="s">
        <v>4152</v>
      </c>
      <c r="G1960" t="s">
        <v>3163</v>
      </c>
      <c r="H1960" t="s">
        <v>12</v>
      </c>
      <c r="I1960" t="s">
        <v>3096</v>
      </c>
      <c r="J1960" t="s">
        <v>3164</v>
      </c>
      <c r="K1960">
        <v>48.024222000000002</v>
      </c>
      <c r="L1960">
        <v>-123.13820200000001</v>
      </c>
      <c r="AM1960">
        <v>78.3</v>
      </c>
    </row>
    <row r="1961" spans="1:41" x14ac:dyDescent="0.25">
      <c r="A1961">
        <v>1960</v>
      </c>
      <c r="B1961">
        <v>1907</v>
      </c>
      <c r="C1961" t="s">
        <v>4152</v>
      </c>
      <c r="G1961" t="s">
        <v>3163</v>
      </c>
      <c r="H1961" t="s">
        <v>12</v>
      </c>
      <c r="I1961" t="s">
        <v>16</v>
      </c>
      <c r="J1961" t="s">
        <v>3165</v>
      </c>
      <c r="K1961">
        <v>48.121819000000002</v>
      </c>
      <c r="L1961">
        <v>-121.932635</v>
      </c>
      <c r="AF1961">
        <v>71.2</v>
      </c>
    </row>
    <row r="1962" spans="1:41" hidden="1" x14ac:dyDescent="0.25">
      <c r="A1962">
        <v>1961</v>
      </c>
      <c r="B1962">
        <v>2564</v>
      </c>
      <c r="C1962" t="s">
        <v>4153</v>
      </c>
      <c r="G1962" t="s">
        <v>3166</v>
      </c>
      <c r="H1962" t="s">
        <v>12</v>
      </c>
      <c r="I1962" t="s">
        <v>16</v>
      </c>
      <c r="J1962" t="s">
        <v>3167</v>
      </c>
      <c r="K1962">
        <v>47.241900000000001</v>
      </c>
      <c r="L1962">
        <v>-120.9187</v>
      </c>
      <c r="AH1962">
        <v>31.6</v>
      </c>
    </row>
    <row r="1963" spans="1:41" hidden="1" x14ac:dyDescent="0.25">
      <c r="A1963">
        <v>2120</v>
      </c>
      <c r="B1963">
        <v>2930</v>
      </c>
      <c r="C1963" t="s">
        <v>4153</v>
      </c>
      <c r="G1963" t="s">
        <v>3434</v>
      </c>
      <c r="H1963" t="s">
        <v>2908</v>
      </c>
      <c r="I1963" t="s">
        <v>2909</v>
      </c>
      <c r="J1963" t="s">
        <v>3435</v>
      </c>
      <c r="K1963">
        <v>45.782971000000003</v>
      </c>
      <c r="L1963">
        <v>-122.25894</v>
      </c>
      <c r="AM1963">
        <v>91.3</v>
      </c>
    </row>
    <row r="1964" spans="1:41" x14ac:dyDescent="0.25">
      <c r="A1964">
        <v>1963</v>
      </c>
      <c r="B1964">
        <v>3193</v>
      </c>
      <c r="C1964" t="s">
        <v>4152</v>
      </c>
      <c r="G1964" t="s">
        <v>3170</v>
      </c>
      <c r="H1964" t="s">
        <v>12</v>
      </c>
      <c r="I1964" t="s">
        <v>3096</v>
      </c>
      <c r="J1964" t="s">
        <v>3171</v>
      </c>
      <c r="K1964">
        <v>47.422942999999997</v>
      </c>
      <c r="L1964">
        <v>-121.95944</v>
      </c>
      <c r="AN1964">
        <v>87.3</v>
      </c>
    </row>
    <row r="1965" spans="1:41" hidden="1" x14ac:dyDescent="0.25">
      <c r="A1965">
        <v>1964</v>
      </c>
      <c r="B1965">
        <v>2640</v>
      </c>
      <c r="C1965" t="s">
        <v>4153</v>
      </c>
      <c r="G1965" t="s">
        <v>3172</v>
      </c>
      <c r="H1965" t="s">
        <v>12</v>
      </c>
      <c r="I1965" t="s">
        <v>16</v>
      </c>
      <c r="J1965" t="s">
        <v>3173</v>
      </c>
      <c r="K1965">
        <v>46.646659999999997</v>
      </c>
      <c r="L1965">
        <v>-117.488</v>
      </c>
      <c r="AI1965">
        <v>21.9</v>
      </c>
    </row>
    <row r="1966" spans="1:41" x14ac:dyDescent="0.25">
      <c r="A1966">
        <v>1965</v>
      </c>
      <c r="B1966">
        <v>1647</v>
      </c>
      <c r="C1966" t="s">
        <v>4152</v>
      </c>
      <c r="G1966" t="s">
        <v>3174</v>
      </c>
      <c r="H1966" t="s">
        <v>12</v>
      </c>
      <c r="I1966" t="s">
        <v>93</v>
      </c>
      <c r="J1966" t="s">
        <v>3175</v>
      </c>
      <c r="K1966">
        <v>47.014332000000003</v>
      </c>
      <c r="L1966">
        <v>-121.85751999999999</v>
      </c>
      <c r="AE1966">
        <v>96.2</v>
      </c>
      <c r="AG1966">
        <v>87</v>
      </c>
      <c r="AH1966">
        <v>78.2</v>
      </c>
      <c r="AK1966">
        <v>89.4</v>
      </c>
    </row>
    <row r="1967" spans="1:41" x14ac:dyDescent="0.25">
      <c r="A1967">
        <v>1966</v>
      </c>
      <c r="B1967">
        <v>3030</v>
      </c>
      <c r="C1967" t="s">
        <v>4152</v>
      </c>
      <c r="G1967" t="s">
        <v>3176</v>
      </c>
      <c r="H1967" t="s">
        <v>909</v>
      </c>
      <c r="I1967" t="s">
        <v>910</v>
      </c>
      <c r="J1967" t="s">
        <v>3177</v>
      </c>
      <c r="K1967">
        <v>47.723953000000002</v>
      </c>
      <c r="L1967">
        <v>-122.202051</v>
      </c>
      <c r="AM1967">
        <v>11</v>
      </c>
      <c r="AN1967">
        <v>15.5</v>
      </c>
      <c r="AO1967">
        <v>15.9</v>
      </c>
    </row>
    <row r="1968" spans="1:41" hidden="1" x14ac:dyDescent="0.25">
      <c r="A1968">
        <v>2127</v>
      </c>
      <c r="B1968">
        <v>2915</v>
      </c>
      <c r="C1968" t="s">
        <v>4153</v>
      </c>
      <c r="G1968" t="s">
        <v>3447</v>
      </c>
      <c r="H1968" t="s">
        <v>2908</v>
      </c>
      <c r="I1968" t="s">
        <v>2909</v>
      </c>
      <c r="J1968" t="s">
        <v>3448</v>
      </c>
      <c r="K1968">
        <v>45.562582999999997</v>
      </c>
      <c r="L1968">
        <v>-122.26609000000001</v>
      </c>
      <c r="AL1968">
        <v>58.4</v>
      </c>
    </row>
    <row r="1969" spans="1:41" hidden="1" x14ac:dyDescent="0.25">
      <c r="A1969">
        <v>2152</v>
      </c>
      <c r="B1969">
        <v>2968</v>
      </c>
      <c r="C1969" t="s">
        <v>4153</v>
      </c>
      <c r="G1969" t="s">
        <v>3492</v>
      </c>
      <c r="H1969" t="s">
        <v>2908</v>
      </c>
      <c r="I1969" t="s">
        <v>2909</v>
      </c>
      <c r="J1969" t="s">
        <v>3493</v>
      </c>
      <c r="K1969">
        <v>45.81071</v>
      </c>
      <c r="L1969">
        <v>-122.60370500000001</v>
      </c>
      <c r="AL1969">
        <v>46.8</v>
      </c>
    </row>
    <row r="1970" spans="1:41" hidden="1" x14ac:dyDescent="0.25">
      <c r="A1970">
        <v>2156</v>
      </c>
      <c r="B1970">
        <v>2918</v>
      </c>
      <c r="C1970" t="s">
        <v>4153</v>
      </c>
      <c r="G1970" t="s">
        <v>3499</v>
      </c>
      <c r="H1970" t="s">
        <v>2908</v>
      </c>
      <c r="I1970" t="s">
        <v>2909</v>
      </c>
      <c r="J1970" t="s">
        <v>3500</v>
      </c>
      <c r="K1970">
        <v>45.833398000000003</v>
      </c>
      <c r="L1970">
        <v>-122.62524000000001</v>
      </c>
      <c r="AL1970">
        <v>41.4</v>
      </c>
    </row>
    <row r="1971" spans="1:41" hidden="1" x14ac:dyDescent="0.25">
      <c r="A1971">
        <v>1970</v>
      </c>
      <c r="B1971">
        <v>1696</v>
      </c>
      <c r="C1971" t="s">
        <v>4153</v>
      </c>
      <c r="G1971" t="s">
        <v>3182</v>
      </c>
      <c r="H1971" t="s">
        <v>12</v>
      </c>
      <c r="I1971" t="s">
        <v>16</v>
      </c>
      <c r="J1971" t="s">
        <v>3183</v>
      </c>
      <c r="K1971">
        <v>48.048127999999998</v>
      </c>
      <c r="L1971">
        <v>-118.020742</v>
      </c>
      <c r="AE1971">
        <v>39.4</v>
      </c>
      <c r="AK1971">
        <v>51.7</v>
      </c>
    </row>
    <row r="1972" spans="1:41" hidden="1" x14ac:dyDescent="0.25">
      <c r="A1972">
        <v>1971</v>
      </c>
      <c r="B1972">
        <v>2894</v>
      </c>
      <c r="C1972" t="s">
        <v>4153</v>
      </c>
      <c r="G1972" t="s">
        <v>3182</v>
      </c>
      <c r="H1972" t="s">
        <v>12</v>
      </c>
      <c r="I1972" t="s">
        <v>16</v>
      </c>
      <c r="J1972" t="s">
        <v>3184</v>
      </c>
      <c r="K1972">
        <v>48.033650000000002</v>
      </c>
      <c r="L1972">
        <v>-117.99701</v>
      </c>
      <c r="AK1972">
        <v>68.900000000000006</v>
      </c>
    </row>
    <row r="1973" spans="1:41" x14ac:dyDescent="0.25">
      <c r="A1973">
        <v>1972</v>
      </c>
      <c r="B1973">
        <v>3089</v>
      </c>
      <c r="C1973" t="s">
        <v>4152</v>
      </c>
      <c r="G1973" t="s">
        <v>3185</v>
      </c>
      <c r="H1973" t="s">
        <v>909</v>
      </c>
      <c r="I1973" t="s">
        <v>910</v>
      </c>
      <c r="J1973" t="s">
        <v>3186</v>
      </c>
      <c r="K1973">
        <v>47.701000000000001</v>
      </c>
      <c r="L1973">
        <v>-122.239</v>
      </c>
      <c r="AN1973">
        <v>13.9</v>
      </c>
      <c r="AO1973">
        <v>20.2</v>
      </c>
    </row>
    <row r="1974" spans="1:41" hidden="1" x14ac:dyDescent="0.25">
      <c r="A1974">
        <v>1973</v>
      </c>
      <c r="B1974">
        <v>2635</v>
      </c>
      <c r="C1974" t="s">
        <v>4153</v>
      </c>
      <c r="G1974" t="s">
        <v>3187</v>
      </c>
      <c r="H1974" t="s">
        <v>12</v>
      </c>
      <c r="I1974" t="s">
        <v>16</v>
      </c>
      <c r="J1974" t="s">
        <v>3188</v>
      </c>
      <c r="K1974">
        <v>46.280529999999999</v>
      </c>
      <c r="L1974">
        <v>-117.40900000000001</v>
      </c>
      <c r="AI1974">
        <v>86.5</v>
      </c>
    </row>
    <row r="1975" spans="1:41" hidden="1" x14ac:dyDescent="0.25">
      <c r="A1975">
        <v>1974</v>
      </c>
      <c r="B1975">
        <v>1660</v>
      </c>
      <c r="C1975" t="s">
        <v>4153</v>
      </c>
      <c r="G1975" t="s">
        <v>3189</v>
      </c>
      <c r="H1975" t="s">
        <v>12</v>
      </c>
      <c r="I1975" t="s">
        <v>93</v>
      </c>
      <c r="J1975" t="s">
        <v>3190</v>
      </c>
      <c r="K1975">
        <v>46.261380000000003</v>
      </c>
      <c r="L1975">
        <v>-117.47611000000001</v>
      </c>
      <c r="AE1975">
        <v>74</v>
      </c>
      <c r="AH1975">
        <v>91.7</v>
      </c>
      <c r="AJ1975">
        <v>81.3</v>
      </c>
      <c r="AL1975">
        <v>88.1</v>
      </c>
    </row>
    <row r="1976" spans="1:41" hidden="1" x14ac:dyDescent="0.25">
      <c r="A1976">
        <v>1975</v>
      </c>
      <c r="B1976">
        <v>2322</v>
      </c>
      <c r="C1976" t="s">
        <v>4153</v>
      </c>
      <c r="G1976" t="s">
        <v>3191</v>
      </c>
      <c r="H1976" t="s">
        <v>12</v>
      </c>
      <c r="I1976" t="s">
        <v>16</v>
      </c>
      <c r="J1976" t="s">
        <v>3192</v>
      </c>
      <c r="K1976">
        <v>46.5501</v>
      </c>
      <c r="L1976">
        <v>-123.13500000000001</v>
      </c>
      <c r="AG1976">
        <v>54.4</v>
      </c>
    </row>
    <row r="1977" spans="1:41" hidden="1" x14ac:dyDescent="0.25">
      <c r="A1977">
        <v>1976</v>
      </c>
      <c r="B1977">
        <v>2797</v>
      </c>
      <c r="C1977" t="s">
        <v>4153</v>
      </c>
      <c r="G1977" t="s">
        <v>3193</v>
      </c>
      <c r="H1977" t="s">
        <v>2908</v>
      </c>
      <c r="I1977" t="s">
        <v>2909</v>
      </c>
      <c r="J1977" t="s">
        <v>3194</v>
      </c>
      <c r="K1977">
        <v>45.911123000000003</v>
      </c>
      <c r="L1977">
        <v>-122.446836</v>
      </c>
      <c r="AC1977">
        <v>61.6</v>
      </c>
      <c r="AD1977">
        <v>77.900000000000006</v>
      </c>
      <c r="AE1977">
        <v>87.1</v>
      </c>
      <c r="AI1977">
        <v>79.099999999999994</v>
      </c>
      <c r="AJ1977">
        <v>68.400000000000006</v>
      </c>
      <c r="AK1977">
        <v>77.599999999999994</v>
      </c>
      <c r="AL1977">
        <v>73.900000000000006</v>
      </c>
      <c r="AN1977">
        <v>68.900000000000006</v>
      </c>
      <c r="AO1977">
        <v>69</v>
      </c>
    </row>
    <row r="1978" spans="1:41" x14ac:dyDescent="0.25">
      <c r="A1978">
        <v>1977</v>
      </c>
      <c r="B1978">
        <v>3188</v>
      </c>
      <c r="C1978" t="s">
        <v>4152</v>
      </c>
      <c r="G1978" t="s">
        <v>609</v>
      </c>
      <c r="H1978" t="s">
        <v>12</v>
      </c>
      <c r="I1978" t="s">
        <v>3096</v>
      </c>
      <c r="J1978" t="s">
        <v>3195</v>
      </c>
      <c r="K1978">
        <v>47.766176999999999</v>
      </c>
      <c r="L1978">
        <v>-121.878052</v>
      </c>
      <c r="AN1978">
        <v>95.6</v>
      </c>
    </row>
    <row r="1979" spans="1:41" hidden="1" x14ac:dyDescent="0.25">
      <c r="A1979">
        <v>2161</v>
      </c>
      <c r="B1979">
        <v>2917</v>
      </c>
      <c r="C1979" t="s">
        <v>4153</v>
      </c>
      <c r="G1979" t="s">
        <v>3510</v>
      </c>
      <c r="H1979" t="s">
        <v>2908</v>
      </c>
      <c r="I1979" t="s">
        <v>2909</v>
      </c>
      <c r="J1979" t="s">
        <v>3511</v>
      </c>
      <c r="K1979">
        <v>45.851706</v>
      </c>
      <c r="L1979">
        <v>-122.691946</v>
      </c>
      <c r="AL1979">
        <v>58</v>
      </c>
    </row>
    <row r="1980" spans="1:41" hidden="1" x14ac:dyDescent="0.25">
      <c r="A1980">
        <v>1979</v>
      </c>
      <c r="B1980">
        <v>1705</v>
      </c>
      <c r="C1980" t="s">
        <v>4153</v>
      </c>
      <c r="G1980" t="s">
        <v>3197</v>
      </c>
      <c r="H1980" t="s">
        <v>12</v>
      </c>
      <c r="I1980" t="s">
        <v>16</v>
      </c>
      <c r="J1980" t="s">
        <v>3198</v>
      </c>
      <c r="K1980">
        <v>48.432470000000002</v>
      </c>
      <c r="L1980">
        <v>-118.08797800000001</v>
      </c>
      <c r="AE1980">
        <v>71.099999999999994</v>
      </c>
      <c r="AK1980">
        <v>73.599999999999994</v>
      </c>
    </row>
    <row r="1981" spans="1:41" hidden="1" x14ac:dyDescent="0.25">
      <c r="A1981">
        <v>1980</v>
      </c>
      <c r="B1981">
        <v>1767</v>
      </c>
      <c r="C1981" t="s">
        <v>4153</v>
      </c>
      <c r="G1981" t="s">
        <v>3197</v>
      </c>
      <c r="H1981" t="s">
        <v>12</v>
      </c>
      <c r="I1981" t="s">
        <v>16</v>
      </c>
      <c r="J1981" t="s">
        <v>3199</v>
      </c>
      <c r="K1981">
        <v>48.404269999999997</v>
      </c>
      <c r="L1981">
        <v>-118.08244000000001</v>
      </c>
      <c r="AE1981">
        <v>80.2</v>
      </c>
      <c r="AK1981">
        <v>83.8</v>
      </c>
    </row>
    <row r="1982" spans="1:41" hidden="1" x14ac:dyDescent="0.25">
      <c r="A1982">
        <v>1981</v>
      </c>
      <c r="B1982">
        <v>2805</v>
      </c>
      <c r="C1982" t="s">
        <v>4153</v>
      </c>
      <c r="G1982" t="s">
        <v>3200</v>
      </c>
      <c r="H1982" t="s">
        <v>2908</v>
      </c>
      <c r="I1982" t="s">
        <v>2909</v>
      </c>
      <c r="J1982" t="s">
        <v>3201</v>
      </c>
      <c r="K1982">
        <v>45.678373999999998</v>
      </c>
      <c r="L1982">
        <v>-122.690699</v>
      </c>
      <c r="AK1982">
        <v>32.9</v>
      </c>
    </row>
    <row r="1983" spans="1:41" hidden="1" x14ac:dyDescent="0.25">
      <c r="A1983">
        <v>1982</v>
      </c>
      <c r="B1983">
        <v>2745</v>
      </c>
      <c r="C1983" t="s">
        <v>4153</v>
      </c>
      <c r="G1983" t="s">
        <v>3202</v>
      </c>
      <c r="H1983" t="s">
        <v>12</v>
      </c>
      <c r="I1983" t="s">
        <v>16</v>
      </c>
      <c r="J1983" t="s">
        <v>3203</v>
      </c>
      <c r="K1983">
        <v>48.316830000000003</v>
      </c>
      <c r="L1983">
        <v>-119.79600000000001</v>
      </c>
      <c r="AJ1983">
        <v>35.5</v>
      </c>
    </row>
    <row r="1984" spans="1:41" hidden="1" x14ac:dyDescent="0.25">
      <c r="A1984">
        <v>1983</v>
      </c>
      <c r="B1984">
        <v>2901</v>
      </c>
      <c r="C1984" t="s">
        <v>4153</v>
      </c>
      <c r="G1984" t="s">
        <v>3204</v>
      </c>
      <c r="H1984" t="s">
        <v>2908</v>
      </c>
      <c r="I1984" t="s">
        <v>2909</v>
      </c>
      <c r="J1984" t="s">
        <v>3205</v>
      </c>
      <c r="K1984">
        <v>45.692601000000003</v>
      </c>
      <c r="L1984">
        <v>-122.495364</v>
      </c>
      <c r="AJ1984">
        <v>47.7</v>
      </c>
      <c r="AO1984">
        <v>33</v>
      </c>
    </row>
    <row r="1985" spans="1:41" hidden="1" x14ac:dyDescent="0.25">
      <c r="A1985">
        <v>1984</v>
      </c>
      <c r="B1985">
        <v>1679</v>
      </c>
      <c r="C1985" t="s">
        <v>4153</v>
      </c>
      <c r="G1985" t="s">
        <v>3206</v>
      </c>
      <c r="H1985" t="s">
        <v>12</v>
      </c>
      <c r="I1985" t="s">
        <v>16</v>
      </c>
      <c r="J1985" t="s">
        <v>3207</v>
      </c>
      <c r="K1985">
        <v>48.914078000000003</v>
      </c>
      <c r="L1985">
        <v>-119.744294</v>
      </c>
      <c r="AE1985">
        <v>63.2</v>
      </c>
      <c r="AJ1985">
        <v>69.5</v>
      </c>
    </row>
    <row r="1986" spans="1:41" hidden="1" x14ac:dyDescent="0.25">
      <c r="A1986">
        <v>1985</v>
      </c>
      <c r="B1986">
        <v>1410</v>
      </c>
      <c r="C1986" t="s">
        <v>4153</v>
      </c>
      <c r="G1986" t="s">
        <v>3208</v>
      </c>
      <c r="H1986" t="s">
        <v>12</v>
      </c>
      <c r="I1986" t="s">
        <v>93</v>
      </c>
      <c r="J1986" t="s">
        <v>3209</v>
      </c>
      <c r="K1986">
        <v>47.656730000000003</v>
      </c>
      <c r="L1986">
        <v>-124.22219</v>
      </c>
      <c r="AD1986">
        <v>56.8</v>
      </c>
      <c r="AG1986">
        <v>83.6</v>
      </c>
      <c r="AI1986">
        <v>57.4</v>
      </c>
      <c r="AN1986">
        <v>83</v>
      </c>
    </row>
    <row r="1987" spans="1:41" hidden="1" x14ac:dyDescent="0.25">
      <c r="A1987">
        <v>1986</v>
      </c>
      <c r="B1987">
        <v>2743</v>
      </c>
      <c r="C1987" t="s">
        <v>4153</v>
      </c>
      <c r="G1987" t="s">
        <v>3210</v>
      </c>
      <c r="H1987" t="s">
        <v>12</v>
      </c>
      <c r="I1987" t="s">
        <v>16</v>
      </c>
      <c r="J1987" t="s">
        <v>3211</v>
      </c>
      <c r="K1987">
        <v>47.713299999999997</v>
      </c>
      <c r="L1987">
        <v>-120.60899999999999</v>
      </c>
      <c r="AJ1987">
        <v>70.400000000000006</v>
      </c>
    </row>
    <row r="1988" spans="1:41" x14ac:dyDescent="0.25">
      <c r="A1988">
        <v>1987</v>
      </c>
      <c r="B1988">
        <v>1895</v>
      </c>
      <c r="C1988" t="s">
        <v>4152</v>
      </c>
      <c r="G1988" t="s">
        <v>3212</v>
      </c>
      <c r="H1988" t="s">
        <v>12</v>
      </c>
      <c r="I1988" t="s">
        <v>16</v>
      </c>
      <c r="J1988" t="s">
        <v>3213</v>
      </c>
      <c r="K1988">
        <v>48.175795999999998</v>
      </c>
      <c r="L1988">
        <v>-124.266589</v>
      </c>
      <c r="AF1988">
        <v>94</v>
      </c>
    </row>
    <row r="1989" spans="1:41" hidden="1" x14ac:dyDescent="0.25">
      <c r="A1989">
        <v>2189</v>
      </c>
      <c r="B1989">
        <v>3123</v>
      </c>
      <c r="C1989" t="s">
        <v>4153</v>
      </c>
      <c r="G1989" t="s">
        <v>3556</v>
      </c>
      <c r="H1989" t="s">
        <v>2908</v>
      </c>
      <c r="I1989" t="s">
        <v>2947</v>
      </c>
      <c r="J1989" t="s">
        <v>3557</v>
      </c>
      <c r="K1989">
        <v>45.757390000000001</v>
      </c>
      <c r="L1989">
        <v>-122.50696000000001</v>
      </c>
      <c r="AN1989">
        <v>57.6</v>
      </c>
    </row>
    <row r="1990" spans="1:41" x14ac:dyDescent="0.25">
      <c r="A1990">
        <v>1989</v>
      </c>
      <c r="B1990">
        <v>3200</v>
      </c>
      <c r="C1990" t="s">
        <v>4152</v>
      </c>
      <c r="G1990" t="s">
        <v>2007</v>
      </c>
      <c r="H1990" t="s">
        <v>12</v>
      </c>
      <c r="I1990" t="s">
        <v>3096</v>
      </c>
      <c r="J1990" t="s">
        <v>3216</v>
      </c>
      <c r="K1990">
        <v>47.196223000000003</v>
      </c>
      <c r="L1990">
        <v>-122.333485</v>
      </c>
      <c r="AN1990">
        <v>15</v>
      </c>
    </row>
    <row r="1991" spans="1:41" hidden="1" x14ac:dyDescent="0.25">
      <c r="A1991">
        <v>2283</v>
      </c>
      <c r="B1991">
        <v>2934</v>
      </c>
      <c r="C1991" t="s">
        <v>4153</v>
      </c>
      <c r="G1991" t="s">
        <v>3706</v>
      </c>
      <c r="H1991" t="s">
        <v>2908</v>
      </c>
      <c r="I1991" t="s">
        <v>2909</v>
      </c>
      <c r="J1991" t="s">
        <v>3707</v>
      </c>
      <c r="K1991">
        <v>45.775525999999999</v>
      </c>
      <c r="L1991">
        <v>-122.337794</v>
      </c>
      <c r="AM1991">
        <v>89.3</v>
      </c>
    </row>
    <row r="1992" spans="1:41" hidden="1" x14ac:dyDescent="0.25">
      <c r="A1992">
        <v>1991</v>
      </c>
      <c r="B1992">
        <v>1412</v>
      </c>
      <c r="C1992" t="s">
        <v>4153</v>
      </c>
      <c r="G1992" t="s">
        <v>3219</v>
      </c>
      <c r="H1992" t="s">
        <v>12</v>
      </c>
      <c r="I1992" t="s">
        <v>93</v>
      </c>
      <c r="J1992" t="s">
        <v>3220</v>
      </c>
      <c r="K1992">
        <v>47.971080000000001</v>
      </c>
      <c r="L1992">
        <v>-124.58622200000001</v>
      </c>
      <c r="AD1992">
        <v>83.5</v>
      </c>
      <c r="AG1992">
        <v>72.900000000000006</v>
      </c>
      <c r="AI1992">
        <v>84</v>
      </c>
      <c r="AK1992">
        <v>92</v>
      </c>
      <c r="AN1992">
        <v>87.1</v>
      </c>
    </row>
    <row r="1993" spans="1:41" x14ac:dyDescent="0.25">
      <c r="A1993">
        <v>1992</v>
      </c>
      <c r="B1993">
        <v>3046</v>
      </c>
      <c r="C1993" t="s">
        <v>4152</v>
      </c>
      <c r="G1993" t="s">
        <v>3219</v>
      </c>
      <c r="H1993" t="s">
        <v>12</v>
      </c>
      <c r="I1993" t="s">
        <v>3096</v>
      </c>
      <c r="J1993" t="s">
        <v>3221</v>
      </c>
      <c r="K1993">
        <v>47.559866999999997</v>
      </c>
      <c r="L1993">
        <v>-122.170087</v>
      </c>
      <c r="AM1993">
        <v>22.3</v>
      </c>
    </row>
    <row r="1994" spans="1:41" x14ac:dyDescent="0.25">
      <c r="A1994">
        <v>1993</v>
      </c>
      <c r="B1994">
        <v>1904</v>
      </c>
      <c r="C1994" t="s">
        <v>4152</v>
      </c>
      <c r="G1994" t="s">
        <v>3219</v>
      </c>
      <c r="H1994" t="s">
        <v>12</v>
      </c>
      <c r="I1994" t="s">
        <v>16</v>
      </c>
      <c r="J1994" t="s">
        <v>3222</v>
      </c>
      <c r="K1994">
        <v>47.276119000000001</v>
      </c>
      <c r="L1994">
        <v>-121.89704399999999</v>
      </c>
      <c r="AF1994">
        <v>96.1</v>
      </c>
    </row>
    <row r="1995" spans="1:41" hidden="1" x14ac:dyDescent="0.25">
      <c r="A1995">
        <v>1994</v>
      </c>
      <c r="B1995">
        <v>2588</v>
      </c>
      <c r="C1995" t="s">
        <v>4153</v>
      </c>
      <c r="G1995" t="s">
        <v>3223</v>
      </c>
      <c r="H1995" t="s">
        <v>22</v>
      </c>
      <c r="I1995" t="s">
        <v>23</v>
      </c>
      <c r="J1995" t="s">
        <v>3224</v>
      </c>
      <c r="K1995">
        <v>47.955599999999997</v>
      </c>
      <c r="L1995">
        <v>-124.559949</v>
      </c>
      <c r="AF1995">
        <v>79.5</v>
      </c>
      <c r="AG1995">
        <v>80.5</v>
      </c>
    </row>
    <row r="1996" spans="1:41" hidden="1" x14ac:dyDescent="0.25">
      <c r="A1996">
        <v>1995</v>
      </c>
      <c r="B1996">
        <v>2804</v>
      </c>
      <c r="C1996" t="s">
        <v>4153</v>
      </c>
      <c r="G1996" t="s">
        <v>1247</v>
      </c>
      <c r="H1996" t="s">
        <v>2908</v>
      </c>
      <c r="I1996" t="s">
        <v>2909</v>
      </c>
      <c r="J1996" t="s">
        <v>3225</v>
      </c>
      <c r="K1996">
        <v>45.661631</v>
      </c>
      <c r="L1996">
        <v>-122.668114</v>
      </c>
      <c r="AK1996">
        <v>7.8</v>
      </c>
    </row>
    <row r="1997" spans="1:41" x14ac:dyDescent="0.25">
      <c r="A1997">
        <v>1996</v>
      </c>
      <c r="B1997">
        <v>1892</v>
      </c>
      <c r="C1997" t="s">
        <v>4152</v>
      </c>
      <c r="G1997" t="s">
        <v>3226</v>
      </c>
      <c r="H1997" t="s">
        <v>12</v>
      </c>
      <c r="I1997" t="s">
        <v>16</v>
      </c>
      <c r="J1997" t="s">
        <v>3227</v>
      </c>
      <c r="K1997">
        <v>48.420569</v>
      </c>
      <c r="L1997">
        <v>-122.175337</v>
      </c>
      <c r="AF1997">
        <v>50.7</v>
      </c>
    </row>
    <row r="1998" spans="1:41" hidden="1" x14ac:dyDescent="0.25">
      <c r="A1998">
        <v>1997</v>
      </c>
      <c r="B1998">
        <v>1874</v>
      </c>
      <c r="C1998" t="s">
        <v>4153</v>
      </c>
      <c r="G1998" t="s">
        <v>3228</v>
      </c>
      <c r="H1998" t="s">
        <v>12</v>
      </c>
      <c r="I1998" t="s">
        <v>93</v>
      </c>
      <c r="J1998" t="s">
        <v>3229</v>
      </c>
      <c r="K1998">
        <v>47.111620000000002</v>
      </c>
      <c r="L1998">
        <v>-120.39516</v>
      </c>
      <c r="AF1998">
        <v>94.7</v>
      </c>
      <c r="AI1998">
        <v>85.9</v>
      </c>
      <c r="AK1998">
        <v>84.4</v>
      </c>
    </row>
    <row r="1999" spans="1:41" hidden="1" x14ac:dyDescent="0.25">
      <c r="A1999">
        <v>2418</v>
      </c>
      <c r="B1999">
        <v>3122</v>
      </c>
      <c r="C1999" t="s">
        <v>4153</v>
      </c>
      <c r="G1999" t="s">
        <v>3938</v>
      </c>
      <c r="H1999" t="s">
        <v>2908</v>
      </c>
      <c r="I1999" t="s">
        <v>2947</v>
      </c>
      <c r="J1999" t="s">
        <v>3939</v>
      </c>
      <c r="K1999">
        <v>46.165709999999997</v>
      </c>
      <c r="L1999">
        <v>-122.92018</v>
      </c>
      <c r="AN1999">
        <v>21.8</v>
      </c>
      <c r="AO1999">
        <v>35</v>
      </c>
    </row>
    <row r="2000" spans="1:41" hidden="1" x14ac:dyDescent="0.25">
      <c r="A2000">
        <v>1999</v>
      </c>
      <c r="B2000">
        <v>2290</v>
      </c>
      <c r="C2000" t="s">
        <v>4153</v>
      </c>
      <c r="G2000" t="s">
        <v>3231</v>
      </c>
      <c r="H2000" t="s">
        <v>12</v>
      </c>
      <c r="I2000" t="s">
        <v>93</v>
      </c>
      <c r="J2000" t="s">
        <v>3232</v>
      </c>
      <c r="K2000">
        <v>47.224200000000003</v>
      </c>
      <c r="L2000">
        <v>-120.349</v>
      </c>
      <c r="AG2000">
        <v>43.5</v>
      </c>
      <c r="AJ2000">
        <v>64.900000000000006</v>
      </c>
      <c r="AL2000">
        <v>68.599999999999994</v>
      </c>
    </row>
    <row r="2001" spans="1:41" hidden="1" x14ac:dyDescent="0.25">
      <c r="A2001">
        <v>2000</v>
      </c>
      <c r="B2001">
        <v>2570</v>
      </c>
      <c r="C2001" t="s">
        <v>4153</v>
      </c>
      <c r="G2001" t="s">
        <v>3231</v>
      </c>
      <c r="H2001" t="s">
        <v>12</v>
      </c>
      <c r="I2001" t="s">
        <v>16</v>
      </c>
      <c r="J2001" t="s">
        <v>3233</v>
      </c>
      <c r="K2001">
        <v>47.174599999999998</v>
      </c>
      <c r="L2001">
        <v>-120.38858999999999</v>
      </c>
      <c r="AH2001">
        <v>40.1</v>
      </c>
    </row>
    <row r="2002" spans="1:41" hidden="1" x14ac:dyDescent="0.25">
      <c r="A2002">
        <v>2436</v>
      </c>
      <c r="B2002">
        <v>3234</v>
      </c>
      <c r="C2002" t="s">
        <v>4153</v>
      </c>
      <c r="G2002" t="s">
        <v>3967</v>
      </c>
      <c r="H2002" t="s">
        <v>2908</v>
      </c>
      <c r="I2002" t="s">
        <v>2947</v>
      </c>
      <c r="J2002" t="s">
        <v>3968</v>
      </c>
      <c r="K2002">
        <v>45.600304999999999</v>
      </c>
      <c r="L2002">
        <v>-122.391322</v>
      </c>
      <c r="AO2002">
        <v>59.5</v>
      </c>
    </row>
    <row r="2003" spans="1:41" x14ac:dyDescent="0.25">
      <c r="A2003">
        <v>2002</v>
      </c>
      <c r="B2003">
        <v>2693</v>
      </c>
      <c r="C2003" t="s">
        <v>4152</v>
      </c>
      <c r="G2003" t="s">
        <v>3236</v>
      </c>
      <c r="H2003" t="s">
        <v>351</v>
      </c>
      <c r="I2003" t="s">
        <v>354</v>
      </c>
      <c r="J2003" t="s">
        <v>3237</v>
      </c>
      <c r="K2003">
        <v>48.722754999999999</v>
      </c>
      <c r="L2003">
        <v>-122.477671</v>
      </c>
      <c r="AJ2003">
        <v>3.4</v>
      </c>
      <c r="AK2003">
        <v>1</v>
      </c>
      <c r="AL2003">
        <v>0</v>
      </c>
      <c r="AM2003">
        <v>0</v>
      </c>
    </row>
    <row r="2004" spans="1:41" hidden="1" x14ac:dyDescent="0.25">
      <c r="A2004">
        <v>2003</v>
      </c>
      <c r="B2004">
        <v>2889</v>
      </c>
      <c r="C2004" t="s">
        <v>4153</v>
      </c>
      <c r="G2004" t="s">
        <v>3238</v>
      </c>
      <c r="H2004" t="s">
        <v>12</v>
      </c>
      <c r="I2004" t="s">
        <v>16</v>
      </c>
      <c r="J2004" t="s">
        <v>3239</v>
      </c>
      <c r="K2004">
        <v>48.294220000000003</v>
      </c>
      <c r="L2004">
        <v>-117.21374</v>
      </c>
      <c r="AK2004">
        <v>23.6</v>
      </c>
    </row>
    <row r="2005" spans="1:41" x14ac:dyDescent="0.25">
      <c r="A2005">
        <v>2004</v>
      </c>
      <c r="B2005">
        <v>2405</v>
      </c>
      <c r="C2005" t="s">
        <v>4152</v>
      </c>
      <c r="G2005" t="s">
        <v>3240</v>
      </c>
      <c r="H2005" t="s">
        <v>193</v>
      </c>
      <c r="I2005" t="s">
        <v>2021</v>
      </c>
      <c r="J2005" t="s">
        <v>3241</v>
      </c>
      <c r="K2005">
        <v>47.078079000000002</v>
      </c>
      <c r="L2005">
        <v>-122.16976200000001</v>
      </c>
      <c r="AH2005">
        <v>85.4</v>
      </c>
      <c r="AL2005">
        <v>86.7</v>
      </c>
    </row>
    <row r="2006" spans="1:41" x14ac:dyDescent="0.25">
      <c r="A2006">
        <v>2005</v>
      </c>
      <c r="B2006">
        <v>3190</v>
      </c>
      <c r="C2006" t="s">
        <v>4152</v>
      </c>
      <c r="G2006" t="s">
        <v>1257</v>
      </c>
      <c r="H2006" t="s">
        <v>12</v>
      </c>
      <c r="I2006" t="s">
        <v>3096</v>
      </c>
      <c r="J2006" t="s">
        <v>3242</v>
      </c>
      <c r="K2006">
        <v>47.745420000000003</v>
      </c>
      <c r="L2006">
        <v>-122.09115300000001</v>
      </c>
      <c r="AN2006">
        <v>31.5</v>
      </c>
    </row>
    <row r="2007" spans="1:41" hidden="1" x14ac:dyDescent="0.25">
      <c r="A2007">
        <v>2006</v>
      </c>
      <c r="B2007">
        <v>2893</v>
      </c>
      <c r="C2007" t="s">
        <v>4153</v>
      </c>
      <c r="G2007" t="s">
        <v>3243</v>
      </c>
      <c r="H2007" t="s">
        <v>12</v>
      </c>
      <c r="I2007" t="s">
        <v>16</v>
      </c>
      <c r="J2007" t="s">
        <v>3244</v>
      </c>
      <c r="K2007">
        <v>47.672789999999999</v>
      </c>
      <c r="L2007">
        <v>-118.23011</v>
      </c>
      <c r="AK2007">
        <v>45.6</v>
      </c>
    </row>
    <row r="2008" spans="1:41" hidden="1" x14ac:dyDescent="0.25">
      <c r="A2008">
        <v>2007</v>
      </c>
      <c r="B2008">
        <v>2801</v>
      </c>
      <c r="C2008" t="s">
        <v>4153</v>
      </c>
      <c r="G2008" t="s">
        <v>446</v>
      </c>
      <c r="H2008" t="s">
        <v>2908</v>
      </c>
      <c r="I2008" t="s">
        <v>2909</v>
      </c>
      <c r="J2008" t="s">
        <v>3245</v>
      </c>
      <c r="K2008">
        <v>45.706654</v>
      </c>
      <c r="L2008">
        <v>-122.682312</v>
      </c>
      <c r="AC2008">
        <v>8.9</v>
      </c>
      <c r="AD2008">
        <v>6.4</v>
      </c>
      <c r="AE2008">
        <v>8</v>
      </c>
      <c r="AI2008">
        <v>29.1</v>
      </c>
      <c r="AJ2008">
        <v>8.1999999999999993</v>
      </c>
      <c r="AK2008">
        <v>12</v>
      </c>
      <c r="AL2008">
        <v>7.4</v>
      </c>
      <c r="AN2008">
        <v>26.7</v>
      </c>
      <c r="AO2008">
        <v>19.5</v>
      </c>
    </row>
    <row r="2009" spans="1:41" hidden="1" x14ac:dyDescent="0.25">
      <c r="A2009">
        <v>2439</v>
      </c>
      <c r="B2009">
        <v>3034</v>
      </c>
      <c r="C2009" t="s">
        <v>4153</v>
      </c>
      <c r="G2009" t="s">
        <v>3972</v>
      </c>
      <c r="H2009" t="s">
        <v>2908</v>
      </c>
      <c r="I2009" t="s">
        <v>2909</v>
      </c>
      <c r="J2009" t="s">
        <v>3973</v>
      </c>
      <c r="K2009">
        <v>45.834524000000002</v>
      </c>
      <c r="L2009">
        <v>-122.385615</v>
      </c>
      <c r="AM2009">
        <v>69.7</v>
      </c>
    </row>
    <row r="2010" spans="1:41" hidden="1" x14ac:dyDescent="0.25">
      <c r="A2010">
        <v>2009</v>
      </c>
      <c r="B2010">
        <v>2890</v>
      </c>
      <c r="C2010" t="s">
        <v>4153</v>
      </c>
      <c r="G2010" t="s">
        <v>3248</v>
      </c>
      <c r="H2010" t="s">
        <v>12</v>
      </c>
      <c r="I2010" t="s">
        <v>16</v>
      </c>
      <c r="J2010" t="s">
        <v>3249</v>
      </c>
      <c r="K2010">
        <v>47.732340000000001</v>
      </c>
      <c r="L2010">
        <v>-117.73823</v>
      </c>
      <c r="AK2010">
        <v>36.799999999999997</v>
      </c>
    </row>
    <row r="2011" spans="1:41" hidden="1" x14ac:dyDescent="0.25">
      <c r="A2011">
        <v>2010</v>
      </c>
      <c r="B2011">
        <v>2529</v>
      </c>
      <c r="C2011" t="s">
        <v>4153</v>
      </c>
      <c r="G2011" t="s">
        <v>3250</v>
      </c>
      <c r="H2011" t="s">
        <v>12</v>
      </c>
      <c r="I2011" t="s">
        <v>93</v>
      </c>
      <c r="J2011" t="s">
        <v>3251</v>
      </c>
      <c r="K2011">
        <v>46.195399999999999</v>
      </c>
      <c r="L2011">
        <v>-116.992</v>
      </c>
      <c r="AH2011">
        <v>48.7</v>
      </c>
      <c r="AJ2011">
        <v>35.200000000000003</v>
      </c>
      <c r="AL2011">
        <v>56.4</v>
      </c>
      <c r="AN2011">
        <v>58.8</v>
      </c>
    </row>
    <row r="2012" spans="1:41" hidden="1" x14ac:dyDescent="0.25">
      <c r="A2012">
        <v>2011</v>
      </c>
      <c r="B2012">
        <v>2536</v>
      </c>
      <c r="C2012" t="s">
        <v>4153</v>
      </c>
      <c r="G2012" t="s">
        <v>3252</v>
      </c>
      <c r="H2012" t="s">
        <v>12</v>
      </c>
      <c r="I2012" t="s">
        <v>93</v>
      </c>
      <c r="J2012" t="s">
        <v>3253</v>
      </c>
      <c r="K2012">
        <v>46.660899999999998</v>
      </c>
      <c r="L2012">
        <v>-120.764</v>
      </c>
      <c r="AH2012">
        <v>65.099999999999994</v>
      </c>
      <c r="AN2012">
        <v>59.2</v>
      </c>
    </row>
    <row r="2013" spans="1:41" hidden="1" x14ac:dyDescent="0.25">
      <c r="A2013">
        <v>2012</v>
      </c>
      <c r="B2013">
        <v>2558</v>
      </c>
      <c r="C2013" t="s">
        <v>4153</v>
      </c>
      <c r="G2013" t="s">
        <v>3254</v>
      </c>
      <c r="H2013" t="s">
        <v>12</v>
      </c>
      <c r="I2013" t="s">
        <v>16</v>
      </c>
      <c r="J2013" t="s">
        <v>3255</v>
      </c>
      <c r="K2013">
        <v>46.583500000000001</v>
      </c>
      <c r="L2013">
        <v>-120.986</v>
      </c>
      <c r="AH2013">
        <v>95.4</v>
      </c>
    </row>
    <row r="2014" spans="1:41" hidden="1" x14ac:dyDescent="0.25">
      <c r="A2014">
        <v>2013</v>
      </c>
      <c r="B2014">
        <v>2559</v>
      </c>
      <c r="C2014" t="s">
        <v>4153</v>
      </c>
      <c r="G2014" t="s">
        <v>3254</v>
      </c>
      <c r="H2014" t="s">
        <v>12</v>
      </c>
      <c r="I2014" t="s">
        <v>16</v>
      </c>
      <c r="J2014" t="s">
        <v>3256</v>
      </c>
      <c r="K2014">
        <v>46.565399999999997</v>
      </c>
      <c r="L2014">
        <v>-121.087</v>
      </c>
      <c r="AH2014">
        <v>90.9</v>
      </c>
    </row>
    <row r="2015" spans="1:41" hidden="1" x14ac:dyDescent="0.25">
      <c r="A2015">
        <v>2014</v>
      </c>
      <c r="B2015">
        <v>2733</v>
      </c>
      <c r="C2015" t="s">
        <v>4153</v>
      </c>
      <c r="G2015" t="s">
        <v>3257</v>
      </c>
      <c r="H2015" t="s">
        <v>12</v>
      </c>
      <c r="I2015" t="s">
        <v>16</v>
      </c>
      <c r="J2015" t="s">
        <v>3258</v>
      </c>
      <c r="K2015">
        <v>48.677970000000002</v>
      </c>
      <c r="L2015">
        <v>-119.803</v>
      </c>
      <c r="AJ2015">
        <v>57.6</v>
      </c>
    </row>
    <row r="2016" spans="1:41" hidden="1" x14ac:dyDescent="0.25">
      <c r="A2016">
        <v>2015</v>
      </c>
      <c r="B2016">
        <v>1873</v>
      </c>
      <c r="C2016" t="s">
        <v>4153</v>
      </c>
      <c r="G2016" t="s">
        <v>3259</v>
      </c>
      <c r="H2016" t="s">
        <v>12</v>
      </c>
      <c r="I2016" t="s">
        <v>93</v>
      </c>
      <c r="J2016" t="s">
        <v>3260</v>
      </c>
      <c r="K2016">
        <v>47.297449999999998</v>
      </c>
      <c r="L2016">
        <v>-118.24742999999999</v>
      </c>
      <c r="AF2016">
        <v>33.5</v>
      </c>
      <c r="AI2016">
        <v>48.7</v>
      </c>
      <c r="AK2016">
        <v>49.1</v>
      </c>
      <c r="AM2016">
        <v>38.200000000000003</v>
      </c>
    </row>
    <row r="2017" spans="1:41" hidden="1" x14ac:dyDescent="0.25">
      <c r="A2017">
        <v>2440</v>
      </c>
      <c r="B2017">
        <v>2936</v>
      </c>
      <c r="C2017" t="s">
        <v>4153</v>
      </c>
      <c r="G2017" t="s">
        <v>3972</v>
      </c>
      <c r="H2017" t="s">
        <v>2908</v>
      </c>
      <c r="I2017" t="s">
        <v>2909</v>
      </c>
      <c r="J2017" t="s">
        <v>3974</v>
      </c>
      <c r="K2017">
        <v>45.842982999999997</v>
      </c>
      <c r="L2017">
        <v>-122.39141100000001</v>
      </c>
      <c r="AM2017">
        <v>66.7</v>
      </c>
    </row>
    <row r="2018" spans="1:41" x14ac:dyDescent="0.25">
      <c r="A2018">
        <v>1902</v>
      </c>
      <c r="B2018">
        <v>3157</v>
      </c>
      <c r="C2018" t="s">
        <v>4152</v>
      </c>
      <c r="G2018" t="s">
        <v>3060</v>
      </c>
      <c r="H2018" t="s">
        <v>12</v>
      </c>
      <c r="I2018" t="s">
        <v>87</v>
      </c>
      <c r="J2018" t="s">
        <v>3061</v>
      </c>
      <c r="K2018">
        <v>46.755485999999998</v>
      </c>
      <c r="L2018">
        <v>-122.23025</v>
      </c>
      <c r="AN2018">
        <v>67.2</v>
      </c>
    </row>
    <row r="2019" spans="1:41" hidden="1" x14ac:dyDescent="0.25">
      <c r="A2019">
        <v>2018</v>
      </c>
      <c r="B2019">
        <v>1877</v>
      </c>
      <c r="C2019" t="s">
        <v>4153</v>
      </c>
      <c r="G2019" t="s">
        <v>3265</v>
      </c>
      <c r="H2019" t="s">
        <v>12</v>
      </c>
      <c r="I2019" t="s">
        <v>93</v>
      </c>
      <c r="J2019" t="s">
        <v>3266</v>
      </c>
      <c r="K2019">
        <v>46.332979999999999</v>
      </c>
      <c r="L2019">
        <v>-117.67058</v>
      </c>
      <c r="AE2019">
        <v>75.599999999999994</v>
      </c>
      <c r="AF2019">
        <v>69.099999999999994</v>
      </c>
    </row>
    <row r="2020" spans="1:41" hidden="1" x14ac:dyDescent="0.25">
      <c r="A2020">
        <v>2019</v>
      </c>
      <c r="B2020">
        <v>2283</v>
      </c>
      <c r="C2020" t="s">
        <v>4153</v>
      </c>
      <c r="G2020" t="s">
        <v>3265</v>
      </c>
      <c r="H2020" t="s">
        <v>12</v>
      </c>
      <c r="I2020" t="s">
        <v>51</v>
      </c>
      <c r="J2020" t="s">
        <v>3267</v>
      </c>
      <c r="K2020">
        <v>46.333030000000001</v>
      </c>
      <c r="L2020">
        <v>-117.67067</v>
      </c>
      <c r="AG2020">
        <v>95.3</v>
      </c>
      <c r="AH2020">
        <v>83.4</v>
      </c>
      <c r="AI2020">
        <v>69.099999999999994</v>
      </c>
      <c r="AJ2020">
        <v>88.3</v>
      </c>
      <c r="AK2020">
        <v>69.400000000000006</v>
      </c>
      <c r="AL2020">
        <v>88.8</v>
      </c>
      <c r="AN2020">
        <v>67.2</v>
      </c>
    </row>
    <row r="2021" spans="1:41" hidden="1" x14ac:dyDescent="0.25">
      <c r="A2021">
        <v>2020</v>
      </c>
      <c r="B2021">
        <v>2887</v>
      </c>
      <c r="C2021" t="s">
        <v>4153</v>
      </c>
      <c r="G2021" t="s">
        <v>3268</v>
      </c>
      <c r="H2021" t="s">
        <v>12</v>
      </c>
      <c r="I2021" t="s">
        <v>16</v>
      </c>
      <c r="J2021" t="s">
        <v>3269</v>
      </c>
      <c r="K2021">
        <v>48.780340000000002</v>
      </c>
      <c r="L2021">
        <v>-118.67195</v>
      </c>
      <c r="AK2021">
        <v>73</v>
      </c>
    </row>
    <row r="2022" spans="1:41" hidden="1" x14ac:dyDescent="0.25">
      <c r="A2022">
        <v>2021</v>
      </c>
      <c r="B2022">
        <v>2799</v>
      </c>
      <c r="C2022" t="s">
        <v>4153</v>
      </c>
      <c r="G2022" t="s">
        <v>3270</v>
      </c>
      <c r="H2022" t="s">
        <v>2908</v>
      </c>
      <c r="I2022" t="s">
        <v>2909</v>
      </c>
      <c r="J2022" t="s">
        <v>3271</v>
      </c>
      <c r="K2022">
        <v>45.722575999999997</v>
      </c>
      <c r="L2022">
        <v>-122.591133</v>
      </c>
      <c r="AC2022">
        <v>33.6</v>
      </c>
      <c r="AD2022">
        <v>29.2</v>
      </c>
      <c r="AE2022">
        <v>31.4</v>
      </c>
      <c r="AI2022">
        <v>12</v>
      </c>
      <c r="AJ2022">
        <v>19</v>
      </c>
      <c r="AK2022">
        <v>23.7</v>
      </c>
      <c r="AL2022">
        <v>22.6</v>
      </c>
      <c r="AN2022">
        <v>28.5</v>
      </c>
      <c r="AO2022">
        <v>31.9</v>
      </c>
    </row>
    <row r="2023" spans="1:41" hidden="1" x14ac:dyDescent="0.25">
      <c r="A2023">
        <v>2022</v>
      </c>
      <c r="B2023">
        <v>1495</v>
      </c>
      <c r="C2023" t="s">
        <v>4153</v>
      </c>
      <c r="G2023" t="s">
        <v>3272</v>
      </c>
      <c r="H2023" t="s">
        <v>12</v>
      </c>
      <c r="I2023" t="s">
        <v>16</v>
      </c>
      <c r="J2023" t="s">
        <v>3273</v>
      </c>
      <c r="K2023">
        <v>45.947260999999997</v>
      </c>
      <c r="L2023">
        <v>-120.499702</v>
      </c>
      <c r="AD2023">
        <v>40.6</v>
      </c>
    </row>
    <row r="2024" spans="1:41" hidden="1" x14ac:dyDescent="0.25">
      <c r="A2024">
        <v>2023</v>
      </c>
      <c r="B2024">
        <v>1413</v>
      </c>
      <c r="C2024" t="s">
        <v>4153</v>
      </c>
      <c r="G2024" t="s">
        <v>3274</v>
      </c>
      <c r="H2024" t="s">
        <v>12</v>
      </c>
      <c r="I2024" t="s">
        <v>93</v>
      </c>
      <c r="J2024" t="s">
        <v>3275</v>
      </c>
      <c r="K2024">
        <v>47.075310000000002</v>
      </c>
      <c r="L2024">
        <v>-123.94112</v>
      </c>
      <c r="AD2024">
        <v>91.7</v>
      </c>
      <c r="AG2024">
        <v>94.6</v>
      </c>
      <c r="AH2024">
        <v>90.8</v>
      </c>
      <c r="AJ2024">
        <v>96.1</v>
      </c>
      <c r="AL2024">
        <v>93.7</v>
      </c>
    </row>
    <row r="2025" spans="1:41" x14ac:dyDescent="0.25">
      <c r="A2025">
        <v>1908</v>
      </c>
      <c r="B2025">
        <v>3170</v>
      </c>
      <c r="C2025" t="s">
        <v>4152</v>
      </c>
      <c r="G2025" t="s">
        <v>3071</v>
      </c>
      <c r="H2025" t="s">
        <v>12</v>
      </c>
      <c r="I2025" t="s">
        <v>87</v>
      </c>
      <c r="J2025" t="s">
        <v>3072</v>
      </c>
      <c r="K2025">
        <v>48.703800000000001</v>
      </c>
      <c r="L2025">
        <v>-122.345918</v>
      </c>
      <c r="AN2025">
        <v>95.5</v>
      </c>
    </row>
    <row r="2026" spans="1:41" hidden="1" x14ac:dyDescent="0.25">
      <c r="A2026">
        <v>2025</v>
      </c>
      <c r="B2026">
        <v>1667</v>
      </c>
      <c r="C2026" t="s">
        <v>4153</v>
      </c>
      <c r="G2026" t="s">
        <v>3278</v>
      </c>
      <c r="H2026" t="s">
        <v>12</v>
      </c>
      <c r="I2026" t="s">
        <v>51</v>
      </c>
      <c r="J2026" t="s">
        <v>3279</v>
      </c>
      <c r="K2026">
        <v>48.655940000000001</v>
      </c>
      <c r="L2026">
        <v>-118.29989999999999</v>
      </c>
      <c r="AE2026">
        <v>58.4</v>
      </c>
      <c r="AF2026">
        <v>71.8</v>
      </c>
      <c r="AG2026">
        <v>88.5</v>
      </c>
      <c r="AH2026">
        <v>90.4</v>
      </c>
      <c r="AI2026">
        <v>63.2</v>
      </c>
      <c r="AJ2026">
        <v>74.8</v>
      </c>
      <c r="AK2026">
        <v>80.5</v>
      </c>
      <c r="AL2026">
        <v>68.3</v>
      </c>
      <c r="AM2026">
        <v>83.9</v>
      </c>
      <c r="AN2026">
        <v>86.5</v>
      </c>
    </row>
    <row r="2027" spans="1:41" x14ac:dyDescent="0.25">
      <c r="A2027">
        <v>1912</v>
      </c>
      <c r="B2027">
        <v>2208</v>
      </c>
      <c r="C2027" t="s">
        <v>4152</v>
      </c>
      <c r="G2027" t="s">
        <v>3079</v>
      </c>
      <c r="H2027" t="s">
        <v>12</v>
      </c>
      <c r="I2027" t="s">
        <v>2222</v>
      </c>
      <c r="J2027" t="s">
        <v>3080</v>
      </c>
      <c r="K2027">
        <v>48.059359999999998</v>
      </c>
      <c r="L2027">
        <v>-122.26612</v>
      </c>
      <c r="AL2027">
        <v>55.9</v>
      </c>
    </row>
    <row r="2028" spans="1:41" hidden="1" x14ac:dyDescent="0.25">
      <c r="A2028">
        <v>2027</v>
      </c>
      <c r="B2028">
        <v>2342</v>
      </c>
      <c r="C2028" t="s">
        <v>4153</v>
      </c>
      <c r="G2028" t="s">
        <v>3281</v>
      </c>
      <c r="H2028" t="s">
        <v>12</v>
      </c>
      <c r="I2028" t="s">
        <v>16</v>
      </c>
      <c r="J2028" t="s">
        <v>3282</v>
      </c>
      <c r="K2028">
        <v>47.633699999999997</v>
      </c>
      <c r="L2028">
        <v>-124.15</v>
      </c>
      <c r="AG2028">
        <v>23.8</v>
      </c>
    </row>
    <row r="2029" spans="1:41" hidden="1" x14ac:dyDescent="0.25">
      <c r="A2029">
        <v>2028</v>
      </c>
      <c r="B2029">
        <v>1737</v>
      </c>
      <c r="C2029" t="s">
        <v>4153</v>
      </c>
      <c r="G2029" t="s">
        <v>3283</v>
      </c>
      <c r="H2029" t="s">
        <v>12</v>
      </c>
      <c r="I2029" t="s">
        <v>16</v>
      </c>
      <c r="J2029" t="s">
        <v>3284</v>
      </c>
      <c r="K2029">
        <v>48.972575999999997</v>
      </c>
      <c r="L2029">
        <v>-118.10946199999999</v>
      </c>
      <c r="AE2029">
        <v>75</v>
      </c>
      <c r="AK2029">
        <v>98.4</v>
      </c>
    </row>
    <row r="2030" spans="1:41" x14ac:dyDescent="0.25">
      <c r="A2030">
        <v>2029</v>
      </c>
      <c r="B2030">
        <v>2093</v>
      </c>
      <c r="C2030" t="s">
        <v>4152</v>
      </c>
      <c r="G2030" t="s">
        <v>3285</v>
      </c>
      <c r="H2030" t="s">
        <v>22</v>
      </c>
      <c r="I2030" t="s">
        <v>125</v>
      </c>
      <c r="J2030" t="s">
        <v>3286</v>
      </c>
      <c r="K2030">
        <v>48.163471999999999</v>
      </c>
      <c r="L2030">
        <v>-124.031778</v>
      </c>
      <c r="W2030">
        <v>74.900000000000006</v>
      </c>
    </row>
    <row r="2031" spans="1:41" hidden="1" x14ac:dyDescent="0.25">
      <c r="A2031">
        <v>2030</v>
      </c>
      <c r="B2031">
        <v>2532</v>
      </c>
      <c r="C2031" t="s">
        <v>4153</v>
      </c>
      <c r="G2031" t="s">
        <v>2885</v>
      </c>
      <c r="H2031" t="s">
        <v>12</v>
      </c>
      <c r="I2031" t="s">
        <v>93</v>
      </c>
      <c r="J2031" t="s">
        <v>3287</v>
      </c>
      <c r="K2031">
        <v>46.284660000000002</v>
      </c>
      <c r="L2031">
        <v>-122.46299999999999</v>
      </c>
      <c r="AH2031">
        <v>97.5</v>
      </c>
    </row>
    <row r="2032" spans="1:41" x14ac:dyDescent="0.25">
      <c r="A2032">
        <v>2031</v>
      </c>
      <c r="B2032">
        <v>3090</v>
      </c>
      <c r="C2032" t="s">
        <v>4152</v>
      </c>
      <c r="G2032" t="s">
        <v>926</v>
      </c>
      <c r="H2032" t="s">
        <v>909</v>
      </c>
      <c r="I2032" t="s">
        <v>910</v>
      </c>
      <c r="J2032" t="s">
        <v>3288</v>
      </c>
      <c r="K2032">
        <v>47.712000000000003</v>
      </c>
      <c r="L2032">
        <v>-122.244</v>
      </c>
      <c r="AN2032">
        <v>36.299999999999997</v>
      </c>
      <c r="AO2032">
        <v>41.2</v>
      </c>
    </row>
    <row r="2033" spans="1:40" hidden="1" x14ac:dyDescent="0.25">
      <c r="A2033">
        <v>2032</v>
      </c>
      <c r="B2033">
        <v>1692</v>
      </c>
      <c r="C2033" t="s">
        <v>4153</v>
      </c>
      <c r="G2033" t="s">
        <v>3289</v>
      </c>
      <c r="H2033" t="s">
        <v>12</v>
      </c>
      <c r="I2033" t="s">
        <v>16</v>
      </c>
      <c r="J2033" t="s">
        <v>3290</v>
      </c>
      <c r="K2033">
        <v>48.406283999999999</v>
      </c>
      <c r="L2033">
        <v>-119.79834099999999</v>
      </c>
      <c r="AE2033">
        <v>60.3</v>
      </c>
      <c r="AJ2033">
        <v>47.2</v>
      </c>
    </row>
    <row r="2034" spans="1:40" x14ac:dyDescent="0.25">
      <c r="A2034">
        <v>2033</v>
      </c>
      <c r="B2034">
        <v>3079</v>
      </c>
      <c r="C2034" t="s">
        <v>4152</v>
      </c>
      <c r="G2034" t="s">
        <v>1876</v>
      </c>
      <c r="H2034" t="s">
        <v>12</v>
      </c>
      <c r="I2034" t="s">
        <v>3096</v>
      </c>
      <c r="J2034" t="s">
        <v>3291</v>
      </c>
      <c r="K2034">
        <v>47.410355000000003</v>
      </c>
      <c r="L2034">
        <v>-122.324411</v>
      </c>
      <c r="AM2034">
        <v>12.8</v>
      </c>
    </row>
    <row r="2035" spans="1:40" x14ac:dyDescent="0.25">
      <c r="A2035">
        <v>2034</v>
      </c>
      <c r="B2035">
        <v>2291</v>
      </c>
      <c r="C2035" t="s">
        <v>4152</v>
      </c>
      <c r="G2035" t="s">
        <v>3292</v>
      </c>
      <c r="H2035" t="s">
        <v>12</v>
      </c>
      <c r="I2035" t="s">
        <v>93</v>
      </c>
      <c r="J2035" t="s">
        <v>3293</v>
      </c>
      <c r="K2035">
        <v>47.469059999999999</v>
      </c>
      <c r="L2035">
        <v>-123.02571</v>
      </c>
      <c r="AG2035">
        <v>74.400000000000006</v>
      </c>
      <c r="AH2035">
        <v>94.6</v>
      </c>
      <c r="AJ2035">
        <v>90.2</v>
      </c>
      <c r="AL2035">
        <v>93.1</v>
      </c>
      <c r="AN2035">
        <v>88.3</v>
      </c>
    </row>
    <row r="2036" spans="1:40" hidden="1" x14ac:dyDescent="0.25">
      <c r="A2036">
        <v>2035</v>
      </c>
      <c r="B2036">
        <v>2289</v>
      </c>
      <c r="C2036" t="s">
        <v>4153</v>
      </c>
      <c r="G2036" t="s">
        <v>3294</v>
      </c>
      <c r="H2036" t="s">
        <v>12</v>
      </c>
      <c r="I2036" t="s">
        <v>93</v>
      </c>
      <c r="J2036" t="s">
        <v>3295</v>
      </c>
      <c r="K2036">
        <v>46.464799999999997</v>
      </c>
      <c r="L2036">
        <v>-121.197</v>
      </c>
      <c r="AG2036">
        <v>80.7</v>
      </c>
      <c r="AI2036">
        <v>83.8</v>
      </c>
      <c r="AK2036">
        <v>84.5</v>
      </c>
    </row>
    <row r="2037" spans="1:40" hidden="1" x14ac:dyDescent="0.25">
      <c r="A2037">
        <v>2036</v>
      </c>
      <c r="B2037">
        <v>1497</v>
      </c>
      <c r="C2037" t="s">
        <v>4153</v>
      </c>
      <c r="G2037" t="s">
        <v>3294</v>
      </c>
      <c r="H2037" t="s">
        <v>12</v>
      </c>
      <c r="I2037" t="s">
        <v>16</v>
      </c>
      <c r="J2037" t="s">
        <v>3296</v>
      </c>
      <c r="K2037">
        <v>46.464829999999999</v>
      </c>
      <c r="L2037">
        <v>-121.19739</v>
      </c>
      <c r="AD2037">
        <v>81.3</v>
      </c>
      <c r="AH2037">
        <v>71.400000000000006</v>
      </c>
    </row>
    <row r="2038" spans="1:40" hidden="1" x14ac:dyDescent="0.25">
      <c r="A2038">
        <v>2037</v>
      </c>
      <c r="B2038">
        <v>2315</v>
      </c>
      <c r="C2038" t="s">
        <v>4153</v>
      </c>
      <c r="G2038" t="s">
        <v>3297</v>
      </c>
      <c r="H2038" t="s">
        <v>12</v>
      </c>
      <c r="I2038" t="s">
        <v>16</v>
      </c>
      <c r="J2038" t="s">
        <v>3298</v>
      </c>
      <c r="K2038">
        <v>48.070799999999998</v>
      </c>
      <c r="L2038">
        <v>-124.414</v>
      </c>
      <c r="AG2038">
        <v>79.599999999999994</v>
      </c>
    </row>
    <row r="2039" spans="1:40" hidden="1" x14ac:dyDescent="0.25">
      <c r="A2039">
        <v>2038</v>
      </c>
      <c r="B2039">
        <v>1778</v>
      </c>
      <c r="C2039" t="s">
        <v>4153</v>
      </c>
      <c r="G2039" t="s">
        <v>3299</v>
      </c>
      <c r="H2039" t="s">
        <v>12</v>
      </c>
      <c r="I2039" t="s">
        <v>16</v>
      </c>
      <c r="J2039" t="s">
        <v>3300</v>
      </c>
      <c r="K2039">
        <v>48.949328999999999</v>
      </c>
      <c r="L2039">
        <v>-119.807768</v>
      </c>
      <c r="AE2039">
        <v>74.599999999999994</v>
      </c>
      <c r="AJ2039">
        <v>82</v>
      </c>
    </row>
    <row r="2040" spans="1:40" hidden="1" x14ac:dyDescent="0.25">
      <c r="A2040">
        <v>2039</v>
      </c>
      <c r="B2040">
        <v>1688</v>
      </c>
      <c r="C2040" t="s">
        <v>4153</v>
      </c>
      <c r="G2040" t="s">
        <v>3301</v>
      </c>
      <c r="H2040" t="s">
        <v>12</v>
      </c>
      <c r="I2040" t="s">
        <v>16</v>
      </c>
      <c r="J2040" t="s">
        <v>3302</v>
      </c>
      <c r="K2040">
        <v>48.276676000000002</v>
      </c>
      <c r="L2040">
        <v>-117.376251</v>
      </c>
      <c r="AE2040">
        <v>90.5</v>
      </c>
      <c r="AK2040">
        <v>97.3</v>
      </c>
    </row>
    <row r="2041" spans="1:40" hidden="1" x14ac:dyDescent="0.25">
      <c r="A2041">
        <v>2040</v>
      </c>
      <c r="B2041">
        <v>2715</v>
      </c>
      <c r="C2041" t="s">
        <v>4153</v>
      </c>
      <c r="G2041" t="s">
        <v>436</v>
      </c>
      <c r="H2041" t="s">
        <v>12</v>
      </c>
      <c r="I2041" t="s">
        <v>93</v>
      </c>
      <c r="J2041" t="s">
        <v>3303</v>
      </c>
      <c r="K2041">
        <v>47.467579999999998</v>
      </c>
      <c r="L2041">
        <v>-119.87560000000001</v>
      </c>
      <c r="AJ2041">
        <v>25.2</v>
      </c>
      <c r="AL2041">
        <v>22.3</v>
      </c>
    </row>
    <row r="2042" spans="1:40" x14ac:dyDescent="0.25">
      <c r="A2042">
        <v>2041</v>
      </c>
      <c r="B2042">
        <v>376</v>
      </c>
      <c r="C2042" t="s">
        <v>4152</v>
      </c>
      <c r="G2042" t="s">
        <v>436</v>
      </c>
      <c r="H2042" t="s">
        <v>272</v>
      </c>
      <c r="I2042" t="s">
        <v>13</v>
      </c>
      <c r="J2042" t="s">
        <v>3304</v>
      </c>
      <c r="K2042">
        <v>47.891719999999999</v>
      </c>
      <c r="L2042">
        <v>-122.322103</v>
      </c>
      <c r="X2042">
        <v>15.3</v>
      </c>
      <c r="AE2042">
        <v>1.6</v>
      </c>
    </row>
    <row r="2043" spans="1:40" x14ac:dyDescent="0.25">
      <c r="A2043">
        <v>2042</v>
      </c>
      <c r="B2043">
        <v>2438</v>
      </c>
      <c r="C2043" t="s">
        <v>4152</v>
      </c>
      <c r="G2043" t="s">
        <v>3305</v>
      </c>
      <c r="H2043" t="s">
        <v>12</v>
      </c>
      <c r="I2043" t="s">
        <v>78</v>
      </c>
      <c r="J2043" t="s">
        <v>3306</v>
      </c>
      <c r="K2043">
        <v>47.418367000000003</v>
      </c>
      <c r="L2043">
        <v>-123.195894</v>
      </c>
      <c r="AH2043">
        <v>89.1</v>
      </c>
    </row>
    <row r="2044" spans="1:40" x14ac:dyDescent="0.25">
      <c r="A2044">
        <v>1930</v>
      </c>
      <c r="B2044">
        <v>3125</v>
      </c>
      <c r="C2044" t="s">
        <v>4152</v>
      </c>
      <c r="G2044" t="s">
        <v>3109</v>
      </c>
      <c r="H2044" t="s">
        <v>12</v>
      </c>
      <c r="I2044" t="s">
        <v>87</v>
      </c>
      <c r="J2044" t="s">
        <v>3110</v>
      </c>
      <c r="K2044">
        <v>47.905881999999998</v>
      </c>
      <c r="L2044">
        <v>-122.30978</v>
      </c>
      <c r="AN2044">
        <v>37.6</v>
      </c>
    </row>
    <row r="2045" spans="1:40" hidden="1" x14ac:dyDescent="0.25">
      <c r="A2045">
        <v>2044</v>
      </c>
      <c r="B2045">
        <v>1876</v>
      </c>
      <c r="C2045" t="s">
        <v>4153</v>
      </c>
      <c r="G2045" t="s">
        <v>2542</v>
      </c>
      <c r="H2045" t="s">
        <v>12</v>
      </c>
      <c r="I2045" t="s">
        <v>93</v>
      </c>
      <c r="J2045" t="s">
        <v>3309</v>
      </c>
      <c r="K2045">
        <v>46.505740000000003</v>
      </c>
      <c r="L2045">
        <v>-119.68445</v>
      </c>
      <c r="AF2045">
        <v>11.2</v>
      </c>
    </row>
    <row r="2046" spans="1:40" hidden="1" x14ac:dyDescent="0.25">
      <c r="A2046">
        <v>2045</v>
      </c>
      <c r="B2046">
        <v>2626</v>
      </c>
      <c r="C2046" t="s">
        <v>4153</v>
      </c>
      <c r="G2046" t="s">
        <v>2542</v>
      </c>
      <c r="H2046" t="s">
        <v>12</v>
      </c>
      <c r="I2046" t="s">
        <v>16</v>
      </c>
      <c r="J2046" t="s">
        <v>3310</v>
      </c>
      <c r="K2046">
        <v>46.120379999999997</v>
      </c>
      <c r="L2046">
        <v>-118.218</v>
      </c>
      <c r="AI2046">
        <v>66.599999999999994</v>
      </c>
    </row>
    <row r="2047" spans="1:40" hidden="1" x14ac:dyDescent="0.25">
      <c r="A2047">
        <v>2046</v>
      </c>
      <c r="B2047">
        <v>2557</v>
      </c>
      <c r="C2047" t="s">
        <v>4153</v>
      </c>
      <c r="G2047" t="s">
        <v>2542</v>
      </c>
      <c r="H2047" t="s">
        <v>12</v>
      </c>
      <c r="I2047" t="s">
        <v>16</v>
      </c>
      <c r="J2047" t="s">
        <v>3311</v>
      </c>
      <c r="K2047">
        <v>46.067999999999998</v>
      </c>
      <c r="L2047">
        <v>-121.306</v>
      </c>
      <c r="AH2047">
        <v>72.599999999999994</v>
      </c>
    </row>
    <row r="2048" spans="1:40" hidden="1" x14ac:dyDescent="0.25">
      <c r="A2048">
        <v>2047</v>
      </c>
      <c r="B2048">
        <v>2729</v>
      </c>
      <c r="C2048" t="s">
        <v>4153</v>
      </c>
      <c r="G2048" t="s">
        <v>2542</v>
      </c>
      <c r="H2048" t="s">
        <v>12</v>
      </c>
      <c r="I2048" t="s">
        <v>16</v>
      </c>
      <c r="J2048" t="s">
        <v>3312</v>
      </c>
      <c r="K2048">
        <v>47.728250000000003</v>
      </c>
      <c r="L2048">
        <v>-120.571</v>
      </c>
      <c r="AJ2048">
        <v>30.1</v>
      </c>
    </row>
    <row r="2049" spans="1:41" hidden="1" x14ac:dyDescent="0.25">
      <c r="A2049">
        <v>2048</v>
      </c>
      <c r="B2049">
        <v>2647</v>
      </c>
      <c r="C2049" t="s">
        <v>4153</v>
      </c>
      <c r="G2049" t="s">
        <v>2542</v>
      </c>
      <c r="H2049" t="s">
        <v>12</v>
      </c>
      <c r="I2049" t="s">
        <v>16</v>
      </c>
      <c r="J2049" t="s">
        <v>3313</v>
      </c>
      <c r="K2049">
        <v>46.087029999999999</v>
      </c>
      <c r="L2049">
        <v>-118.072</v>
      </c>
      <c r="AI2049">
        <v>26.4</v>
      </c>
    </row>
    <row r="2050" spans="1:41" hidden="1" x14ac:dyDescent="0.25">
      <c r="A2050">
        <v>2049</v>
      </c>
      <c r="B2050">
        <v>2316</v>
      </c>
      <c r="C2050" t="s">
        <v>4153</v>
      </c>
      <c r="G2050" t="s">
        <v>3314</v>
      </c>
      <c r="H2050" t="s">
        <v>12</v>
      </c>
      <c r="I2050" t="s">
        <v>16</v>
      </c>
      <c r="J2050" t="s">
        <v>3315</v>
      </c>
      <c r="K2050">
        <v>46.678899999999999</v>
      </c>
      <c r="L2050">
        <v>-123.27200000000001</v>
      </c>
      <c r="AG2050">
        <v>90.5</v>
      </c>
    </row>
    <row r="2051" spans="1:41" hidden="1" x14ac:dyDescent="0.25">
      <c r="A2051">
        <v>1945</v>
      </c>
      <c r="B2051">
        <v>3005</v>
      </c>
      <c r="C2051" t="s">
        <v>4153</v>
      </c>
      <c r="G2051" t="s">
        <v>3136</v>
      </c>
      <c r="H2051" t="s">
        <v>12</v>
      </c>
      <c r="I2051" t="s">
        <v>16</v>
      </c>
      <c r="J2051" t="s">
        <v>3137</v>
      </c>
      <c r="K2051">
        <v>47.923183999999999</v>
      </c>
      <c r="L2051">
        <v>-117.048119</v>
      </c>
      <c r="AL2051">
        <v>90.6</v>
      </c>
    </row>
    <row r="2052" spans="1:41" x14ac:dyDescent="0.25">
      <c r="A2052">
        <v>2051</v>
      </c>
      <c r="B2052">
        <v>2234</v>
      </c>
      <c r="C2052" t="s">
        <v>4152</v>
      </c>
      <c r="G2052" t="s">
        <v>3318</v>
      </c>
      <c r="H2052" t="s">
        <v>63</v>
      </c>
      <c r="I2052" t="s">
        <v>64</v>
      </c>
      <c r="J2052" t="s">
        <v>3319</v>
      </c>
      <c r="K2052">
        <v>47.049166999999997</v>
      </c>
      <c r="L2052">
        <v>-122.72750000000001</v>
      </c>
      <c r="AB2052">
        <v>58.6</v>
      </c>
      <c r="AD2052">
        <v>23.8</v>
      </c>
      <c r="AE2052">
        <v>57.6</v>
      </c>
      <c r="AM2052">
        <v>45.9</v>
      </c>
    </row>
    <row r="2053" spans="1:41" hidden="1" x14ac:dyDescent="0.25">
      <c r="A2053">
        <v>2052</v>
      </c>
      <c r="B2053">
        <v>2308</v>
      </c>
      <c r="C2053" t="s">
        <v>4153</v>
      </c>
      <c r="G2053" t="s">
        <v>3320</v>
      </c>
      <c r="H2053" t="s">
        <v>12</v>
      </c>
      <c r="I2053" t="s">
        <v>16</v>
      </c>
      <c r="J2053" t="s">
        <v>3321</v>
      </c>
      <c r="K2053">
        <v>46.953899999999997</v>
      </c>
      <c r="L2053">
        <v>-123.54</v>
      </c>
      <c r="AG2053">
        <v>24.8</v>
      </c>
    </row>
    <row r="2054" spans="1:41" hidden="1" x14ac:dyDescent="0.25">
      <c r="A2054">
        <v>2053</v>
      </c>
      <c r="B2054">
        <v>1424</v>
      </c>
      <c r="C2054" t="s">
        <v>4153</v>
      </c>
      <c r="G2054" t="s">
        <v>2663</v>
      </c>
      <c r="H2054" t="s">
        <v>12</v>
      </c>
      <c r="I2054" t="s">
        <v>93</v>
      </c>
      <c r="J2054" t="s">
        <v>3322</v>
      </c>
      <c r="K2054">
        <v>46.053800000000003</v>
      </c>
      <c r="L2054">
        <v>-121.19844999999999</v>
      </c>
      <c r="AD2054">
        <v>44.8</v>
      </c>
    </row>
    <row r="2055" spans="1:41" hidden="1" x14ac:dyDescent="0.25">
      <c r="A2055">
        <v>2054</v>
      </c>
      <c r="B2055">
        <v>2716</v>
      </c>
      <c r="C2055" t="s">
        <v>4153</v>
      </c>
      <c r="G2055" t="s">
        <v>3323</v>
      </c>
      <c r="H2055" t="s">
        <v>12</v>
      </c>
      <c r="I2055" t="s">
        <v>93</v>
      </c>
      <c r="J2055" t="s">
        <v>3324</v>
      </c>
      <c r="K2055">
        <v>46.32067</v>
      </c>
      <c r="L2055">
        <v>-123.2604</v>
      </c>
      <c r="AJ2055">
        <v>78.5</v>
      </c>
      <c r="AL2055">
        <v>83.4</v>
      </c>
    </row>
    <row r="2056" spans="1:41" hidden="1" x14ac:dyDescent="0.25">
      <c r="A2056">
        <v>2274</v>
      </c>
      <c r="B2056">
        <v>2973</v>
      </c>
      <c r="C2056" t="s">
        <v>4153</v>
      </c>
      <c r="G2056" t="s">
        <v>3693</v>
      </c>
      <c r="H2056" t="s">
        <v>12</v>
      </c>
      <c r="I2056" t="s">
        <v>93</v>
      </c>
      <c r="J2056" t="s">
        <v>3694</v>
      </c>
      <c r="K2056">
        <v>46.207509999999999</v>
      </c>
      <c r="L2056">
        <v>-117.89944</v>
      </c>
      <c r="AL2056">
        <v>85.6</v>
      </c>
      <c r="AN2056">
        <v>79.400000000000006</v>
      </c>
    </row>
    <row r="2057" spans="1:41" x14ac:dyDescent="0.25">
      <c r="A2057">
        <v>2202</v>
      </c>
      <c r="B2057">
        <v>3206</v>
      </c>
      <c r="C2057" t="s">
        <v>4152</v>
      </c>
      <c r="G2057" t="s">
        <v>3580</v>
      </c>
      <c r="H2057" t="s">
        <v>12</v>
      </c>
      <c r="I2057" t="s">
        <v>87</v>
      </c>
      <c r="J2057" t="s">
        <v>3581</v>
      </c>
      <c r="K2057">
        <v>46.746076000000002</v>
      </c>
      <c r="L2057">
        <v>-121.951691</v>
      </c>
      <c r="AN2057">
        <v>47.2</v>
      </c>
    </row>
    <row r="2058" spans="1:41" x14ac:dyDescent="0.25">
      <c r="A2058">
        <v>2057</v>
      </c>
      <c r="B2058">
        <v>2575</v>
      </c>
      <c r="C2058" t="s">
        <v>4152</v>
      </c>
      <c r="G2058" t="s">
        <v>3328</v>
      </c>
      <c r="H2058" t="s">
        <v>615</v>
      </c>
      <c r="I2058" t="s">
        <v>987</v>
      </c>
      <c r="J2058" t="s">
        <v>3329</v>
      </c>
      <c r="K2058">
        <v>47.678006000000003</v>
      </c>
      <c r="L2058">
        <v>-122.079954</v>
      </c>
      <c r="AI2058">
        <v>22.7</v>
      </c>
      <c r="AK2058">
        <v>53.8</v>
      </c>
      <c r="AL2058">
        <v>31.7</v>
      </c>
    </row>
    <row r="2059" spans="1:41" x14ac:dyDescent="0.25">
      <c r="A2059">
        <v>2058</v>
      </c>
      <c r="B2059">
        <v>3183</v>
      </c>
      <c r="C2059" t="s">
        <v>4152</v>
      </c>
      <c r="G2059" t="s">
        <v>2014</v>
      </c>
      <c r="H2059" t="s">
        <v>12</v>
      </c>
      <c r="I2059" t="s">
        <v>3096</v>
      </c>
      <c r="J2059" t="s">
        <v>3330</v>
      </c>
      <c r="K2059">
        <v>47.164859</v>
      </c>
      <c r="L2059">
        <v>-122.182001</v>
      </c>
      <c r="AN2059">
        <v>38.299999999999997</v>
      </c>
    </row>
    <row r="2060" spans="1:41" hidden="1" x14ac:dyDescent="0.25">
      <c r="A2060">
        <v>2059</v>
      </c>
      <c r="B2060">
        <v>1770</v>
      </c>
      <c r="C2060" t="s">
        <v>4153</v>
      </c>
      <c r="G2060" t="s">
        <v>3331</v>
      </c>
      <c r="H2060" t="s">
        <v>12</v>
      </c>
      <c r="I2060" t="s">
        <v>16</v>
      </c>
      <c r="J2060" t="s">
        <v>3332</v>
      </c>
      <c r="K2060">
        <v>48.843660999999997</v>
      </c>
      <c r="L2060">
        <v>-118.057552</v>
      </c>
      <c r="AE2060">
        <v>46.8</v>
      </c>
      <c r="AK2060">
        <v>40.200000000000003</v>
      </c>
    </row>
    <row r="2061" spans="1:41" hidden="1" x14ac:dyDescent="0.25">
      <c r="A2061">
        <v>2060</v>
      </c>
      <c r="B2061">
        <v>2902</v>
      </c>
      <c r="C2061" t="s">
        <v>4153</v>
      </c>
      <c r="G2061" t="s">
        <v>3333</v>
      </c>
      <c r="H2061" t="s">
        <v>2908</v>
      </c>
      <c r="I2061" t="s">
        <v>2909</v>
      </c>
      <c r="J2061" t="s">
        <v>3334</v>
      </c>
      <c r="K2061">
        <v>45.672165999999997</v>
      </c>
      <c r="L2061">
        <v>-122.494614</v>
      </c>
      <c r="AJ2061">
        <v>58.7</v>
      </c>
      <c r="AO2061">
        <v>50.4</v>
      </c>
    </row>
    <row r="2062" spans="1:41" hidden="1" x14ac:dyDescent="0.25">
      <c r="A2062">
        <v>2061</v>
      </c>
      <c r="B2062">
        <v>2903</v>
      </c>
      <c r="C2062" t="s">
        <v>4153</v>
      </c>
      <c r="G2062" t="s">
        <v>3333</v>
      </c>
      <c r="H2062" t="s">
        <v>2908</v>
      </c>
      <c r="I2062" t="s">
        <v>2909</v>
      </c>
      <c r="J2062" t="s">
        <v>3335</v>
      </c>
      <c r="K2062">
        <v>45.700011000000003</v>
      </c>
      <c r="L2062">
        <v>-122.471861</v>
      </c>
      <c r="AJ2062">
        <v>45.4</v>
      </c>
      <c r="AO2062">
        <v>69.7</v>
      </c>
    </row>
    <row r="2063" spans="1:41" x14ac:dyDescent="0.25">
      <c r="A2063">
        <v>2062</v>
      </c>
      <c r="B2063">
        <v>2872</v>
      </c>
      <c r="C2063" t="s">
        <v>4152</v>
      </c>
      <c r="G2063" t="s">
        <v>3336</v>
      </c>
      <c r="H2063" t="s">
        <v>12</v>
      </c>
      <c r="I2063" t="s">
        <v>93</v>
      </c>
      <c r="J2063" t="s">
        <v>3337</v>
      </c>
      <c r="K2063">
        <v>48.457030000000003</v>
      </c>
      <c r="L2063">
        <v>-121.70820000000001</v>
      </c>
      <c r="AK2063">
        <v>57.3</v>
      </c>
    </row>
    <row r="2064" spans="1:41" hidden="1" x14ac:dyDescent="0.25">
      <c r="A2064">
        <v>2063</v>
      </c>
      <c r="B2064">
        <v>1430</v>
      </c>
      <c r="C2064" t="s">
        <v>4153</v>
      </c>
      <c r="G2064" t="s">
        <v>3338</v>
      </c>
      <c r="H2064" t="s">
        <v>12</v>
      </c>
      <c r="I2064" t="s">
        <v>93</v>
      </c>
      <c r="J2064" t="s">
        <v>3339</v>
      </c>
      <c r="K2064">
        <v>47.219380000000001</v>
      </c>
      <c r="L2064">
        <v>-120.60433</v>
      </c>
      <c r="AD2064">
        <v>83.2</v>
      </c>
      <c r="AG2064">
        <v>90.5</v>
      </c>
      <c r="AN2064">
        <v>80.400000000000006</v>
      </c>
    </row>
    <row r="2065" spans="1:41" x14ac:dyDescent="0.25">
      <c r="A2065">
        <v>2064</v>
      </c>
      <c r="B2065">
        <v>3186</v>
      </c>
      <c r="C2065" t="s">
        <v>4152</v>
      </c>
      <c r="G2065" t="s">
        <v>3340</v>
      </c>
      <c r="H2065" t="s">
        <v>12</v>
      </c>
      <c r="I2065" t="s">
        <v>3096</v>
      </c>
      <c r="J2065" t="s">
        <v>3341</v>
      </c>
      <c r="K2065">
        <v>47.530800999999997</v>
      </c>
      <c r="L2065">
        <v>-121.843476</v>
      </c>
      <c r="AN2065">
        <v>88.9</v>
      </c>
    </row>
    <row r="2066" spans="1:41" x14ac:dyDescent="0.25">
      <c r="A2066">
        <v>2137</v>
      </c>
      <c r="B2066">
        <v>3168</v>
      </c>
      <c r="C2066" t="s">
        <v>4152</v>
      </c>
      <c r="G2066" t="s">
        <v>3466</v>
      </c>
      <c r="H2066" t="s">
        <v>12</v>
      </c>
      <c r="I2066" t="s">
        <v>87</v>
      </c>
      <c r="J2066" t="s">
        <v>3467</v>
      </c>
      <c r="K2066">
        <v>46.814321</v>
      </c>
      <c r="L2066">
        <v>-122.153415</v>
      </c>
      <c r="AN2066">
        <v>56.3</v>
      </c>
    </row>
    <row r="2067" spans="1:41" x14ac:dyDescent="0.25">
      <c r="A2067">
        <v>2121</v>
      </c>
      <c r="B2067">
        <v>3162</v>
      </c>
      <c r="C2067" t="s">
        <v>4152</v>
      </c>
      <c r="G2067" t="s">
        <v>3436</v>
      </c>
      <c r="H2067" t="s">
        <v>12</v>
      </c>
      <c r="I2067" t="s">
        <v>87</v>
      </c>
      <c r="J2067" t="s">
        <v>3437</v>
      </c>
      <c r="K2067">
        <v>47.010308000000002</v>
      </c>
      <c r="L2067">
        <v>-122.14069499999999</v>
      </c>
      <c r="AN2067">
        <v>36.700000000000003</v>
      </c>
    </row>
    <row r="2068" spans="1:41" x14ac:dyDescent="0.25">
      <c r="A2068">
        <v>2067</v>
      </c>
      <c r="B2068">
        <v>2842</v>
      </c>
      <c r="C2068" t="s">
        <v>4152</v>
      </c>
      <c r="G2068" t="s">
        <v>3346</v>
      </c>
      <c r="H2068" t="s">
        <v>272</v>
      </c>
      <c r="I2068" t="s">
        <v>589</v>
      </c>
      <c r="J2068" t="s">
        <v>3347</v>
      </c>
      <c r="K2068">
        <v>47.918576000000002</v>
      </c>
      <c r="L2068">
        <v>-121.98969</v>
      </c>
      <c r="AK2068">
        <v>96.8</v>
      </c>
    </row>
    <row r="2069" spans="1:41" x14ac:dyDescent="0.25">
      <c r="A2069">
        <v>2068</v>
      </c>
      <c r="B2069">
        <v>1897</v>
      </c>
      <c r="C2069" t="s">
        <v>4152</v>
      </c>
      <c r="G2069" t="s">
        <v>3346</v>
      </c>
      <c r="H2069" t="s">
        <v>12</v>
      </c>
      <c r="I2069" t="s">
        <v>16</v>
      </c>
      <c r="J2069" t="s">
        <v>3348</v>
      </c>
      <c r="K2069">
        <v>47.898823999999998</v>
      </c>
      <c r="L2069">
        <v>-122.06005999999999</v>
      </c>
      <c r="AF2069">
        <v>20.9</v>
      </c>
    </row>
    <row r="2070" spans="1:41" hidden="1" x14ac:dyDescent="0.25">
      <c r="A2070">
        <v>2069</v>
      </c>
      <c r="B2070">
        <v>2798</v>
      </c>
      <c r="C2070" t="s">
        <v>4153</v>
      </c>
      <c r="G2070" t="s">
        <v>3349</v>
      </c>
      <c r="H2070" t="s">
        <v>2908</v>
      </c>
      <c r="I2070" t="s">
        <v>2909</v>
      </c>
      <c r="J2070" t="s">
        <v>3350</v>
      </c>
      <c r="K2070">
        <v>45.817177000000001</v>
      </c>
      <c r="L2070">
        <v>-122.737684</v>
      </c>
      <c r="AE2070">
        <v>39.799999999999997</v>
      </c>
      <c r="AI2070">
        <v>29</v>
      </c>
      <c r="AJ2070">
        <v>44.7</v>
      </c>
      <c r="AK2070">
        <v>49.9</v>
      </c>
      <c r="AL2070">
        <v>43.8</v>
      </c>
      <c r="AN2070">
        <v>54.5</v>
      </c>
      <c r="AO2070">
        <v>42.8</v>
      </c>
    </row>
    <row r="2071" spans="1:41" hidden="1" x14ac:dyDescent="0.25">
      <c r="A2071">
        <v>2070</v>
      </c>
      <c r="B2071">
        <v>2941</v>
      </c>
      <c r="C2071" t="s">
        <v>4153</v>
      </c>
      <c r="G2071" t="s">
        <v>3349</v>
      </c>
      <c r="H2071" t="s">
        <v>2908</v>
      </c>
      <c r="I2071" t="s">
        <v>2909</v>
      </c>
      <c r="J2071" t="s">
        <v>3351</v>
      </c>
      <c r="K2071">
        <v>45.799321999999997</v>
      </c>
      <c r="L2071">
        <v>-122.70667400000001</v>
      </c>
      <c r="AC2071">
        <v>46.4</v>
      </c>
      <c r="AD2071">
        <v>56.9</v>
      </c>
      <c r="AE2071">
        <v>70.5</v>
      </c>
      <c r="AN2071">
        <v>40.299999999999997</v>
      </c>
    </row>
    <row r="2072" spans="1:41" hidden="1" x14ac:dyDescent="0.25">
      <c r="A2072">
        <v>2071</v>
      </c>
      <c r="B2072">
        <v>2929</v>
      </c>
      <c r="C2072" t="s">
        <v>4153</v>
      </c>
      <c r="G2072" t="s">
        <v>3349</v>
      </c>
      <c r="H2072" t="s">
        <v>2908</v>
      </c>
      <c r="I2072" t="s">
        <v>2909</v>
      </c>
      <c r="J2072" t="s">
        <v>3352</v>
      </c>
      <c r="K2072">
        <v>45.791392999999999</v>
      </c>
      <c r="L2072">
        <v>-122.676652</v>
      </c>
      <c r="AE2072">
        <v>42.7</v>
      </c>
      <c r="AN2072">
        <v>27.2</v>
      </c>
    </row>
    <row r="2073" spans="1:41" x14ac:dyDescent="0.25">
      <c r="A2073">
        <v>2332</v>
      </c>
      <c r="B2073">
        <v>3150</v>
      </c>
      <c r="C2073" t="s">
        <v>4152</v>
      </c>
      <c r="G2073" t="s">
        <v>3792</v>
      </c>
      <c r="H2073" t="s">
        <v>12</v>
      </c>
      <c r="I2073" t="s">
        <v>87</v>
      </c>
      <c r="J2073" t="s">
        <v>3793</v>
      </c>
      <c r="K2073">
        <v>47.080886</v>
      </c>
      <c r="L2073">
        <v>-121.905107</v>
      </c>
      <c r="AN2073">
        <v>93.4</v>
      </c>
    </row>
    <row r="2074" spans="1:41" x14ac:dyDescent="0.25">
      <c r="A2074">
        <v>2427</v>
      </c>
      <c r="B2074">
        <v>3142</v>
      </c>
      <c r="C2074" t="s">
        <v>4152</v>
      </c>
      <c r="G2074" t="s">
        <v>3952</v>
      </c>
      <c r="H2074" t="s">
        <v>12</v>
      </c>
      <c r="I2074" t="s">
        <v>87</v>
      </c>
      <c r="J2074" t="s">
        <v>3953</v>
      </c>
      <c r="K2074">
        <v>47.089731999999998</v>
      </c>
      <c r="L2074">
        <v>-121.661069</v>
      </c>
      <c r="AN2074">
        <v>86.1</v>
      </c>
    </row>
    <row r="2075" spans="1:41" x14ac:dyDescent="0.25">
      <c r="A2075">
        <v>2074</v>
      </c>
      <c r="B2075">
        <v>3196</v>
      </c>
      <c r="C2075" t="s">
        <v>4152</v>
      </c>
      <c r="G2075" t="s">
        <v>3355</v>
      </c>
      <c r="H2075" t="s">
        <v>12</v>
      </c>
      <c r="I2075" t="s">
        <v>3096</v>
      </c>
      <c r="J2075" t="s">
        <v>3356</v>
      </c>
      <c r="K2075">
        <v>47.933315999999998</v>
      </c>
      <c r="L2075">
        <v>-123.063621</v>
      </c>
      <c r="AN2075">
        <v>86.5</v>
      </c>
    </row>
    <row r="2076" spans="1:41" hidden="1" x14ac:dyDescent="0.25">
      <c r="A2076">
        <v>2075</v>
      </c>
      <c r="B2076">
        <v>2717</v>
      </c>
      <c r="C2076" t="s">
        <v>4153</v>
      </c>
      <c r="G2076" t="s">
        <v>3357</v>
      </c>
      <c r="H2076" t="s">
        <v>12</v>
      </c>
      <c r="I2076" t="s">
        <v>93</v>
      </c>
      <c r="J2076" t="s">
        <v>3358</v>
      </c>
      <c r="K2076">
        <v>48.158009999999997</v>
      </c>
      <c r="L2076">
        <v>-120.1465</v>
      </c>
      <c r="AJ2076">
        <v>48.2</v>
      </c>
      <c r="AL2076">
        <v>86</v>
      </c>
      <c r="AN2076">
        <v>86.7</v>
      </c>
    </row>
    <row r="2077" spans="1:41" hidden="1" x14ac:dyDescent="0.25">
      <c r="A2077">
        <v>2105</v>
      </c>
      <c r="B2077">
        <v>3001</v>
      </c>
      <c r="C2077" t="s">
        <v>4153</v>
      </c>
      <c r="G2077" t="s">
        <v>3408</v>
      </c>
      <c r="H2077" t="s">
        <v>12</v>
      </c>
      <c r="I2077" t="s">
        <v>16</v>
      </c>
      <c r="J2077" t="s">
        <v>3409</v>
      </c>
      <c r="K2077">
        <v>47.110916000000003</v>
      </c>
      <c r="L2077">
        <v>-117.891102</v>
      </c>
      <c r="AL2077">
        <v>29</v>
      </c>
    </row>
    <row r="2078" spans="1:41" x14ac:dyDescent="0.25">
      <c r="A2078">
        <v>2077</v>
      </c>
      <c r="B2078">
        <v>3176</v>
      </c>
      <c r="C2078" t="s">
        <v>4152</v>
      </c>
      <c r="G2078" t="s">
        <v>1934</v>
      </c>
      <c r="H2078" t="s">
        <v>12</v>
      </c>
      <c r="I2078" t="s">
        <v>3096</v>
      </c>
      <c r="J2078" t="s">
        <v>3361</v>
      </c>
      <c r="K2078">
        <v>47.455002</v>
      </c>
      <c r="L2078">
        <v>-122.448019</v>
      </c>
      <c r="AN2078">
        <v>43.2</v>
      </c>
    </row>
    <row r="2079" spans="1:41" x14ac:dyDescent="0.25">
      <c r="A2079">
        <v>2078</v>
      </c>
      <c r="B2079">
        <v>2865</v>
      </c>
      <c r="C2079" t="s">
        <v>4152</v>
      </c>
      <c r="G2079" t="s">
        <v>3362</v>
      </c>
      <c r="H2079" t="s">
        <v>12</v>
      </c>
      <c r="I2079" t="s">
        <v>93</v>
      </c>
      <c r="J2079" t="s">
        <v>3363</v>
      </c>
      <c r="K2079">
        <v>47.494129999999998</v>
      </c>
      <c r="L2079">
        <v>-121.64060000000001</v>
      </c>
      <c r="AK2079">
        <v>87</v>
      </c>
      <c r="AM2079">
        <v>72.3</v>
      </c>
    </row>
    <row r="2080" spans="1:41" x14ac:dyDescent="0.25">
      <c r="A2080">
        <v>2079</v>
      </c>
      <c r="B2080">
        <v>1888</v>
      </c>
      <c r="C2080" t="s">
        <v>4152</v>
      </c>
      <c r="G2080" t="s">
        <v>3362</v>
      </c>
      <c r="H2080" t="s">
        <v>12</v>
      </c>
      <c r="I2080" t="s">
        <v>16</v>
      </c>
      <c r="J2080" t="s">
        <v>3364</v>
      </c>
      <c r="K2080">
        <v>47.478684999999999</v>
      </c>
      <c r="L2080">
        <v>-121.62788</v>
      </c>
      <c r="AF2080">
        <v>82.6</v>
      </c>
    </row>
    <row r="2081" spans="1:40" hidden="1" x14ac:dyDescent="0.25">
      <c r="A2081">
        <v>1998</v>
      </c>
      <c r="B2081">
        <v>3041</v>
      </c>
      <c r="C2081" t="s">
        <v>4153</v>
      </c>
      <c r="G2081" t="s">
        <v>3228</v>
      </c>
      <c r="H2081" t="s">
        <v>12</v>
      </c>
      <c r="I2081" t="s">
        <v>51</v>
      </c>
      <c r="J2081" t="s">
        <v>3230</v>
      </c>
      <c r="K2081">
        <v>47.111620000000002</v>
      </c>
      <c r="L2081">
        <v>-120.39516</v>
      </c>
      <c r="AM2081">
        <v>92.2</v>
      </c>
      <c r="AN2081">
        <v>75.7</v>
      </c>
    </row>
    <row r="2082" spans="1:40" x14ac:dyDescent="0.25">
      <c r="A2082">
        <v>1957</v>
      </c>
      <c r="B2082">
        <v>3151</v>
      </c>
      <c r="C2082" t="s">
        <v>4152</v>
      </c>
      <c r="G2082" t="s">
        <v>3159</v>
      </c>
      <c r="H2082" t="s">
        <v>12</v>
      </c>
      <c r="I2082" t="s">
        <v>87</v>
      </c>
      <c r="J2082" t="s">
        <v>3160</v>
      </c>
      <c r="K2082">
        <v>47.146697000000003</v>
      </c>
      <c r="L2082">
        <v>-121.702887</v>
      </c>
      <c r="AN2082">
        <v>86.9</v>
      </c>
    </row>
    <row r="2083" spans="1:40" x14ac:dyDescent="0.25">
      <c r="A2083">
        <v>2301</v>
      </c>
      <c r="B2083">
        <v>3135</v>
      </c>
      <c r="C2083" t="s">
        <v>4152</v>
      </c>
      <c r="G2083" t="s">
        <v>3737</v>
      </c>
      <c r="H2083" t="s">
        <v>12</v>
      </c>
      <c r="I2083" t="s">
        <v>87</v>
      </c>
      <c r="J2083" t="s">
        <v>3738</v>
      </c>
      <c r="K2083">
        <v>47.210825999999997</v>
      </c>
      <c r="L2083">
        <v>-121.83774699999999</v>
      </c>
      <c r="AN2083">
        <v>91.7</v>
      </c>
    </row>
    <row r="2084" spans="1:40" hidden="1" x14ac:dyDescent="0.25">
      <c r="A2084">
        <v>2083</v>
      </c>
      <c r="B2084">
        <v>2877</v>
      </c>
      <c r="C2084" t="s">
        <v>4153</v>
      </c>
      <c r="G2084" t="s">
        <v>3370</v>
      </c>
      <c r="H2084" t="s">
        <v>12</v>
      </c>
      <c r="I2084" t="s">
        <v>16</v>
      </c>
      <c r="J2084" t="s">
        <v>3371</v>
      </c>
      <c r="K2084">
        <v>48.786949999999997</v>
      </c>
      <c r="L2084">
        <v>-117.718</v>
      </c>
      <c r="AK2084">
        <v>56.2</v>
      </c>
    </row>
    <row r="2085" spans="1:40" hidden="1" x14ac:dyDescent="0.25">
      <c r="A2085">
        <v>2084</v>
      </c>
      <c r="B2085">
        <v>2876</v>
      </c>
      <c r="C2085" t="s">
        <v>4153</v>
      </c>
      <c r="G2085" t="s">
        <v>3372</v>
      </c>
      <c r="H2085" t="s">
        <v>12</v>
      </c>
      <c r="I2085" t="s">
        <v>16</v>
      </c>
      <c r="J2085" t="s">
        <v>3373</v>
      </c>
      <c r="K2085">
        <v>48.782240000000002</v>
      </c>
      <c r="L2085">
        <v>-117.73099999999999</v>
      </c>
      <c r="AK2085">
        <v>57.9</v>
      </c>
    </row>
    <row r="2086" spans="1:40" hidden="1" x14ac:dyDescent="0.25">
      <c r="A2086">
        <v>2085</v>
      </c>
      <c r="B2086">
        <v>2883</v>
      </c>
      <c r="C2086" t="s">
        <v>4153</v>
      </c>
      <c r="G2086" t="s">
        <v>454</v>
      </c>
      <c r="H2086" t="s">
        <v>12</v>
      </c>
      <c r="I2086" t="s">
        <v>16</v>
      </c>
      <c r="J2086" t="s">
        <v>3374</v>
      </c>
      <c r="K2086">
        <v>48.70438</v>
      </c>
      <c r="L2086">
        <v>-117.17892000000001</v>
      </c>
      <c r="AK2086">
        <v>81.099999999999994</v>
      </c>
    </row>
    <row r="2087" spans="1:40" hidden="1" x14ac:dyDescent="0.25">
      <c r="A2087">
        <v>2086</v>
      </c>
      <c r="B2087">
        <v>2728</v>
      </c>
      <c r="C2087" t="s">
        <v>4153</v>
      </c>
      <c r="G2087" t="s">
        <v>3375</v>
      </c>
      <c r="H2087" t="s">
        <v>12</v>
      </c>
      <c r="I2087" t="s">
        <v>16</v>
      </c>
      <c r="J2087" t="s">
        <v>3376</v>
      </c>
      <c r="K2087">
        <v>47.669400000000003</v>
      </c>
      <c r="L2087">
        <v>-120.758</v>
      </c>
      <c r="AJ2087">
        <v>83.6</v>
      </c>
    </row>
    <row r="2088" spans="1:40" hidden="1" x14ac:dyDescent="0.25">
      <c r="A2088">
        <v>2087</v>
      </c>
      <c r="B2088">
        <v>1678</v>
      </c>
      <c r="C2088" t="s">
        <v>4153</v>
      </c>
      <c r="G2088" t="s">
        <v>3377</v>
      </c>
      <c r="H2088" t="s">
        <v>12</v>
      </c>
      <c r="I2088" t="s">
        <v>16</v>
      </c>
      <c r="J2088" t="s">
        <v>3378</v>
      </c>
      <c r="K2088">
        <v>47.805225</v>
      </c>
      <c r="L2088">
        <v>-118.303467</v>
      </c>
      <c r="AE2088">
        <v>46.3</v>
      </c>
      <c r="AK2088">
        <v>34.4</v>
      </c>
    </row>
    <row r="2089" spans="1:40" hidden="1" x14ac:dyDescent="0.25">
      <c r="A2089">
        <v>2088</v>
      </c>
      <c r="B2089">
        <v>2735</v>
      </c>
      <c r="C2089" t="s">
        <v>4153</v>
      </c>
      <c r="G2089" t="s">
        <v>3379</v>
      </c>
      <c r="H2089" t="s">
        <v>12</v>
      </c>
      <c r="I2089" t="s">
        <v>16</v>
      </c>
      <c r="J2089" t="s">
        <v>3380</v>
      </c>
      <c r="K2089">
        <v>48.732559999999999</v>
      </c>
      <c r="L2089">
        <v>-119.096</v>
      </c>
      <c r="AJ2089">
        <v>74.5</v>
      </c>
    </row>
    <row r="2090" spans="1:40" hidden="1" x14ac:dyDescent="0.25">
      <c r="A2090">
        <v>2089</v>
      </c>
      <c r="B2090">
        <v>2896</v>
      </c>
      <c r="C2090" t="s">
        <v>4153</v>
      </c>
      <c r="G2090" t="s">
        <v>3381</v>
      </c>
      <c r="H2090" t="s">
        <v>12</v>
      </c>
      <c r="I2090" t="s">
        <v>16</v>
      </c>
      <c r="J2090" t="s">
        <v>3382</v>
      </c>
      <c r="K2090">
        <v>48.69388</v>
      </c>
      <c r="L2090">
        <v>-118.63012999999999</v>
      </c>
      <c r="AK2090">
        <v>17.399999999999999</v>
      </c>
    </row>
    <row r="2091" spans="1:40" hidden="1" x14ac:dyDescent="0.25">
      <c r="A2091">
        <v>2090</v>
      </c>
      <c r="B2091">
        <v>1875</v>
      </c>
      <c r="C2091" t="s">
        <v>4153</v>
      </c>
      <c r="G2091" t="s">
        <v>3383</v>
      </c>
      <c r="H2091" t="s">
        <v>12</v>
      </c>
      <c r="I2091" t="s">
        <v>93</v>
      </c>
      <c r="J2091" t="s">
        <v>3384</v>
      </c>
      <c r="K2091">
        <v>47.367939999999997</v>
      </c>
      <c r="L2091">
        <v>-117.81031</v>
      </c>
      <c r="AF2091">
        <v>26.4</v>
      </c>
      <c r="AG2091">
        <v>27.2</v>
      </c>
      <c r="AH2091">
        <v>34.200000000000003</v>
      </c>
      <c r="AL2091">
        <v>30.8</v>
      </c>
      <c r="AN2091">
        <v>23.6</v>
      </c>
    </row>
    <row r="2092" spans="1:40" hidden="1" x14ac:dyDescent="0.25">
      <c r="A2092">
        <v>2091</v>
      </c>
      <c r="B2092">
        <v>2319</v>
      </c>
      <c r="C2092" t="s">
        <v>4153</v>
      </c>
      <c r="G2092" t="s">
        <v>3385</v>
      </c>
      <c r="H2092" t="s">
        <v>12</v>
      </c>
      <c r="I2092" t="s">
        <v>16</v>
      </c>
      <c r="J2092" t="s">
        <v>3386</v>
      </c>
      <c r="K2092">
        <v>47.805599999999998</v>
      </c>
      <c r="L2092">
        <v>-124.07899999999999</v>
      </c>
      <c r="AG2092">
        <v>77.900000000000006</v>
      </c>
    </row>
    <row r="2093" spans="1:40" x14ac:dyDescent="0.25">
      <c r="A2093">
        <v>2092</v>
      </c>
      <c r="B2093">
        <v>1867</v>
      </c>
      <c r="C2093" t="s">
        <v>4152</v>
      </c>
      <c r="G2093" t="s">
        <v>1388</v>
      </c>
      <c r="H2093" t="s">
        <v>12</v>
      </c>
      <c r="I2093" t="s">
        <v>93</v>
      </c>
      <c r="J2093" t="s">
        <v>3387</v>
      </c>
      <c r="K2093">
        <v>47.434310000000004</v>
      </c>
      <c r="L2093">
        <v>-121.96807</v>
      </c>
      <c r="AF2093">
        <v>63.1</v>
      </c>
      <c r="AI2093">
        <v>92.9</v>
      </c>
      <c r="AM2093">
        <v>45</v>
      </c>
    </row>
    <row r="2094" spans="1:40" hidden="1" x14ac:dyDescent="0.25">
      <c r="A2094">
        <v>2093</v>
      </c>
      <c r="B2094">
        <v>2552</v>
      </c>
      <c r="C2094" t="s">
        <v>4153</v>
      </c>
      <c r="G2094" t="s">
        <v>3388</v>
      </c>
      <c r="H2094" t="s">
        <v>12</v>
      </c>
      <c r="I2094" t="s">
        <v>16</v>
      </c>
      <c r="J2094" t="s">
        <v>3389</v>
      </c>
      <c r="K2094">
        <v>45.942300000000003</v>
      </c>
      <c r="L2094">
        <v>-121.351</v>
      </c>
      <c r="AH2094">
        <v>36.299999999999997</v>
      </c>
    </row>
    <row r="2095" spans="1:40" x14ac:dyDescent="0.25">
      <c r="A2095">
        <v>2094</v>
      </c>
      <c r="B2095">
        <v>3078</v>
      </c>
      <c r="C2095" t="s">
        <v>4152</v>
      </c>
      <c r="G2095" t="s">
        <v>3390</v>
      </c>
      <c r="H2095" t="s">
        <v>12</v>
      </c>
      <c r="I2095" t="s">
        <v>3096</v>
      </c>
      <c r="J2095" t="s">
        <v>3391</v>
      </c>
      <c r="K2095">
        <v>47.513373000000001</v>
      </c>
      <c r="L2095">
        <v>-122.179238</v>
      </c>
      <c r="AM2095">
        <v>23.6</v>
      </c>
    </row>
    <row r="2096" spans="1:40" x14ac:dyDescent="0.25">
      <c r="A2096">
        <v>2095</v>
      </c>
      <c r="B2096">
        <v>3192</v>
      </c>
      <c r="C2096" t="s">
        <v>4152</v>
      </c>
      <c r="G2096" t="s">
        <v>3390</v>
      </c>
      <c r="H2096" t="s">
        <v>12</v>
      </c>
      <c r="I2096" t="s">
        <v>3096</v>
      </c>
      <c r="J2096" t="s">
        <v>3392</v>
      </c>
      <c r="K2096">
        <v>47.506337000000002</v>
      </c>
      <c r="L2096">
        <v>-122.169983</v>
      </c>
      <c r="AN2096">
        <v>3.9</v>
      </c>
    </row>
    <row r="2097" spans="1:41" x14ac:dyDescent="0.25">
      <c r="A2097">
        <v>2096</v>
      </c>
      <c r="B2097">
        <v>2492</v>
      </c>
      <c r="C2097" t="s">
        <v>4152</v>
      </c>
      <c r="G2097" t="s">
        <v>3390</v>
      </c>
      <c r="H2097" t="s">
        <v>12</v>
      </c>
      <c r="I2097" t="s">
        <v>78</v>
      </c>
      <c r="J2097" t="s">
        <v>3393</v>
      </c>
      <c r="K2097">
        <v>47.513373000000001</v>
      </c>
      <c r="L2097">
        <v>-122.179238</v>
      </c>
      <c r="AH2097">
        <v>14.5</v>
      </c>
    </row>
    <row r="2098" spans="1:41" x14ac:dyDescent="0.25">
      <c r="A2098">
        <v>2076</v>
      </c>
      <c r="B2098">
        <v>3143</v>
      </c>
      <c r="C2098" t="s">
        <v>4152</v>
      </c>
      <c r="G2098" t="s">
        <v>3359</v>
      </c>
      <c r="H2098" t="s">
        <v>12</v>
      </c>
      <c r="I2098" t="s">
        <v>87</v>
      </c>
      <c r="J2098" t="s">
        <v>3360</v>
      </c>
      <c r="K2098">
        <v>47.222641000000003</v>
      </c>
      <c r="L2098">
        <v>-123.177632</v>
      </c>
      <c r="AN2098">
        <v>84</v>
      </c>
    </row>
    <row r="2099" spans="1:41" x14ac:dyDescent="0.25">
      <c r="A2099">
        <v>2098</v>
      </c>
      <c r="B2099">
        <v>3229</v>
      </c>
      <c r="C2099" t="s">
        <v>4152</v>
      </c>
      <c r="G2099" t="s">
        <v>1564</v>
      </c>
      <c r="H2099" t="s">
        <v>1484</v>
      </c>
      <c r="I2099" t="s">
        <v>1485</v>
      </c>
      <c r="J2099" t="s">
        <v>3396</v>
      </c>
      <c r="K2099">
        <v>47.757986000000002</v>
      </c>
      <c r="L2099">
        <v>-122.20971900000001</v>
      </c>
      <c r="AO2099">
        <v>6.5</v>
      </c>
    </row>
    <row r="2100" spans="1:41" x14ac:dyDescent="0.25">
      <c r="A2100">
        <v>2099</v>
      </c>
      <c r="B2100">
        <v>1659</v>
      </c>
      <c r="C2100" t="s">
        <v>4152</v>
      </c>
      <c r="G2100" t="s">
        <v>3397</v>
      </c>
      <c r="H2100" t="s">
        <v>12</v>
      </c>
      <c r="I2100" t="s">
        <v>93</v>
      </c>
      <c r="J2100" t="s">
        <v>3398</v>
      </c>
      <c r="K2100">
        <v>47.008589999999998</v>
      </c>
      <c r="L2100">
        <v>-121.61735</v>
      </c>
      <c r="AE2100">
        <v>80.599999999999994</v>
      </c>
      <c r="AG2100">
        <v>89.1</v>
      </c>
      <c r="AH2100">
        <v>84</v>
      </c>
      <c r="AJ2100">
        <v>78</v>
      </c>
      <c r="AL2100">
        <v>86.6</v>
      </c>
    </row>
    <row r="2101" spans="1:41" hidden="1" x14ac:dyDescent="0.25">
      <c r="A2101">
        <v>2100</v>
      </c>
      <c r="B2101">
        <v>2556</v>
      </c>
      <c r="C2101" t="s">
        <v>4153</v>
      </c>
      <c r="G2101" t="s">
        <v>3399</v>
      </c>
      <c r="H2101" t="s">
        <v>12</v>
      </c>
      <c r="I2101" t="s">
        <v>16</v>
      </c>
      <c r="J2101" t="s">
        <v>3400</v>
      </c>
      <c r="K2101">
        <v>46.957700000000003</v>
      </c>
      <c r="L2101">
        <v>-120.854</v>
      </c>
      <c r="AH2101">
        <v>85.6</v>
      </c>
    </row>
    <row r="2102" spans="1:41" hidden="1" x14ac:dyDescent="0.25">
      <c r="A2102">
        <v>2101</v>
      </c>
      <c r="B2102">
        <v>2560</v>
      </c>
      <c r="C2102" t="s">
        <v>4153</v>
      </c>
      <c r="G2102" t="s">
        <v>3399</v>
      </c>
      <c r="H2102" t="s">
        <v>12</v>
      </c>
      <c r="I2102" t="s">
        <v>16</v>
      </c>
      <c r="J2102" t="s">
        <v>3401</v>
      </c>
      <c r="K2102">
        <v>46.9465</v>
      </c>
      <c r="L2102">
        <v>-120.84099999999999</v>
      </c>
      <c r="AH2102">
        <v>82</v>
      </c>
    </row>
    <row r="2103" spans="1:41" x14ac:dyDescent="0.25">
      <c r="A2103">
        <v>2080</v>
      </c>
      <c r="B2103">
        <v>3165</v>
      </c>
      <c r="C2103" t="s">
        <v>4152</v>
      </c>
      <c r="G2103" t="s">
        <v>3365</v>
      </c>
      <c r="H2103" t="s">
        <v>12</v>
      </c>
      <c r="I2103" t="s">
        <v>87</v>
      </c>
      <c r="J2103" t="s">
        <v>3366</v>
      </c>
      <c r="K2103">
        <v>47.223323000000001</v>
      </c>
      <c r="L2103">
        <v>-121.761385</v>
      </c>
      <c r="AN2103">
        <v>79.8</v>
      </c>
    </row>
    <row r="2104" spans="1:41" hidden="1" x14ac:dyDescent="0.25">
      <c r="A2104">
        <v>2103</v>
      </c>
      <c r="B2104">
        <v>1749</v>
      </c>
      <c r="C2104" t="s">
        <v>4153</v>
      </c>
      <c r="G2104" t="s">
        <v>3404</v>
      </c>
      <c r="H2104" t="s">
        <v>12</v>
      </c>
      <c r="I2104" t="s">
        <v>16</v>
      </c>
      <c r="J2104" t="s">
        <v>3405</v>
      </c>
      <c r="K2104">
        <v>48.131656999999997</v>
      </c>
      <c r="L2104">
        <v>-118.04878100000001</v>
      </c>
      <c r="AE2104">
        <v>93.3</v>
      </c>
      <c r="AK2104">
        <v>83.1</v>
      </c>
    </row>
    <row r="2105" spans="1:41" hidden="1" x14ac:dyDescent="0.25">
      <c r="A2105">
        <v>2104</v>
      </c>
      <c r="B2105">
        <v>1409</v>
      </c>
      <c r="C2105" t="s">
        <v>4153</v>
      </c>
      <c r="G2105" t="s">
        <v>3406</v>
      </c>
      <c r="H2105" t="s">
        <v>12</v>
      </c>
      <c r="I2105" t="s">
        <v>93</v>
      </c>
      <c r="J2105" t="s">
        <v>3407</v>
      </c>
      <c r="K2105">
        <v>47.962150000000001</v>
      </c>
      <c r="L2105">
        <v>-124.25596</v>
      </c>
      <c r="AD2105">
        <v>84.4</v>
      </c>
      <c r="AG2105">
        <v>84.7</v>
      </c>
    </row>
    <row r="2106" spans="1:41" hidden="1" x14ac:dyDescent="0.25">
      <c r="A2106">
        <v>2171</v>
      </c>
      <c r="B2106">
        <v>2981</v>
      </c>
      <c r="C2106" t="s">
        <v>4153</v>
      </c>
      <c r="G2106" t="s">
        <v>3528</v>
      </c>
      <c r="H2106" t="s">
        <v>12</v>
      </c>
      <c r="I2106" t="s">
        <v>16</v>
      </c>
      <c r="J2106" t="s">
        <v>3529</v>
      </c>
      <c r="K2106">
        <v>47.268912999999998</v>
      </c>
      <c r="L2106">
        <v>-120.366585</v>
      </c>
      <c r="AL2106">
        <v>26.3</v>
      </c>
    </row>
    <row r="2107" spans="1:41" x14ac:dyDescent="0.25">
      <c r="A2107">
        <v>2106</v>
      </c>
      <c r="B2107">
        <v>3174</v>
      </c>
      <c r="C2107" t="s">
        <v>4152</v>
      </c>
      <c r="G2107" t="s">
        <v>1748</v>
      </c>
      <c r="H2107" t="s">
        <v>12</v>
      </c>
      <c r="I2107" t="s">
        <v>3096</v>
      </c>
      <c r="J2107" t="s">
        <v>3410</v>
      </c>
      <c r="K2107">
        <v>47.338985000000001</v>
      </c>
      <c r="L2107">
        <v>-122.13023099999999</v>
      </c>
      <c r="AN2107">
        <v>79.599999999999994</v>
      </c>
    </row>
    <row r="2108" spans="1:41" hidden="1" x14ac:dyDescent="0.25">
      <c r="A2108">
        <v>2172</v>
      </c>
      <c r="B2108">
        <v>2979</v>
      </c>
      <c r="C2108" t="s">
        <v>4153</v>
      </c>
      <c r="G2108" t="s">
        <v>3528</v>
      </c>
      <c r="H2108" t="s">
        <v>12</v>
      </c>
      <c r="I2108" t="s">
        <v>16</v>
      </c>
      <c r="J2108" t="s">
        <v>3530</v>
      </c>
      <c r="K2108">
        <v>47.286999999999999</v>
      </c>
      <c r="L2108">
        <v>-120.344551</v>
      </c>
      <c r="AL2108">
        <v>39.200000000000003</v>
      </c>
    </row>
    <row r="2109" spans="1:41" x14ac:dyDescent="0.25">
      <c r="A2109">
        <v>2108</v>
      </c>
      <c r="B2109">
        <v>3197</v>
      </c>
      <c r="C2109" t="s">
        <v>4152</v>
      </c>
      <c r="G2109" t="s">
        <v>3413</v>
      </c>
      <c r="H2109" t="s">
        <v>12</v>
      </c>
      <c r="I2109" t="s">
        <v>3096</v>
      </c>
      <c r="J2109" t="s">
        <v>3414</v>
      </c>
      <c r="K2109">
        <v>47.985849999999999</v>
      </c>
      <c r="L2109">
        <v>-123.029194</v>
      </c>
      <c r="AN2109">
        <v>90.1</v>
      </c>
    </row>
    <row r="2110" spans="1:41" hidden="1" x14ac:dyDescent="0.25">
      <c r="A2110">
        <v>2109</v>
      </c>
      <c r="B2110">
        <v>2873</v>
      </c>
      <c r="C2110" t="s">
        <v>4153</v>
      </c>
      <c r="G2110" t="s">
        <v>3415</v>
      </c>
      <c r="H2110" t="s">
        <v>12</v>
      </c>
      <c r="I2110" t="s">
        <v>93</v>
      </c>
      <c r="J2110" t="s">
        <v>3416</v>
      </c>
      <c r="K2110">
        <v>46.518189999999997</v>
      </c>
      <c r="L2110">
        <v>-121.5994</v>
      </c>
      <c r="AK2110">
        <v>78.099999999999994</v>
      </c>
      <c r="AM2110">
        <v>66.3</v>
      </c>
    </row>
    <row r="2111" spans="1:41" x14ac:dyDescent="0.25">
      <c r="A2111">
        <v>2110</v>
      </c>
      <c r="B2111">
        <v>2459</v>
      </c>
      <c r="C2111" t="s">
        <v>4152</v>
      </c>
      <c r="G2111" t="s">
        <v>3415</v>
      </c>
      <c r="H2111" t="s">
        <v>12</v>
      </c>
      <c r="I2111" t="s">
        <v>78</v>
      </c>
      <c r="J2111" t="s">
        <v>3417</v>
      </c>
      <c r="K2111">
        <v>48.996864000000002</v>
      </c>
      <c r="L2111">
        <v>-122.264225</v>
      </c>
      <c r="AH2111">
        <v>5.4</v>
      </c>
    </row>
    <row r="2112" spans="1:41" x14ac:dyDescent="0.25">
      <c r="A2112">
        <v>2111</v>
      </c>
      <c r="B2112">
        <v>2489</v>
      </c>
      <c r="C2112" t="s">
        <v>4152</v>
      </c>
      <c r="G2112" t="s">
        <v>3415</v>
      </c>
      <c r="H2112" t="s">
        <v>12</v>
      </c>
      <c r="I2112" t="s">
        <v>78</v>
      </c>
      <c r="J2112" t="s">
        <v>3418</v>
      </c>
      <c r="K2112">
        <v>48.991317000000002</v>
      </c>
      <c r="L2112">
        <v>-122.26696200000001</v>
      </c>
      <c r="AH2112">
        <v>31.6</v>
      </c>
    </row>
    <row r="2113" spans="1:41" hidden="1" x14ac:dyDescent="0.25">
      <c r="A2113">
        <v>2112</v>
      </c>
      <c r="B2113">
        <v>2331</v>
      </c>
      <c r="C2113" t="s">
        <v>4153</v>
      </c>
      <c r="G2113" t="s">
        <v>3415</v>
      </c>
      <c r="H2113" t="s">
        <v>12</v>
      </c>
      <c r="I2113" t="s">
        <v>16</v>
      </c>
      <c r="J2113" t="s">
        <v>3419</v>
      </c>
      <c r="K2113">
        <v>46.3093</v>
      </c>
      <c r="L2113">
        <v>-122.634</v>
      </c>
      <c r="AG2113">
        <v>94.7</v>
      </c>
    </row>
    <row r="2114" spans="1:41" hidden="1" x14ac:dyDescent="0.25">
      <c r="A2114">
        <v>2113</v>
      </c>
      <c r="B2114">
        <v>2796</v>
      </c>
      <c r="C2114" t="s">
        <v>4153</v>
      </c>
      <c r="G2114" t="s">
        <v>3420</v>
      </c>
      <c r="H2114" t="s">
        <v>2908</v>
      </c>
      <c r="I2114" t="s">
        <v>2909</v>
      </c>
      <c r="J2114" t="s">
        <v>3421</v>
      </c>
      <c r="K2114">
        <v>45.681404999999998</v>
      </c>
      <c r="L2114">
        <v>-122.301941</v>
      </c>
      <c r="AC2114">
        <v>86.2</v>
      </c>
      <c r="AD2114">
        <v>85.8</v>
      </c>
      <c r="AE2114">
        <v>93.4</v>
      </c>
      <c r="AI2114">
        <v>89.5</v>
      </c>
      <c r="AJ2114">
        <v>90.2</v>
      </c>
      <c r="AK2114">
        <v>90.1</v>
      </c>
      <c r="AL2114">
        <v>93.6</v>
      </c>
      <c r="AN2114">
        <v>92.5</v>
      </c>
      <c r="AO2114">
        <v>94.4</v>
      </c>
    </row>
    <row r="2115" spans="1:41" x14ac:dyDescent="0.25">
      <c r="A2115">
        <v>2114</v>
      </c>
      <c r="B2115">
        <v>2454</v>
      </c>
      <c r="C2115" t="s">
        <v>4152</v>
      </c>
      <c r="G2115" t="s">
        <v>3422</v>
      </c>
      <c r="H2115" t="s">
        <v>12</v>
      </c>
      <c r="I2115" t="s">
        <v>78</v>
      </c>
      <c r="J2115" t="s">
        <v>3423</v>
      </c>
      <c r="K2115">
        <v>48.144542000000001</v>
      </c>
      <c r="L2115">
        <v>-122.02541600000001</v>
      </c>
      <c r="AH2115">
        <v>60.9</v>
      </c>
    </row>
    <row r="2116" spans="1:41" hidden="1" x14ac:dyDescent="0.25">
      <c r="A2116">
        <v>2115</v>
      </c>
      <c r="B2116">
        <v>2727</v>
      </c>
      <c r="C2116" t="s">
        <v>4153</v>
      </c>
      <c r="G2116" t="s">
        <v>3424</v>
      </c>
      <c r="H2116" t="s">
        <v>12</v>
      </c>
      <c r="I2116" t="s">
        <v>16</v>
      </c>
      <c r="J2116" t="s">
        <v>3425</v>
      </c>
      <c r="K2116">
        <v>47.990490000000001</v>
      </c>
      <c r="L2116">
        <v>-119.556</v>
      </c>
      <c r="AJ2116">
        <v>25.5</v>
      </c>
    </row>
    <row r="2117" spans="1:41" hidden="1" x14ac:dyDescent="0.25">
      <c r="A2117">
        <v>2116</v>
      </c>
      <c r="B2117">
        <v>1661</v>
      </c>
      <c r="C2117" t="s">
        <v>4153</v>
      </c>
      <c r="G2117" t="s">
        <v>3426</v>
      </c>
      <c r="H2117" t="s">
        <v>12</v>
      </c>
      <c r="I2117" t="s">
        <v>93</v>
      </c>
      <c r="J2117" t="s">
        <v>3427</v>
      </c>
      <c r="K2117">
        <v>46.027569999999997</v>
      </c>
      <c r="L2117">
        <v>-117.01822</v>
      </c>
      <c r="AE2117">
        <v>60.2</v>
      </c>
      <c r="AH2117">
        <v>40.799999999999997</v>
      </c>
      <c r="AJ2117">
        <v>52.7</v>
      </c>
    </row>
    <row r="2118" spans="1:41" x14ac:dyDescent="0.25">
      <c r="A2118">
        <v>2117</v>
      </c>
      <c r="B2118">
        <v>3037</v>
      </c>
      <c r="C2118" t="s">
        <v>4152</v>
      </c>
      <c r="G2118" t="s">
        <v>1483</v>
      </c>
      <c r="H2118" t="s">
        <v>1484</v>
      </c>
      <c r="I2118" t="s">
        <v>1485</v>
      </c>
      <c r="J2118" t="s">
        <v>3428</v>
      </c>
      <c r="K2118">
        <v>47.795264000000003</v>
      </c>
      <c r="L2118">
        <v>-122.19706100000001</v>
      </c>
      <c r="AM2118">
        <v>50</v>
      </c>
    </row>
    <row r="2119" spans="1:41" x14ac:dyDescent="0.25">
      <c r="A2119">
        <v>2118</v>
      </c>
      <c r="B2119">
        <v>2212</v>
      </c>
      <c r="C2119" t="s">
        <v>4152</v>
      </c>
      <c r="G2119" t="s">
        <v>3429</v>
      </c>
      <c r="H2119" t="s">
        <v>272</v>
      </c>
      <c r="I2119" t="s">
        <v>13</v>
      </c>
      <c r="J2119" t="s">
        <v>3430</v>
      </c>
      <c r="K2119">
        <v>48.215870000000002</v>
      </c>
      <c r="L2119">
        <v>-122.15416999999999</v>
      </c>
      <c r="AG2119">
        <v>78.8</v>
      </c>
    </row>
    <row r="2120" spans="1:41" hidden="1" x14ac:dyDescent="0.25">
      <c r="A2120">
        <v>2119</v>
      </c>
      <c r="B2120">
        <v>2757</v>
      </c>
      <c r="C2120" t="s">
        <v>4153</v>
      </c>
      <c r="G2120" t="s">
        <v>3431</v>
      </c>
      <c r="H2120" t="s">
        <v>12</v>
      </c>
      <c r="I2120" t="s">
        <v>3432</v>
      </c>
      <c r="J2120" t="s">
        <v>3433</v>
      </c>
      <c r="K2120">
        <v>47.13438</v>
      </c>
      <c r="L2120">
        <v>-117.69159000000001</v>
      </c>
      <c r="AJ2120">
        <v>16.899999999999999</v>
      </c>
    </row>
    <row r="2121" spans="1:41" hidden="1" x14ac:dyDescent="0.25">
      <c r="A2121">
        <v>2001</v>
      </c>
      <c r="B2121">
        <v>2996</v>
      </c>
      <c r="C2121" t="s">
        <v>4153</v>
      </c>
      <c r="G2121" t="s">
        <v>3234</v>
      </c>
      <c r="H2121" t="s">
        <v>12</v>
      </c>
      <c r="I2121" t="s">
        <v>16</v>
      </c>
      <c r="J2121" t="s">
        <v>3235</v>
      </c>
      <c r="K2121">
        <v>47.289389</v>
      </c>
      <c r="L2121">
        <v>-120.26868</v>
      </c>
      <c r="AL2121">
        <v>46.8</v>
      </c>
    </row>
    <row r="2122" spans="1:41" hidden="1" x14ac:dyDescent="0.25">
      <c r="A2122">
        <v>2175</v>
      </c>
      <c r="B2122">
        <v>3088</v>
      </c>
      <c r="C2122" t="s">
        <v>4153</v>
      </c>
      <c r="G2122" t="s">
        <v>3535</v>
      </c>
      <c r="H2122" t="s">
        <v>12</v>
      </c>
      <c r="I2122" t="s">
        <v>51</v>
      </c>
      <c r="J2122" t="s">
        <v>3536</v>
      </c>
      <c r="K2122">
        <v>47.300159999999998</v>
      </c>
      <c r="L2122">
        <v>-120.96243</v>
      </c>
      <c r="AM2122">
        <v>68.099999999999994</v>
      </c>
      <c r="AN2122">
        <v>87.3</v>
      </c>
    </row>
    <row r="2123" spans="1:41" hidden="1" x14ac:dyDescent="0.25">
      <c r="A2123">
        <v>2122</v>
      </c>
      <c r="B2123">
        <v>2904</v>
      </c>
      <c r="C2123" t="s">
        <v>4153</v>
      </c>
      <c r="G2123" t="s">
        <v>3438</v>
      </c>
      <c r="H2123" t="s">
        <v>2908</v>
      </c>
      <c r="I2123" t="s">
        <v>2909</v>
      </c>
      <c r="J2123" t="s">
        <v>3439</v>
      </c>
      <c r="K2123">
        <v>45.638841999999997</v>
      </c>
      <c r="L2123">
        <v>-122.456993</v>
      </c>
      <c r="AJ2123">
        <v>36.1</v>
      </c>
      <c r="AO2123">
        <v>40.5</v>
      </c>
    </row>
    <row r="2124" spans="1:41" hidden="1" x14ac:dyDescent="0.25">
      <c r="A2124">
        <v>2123</v>
      </c>
      <c r="B2124">
        <v>2921</v>
      </c>
      <c r="C2124" t="s">
        <v>4153</v>
      </c>
      <c r="G2124" t="s">
        <v>3438</v>
      </c>
      <c r="H2124" t="s">
        <v>2908</v>
      </c>
      <c r="I2124" t="s">
        <v>2909</v>
      </c>
      <c r="J2124" t="s">
        <v>3440</v>
      </c>
      <c r="K2124">
        <v>45.672642000000003</v>
      </c>
      <c r="L2124">
        <v>-122.449881</v>
      </c>
      <c r="AJ2124">
        <v>70.400000000000006</v>
      </c>
      <c r="AO2124">
        <v>81.900000000000006</v>
      </c>
    </row>
    <row r="2125" spans="1:41" hidden="1" x14ac:dyDescent="0.25">
      <c r="A2125">
        <v>2124</v>
      </c>
      <c r="B2125">
        <v>2140</v>
      </c>
      <c r="C2125" t="s">
        <v>4153</v>
      </c>
      <c r="G2125" t="s">
        <v>3441</v>
      </c>
      <c r="H2125" t="s">
        <v>22</v>
      </c>
      <c r="I2125" t="s">
        <v>96</v>
      </c>
      <c r="J2125" t="s">
        <v>3442</v>
      </c>
      <c r="K2125">
        <v>48.102738000000002</v>
      </c>
      <c r="L2125">
        <v>-124.288608</v>
      </c>
      <c r="S2125">
        <v>83</v>
      </c>
      <c r="T2125">
        <v>79</v>
      </c>
      <c r="U2125">
        <v>91.7</v>
      </c>
    </row>
    <row r="2126" spans="1:41" hidden="1" x14ac:dyDescent="0.25">
      <c r="A2126">
        <v>2396</v>
      </c>
      <c r="B2126">
        <v>3004</v>
      </c>
      <c r="C2126" t="s">
        <v>4153</v>
      </c>
      <c r="G2126" t="s">
        <v>3900</v>
      </c>
      <c r="H2126" t="s">
        <v>12</v>
      </c>
      <c r="I2126" t="s">
        <v>16</v>
      </c>
      <c r="J2126" t="s">
        <v>3901</v>
      </c>
      <c r="K2126">
        <v>47.306553999999998</v>
      </c>
      <c r="L2126">
        <v>-118.314104</v>
      </c>
      <c r="AL2126">
        <v>30.1</v>
      </c>
    </row>
    <row r="2127" spans="1:41" hidden="1" x14ac:dyDescent="0.25">
      <c r="A2127">
        <v>2126</v>
      </c>
      <c r="B2127">
        <v>2314</v>
      </c>
      <c r="C2127" t="s">
        <v>4153</v>
      </c>
      <c r="G2127" t="s">
        <v>3445</v>
      </c>
      <c r="H2127" t="s">
        <v>12</v>
      </c>
      <c r="I2127" t="s">
        <v>16</v>
      </c>
      <c r="J2127" t="s">
        <v>3446</v>
      </c>
      <c r="K2127">
        <v>46.430999999999997</v>
      </c>
      <c r="L2127">
        <v>-122.199</v>
      </c>
      <c r="AG2127">
        <v>94.2</v>
      </c>
    </row>
    <row r="2128" spans="1:41" hidden="1" x14ac:dyDescent="0.25">
      <c r="A2128">
        <v>2184</v>
      </c>
      <c r="B2128">
        <v>2982</v>
      </c>
      <c r="C2128" t="s">
        <v>4153</v>
      </c>
      <c r="G2128" t="s">
        <v>3547</v>
      </c>
      <c r="H2128" t="s">
        <v>12</v>
      </c>
      <c r="I2128" t="s">
        <v>16</v>
      </c>
      <c r="J2128" t="s">
        <v>3548</v>
      </c>
      <c r="K2128">
        <v>47.315212000000002</v>
      </c>
      <c r="L2128">
        <v>-120.39685900000001</v>
      </c>
      <c r="AL2128">
        <v>53.1</v>
      </c>
    </row>
    <row r="2129" spans="1:40" hidden="1" x14ac:dyDescent="0.25">
      <c r="A2129">
        <v>2128</v>
      </c>
      <c r="B2129">
        <v>1693</v>
      </c>
      <c r="C2129" t="s">
        <v>4153</v>
      </c>
      <c r="G2129" t="s">
        <v>3449</v>
      </c>
      <c r="H2129" t="s">
        <v>12</v>
      </c>
      <c r="I2129" t="s">
        <v>16</v>
      </c>
      <c r="J2129" t="s">
        <v>3450</v>
      </c>
      <c r="K2129">
        <v>48.521538999999997</v>
      </c>
      <c r="L2129">
        <v>-117.27199299999999</v>
      </c>
      <c r="AE2129">
        <v>27.4</v>
      </c>
      <c r="AK2129">
        <v>43.5</v>
      </c>
    </row>
    <row r="2130" spans="1:40" hidden="1" x14ac:dyDescent="0.25">
      <c r="A2130">
        <v>2129</v>
      </c>
      <c r="B2130">
        <v>2875</v>
      </c>
      <c r="C2130" t="s">
        <v>4153</v>
      </c>
      <c r="G2130" t="s">
        <v>3451</v>
      </c>
      <c r="H2130" t="s">
        <v>12</v>
      </c>
      <c r="I2130" t="s">
        <v>16</v>
      </c>
      <c r="J2130" t="s">
        <v>3452</v>
      </c>
      <c r="K2130">
        <v>48.583779999999997</v>
      </c>
      <c r="L2130">
        <v>-117.295</v>
      </c>
      <c r="AK2130">
        <v>72.599999999999994</v>
      </c>
    </row>
    <row r="2131" spans="1:40" x14ac:dyDescent="0.25">
      <c r="A2131">
        <v>2130</v>
      </c>
      <c r="B2131">
        <v>2827</v>
      </c>
      <c r="C2131" t="s">
        <v>4152</v>
      </c>
      <c r="G2131" t="s">
        <v>2551</v>
      </c>
      <c r="H2131" t="s">
        <v>22</v>
      </c>
      <c r="I2131" t="s">
        <v>96</v>
      </c>
      <c r="J2131" t="s">
        <v>3453</v>
      </c>
      <c r="K2131">
        <v>48.105057000000002</v>
      </c>
      <c r="L2131">
        <v>-123.383124</v>
      </c>
      <c r="AK2131">
        <v>69.900000000000006</v>
      </c>
    </row>
    <row r="2132" spans="1:40" x14ac:dyDescent="0.25">
      <c r="A2132">
        <v>2131</v>
      </c>
      <c r="B2132">
        <v>2826</v>
      </c>
      <c r="C2132" t="s">
        <v>4152</v>
      </c>
      <c r="G2132" t="s">
        <v>3454</v>
      </c>
      <c r="H2132" t="s">
        <v>22</v>
      </c>
      <c r="I2132" t="s">
        <v>96</v>
      </c>
      <c r="J2132" t="s">
        <v>3455</v>
      </c>
      <c r="K2132">
        <v>48.096713000000001</v>
      </c>
      <c r="L2132">
        <v>-123.37555500000001</v>
      </c>
      <c r="AK2132">
        <v>52</v>
      </c>
    </row>
    <row r="2133" spans="1:40" hidden="1" x14ac:dyDescent="0.25">
      <c r="A2133">
        <v>2132</v>
      </c>
      <c r="B2133">
        <v>2332</v>
      </c>
      <c r="C2133" t="s">
        <v>4153</v>
      </c>
      <c r="G2133" t="s">
        <v>3456</v>
      </c>
      <c r="H2133" t="s">
        <v>12</v>
      </c>
      <c r="I2133" t="s">
        <v>16</v>
      </c>
      <c r="J2133" t="s">
        <v>3457</v>
      </c>
      <c r="K2133">
        <v>45.928400000000003</v>
      </c>
      <c r="L2133">
        <v>-122.67100000000001</v>
      </c>
      <c r="AG2133">
        <v>29.9</v>
      </c>
    </row>
    <row r="2134" spans="1:40" hidden="1" x14ac:dyDescent="0.25">
      <c r="A2134">
        <v>2133</v>
      </c>
      <c r="B2134">
        <v>2723</v>
      </c>
      <c r="C2134" t="s">
        <v>4153</v>
      </c>
      <c r="G2134" t="s">
        <v>3458</v>
      </c>
      <c r="H2134" t="s">
        <v>12</v>
      </c>
      <c r="I2134" t="s">
        <v>16</v>
      </c>
      <c r="J2134" t="s">
        <v>3459</v>
      </c>
      <c r="K2134">
        <v>48.233600000000003</v>
      </c>
      <c r="L2134">
        <v>-120.125</v>
      </c>
      <c r="AJ2134">
        <v>64.8</v>
      </c>
    </row>
    <row r="2135" spans="1:40" hidden="1" x14ac:dyDescent="0.25">
      <c r="A2135">
        <v>2134</v>
      </c>
      <c r="B2135">
        <v>2643</v>
      </c>
      <c r="C2135" t="s">
        <v>4153</v>
      </c>
      <c r="G2135" t="s">
        <v>3460</v>
      </c>
      <c r="H2135" t="s">
        <v>12</v>
      </c>
      <c r="I2135" t="s">
        <v>16</v>
      </c>
      <c r="J2135" t="s">
        <v>3461</v>
      </c>
      <c r="K2135">
        <v>46.259599999999999</v>
      </c>
      <c r="L2135">
        <v>-117.367</v>
      </c>
      <c r="AI2135">
        <v>30.9</v>
      </c>
    </row>
    <row r="2136" spans="1:40" x14ac:dyDescent="0.25">
      <c r="A2136">
        <v>2135</v>
      </c>
      <c r="B2136">
        <v>2690</v>
      </c>
      <c r="C2136" t="s">
        <v>4152</v>
      </c>
      <c r="G2136" t="s">
        <v>3462</v>
      </c>
      <c r="H2136" t="s">
        <v>351</v>
      </c>
      <c r="I2136" t="s">
        <v>354</v>
      </c>
      <c r="J2136" t="s">
        <v>3463</v>
      </c>
      <c r="K2136">
        <v>48.751745</v>
      </c>
      <c r="L2136">
        <v>-122.458437</v>
      </c>
      <c r="AJ2136">
        <v>10</v>
      </c>
      <c r="AK2136">
        <v>11.7</v>
      </c>
      <c r="AL2136">
        <v>14.2</v>
      </c>
      <c r="AM2136">
        <v>13.8</v>
      </c>
    </row>
    <row r="2137" spans="1:40" hidden="1" x14ac:dyDescent="0.25">
      <c r="A2137">
        <v>2136</v>
      </c>
      <c r="B2137">
        <v>2738</v>
      </c>
      <c r="C2137" t="s">
        <v>4153</v>
      </c>
      <c r="G2137" t="s">
        <v>3464</v>
      </c>
      <c r="H2137" t="s">
        <v>12</v>
      </c>
      <c r="I2137" t="s">
        <v>16</v>
      </c>
      <c r="J2137" t="s">
        <v>3465</v>
      </c>
      <c r="K2137">
        <v>48.39817</v>
      </c>
      <c r="L2137">
        <v>-119.72</v>
      </c>
      <c r="AJ2137">
        <v>67.599999999999994</v>
      </c>
    </row>
    <row r="2138" spans="1:40" x14ac:dyDescent="0.25">
      <c r="A2138">
        <v>1962</v>
      </c>
      <c r="B2138">
        <v>3167</v>
      </c>
      <c r="C2138" t="s">
        <v>4152</v>
      </c>
      <c r="G2138" t="s">
        <v>3168</v>
      </c>
      <c r="H2138" t="s">
        <v>12</v>
      </c>
      <c r="I2138" t="s">
        <v>87</v>
      </c>
      <c r="J2138" t="s">
        <v>3169</v>
      </c>
      <c r="K2138">
        <v>47.391508000000002</v>
      </c>
      <c r="L2138">
        <v>-121.544201</v>
      </c>
      <c r="AN2138">
        <v>92.2</v>
      </c>
    </row>
    <row r="2139" spans="1:40" hidden="1" x14ac:dyDescent="0.25">
      <c r="A2139">
        <v>2138</v>
      </c>
      <c r="B2139">
        <v>2639</v>
      </c>
      <c r="C2139" t="s">
        <v>4153</v>
      </c>
      <c r="G2139" t="s">
        <v>3468</v>
      </c>
      <c r="H2139" t="s">
        <v>12</v>
      </c>
      <c r="I2139" t="s">
        <v>16</v>
      </c>
      <c r="J2139" t="s">
        <v>3469</v>
      </c>
      <c r="K2139">
        <v>46.762410000000003</v>
      </c>
      <c r="L2139">
        <v>-117.56</v>
      </c>
      <c r="AI2139">
        <v>38.6</v>
      </c>
    </row>
    <row r="2140" spans="1:40" hidden="1" x14ac:dyDescent="0.25">
      <c r="A2140">
        <v>2139</v>
      </c>
      <c r="B2140">
        <v>2563</v>
      </c>
      <c r="C2140" t="s">
        <v>4153</v>
      </c>
      <c r="G2140" t="s">
        <v>3470</v>
      </c>
      <c r="H2140" t="s">
        <v>12</v>
      </c>
      <c r="I2140" t="s">
        <v>16</v>
      </c>
      <c r="J2140" t="s">
        <v>3471</v>
      </c>
      <c r="K2140">
        <v>46.775700000000001</v>
      </c>
      <c r="L2140">
        <v>-120.98979</v>
      </c>
      <c r="AH2140">
        <v>93.5</v>
      </c>
    </row>
    <row r="2141" spans="1:40" hidden="1" x14ac:dyDescent="0.25">
      <c r="A2141">
        <v>2140</v>
      </c>
      <c r="B2141">
        <v>2882</v>
      </c>
      <c r="C2141" t="s">
        <v>4153</v>
      </c>
      <c r="G2141" t="s">
        <v>3472</v>
      </c>
      <c r="H2141" t="s">
        <v>12</v>
      </c>
      <c r="I2141" t="s">
        <v>16</v>
      </c>
      <c r="J2141" t="s">
        <v>3473</v>
      </c>
      <c r="K2141">
        <v>48.382210000000001</v>
      </c>
      <c r="L2141">
        <v>-117.14694</v>
      </c>
      <c r="AK2141">
        <v>76</v>
      </c>
    </row>
    <row r="2142" spans="1:40" x14ac:dyDescent="0.25">
      <c r="A2142">
        <v>2141</v>
      </c>
      <c r="B2142">
        <v>3061</v>
      </c>
      <c r="C2142" t="s">
        <v>4152</v>
      </c>
      <c r="G2142" t="s">
        <v>1834</v>
      </c>
      <c r="H2142" t="s">
        <v>12</v>
      </c>
      <c r="I2142" t="s">
        <v>3096</v>
      </c>
      <c r="J2142" t="s">
        <v>3474</v>
      </c>
      <c r="K2142">
        <v>47.357900000000001</v>
      </c>
      <c r="L2142">
        <v>-122.12576</v>
      </c>
      <c r="AM2142">
        <v>59.8</v>
      </c>
    </row>
    <row r="2143" spans="1:40" x14ac:dyDescent="0.25">
      <c r="A2143">
        <v>2097</v>
      </c>
      <c r="B2143">
        <v>3137</v>
      </c>
      <c r="C2143" t="s">
        <v>4152</v>
      </c>
      <c r="G2143" t="s">
        <v>3394</v>
      </c>
      <c r="H2143" t="s">
        <v>12</v>
      </c>
      <c r="I2143" t="s">
        <v>87</v>
      </c>
      <c r="J2143" t="s">
        <v>3395</v>
      </c>
      <c r="K2143">
        <v>47.400103999999999</v>
      </c>
      <c r="L2143">
        <v>-122.886016</v>
      </c>
      <c r="AN2143">
        <v>81.400000000000006</v>
      </c>
    </row>
    <row r="2144" spans="1:40" hidden="1" x14ac:dyDescent="0.25">
      <c r="A2144">
        <v>2081</v>
      </c>
      <c r="B2144">
        <v>3009</v>
      </c>
      <c r="C2144" t="s">
        <v>4153</v>
      </c>
      <c r="G2144" t="s">
        <v>3026</v>
      </c>
      <c r="H2144" t="s">
        <v>12</v>
      </c>
      <c r="I2144" t="s">
        <v>16</v>
      </c>
      <c r="J2144" t="s">
        <v>3367</v>
      </c>
      <c r="K2144">
        <v>47.402168000000003</v>
      </c>
      <c r="L2144">
        <v>-117.25578</v>
      </c>
      <c r="AL2144">
        <v>39.799999999999997</v>
      </c>
    </row>
    <row r="2145" spans="1:41" x14ac:dyDescent="0.25">
      <c r="A2145">
        <v>2144</v>
      </c>
      <c r="B2145">
        <v>2794</v>
      </c>
      <c r="C2145" t="s">
        <v>4152</v>
      </c>
      <c r="G2145" t="s">
        <v>3479</v>
      </c>
      <c r="H2145" t="s">
        <v>351</v>
      </c>
      <c r="I2145" t="s">
        <v>354</v>
      </c>
      <c r="J2145" t="s">
        <v>3480</v>
      </c>
      <c r="K2145">
        <v>48.764952999999998</v>
      </c>
      <c r="L2145">
        <v>-122.517205</v>
      </c>
      <c r="AK2145">
        <v>2</v>
      </c>
      <c r="AL2145">
        <v>2.9</v>
      </c>
      <c r="AM2145">
        <v>12.8</v>
      </c>
    </row>
    <row r="2146" spans="1:41" x14ac:dyDescent="0.25">
      <c r="A2146">
        <v>2145</v>
      </c>
      <c r="B2146">
        <v>2970</v>
      </c>
      <c r="C2146" t="s">
        <v>4152</v>
      </c>
      <c r="G2146" t="s">
        <v>3481</v>
      </c>
      <c r="H2146" t="s">
        <v>1221</v>
      </c>
      <c r="I2146" t="s">
        <v>1222</v>
      </c>
      <c r="J2146">
        <v>5303305</v>
      </c>
      <c r="K2146">
        <v>47.766800000000003</v>
      </c>
      <c r="L2146">
        <v>-122.23573</v>
      </c>
      <c r="AL2146">
        <v>36.299999999999997</v>
      </c>
      <c r="AN2146">
        <v>14.4</v>
      </c>
      <c r="AO2146">
        <v>20.399999999999999</v>
      </c>
    </row>
    <row r="2147" spans="1:41" hidden="1" x14ac:dyDescent="0.25">
      <c r="A2147">
        <v>2146</v>
      </c>
      <c r="B2147">
        <v>2905</v>
      </c>
      <c r="C2147" t="s">
        <v>4153</v>
      </c>
      <c r="G2147" t="s">
        <v>3482</v>
      </c>
      <c r="H2147" t="s">
        <v>2908</v>
      </c>
      <c r="I2147" t="s">
        <v>2909</v>
      </c>
      <c r="J2147" t="s">
        <v>3483</v>
      </c>
      <c r="K2147">
        <v>45.609057</v>
      </c>
      <c r="L2147">
        <v>-122.352542</v>
      </c>
      <c r="AJ2147">
        <v>73.5</v>
      </c>
      <c r="AO2147">
        <v>69.599999999999994</v>
      </c>
    </row>
    <row r="2148" spans="1:41" x14ac:dyDescent="0.25">
      <c r="A2148">
        <v>2147</v>
      </c>
      <c r="B2148">
        <v>2708</v>
      </c>
      <c r="C2148" t="s">
        <v>4152</v>
      </c>
      <c r="G2148" t="s">
        <v>2347</v>
      </c>
      <c r="H2148" t="s">
        <v>31</v>
      </c>
      <c r="I2148" t="s">
        <v>373</v>
      </c>
      <c r="J2148" t="s">
        <v>3484</v>
      </c>
      <c r="K2148">
        <v>47.587552000000002</v>
      </c>
      <c r="L2148">
        <v>-122.734523</v>
      </c>
      <c r="AJ2148">
        <v>81.3</v>
      </c>
      <c r="AK2148">
        <v>87.2</v>
      </c>
    </row>
    <row r="2149" spans="1:41" hidden="1" x14ac:dyDescent="0.25">
      <c r="A2149">
        <v>2148</v>
      </c>
      <c r="B2149">
        <v>1418</v>
      </c>
      <c r="C2149" t="s">
        <v>4153</v>
      </c>
      <c r="G2149" t="s">
        <v>3485</v>
      </c>
      <c r="H2149" t="s">
        <v>12</v>
      </c>
      <c r="I2149" t="s">
        <v>93</v>
      </c>
      <c r="J2149" t="s">
        <v>3486</v>
      </c>
      <c r="K2149">
        <v>48.64396</v>
      </c>
      <c r="L2149">
        <v>-117.43631999999999</v>
      </c>
      <c r="AD2149">
        <v>85.9</v>
      </c>
      <c r="AG2149">
        <v>96.6</v>
      </c>
      <c r="AI2149">
        <v>97.6</v>
      </c>
      <c r="AJ2149">
        <v>97.1</v>
      </c>
      <c r="AL2149">
        <v>69.400000000000006</v>
      </c>
      <c r="AN2149">
        <v>83.8</v>
      </c>
    </row>
    <row r="2150" spans="1:41" hidden="1" x14ac:dyDescent="0.25">
      <c r="A2150">
        <v>2149</v>
      </c>
      <c r="B2150">
        <v>2297</v>
      </c>
      <c r="C2150" t="s">
        <v>4153</v>
      </c>
      <c r="G2150" t="s">
        <v>3487</v>
      </c>
      <c r="H2150" t="s">
        <v>12</v>
      </c>
      <c r="I2150" t="s">
        <v>16</v>
      </c>
      <c r="J2150" t="s">
        <v>3488</v>
      </c>
      <c r="K2150">
        <v>46.648099999999999</v>
      </c>
      <c r="L2150">
        <v>-122.658</v>
      </c>
      <c r="AG2150">
        <v>41.7</v>
      </c>
    </row>
    <row r="2151" spans="1:41" hidden="1" x14ac:dyDescent="0.25">
      <c r="A2151">
        <v>2150</v>
      </c>
      <c r="B2151">
        <v>2554</v>
      </c>
      <c r="C2151" t="s">
        <v>4153</v>
      </c>
      <c r="G2151" t="s">
        <v>3489</v>
      </c>
      <c r="H2151" t="s">
        <v>12</v>
      </c>
      <c r="I2151" t="s">
        <v>16</v>
      </c>
      <c r="J2151" t="s">
        <v>3490</v>
      </c>
      <c r="K2151">
        <v>47.008400000000002</v>
      </c>
      <c r="L2151">
        <v>-120.803</v>
      </c>
      <c r="AH2151">
        <v>90.6</v>
      </c>
    </row>
    <row r="2152" spans="1:41" hidden="1" x14ac:dyDescent="0.25">
      <c r="A2152">
        <v>2151</v>
      </c>
      <c r="B2152">
        <v>2555</v>
      </c>
      <c r="C2152" t="s">
        <v>4153</v>
      </c>
      <c r="G2152" t="s">
        <v>3489</v>
      </c>
      <c r="H2152" t="s">
        <v>12</v>
      </c>
      <c r="I2152" t="s">
        <v>16</v>
      </c>
      <c r="J2152" t="s">
        <v>3491</v>
      </c>
      <c r="K2152">
        <v>46.991</v>
      </c>
      <c r="L2152">
        <v>-120.786</v>
      </c>
      <c r="AH2152">
        <v>86.5</v>
      </c>
    </row>
    <row r="2153" spans="1:41" x14ac:dyDescent="0.25">
      <c r="A2153">
        <v>2275</v>
      </c>
      <c r="B2153">
        <v>3124</v>
      </c>
      <c r="C2153" t="s">
        <v>4152</v>
      </c>
      <c r="G2153" t="s">
        <v>3695</v>
      </c>
      <c r="H2153" t="s">
        <v>12</v>
      </c>
      <c r="I2153" t="s">
        <v>93</v>
      </c>
      <c r="J2153" t="s">
        <v>3696</v>
      </c>
      <c r="K2153">
        <v>47.41433</v>
      </c>
      <c r="L2153">
        <v>-121.88808</v>
      </c>
      <c r="AN2153">
        <v>84.6</v>
      </c>
    </row>
    <row r="2154" spans="1:41" hidden="1" x14ac:dyDescent="0.25">
      <c r="A2154">
        <v>2153</v>
      </c>
      <c r="B2154">
        <v>1669</v>
      </c>
      <c r="C2154" t="s">
        <v>4153</v>
      </c>
      <c r="G2154" t="s">
        <v>3036</v>
      </c>
      <c r="H2154" t="s">
        <v>12</v>
      </c>
      <c r="I2154" t="s">
        <v>51</v>
      </c>
      <c r="J2154" t="s">
        <v>3494</v>
      </c>
      <c r="K2154">
        <v>47.916870000000003</v>
      </c>
      <c r="L2154">
        <v>-120.71187999999999</v>
      </c>
      <c r="AE2154">
        <v>92.9</v>
      </c>
      <c r="AF2154">
        <v>95.8</v>
      </c>
      <c r="AG2154">
        <v>93.9</v>
      </c>
      <c r="AH2154">
        <v>95.7</v>
      </c>
      <c r="AI2154">
        <v>96.1</v>
      </c>
      <c r="AJ2154">
        <v>91.9</v>
      </c>
      <c r="AK2154">
        <v>97</v>
      </c>
      <c r="AL2154">
        <v>95.1</v>
      </c>
      <c r="AN2154">
        <v>92.3</v>
      </c>
    </row>
    <row r="2155" spans="1:41" x14ac:dyDescent="0.25">
      <c r="A2155">
        <v>2154</v>
      </c>
      <c r="B2155">
        <v>2450</v>
      </c>
      <c r="C2155" t="s">
        <v>4152</v>
      </c>
      <c r="G2155" t="s">
        <v>3495</v>
      </c>
      <c r="H2155" t="s">
        <v>12</v>
      </c>
      <c r="I2155" t="s">
        <v>78</v>
      </c>
      <c r="J2155" t="s">
        <v>3496</v>
      </c>
      <c r="K2155">
        <v>48.195948999999999</v>
      </c>
      <c r="L2155">
        <v>-122.153566</v>
      </c>
      <c r="AH2155">
        <v>35</v>
      </c>
    </row>
    <row r="2156" spans="1:41" x14ac:dyDescent="0.25">
      <c r="A2156">
        <v>1990</v>
      </c>
      <c r="B2156">
        <v>3144</v>
      </c>
      <c r="C2156" t="s">
        <v>4152</v>
      </c>
      <c r="G2156" t="s">
        <v>3217</v>
      </c>
      <c r="H2156" t="s">
        <v>12</v>
      </c>
      <c r="I2156" t="s">
        <v>87</v>
      </c>
      <c r="J2156" t="s">
        <v>3218</v>
      </c>
      <c r="K2156">
        <v>47.457075000000003</v>
      </c>
      <c r="L2156">
        <v>-122.504569</v>
      </c>
      <c r="AN2156">
        <v>31.4</v>
      </c>
    </row>
    <row r="2157" spans="1:41" x14ac:dyDescent="0.25">
      <c r="A2157">
        <v>2256</v>
      </c>
      <c r="B2157">
        <v>3158</v>
      </c>
      <c r="C2157" t="s">
        <v>4152</v>
      </c>
      <c r="G2157" t="s">
        <v>3666</v>
      </c>
      <c r="H2157" t="s">
        <v>12</v>
      </c>
      <c r="I2157" t="s">
        <v>87</v>
      </c>
      <c r="J2157" t="s">
        <v>3667</v>
      </c>
      <c r="K2157">
        <v>47.466822000000001</v>
      </c>
      <c r="L2157">
        <v>-121.833839</v>
      </c>
      <c r="AN2157">
        <v>77.900000000000006</v>
      </c>
    </row>
    <row r="2158" spans="1:41" hidden="1" x14ac:dyDescent="0.25">
      <c r="A2158">
        <v>2157</v>
      </c>
      <c r="B2158">
        <v>2795</v>
      </c>
      <c r="C2158" t="s">
        <v>4153</v>
      </c>
      <c r="G2158" t="s">
        <v>3501</v>
      </c>
      <c r="H2158" t="s">
        <v>2908</v>
      </c>
      <c r="I2158" t="s">
        <v>2909</v>
      </c>
      <c r="J2158" t="s">
        <v>3502</v>
      </c>
      <c r="K2158">
        <v>45.670976000000003</v>
      </c>
      <c r="L2158">
        <v>-122.43916900000001</v>
      </c>
      <c r="AC2158">
        <v>64.3</v>
      </c>
      <c r="AD2158">
        <v>70.400000000000006</v>
      </c>
      <c r="AE2158">
        <v>60.8</v>
      </c>
      <c r="AI2158">
        <v>55.8</v>
      </c>
      <c r="AJ2158">
        <v>75.599999999999994</v>
      </c>
      <c r="AK2158">
        <v>75.900000000000006</v>
      </c>
      <c r="AL2158">
        <v>72</v>
      </c>
      <c r="AN2158">
        <v>85.2</v>
      </c>
      <c r="AO2158">
        <v>60.1</v>
      </c>
    </row>
    <row r="2159" spans="1:41" x14ac:dyDescent="0.25">
      <c r="A2159">
        <v>2167</v>
      </c>
      <c r="B2159">
        <v>3132</v>
      </c>
      <c r="C2159" t="s">
        <v>4152</v>
      </c>
      <c r="G2159" t="s">
        <v>3521</v>
      </c>
      <c r="H2159" t="s">
        <v>12</v>
      </c>
      <c r="I2159" t="s">
        <v>87</v>
      </c>
      <c r="J2159" t="s">
        <v>3522</v>
      </c>
      <c r="K2159">
        <v>47.495347000000002</v>
      </c>
      <c r="L2159">
        <v>-123.119424</v>
      </c>
      <c r="AN2159">
        <v>88</v>
      </c>
    </row>
    <row r="2160" spans="1:41" x14ac:dyDescent="0.25">
      <c r="A2160">
        <v>2159</v>
      </c>
      <c r="B2160">
        <v>3236</v>
      </c>
      <c r="C2160" t="s">
        <v>4152</v>
      </c>
      <c r="G2160" t="s">
        <v>3504</v>
      </c>
      <c r="H2160" t="s">
        <v>3505</v>
      </c>
      <c r="I2160" t="s">
        <v>3506</v>
      </c>
      <c r="J2160" t="s">
        <v>3507</v>
      </c>
      <c r="K2160">
        <v>47.991199999999999</v>
      </c>
      <c r="L2160">
        <v>-122.4174</v>
      </c>
      <c r="AO2160">
        <v>35</v>
      </c>
    </row>
    <row r="2161" spans="1:40" x14ac:dyDescent="0.25">
      <c r="A2161">
        <v>2160</v>
      </c>
      <c r="B2161">
        <v>2233</v>
      </c>
      <c r="C2161" t="s">
        <v>4152</v>
      </c>
      <c r="G2161" t="s">
        <v>3508</v>
      </c>
      <c r="H2161" t="s">
        <v>63</v>
      </c>
      <c r="I2161" t="s">
        <v>64</v>
      </c>
      <c r="J2161" t="s">
        <v>3509</v>
      </c>
      <c r="K2161">
        <v>47.049166999999997</v>
      </c>
      <c r="L2161">
        <v>-122.72750000000001</v>
      </c>
      <c r="AB2161">
        <v>33.9</v>
      </c>
      <c r="AD2161">
        <v>43.9</v>
      </c>
    </row>
    <row r="2162" spans="1:40" hidden="1" x14ac:dyDescent="0.25">
      <c r="A2162">
        <v>2193</v>
      </c>
      <c r="B2162">
        <v>2975</v>
      </c>
      <c r="C2162" t="s">
        <v>4153</v>
      </c>
      <c r="G2162" t="s">
        <v>3562</v>
      </c>
      <c r="H2162" t="s">
        <v>12</v>
      </c>
      <c r="I2162" t="s">
        <v>93</v>
      </c>
      <c r="J2162" t="s">
        <v>3563</v>
      </c>
      <c r="K2162">
        <v>47.526879999999998</v>
      </c>
      <c r="L2162">
        <v>-120.82205</v>
      </c>
      <c r="AL2162">
        <v>86</v>
      </c>
    </row>
    <row r="2163" spans="1:40" x14ac:dyDescent="0.25">
      <c r="A2163">
        <v>2162</v>
      </c>
      <c r="B2163">
        <v>3172</v>
      </c>
      <c r="C2163" t="s">
        <v>4152</v>
      </c>
      <c r="G2163" t="s">
        <v>3512</v>
      </c>
      <c r="H2163" t="s">
        <v>12</v>
      </c>
      <c r="I2163" t="s">
        <v>3096</v>
      </c>
      <c r="J2163" t="s">
        <v>3513</v>
      </c>
      <c r="K2163">
        <v>48.021374999999999</v>
      </c>
      <c r="L2163">
        <v>-123.213634</v>
      </c>
      <c r="AN2163">
        <v>69.2</v>
      </c>
    </row>
    <row r="2164" spans="1:40" x14ac:dyDescent="0.25">
      <c r="A2164">
        <v>2163</v>
      </c>
      <c r="B2164">
        <v>3047</v>
      </c>
      <c r="C2164" t="s">
        <v>4152</v>
      </c>
      <c r="G2164" t="s">
        <v>3514</v>
      </c>
      <c r="H2164" t="s">
        <v>12</v>
      </c>
      <c r="I2164" t="s">
        <v>3096</v>
      </c>
      <c r="J2164" t="s">
        <v>3515</v>
      </c>
      <c r="K2164">
        <v>47.375259</v>
      </c>
      <c r="L2164">
        <v>-122.315089</v>
      </c>
      <c r="AM2164">
        <v>25.7</v>
      </c>
    </row>
    <row r="2165" spans="1:40" x14ac:dyDescent="0.25">
      <c r="A2165">
        <v>2164</v>
      </c>
      <c r="B2165">
        <v>2415</v>
      </c>
      <c r="C2165" t="s">
        <v>4152</v>
      </c>
      <c r="G2165" t="s">
        <v>3514</v>
      </c>
      <c r="H2165" t="s">
        <v>12</v>
      </c>
      <c r="I2165" t="s">
        <v>78</v>
      </c>
      <c r="J2165" t="s">
        <v>3516</v>
      </c>
      <c r="K2165">
        <v>47.375259</v>
      </c>
      <c r="L2165">
        <v>-122.315089</v>
      </c>
      <c r="AH2165">
        <v>42.5</v>
      </c>
    </row>
    <row r="2166" spans="1:40" hidden="1" x14ac:dyDescent="0.25">
      <c r="A2166">
        <v>2165</v>
      </c>
      <c r="B2166">
        <v>2641</v>
      </c>
      <c r="C2166" t="s">
        <v>4153</v>
      </c>
      <c r="G2166" t="s">
        <v>3517</v>
      </c>
      <c r="H2166" t="s">
        <v>12</v>
      </c>
      <c r="I2166" t="s">
        <v>16</v>
      </c>
      <c r="J2166" t="s">
        <v>3518</v>
      </c>
      <c r="K2166">
        <v>46.542180000000002</v>
      </c>
      <c r="L2166">
        <v>-117.57899999999999</v>
      </c>
      <c r="AI2166">
        <v>29</v>
      </c>
    </row>
    <row r="2167" spans="1:40" x14ac:dyDescent="0.25">
      <c r="A2167">
        <v>2166</v>
      </c>
      <c r="B2167">
        <v>2526</v>
      </c>
      <c r="C2167" t="s">
        <v>4152</v>
      </c>
      <c r="G2167" t="s">
        <v>3519</v>
      </c>
      <c r="H2167" t="s">
        <v>347</v>
      </c>
      <c r="I2167" t="s">
        <v>348</v>
      </c>
      <c r="J2167" t="s">
        <v>3520</v>
      </c>
      <c r="K2167">
        <v>47.183109999999999</v>
      </c>
      <c r="L2167">
        <v>-122.3103</v>
      </c>
      <c r="AH2167">
        <v>20.3</v>
      </c>
    </row>
    <row r="2168" spans="1:40" hidden="1" x14ac:dyDescent="0.25">
      <c r="A2168">
        <v>2082</v>
      </c>
      <c r="B2168">
        <v>2977</v>
      </c>
      <c r="C2168" t="s">
        <v>4153</v>
      </c>
      <c r="G2168" t="s">
        <v>3368</v>
      </c>
      <c r="H2168" t="s">
        <v>12</v>
      </c>
      <c r="I2168" t="s">
        <v>16</v>
      </c>
      <c r="J2168" t="s">
        <v>3369</v>
      </c>
      <c r="K2168">
        <v>47.584947</v>
      </c>
      <c r="L2168">
        <v>-117.33305900000001</v>
      </c>
      <c r="AL2168">
        <v>8.1999999999999993</v>
      </c>
    </row>
    <row r="2169" spans="1:40" hidden="1" x14ac:dyDescent="0.25">
      <c r="A2169">
        <v>2168</v>
      </c>
      <c r="B2169">
        <v>1662</v>
      </c>
      <c r="C2169" t="s">
        <v>4153</v>
      </c>
      <c r="G2169" t="s">
        <v>3523</v>
      </c>
      <c r="H2169" t="s">
        <v>12</v>
      </c>
      <c r="I2169" t="s">
        <v>93</v>
      </c>
      <c r="J2169" t="s">
        <v>3524</v>
      </c>
      <c r="K2169">
        <v>46.012140000000002</v>
      </c>
      <c r="L2169">
        <v>-117.36668</v>
      </c>
      <c r="AE2169">
        <v>88.9</v>
      </c>
      <c r="AI2169">
        <v>72.3</v>
      </c>
      <c r="AL2169">
        <v>81.5</v>
      </c>
      <c r="AN2169">
        <v>69.8</v>
      </c>
    </row>
    <row r="2170" spans="1:40" hidden="1" x14ac:dyDescent="0.25">
      <c r="A2170">
        <v>2169</v>
      </c>
      <c r="B2170">
        <v>2566</v>
      </c>
      <c r="C2170" t="s">
        <v>4153</v>
      </c>
      <c r="G2170" t="s">
        <v>3525</v>
      </c>
      <c r="H2170" t="s">
        <v>12</v>
      </c>
      <c r="I2170" t="s">
        <v>16</v>
      </c>
      <c r="J2170" t="s">
        <v>3526</v>
      </c>
      <c r="K2170">
        <v>47.014189999999999</v>
      </c>
      <c r="L2170">
        <v>-120.54268</v>
      </c>
      <c r="AH2170">
        <v>44.8</v>
      </c>
    </row>
    <row r="2171" spans="1:40" hidden="1" x14ac:dyDescent="0.25">
      <c r="A2171">
        <v>2170</v>
      </c>
      <c r="B2171">
        <v>1751</v>
      </c>
      <c r="C2171" t="s">
        <v>4153</v>
      </c>
      <c r="G2171" t="s">
        <v>1487</v>
      </c>
      <c r="H2171" t="s">
        <v>12</v>
      </c>
      <c r="I2171" t="s">
        <v>16</v>
      </c>
      <c r="J2171" t="s">
        <v>3527</v>
      </c>
      <c r="K2171">
        <v>48.541784</v>
      </c>
      <c r="L2171">
        <v>-117.218553</v>
      </c>
      <c r="AE2171">
        <v>49.6</v>
      </c>
      <c r="AK2171">
        <v>94.8</v>
      </c>
    </row>
    <row r="2172" spans="1:40" hidden="1" x14ac:dyDescent="0.25">
      <c r="A2172">
        <v>2155</v>
      </c>
      <c r="B2172">
        <v>3007</v>
      </c>
      <c r="C2172" t="s">
        <v>4153</v>
      </c>
      <c r="G2172" t="s">
        <v>3497</v>
      </c>
      <c r="H2172" t="s">
        <v>12</v>
      </c>
      <c r="I2172" t="s">
        <v>16</v>
      </c>
      <c r="J2172" t="s">
        <v>3498</v>
      </c>
      <c r="K2172">
        <v>47.593542999999997</v>
      </c>
      <c r="L2172">
        <v>-117.44989099999999</v>
      </c>
      <c r="AL2172">
        <v>17.600000000000001</v>
      </c>
    </row>
    <row r="2173" spans="1:40" hidden="1" x14ac:dyDescent="0.25">
      <c r="A2173">
        <v>1953</v>
      </c>
      <c r="B2173">
        <v>3003</v>
      </c>
      <c r="C2173" t="s">
        <v>4153</v>
      </c>
      <c r="G2173" t="s">
        <v>3151</v>
      </c>
      <c r="H2173" t="s">
        <v>12</v>
      </c>
      <c r="I2173" t="s">
        <v>16</v>
      </c>
      <c r="J2173" t="s">
        <v>3152</v>
      </c>
      <c r="K2173">
        <v>47.660105999999999</v>
      </c>
      <c r="L2173">
        <v>-117.043314</v>
      </c>
      <c r="AL2173">
        <v>73.3</v>
      </c>
    </row>
    <row r="2174" spans="1:40" hidden="1" x14ac:dyDescent="0.25">
      <c r="A2174">
        <v>2173</v>
      </c>
      <c r="B2174">
        <v>1419</v>
      </c>
      <c r="C2174" t="s">
        <v>4153</v>
      </c>
      <c r="G2174" t="s">
        <v>3531</v>
      </c>
      <c r="H2174" t="s">
        <v>12</v>
      </c>
      <c r="I2174" t="s">
        <v>93</v>
      </c>
      <c r="J2174" t="s">
        <v>3532</v>
      </c>
      <c r="K2174">
        <v>48.902810000000002</v>
      </c>
      <c r="L2174">
        <v>-117.3856</v>
      </c>
      <c r="AD2174">
        <v>61.3</v>
      </c>
      <c r="AG2174">
        <v>90.3</v>
      </c>
      <c r="AH2174">
        <v>95</v>
      </c>
      <c r="AJ2174">
        <v>49.6</v>
      </c>
      <c r="AL2174">
        <v>94.2</v>
      </c>
    </row>
    <row r="2175" spans="1:40" hidden="1" x14ac:dyDescent="0.25">
      <c r="A2175">
        <v>2174</v>
      </c>
      <c r="B2175">
        <v>1420</v>
      </c>
      <c r="C2175" t="s">
        <v>4153</v>
      </c>
      <c r="G2175" t="s">
        <v>3533</v>
      </c>
      <c r="H2175" t="s">
        <v>12</v>
      </c>
      <c r="I2175" t="s">
        <v>93</v>
      </c>
      <c r="J2175" t="s">
        <v>3534</v>
      </c>
      <c r="K2175">
        <v>48.651090000000003</v>
      </c>
      <c r="L2175">
        <v>-117.68245</v>
      </c>
      <c r="AD2175">
        <v>60.3</v>
      </c>
      <c r="AG2175">
        <v>49.2</v>
      </c>
    </row>
    <row r="2176" spans="1:40" x14ac:dyDescent="0.25">
      <c r="A2176">
        <v>2300</v>
      </c>
      <c r="B2176">
        <v>3164</v>
      </c>
      <c r="C2176" t="s">
        <v>4152</v>
      </c>
      <c r="G2176" t="s">
        <v>3735</v>
      </c>
      <c r="H2176" t="s">
        <v>12</v>
      </c>
      <c r="I2176" t="s">
        <v>87</v>
      </c>
      <c r="J2176" t="s">
        <v>3736</v>
      </c>
      <c r="K2176">
        <v>47.702553999999999</v>
      </c>
      <c r="L2176">
        <v>-122.118973</v>
      </c>
      <c r="AN2176">
        <v>11.6</v>
      </c>
    </row>
    <row r="2177" spans="1:41" x14ac:dyDescent="0.25">
      <c r="A2177">
        <v>2176</v>
      </c>
      <c r="B2177">
        <v>1899</v>
      </c>
      <c r="C2177" t="s">
        <v>4152</v>
      </c>
      <c r="G2177" t="s">
        <v>2067</v>
      </c>
      <c r="H2177" t="s">
        <v>12</v>
      </c>
      <c r="I2177" t="s">
        <v>16</v>
      </c>
      <c r="J2177" t="s">
        <v>3537</v>
      </c>
      <c r="K2177">
        <v>46.846719</v>
      </c>
      <c r="L2177">
        <v>-122.24628</v>
      </c>
      <c r="AF2177">
        <v>71</v>
      </c>
    </row>
    <row r="2178" spans="1:41" x14ac:dyDescent="0.25">
      <c r="A2178">
        <v>2177</v>
      </c>
      <c r="B2178">
        <v>3199</v>
      </c>
      <c r="C2178" t="s">
        <v>4152</v>
      </c>
      <c r="G2178" t="s">
        <v>3538</v>
      </c>
      <c r="H2178" t="s">
        <v>12</v>
      </c>
      <c r="I2178" t="s">
        <v>3096</v>
      </c>
      <c r="J2178" t="s">
        <v>3539</v>
      </c>
      <c r="K2178">
        <v>47.331682999999998</v>
      </c>
      <c r="L2178">
        <v>-122.240925</v>
      </c>
      <c r="AN2178">
        <v>16.8</v>
      </c>
    </row>
    <row r="2179" spans="1:41" x14ac:dyDescent="0.25">
      <c r="A2179">
        <v>2178</v>
      </c>
      <c r="B2179">
        <v>2440</v>
      </c>
      <c r="C2179" t="s">
        <v>4152</v>
      </c>
      <c r="G2179" t="s">
        <v>3538</v>
      </c>
      <c r="H2179" t="s">
        <v>12</v>
      </c>
      <c r="I2179" t="s">
        <v>78</v>
      </c>
      <c r="J2179" t="s">
        <v>3540</v>
      </c>
      <c r="K2179">
        <v>47.183278000000001</v>
      </c>
      <c r="L2179">
        <v>-123.02348000000001</v>
      </c>
      <c r="AH2179">
        <v>68</v>
      </c>
    </row>
    <row r="2180" spans="1:41" hidden="1" x14ac:dyDescent="0.25">
      <c r="A2180">
        <v>2179</v>
      </c>
      <c r="B2180">
        <v>2630</v>
      </c>
      <c r="C2180" t="s">
        <v>4153</v>
      </c>
      <c r="G2180" t="s">
        <v>3538</v>
      </c>
      <c r="H2180" t="s">
        <v>12</v>
      </c>
      <c r="I2180" t="s">
        <v>16</v>
      </c>
      <c r="J2180" t="s">
        <v>3541</v>
      </c>
      <c r="K2180">
        <v>46.069459999999999</v>
      </c>
      <c r="L2180">
        <v>-118.322</v>
      </c>
      <c r="AI2180">
        <v>34.200000000000003</v>
      </c>
    </row>
    <row r="2181" spans="1:41" hidden="1" x14ac:dyDescent="0.25">
      <c r="A2181">
        <v>2180</v>
      </c>
      <c r="B2181">
        <v>2631</v>
      </c>
      <c r="C2181" t="s">
        <v>4153</v>
      </c>
      <c r="G2181" t="s">
        <v>3538</v>
      </c>
      <c r="H2181" t="s">
        <v>12</v>
      </c>
      <c r="I2181" t="s">
        <v>16</v>
      </c>
      <c r="J2181" t="s">
        <v>3542</v>
      </c>
      <c r="K2181">
        <v>46.044710000000002</v>
      </c>
      <c r="L2181">
        <v>-118.464</v>
      </c>
      <c r="AI2181">
        <v>36.200000000000003</v>
      </c>
    </row>
    <row r="2182" spans="1:41" hidden="1" x14ac:dyDescent="0.25">
      <c r="A2182">
        <v>2181</v>
      </c>
      <c r="B2182">
        <v>2800</v>
      </c>
      <c r="C2182" t="s">
        <v>4153</v>
      </c>
      <c r="G2182" t="s">
        <v>3543</v>
      </c>
      <c r="H2182" t="s">
        <v>2908</v>
      </c>
      <c r="I2182" t="s">
        <v>2909</v>
      </c>
      <c r="J2182" t="s">
        <v>3544</v>
      </c>
      <c r="K2182">
        <v>45.731110999999999</v>
      </c>
      <c r="L2182">
        <v>-122.62753499999999</v>
      </c>
      <c r="AC2182">
        <v>43.5</v>
      </c>
      <c r="AD2182">
        <v>44</v>
      </c>
      <c r="AE2182">
        <v>46.7</v>
      </c>
      <c r="AI2182">
        <v>42.4</v>
      </c>
      <c r="AJ2182">
        <v>41.2</v>
      </c>
      <c r="AK2182">
        <v>55.7</v>
      </c>
      <c r="AL2182">
        <v>49.4</v>
      </c>
      <c r="AN2182">
        <v>58.3</v>
      </c>
      <c r="AO2182">
        <v>55.9</v>
      </c>
    </row>
    <row r="2183" spans="1:41" x14ac:dyDescent="0.25">
      <c r="A2183">
        <v>2182</v>
      </c>
      <c r="B2183">
        <v>3204</v>
      </c>
      <c r="C2183" t="s">
        <v>4152</v>
      </c>
      <c r="G2183" t="s">
        <v>1908</v>
      </c>
      <c r="H2183" t="s">
        <v>12</v>
      </c>
      <c r="I2183" t="s">
        <v>3096</v>
      </c>
      <c r="J2183" t="s">
        <v>3545</v>
      </c>
      <c r="K2183">
        <v>47.456144999999999</v>
      </c>
      <c r="L2183">
        <v>-122.337346</v>
      </c>
      <c r="AN2183">
        <v>20.8</v>
      </c>
    </row>
    <row r="2184" spans="1:41" hidden="1" x14ac:dyDescent="0.25">
      <c r="A2184">
        <v>2142</v>
      </c>
      <c r="B2184">
        <v>3008</v>
      </c>
      <c r="C2184" t="s">
        <v>4153</v>
      </c>
      <c r="G2184" t="s">
        <v>3475</v>
      </c>
      <c r="H2184" t="s">
        <v>12</v>
      </c>
      <c r="I2184" t="s">
        <v>16</v>
      </c>
      <c r="J2184" t="s">
        <v>3476</v>
      </c>
      <c r="K2184">
        <v>47.773629</v>
      </c>
      <c r="L2184">
        <v>-117.42902599999999</v>
      </c>
      <c r="AL2184">
        <v>54.8</v>
      </c>
    </row>
    <row r="2185" spans="1:41" x14ac:dyDescent="0.25">
      <c r="A2185">
        <v>1978</v>
      </c>
      <c r="B2185">
        <v>3155</v>
      </c>
      <c r="C2185" t="s">
        <v>4152</v>
      </c>
      <c r="G2185" t="s">
        <v>609</v>
      </c>
      <c r="H2185" t="s">
        <v>12</v>
      </c>
      <c r="I2185" t="s">
        <v>87</v>
      </c>
      <c r="J2185" t="s">
        <v>3196</v>
      </c>
      <c r="K2185">
        <v>47.776297999999997</v>
      </c>
      <c r="L2185">
        <v>-121.861165</v>
      </c>
      <c r="AN2185">
        <v>97.1</v>
      </c>
    </row>
    <row r="2186" spans="1:41" hidden="1" x14ac:dyDescent="0.25">
      <c r="A2186">
        <v>2185</v>
      </c>
      <c r="B2186">
        <v>2923</v>
      </c>
      <c r="C2186" t="s">
        <v>4153</v>
      </c>
      <c r="G2186" t="s">
        <v>3549</v>
      </c>
      <c r="H2186" t="s">
        <v>2908</v>
      </c>
      <c r="I2186" t="s">
        <v>2909</v>
      </c>
      <c r="J2186" t="s">
        <v>3550</v>
      </c>
      <c r="K2186">
        <v>45.756968000000001</v>
      </c>
      <c r="L2186">
        <v>-122.725937</v>
      </c>
      <c r="AG2186">
        <v>50</v>
      </c>
      <c r="AH2186">
        <v>53.6</v>
      </c>
      <c r="AI2186">
        <v>45.4</v>
      </c>
      <c r="AJ2186">
        <v>50.2</v>
      </c>
    </row>
    <row r="2187" spans="1:41" x14ac:dyDescent="0.25">
      <c r="A2187">
        <v>2186</v>
      </c>
      <c r="B2187">
        <v>3203</v>
      </c>
      <c r="C2187" t="s">
        <v>4152</v>
      </c>
      <c r="G2187" t="s">
        <v>2114</v>
      </c>
      <c r="H2187" t="s">
        <v>12</v>
      </c>
      <c r="I2187" t="s">
        <v>3096</v>
      </c>
      <c r="J2187" t="s">
        <v>3551</v>
      </c>
      <c r="K2187">
        <v>47.461421000000001</v>
      </c>
      <c r="L2187">
        <v>-122.867885</v>
      </c>
      <c r="AN2187">
        <v>85.7</v>
      </c>
    </row>
    <row r="2188" spans="1:41" hidden="1" x14ac:dyDescent="0.25">
      <c r="A2188">
        <v>2187</v>
      </c>
      <c r="B2188">
        <v>2313</v>
      </c>
      <c r="C2188" t="s">
        <v>4153</v>
      </c>
      <c r="G2188" t="s">
        <v>3552</v>
      </c>
      <c r="H2188" t="s">
        <v>12</v>
      </c>
      <c r="I2188" t="s">
        <v>16</v>
      </c>
      <c r="J2188" t="s">
        <v>3553</v>
      </c>
      <c r="K2188">
        <v>46.945799999999998</v>
      </c>
      <c r="L2188">
        <v>-123.172</v>
      </c>
      <c r="AG2188">
        <v>78.8</v>
      </c>
    </row>
    <row r="2189" spans="1:41" x14ac:dyDescent="0.25">
      <c r="A2189">
        <v>2188</v>
      </c>
      <c r="B2189">
        <v>2403</v>
      </c>
      <c r="C2189" t="s">
        <v>4152</v>
      </c>
      <c r="G2189" t="s">
        <v>3554</v>
      </c>
      <c r="H2189" t="s">
        <v>193</v>
      </c>
      <c r="I2189" t="s">
        <v>2021</v>
      </c>
      <c r="J2189" t="s">
        <v>3555</v>
      </c>
      <c r="K2189">
        <v>47.130699</v>
      </c>
      <c r="L2189">
        <v>-122.465937</v>
      </c>
      <c r="AH2189">
        <v>27.7</v>
      </c>
    </row>
    <row r="2190" spans="1:41" x14ac:dyDescent="0.25">
      <c r="A2190">
        <v>2056</v>
      </c>
      <c r="B2190">
        <v>3148</v>
      </c>
      <c r="C2190" t="s">
        <v>4152</v>
      </c>
      <c r="G2190" t="s">
        <v>603</v>
      </c>
      <c r="H2190" t="s">
        <v>12</v>
      </c>
      <c r="I2190" t="s">
        <v>87</v>
      </c>
      <c r="J2190" t="s">
        <v>3327</v>
      </c>
      <c r="K2190">
        <v>47.791730999999999</v>
      </c>
      <c r="L2190">
        <v>-121.85263500000001</v>
      </c>
      <c r="AN2190">
        <v>83.6</v>
      </c>
    </row>
    <row r="2191" spans="1:41" hidden="1" x14ac:dyDescent="0.25">
      <c r="A2191">
        <v>2190</v>
      </c>
      <c r="B2191">
        <v>2810</v>
      </c>
      <c r="C2191" t="s">
        <v>4153</v>
      </c>
      <c r="G2191" t="s">
        <v>3556</v>
      </c>
      <c r="H2191" t="s">
        <v>2908</v>
      </c>
      <c r="I2191" t="s">
        <v>2909</v>
      </c>
      <c r="J2191" t="s">
        <v>3558</v>
      </c>
      <c r="K2191">
        <v>45.757292</v>
      </c>
      <c r="L2191">
        <v>-122.505781</v>
      </c>
      <c r="AK2191">
        <v>49.3</v>
      </c>
    </row>
    <row r="2192" spans="1:41" hidden="1" x14ac:dyDescent="0.25">
      <c r="A2192">
        <v>2191</v>
      </c>
      <c r="B2192">
        <v>1431</v>
      </c>
      <c r="C2192" t="s">
        <v>4153</v>
      </c>
      <c r="G2192" t="s">
        <v>3559</v>
      </c>
      <c r="H2192" t="s">
        <v>12</v>
      </c>
      <c r="I2192" t="s">
        <v>93</v>
      </c>
      <c r="J2192" t="s">
        <v>3560</v>
      </c>
      <c r="K2192">
        <v>46.075580000000002</v>
      </c>
      <c r="L2192">
        <v>-121.53379</v>
      </c>
      <c r="AD2192">
        <v>76.2</v>
      </c>
      <c r="AG2192">
        <v>86.7</v>
      </c>
    </row>
    <row r="2193" spans="1:41" hidden="1" x14ac:dyDescent="0.25">
      <c r="A2193">
        <v>2192</v>
      </c>
      <c r="B2193">
        <v>2301</v>
      </c>
      <c r="C2193" t="s">
        <v>4153</v>
      </c>
      <c r="G2193" t="s">
        <v>2676</v>
      </c>
      <c r="H2193" t="s">
        <v>12</v>
      </c>
      <c r="I2193" t="s">
        <v>16</v>
      </c>
      <c r="J2193" t="s">
        <v>3561</v>
      </c>
      <c r="K2193">
        <v>47.800600000000003</v>
      </c>
      <c r="L2193">
        <v>-124.401</v>
      </c>
      <c r="AG2193">
        <v>42.4</v>
      </c>
    </row>
    <row r="2194" spans="1:41" x14ac:dyDescent="0.25">
      <c r="A2194">
        <v>2363</v>
      </c>
      <c r="B2194">
        <v>3145</v>
      </c>
      <c r="C2194" t="s">
        <v>4152</v>
      </c>
      <c r="G2194" t="s">
        <v>3844</v>
      </c>
      <c r="H2194" t="s">
        <v>12</v>
      </c>
      <c r="I2194" t="s">
        <v>87</v>
      </c>
      <c r="J2194" t="s">
        <v>3845</v>
      </c>
      <c r="K2194">
        <v>47.824820000000003</v>
      </c>
      <c r="L2194">
        <v>-122.740347</v>
      </c>
      <c r="AN2194">
        <v>71.599999999999994</v>
      </c>
    </row>
    <row r="2195" spans="1:41" hidden="1" x14ac:dyDescent="0.25">
      <c r="A2195">
        <v>2194</v>
      </c>
      <c r="B2195">
        <v>2650</v>
      </c>
      <c r="C2195" t="s">
        <v>4153</v>
      </c>
      <c r="G2195" t="s">
        <v>3564</v>
      </c>
      <c r="H2195" t="s">
        <v>12</v>
      </c>
      <c r="I2195" t="s">
        <v>16</v>
      </c>
      <c r="J2195" t="s">
        <v>3565</v>
      </c>
      <c r="K2195">
        <v>46.120170000000002</v>
      </c>
      <c r="L2195">
        <v>-118.077</v>
      </c>
      <c r="AI2195">
        <v>26.2</v>
      </c>
    </row>
    <row r="2196" spans="1:41" hidden="1" x14ac:dyDescent="0.25">
      <c r="A2196">
        <v>2195</v>
      </c>
      <c r="B2196">
        <v>2637</v>
      </c>
      <c r="C2196" t="s">
        <v>4153</v>
      </c>
      <c r="G2196" t="s">
        <v>3566</v>
      </c>
      <c r="H2196" t="s">
        <v>12</v>
      </c>
      <c r="I2196" t="s">
        <v>16</v>
      </c>
      <c r="J2196" t="s">
        <v>3567</v>
      </c>
      <c r="K2196">
        <v>46.688319999999997</v>
      </c>
      <c r="L2196">
        <v>-117.895</v>
      </c>
      <c r="AI2196">
        <v>22.3</v>
      </c>
    </row>
    <row r="2197" spans="1:41" x14ac:dyDescent="0.25">
      <c r="A2197">
        <v>2196</v>
      </c>
      <c r="B2197">
        <v>2469</v>
      </c>
      <c r="C2197" t="s">
        <v>4152</v>
      </c>
      <c r="G2197" t="s">
        <v>3568</v>
      </c>
      <c r="H2197" t="s">
        <v>12</v>
      </c>
      <c r="I2197" t="s">
        <v>78</v>
      </c>
      <c r="J2197" t="s">
        <v>3569</v>
      </c>
      <c r="K2197">
        <v>48.057884000000001</v>
      </c>
      <c r="L2197">
        <v>-122.13360900000001</v>
      </c>
      <c r="AH2197">
        <v>22.9</v>
      </c>
    </row>
    <row r="2198" spans="1:41" hidden="1" x14ac:dyDescent="0.25">
      <c r="A2198">
        <v>2197</v>
      </c>
      <c r="B2198">
        <v>2870</v>
      </c>
      <c r="C2198" t="s">
        <v>4153</v>
      </c>
      <c r="G2198" t="s">
        <v>3570</v>
      </c>
      <c r="H2198" t="s">
        <v>12</v>
      </c>
      <c r="I2198" t="s">
        <v>93</v>
      </c>
      <c r="J2198" t="s">
        <v>3571</v>
      </c>
      <c r="K2198">
        <v>47.273789999999998</v>
      </c>
      <c r="L2198">
        <v>-120.5394</v>
      </c>
      <c r="AK2198">
        <v>79.400000000000006</v>
      </c>
    </row>
    <row r="2199" spans="1:41" hidden="1" x14ac:dyDescent="0.25">
      <c r="A2199">
        <v>2198</v>
      </c>
      <c r="B2199">
        <v>2294</v>
      </c>
      <c r="C2199" t="s">
        <v>4153</v>
      </c>
      <c r="G2199" t="s">
        <v>3572</v>
      </c>
      <c r="H2199" t="s">
        <v>12</v>
      </c>
      <c r="I2199" t="s">
        <v>16</v>
      </c>
      <c r="J2199" t="s">
        <v>3573</v>
      </c>
      <c r="K2199">
        <v>46.4602</v>
      </c>
      <c r="L2199">
        <v>-123.633</v>
      </c>
      <c r="AG2199">
        <v>77.3</v>
      </c>
    </row>
    <row r="2200" spans="1:41" hidden="1" x14ac:dyDescent="0.25">
      <c r="A2200">
        <v>2199</v>
      </c>
      <c r="B2200">
        <v>2310</v>
      </c>
      <c r="C2200" t="s">
        <v>4153</v>
      </c>
      <c r="G2200" t="s">
        <v>3574</v>
      </c>
      <c r="H2200" t="s">
        <v>12</v>
      </c>
      <c r="I2200" t="s">
        <v>16</v>
      </c>
      <c r="J2200" t="s">
        <v>3575</v>
      </c>
      <c r="K2200">
        <v>46.244500000000002</v>
      </c>
      <c r="L2200">
        <v>-123.35899999999999</v>
      </c>
      <c r="AG2200">
        <v>49.7</v>
      </c>
    </row>
    <row r="2201" spans="1:41" x14ac:dyDescent="0.25">
      <c r="A2201">
        <v>2200</v>
      </c>
      <c r="B2201">
        <v>2252</v>
      </c>
      <c r="C2201" t="s">
        <v>4152</v>
      </c>
      <c r="G2201" t="s">
        <v>3576</v>
      </c>
      <c r="H2201" t="s">
        <v>31</v>
      </c>
      <c r="I2201" t="s">
        <v>32</v>
      </c>
      <c r="J2201" t="s">
        <v>3577</v>
      </c>
      <c r="K2201">
        <v>47.231765000000003</v>
      </c>
      <c r="L2201">
        <v>-121.962825</v>
      </c>
      <c r="O2201">
        <v>61.7</v>
      </c>
    </row>
    <row r="2202" spans="1:41" hidden="1" x14ac:dyDescent="0.25">
      <c r="A2202">
        <v>2201</v>
      </c>
      <c r="B2202">
        <v>2317</v>
      </c>
      <c r="C2202" t="s">
        <v>4153</v>
      </c>
      <c r="G2202" t="s">
        <v>3578</v>
      </c>
      <c r="H2202" t="s">
        <v>12</v>
      </c>
      <c r="I2202" t="s">
        <v>16</v>
      </c>
      <c r="J2202" t="s">
        <v>3579</v>
      </c>
      <c r="K2202">
        <v>46.608499999999999</v>
      </c>
      <c r="L2202">
        <v>-122.831</v>
      </c>
      <c r="AG2202">
        <v>60.1</v>
      </c>
    </row>
    <row r="2203" spans="1:41" hidden="1" x14ac:dyDescent="0.25">
      <c r="A2203">
        <v>2361</v>
      </c>
      <c r="B2203">
        <v>2983</v>
      </c>
      <c r="C2203" t="s">
        <v>4153</v>
      </c>
      <c r="G2203" t="s">
        <v>3840</v>
      </c>
      <c r="H2203" t="s">
        <v>12</v>
      </c>
      <c r="I2203" t="s">
        <v>16</v>
      </c>
      <c r="J2203" t="s">
        <v>3841</v>
      </c>
      <c r="K2203">
        <v>47.872813999999998</v>
      </c>
      <c r="L2203">
        <v>-117.079662</v>
      </c>
      <c r="AL2203">
        <v>78.099999999999994</v>
      </c>
    </row>
    <row r="2204" spans="1:41" hidden="1" x14ac:dyDescent="0.25">
      <c r="A2204">
        <v>2026</v>
      </c>
      <c r="B2204">
        <v>2998</v>
      </c>
      <c r="C2204" t="s">
        <v>4153</v>
      </c>
      <c r="G2204" t="s">
        <v>3278</v>
      </c>
      <c r="H2204" t="s">
        <v>12</v>
      </c>
      <c r="I2204" t="s">
        <v>16</v>
      </c>
      <c r="J2204" t="s">
        <v>3280</v>
      </c>
      <c r="K2204">
        <v>47.910983999999999</v>
      </c>
      <c r="L2204">
        <v>-117.10810600000001</v>
      </c>
      <c r="AL2204">
        <v>57</v>
      </c>
    </row>
    <row r="2205" spans="1:41" x14ac:dyDescent="0.25">
      <c r="A2205">
        <v>2073</v>
      </c>
      <c r="B2205">
        <v>3013</v>
      </c>
      <c r="C2205" t="s">
        <v>4152</v>
      </c>
      <c r="G2205" t="s">
        <v>549</v>
      </c>
      <c r="H2205" t="s">
        <v>12</v>
      </c>
      <c r="I2205" t="s">
        <v>2222</v>
      </c>
      <c r="J2205" t="s">
        <v>550</v>
      </c>
      <c r="K2205">
        <v>47.940192000000003</v>
      </c>
      <c r="L2205">
        <v>-122.364543</v>
      </c>
      <c r="AL2205">
        <v>44</v>
      </c>
    </row>
    <row r="2206" spans="1:41" x14ac:dyDescent="0.25">
      <c r="A2206">
        <v>2205</v>
      </c>
      <c r="B2206">
        <v>2531</v>
      </c>
      <c r="C2206" t="s">
        <v>4152</v>
      </c>
      <c r="G2206" t="s">
        <v>3585</v>
      </c>
      <c r="H2206" t="s">
        <v>272</v>
      </c>
      <c r="I2206" t="s">
        <v>13</v>
      </c>
      <c r="J2206" t="s">
        <v>3586</v>
      </c>
      <c r="K2206">
        <v>47.864899999999999</v>
      </c>
      <c r="L2206">
        <v>-122.330793</v>
      </c>
      <c r="AH2206">
        <v>18</v>
      </c>
      <c r="AI2206">
        <v>19.600000000000001</v>
      </c>
    </row>
    <row r="2207" spans="1:41" x14ac:dyDescent="0.25">
      <c r="A2207">
        <v>2206</v>
      </c>
      <c r="B2207">
        <v>3040</v>
      </c>
      <c r="C2207" t="s">
        <v>4152</v>
      </c>
      <c r="G2207" t="s">
        <v>1489</v>
      </c>
      <c r="H2207" t="s">
        <v>1484</v>
      </c>
      <c r="I2207" t="s">
        <v>1485</v>
      </c>
      <c r="J2207" t="s">
        <v>3587</v>
      </c>
      <c r="K2207">
        <v>47.780558999999997</v>
      </c>
      <c r="L2207">
        <v>-122.189571</v>
      </c>
      <c r="AM2207">
        <v>22.8</v>
      </c>
    </row>
    <row r="2208" spans="1:41" x14ac:dyDescent="0.25">
      <c r="A2208">
        <v>2207</v>
      </c>
      <c r="B2208">
        <v>3224</v>
      </c>
      <c r="C2208" t="s">
        <v>4152</v>
      </c>
      <c r="G2208" t="s">
        <v>1489</v>
      </c>
      <c r="H2208" t="s">
        <v>1484</v>
      </c>
      <c r="I2208" t="s">
        <v>1485</v>
      </c>
      <c r="J2208" t="s">
        <v>3588</v>
      </c>
      <c r="K2208">
        <v>47.782380000000003</v>
      </c>
      <c r="L2208">
        <v>-122.19041900000001</v>
      </c>
      <c r="AO2208">
        <v>14.6</v>
      </c>
    </row>
    <row r="2209" spans="1:41" x14ac:dyDescent="0.25">
      <c r="A2209">
        <v>2208</v>
      </c>
      <c r="B2209">
        <v>3038</v>
      </c>
      <c r="C2209" t="s">
        <v>4152</v>
      </c>
      <c r="G2209" t="s">
        <v>1489</v>
      </c>
      <c r="H2209" t="s">
        <v>1484</v>
      </c>
      <c r="I2209" t="s">
        <v>1485</v>
      </c>
      <c r="J2209" t="s">
        <v>3589</v>
      </c>
      <c r="K2209">
        <v>47.786518999999998</v>
      </c>
      <c r="L2209">
        <v>-122.192122</v>
      </c>
      <c r="AM2209">
        <v>31.8</v>
      </c>
      <c r="AO2209">
        <v>24.2</v>
      </c>
    </row>
    <row r="2210" spans="1:41" x14ac:dyDescent="0.25">
      <c r="A2210">
        <v>2209</v>
      </c>
      <c r="B2210">
        <v>2849</v>
      </c>
      <c r="C2210" t="s">
        <v>4152</v>
      </c>
      <c r="G2210" t="s">
        <v>1489</v>
      </c>
      <c r="H2210" t="s">
        <v>272</v>
      </c>
      <c r="I2210" t="s">
        <v>589</v>
      </c>
      <c r="J2210" t="s">
        <v>3590</v>
      </c>
      <c r="K2210">
        <v>47.821368999999997</v>
      </c>
      <c r="L2210">
        <v>-122.21626000000001</v>
      </c>
      <c r="AK2210">
        <v>49</v>
      </c>
    </row>
    <row r="2211" spans="1:41" x14ac:dyDescent="0.25">
      <c r="A2211">
        <v>2210</v>
      </c>
      <c r="B2211">
        <v>3050</v>
      </c>
      <c r="C2211" t="s">
        <v>4152</v>
      </c>
      <c r="G2211" t="s">
        <v>1489</v>
      </c>
      <c r="H2211" t="s">
        <v>12</v>
      </c>
      <c r="I2211" t="s">
        <v>3096</v>
      </c>
      <c r="J2211" t="s">
        <v>3591</v>
      </c>
      <c r="K2211">
        <v>47.77975</v>
      </c>
      <c r="L2211">
        <v>-122.18798099999999</v>
      </c>
      <c r="AM2211">
        <v>28.2</v>
      </c>
    </row>
    <row r="2212" spans="1:41" x14ac:dyDescent="0.25">
      <c r="A2212">
        <v>2211</v>
      </c>
      <c r="B2212">
        <v>3173</v>
      </c>
      <c r="C2212" t="s">
        <v>4152</v>
      </c>
      <c r="G2212" t="s">
        <v>1489</v>
      </c>
      <c r="H2212" t="s">
        <v>12</v>
      </c>
      <c r="I2212" t="s">
        <v>3096</v>
      </c>
      <c r="J2212" t="s">
        <v>3592</v>
      </c>
      <c r="K2212">
        <v>47.854215000000003</v>
      </c>
      <c r="L2212">
        <v>-122.222735</v>
      </c>
      <c r="AN2212">
        <v>82.7</v>
      </c>
    </row>
    <row r="2213" spans="1:41" x14ac:dyDescent="0.25">
      <c r="A2213">
        <v>2212</v>
      </c>
      <c r="B2213">
        <v>1885</v>
      </c>
      <c r="C2213" t="s">
        <v>4152</v>
      </c>
      <c r="G2213" t="s">
        <v>1489</v>
      </c>
      <c r="H2213" t="s">
        <v>12</v>
      </c>
      <c r="I2213" t="s">
        <v>16</v>
      </c>
      <c r="J2213" t="s">
        <v>3593</v>
      </c>
      <c r="K2213">
        <v>47.780422000000002</v>
      </c>
      <c r="L2213">
        <v>-122.18943</v>
      </c>
      <c r="AF2213">
        <v>22.6</v>
      </c>
    </row>
    <row r="2214" spans="1:41" hidden="1" x14ac:dyDescent="0.25">
      <c r="A2214">
        <v>2213</v>
      </c>
      <c r="B2214">
        <v>1422</v>
      </c>
      <c r="C2214" t="s">
        <v>4153</v>
      </c>
      <c r="G2214" t="s">
        <v>3594</v>
      </c>
      <c r="H2214" t="s">
        <v>12</v>
      </c>
      <c r="I2214" t="s">
        <v>93</v>
      </c>
      <c r="J2214" t="s">
        <v>3595</v>
      </c>
      <c r="K2214">
        <v>48.699399999999997</v>
      </c>
      <c r="L2214">
        <v>-118.33253999999999</v>
      </c>
      <c r="AD2214">
        <v>96.3</v>
      </c>
      <c r="AK2214">
        <v>99.3</v>
      </c>
    </row>
    <row r="2215" spans="1:41" hidden="1" x14ac:dyDescent="0.25">
      <c r="A2215">
        <v>2214</v>
      </c>
      <c r="B2215">
        <v>2288</v>
      </c>
      <c r="C2215" t="s">
        <v>4153</v>
      </c>
      <c r="G2215" t="s">
        <v>3596</v>
      </c>
      <c r="H2215" t="s">
        <v>12</v>
      </c>
      <c r="I2215" t="s">
        <v>93</v>
      </c>
      <c r="J2215" t="s">
        <v>3597</v>
      </c>
      <c r="K2215">
        <v>46.537500000000001</v>
      </c>
      <c r="L2215">
        <v>-121.051</v>
      </c>
      <c r="AG2215">
        <v>99.6</v>
      </c>
      <c r="AI2215">
        <v>96.4</v>
      </c>
      <c r="AM2215">
        <v>95.7</v>
      </c>
    </row>
    <row r="2216" spans="1:41" hidden="1" x14ac:dyDescent="0.25">
      <c r="A2216">
        <v>2215</v>
      </c>
      <c r="B2216">
        <v>1416</v>
      </c>
      <c r="C2216" t="s">
        <v>4153</v>
      </c>
      <c r="G2216" t="s">
        <v>3598</v>
      </c>
      <c r="H2216" t="s">
        <v>12</v>
      </c>
      <c r="I2216" t="s">
        <v>93</v>
      </c>
      <c r="J2216" t="s">
        <v>3599</v>
      </c>
      <c r="K2216">
        <v>48.425109999999997</v>
      </c>
      <c r="L2216">
        <v>-117.06071</v>
      </c>
      <c r="AD2216">
        <v>79.900000000000006</v>
      </c>
      <c r="AG2216">
        <v>88.9</v>
      </c>
      <c r="AI2216">
        <v>91.2</v>
      </c>
      <c r="AK2216">
        <v>98.6</v>
      </c>
    </row>
    <row r="2217" spans="1:41" x14ac:dyDescent="0.25">
      <c r="A2217">
        <v>2216</v>
      </c>
      <c r="B2217">
        <v>3201</v>
      </c>
      <c r="C2217" t="s">
        <v>4152</v>
      </c>
      <c r="G2217" t="s">
        <v>3600</v>
      </c>
      <c r="H2217" t="s">
        <v>12</v>
      </c>
      <c r="I2217" t="s">
        <v>3096</v>
      </c>
      <c r="J2217" t="s">
        <v>3601</v>
      </c>
      <c r="K2217">
        <v>47.5471</v>
      </c>
      <c r="L2217">
        <v>-122.028809</v>
      </c>
      <c r="AN2217">
        <v>79.400000000000006</v>
      </c>
    </row>
    <row r="2218" spans="1:41" hidden="1" x14ac:dyDescent="0.25">
      <c r="A2218">
        <v>2217</v>
      </c>
      <c r="B2218">
        <v>1427</v>
      </c>
      <c r="C2218" t="s">
        <v>4153</v>
      </c>
      <c r="G2218" t="s">
        <v>3602</v>
      </c>
      <c r="H2218" t="s">
        <v>12</v>
      </c>
      <c r="I2218" t="s">
        <v>93</v>
      </c>
      <c r="J2218" t="s">
        <v>3603</v>
      </c>
      <c r="K2218">
        <v>47.114579999999997</v>
      </c>
      <c r="L2218">
        <v>-120.95882</v>
      </c>
      <c r="AD2218">
        <v>86.9</v>
      </c>
      <c r="AG2218">
        <v>91.4</v>
      </c>
      <c r="AH2218">
        <v>88.6</v>
      </c>
      <c r="AK2218">
        <v>97.6</v>
      </c>
      <c r="AM2218">
        <v>81.099999999999994</v>
      </c>
    </row>
    <row r="2219" spans="1:41" hidden="1" x14ac:dyDescent="0.25">
      <c r="A2219">
        <v>2218</v>
      </c>
      <c r="B2219">
        <v>2533</v>
      </c>
      <c r="C2219" t="s">
        <v>4153</v>
      </c>
      <c r="G2219" t="s">
        <v>2972</v>
      </c>
      <c r="H2219" t="s">
        <v>12</v>
      </c>
      <c r="I2219" t="s">
        <v>93</v>
      </c>
      <c r="J2219" t="s">
        <v>3604</v>
      </c>
      <c r="K2219">
        <v>46.728200000000001</v>
      </c>
      <c r="L2219">
        <v>-120.84969</v>
      </c>
      <c r="AF2219">
        <v>64.5</v>
      </c>
      <c r="AG2219">
        <v>69.400000000000006</v>
      </c>
      <c r="AH2219">
        <v>58.8</v>
      </c>
    </row>
    <row r="2220" spans="1:41" x14ac:dyDescent="0.25">
      <c r="A2220">
        <v>2219</v>
      </c>
      <c r="B2220">
        <v>1887</v>
      </c>
      <c r="C2220" t="s">
        <v>4152</v>
      </c>
      <c r="G2220" t="s">
        <v>3605</v>
      </c>
      <c r="H2220" t="s">
        <v>12</v>
      </c>
      <c r="I2220" t="s">
        <v>16</v>
      </c>
      <c r="J2220" t="s">
        <v>3606</v>
      </c>
      <c r="K2220">
        <v>46.957433000000002</v>
      </c>
      <c r="L2220">
        <v>-122.146</v>
      </c>
      <c r="AF2220">
        <v>89.4</v>
      </c>
    </row>
    <row r="2221" spans="1:41" x14ac:dyDescent="0.25">
      <c r="A2221">
        <v>2220</v>
      </c>
      <c r="B2221">
        <v>1890</v>
      </c>
      <c r="C2221" t="s">
        <v>4152</v>
      </c>
      <c r="G2221" t="s">
        <v>3607</v>
      </c>
      <c r="H2221" t="s">
        <v>12</v>
      </c>
      <c r="I2221" t="s">
        <v>16</v>
      </c>
      <c r="J2221" t="s">
        <v>3608</v>
      </c>
      <c r="K2221">
        <v>46.91178</v>
      </c>
      <c r="L2221">
        <v>-122.23306599999999</v>
      </c>
      <c r="AF2221">
        <v>24.7</v>
      </c>
    </row>
    <row r="2222" spans="1:41" x14ac:dyDescent="0.25">
      <c r="A2222">
        <v>2221</v>
      </c>
      <c r="B2222">
        <v>1891</v>
      </c>
      <c r="C2222" t="s">
        <v>4152</v>
      </c>
      <c r="G2222" t="s">
        <v>3609</v>
      </c>
      <c r="H2222" t="s">
        <v>12</v>
      </c>
      <c r="I2222" t="s">
        <v>16</v>
      </c>
      <c r="J2222" t="s">
        <v>3610</v>
      </c>
      <c r="K2222">
        <v>47.939503999999999</v>
      </c>
      <c r="L2222">
        <v>-121.724278</v>
      </c>
      <c r="AF2222">
        <v>85.8</v>
      </c>
    </row>
    <row r="2223" spans="1:41" x14ac:dyDescent="0.25">
      <c r="A2223">
        <v>2352</v>
      </c>
      <c r="B2223">
        <v>3163</v>
      </c>
      <c r="C2223" t="s">
        <v>4152</v>
      </c>
      <c r="G2223" t="s">
        <v>3825</v>
      </c>
      <c r="H2223" t="s">
        <v>12</v>
      </c>
      <c r="I2223" t="s">
        <v>87</v>
      </c>
      <c r="J2223" t="s">
        <v>3826</v>
      </c>
      <c r="K2223">
        <v>47.943845000000003</v>
      </c>
      <c r="L2223">
        <v>-121.632705</v>
      </c>
      <c r="AN2223">
        <v>68.5</v>
      </c>
    </row>
    <row r="2224" spans="1:41" hidden="1" x14ac:dyDescent="0.25">
      <c r="A2224">
        <v>2223</v>
      </c>
      <c r="B2224">
        <v>1677</v>
      </c>
      <c r="C2224" t="s">
        <v>4153</v>
      </c>
      <c r="G2224" t="s">
        <v>3613</v>
      </c>
      <c r="H2224" t="s">
        <v>12</v>
      </c>
      <c r="I2224" t="s">
        <v>16</v>
      </c>
      <c r="J2224" t="s">
        <v>3614</v>
      </c>
      <c r="K2224">
        <v>48.743203999999999</v>
      </c>
      <c r="L2224">
        <v>-117.764416</v>
      </c>
      <c r="AE2224">
        <v>55.9</v>
      </c>
      <c r="AK2224">
        <v>75.599999999999994</v>
      </c>
    </row>
    <row r="2225" spans="1:41" hidden="1" x14ac:dyDescent="0.25">
      <c r="A2225">
        <v>2224</v>
      </c>
      <c r="B2225">
        <v>1732</v>
      </c>
      <c r="C2225" t="s">
        <v>4153</v>
      </c>
      <c r="G2225" t="s">
        <v>3613</v>
      </c>
      <c r="H2225" t="s">
        <v>12</v>
      </c>
      <c r="I2225" t="s">
        <v>16</v>
      </c>
      <c r="J2225" t="s">
        <v>3615</v>
      </c>
      <c r="K2225">
        <v>48.781162000000002</v>
      </c>
      <c r="L2225">
        <v>-117.786304</v>
      </c>
      <c r="AE2225">
        <v>74.400000000000006</v>
      </c>
      <c r="AK2225">
        <v>84.4</v>
      </c>
    </row>
    <row r="2226" spans="1:41" x14ac:dyDescent="0.25">
      <c r="A2226">
        <v>2248</v>
      </c>
      <c r="B2226">
        <v>3149</v>
      </c>
      <c r="C2226" t="s">
        <v>4152</v>
      </c>
      <c r="G2226" t="s">
        <v>3654</v>
      </c>
      <c r="H2226" t="s">
        <v>12</v>
      </c>
      <c r="I2226" t="s">
        <v>87</v>
      </c>
      <c r="J2226" t="s">
        <v>3655</v>
      </c>
      <c r="K2226">
        <v>47.961350000000003</v>
      </c>
      <c r="L2226">
        <v>-122.068647</v>
      </c>
      <c r="AN2226">
        <v>66.599999999999994</v>
      </c>
    </row>
    <row r="2227" spans="1:41" hidden="1" x14ac:dyDescent="0.25">
      <c r="A2227">
        <v>2226</v>
      </c>
      <c r="B2227">
        <v>2285</v>
      </c>
      <c r="C2227" t="s">
        <v>4153</v>
      </c>
      <c r="G2227" t="s">
        <v>3618</v>
      </c>
      <c r="H2227" t="s">
        <v>12</v>
      </c>
      <c r="I2227" t="s">
        <v>16</v>
      </c>
      <c r="J2227" t="s">
        <v>3619</v>
      </c>
      <c r="K2227">
        <v>46.396700000000003</v>
      </c>
      <c r="L2227">
        <v>-123.229</v>
      </c>
      <c r="AG2227">
        <v>59.6</v>
      </c>
    </row>
    <row r="2228" spans="1:41" hidden="1" x14ac:dyDescent="0.25">
      <c r="A2228">
        <v>2227</v>
      </c>
      <c r="B2228">
        <v>2312</v>
      </c>
      <c r="C2228" t="s">
        <v>4153</v>
      </c>
      <c r="G2228" t="s">
        <v>3620</v>
      </c>
      <c r="H2228" t="s">
        <v>12</v>
      </c>
      <c r="I2228" t="s">
        <v>16</v>
      </c>
      <c r="J2228" t="s">
        <v>3621</v>
      </c>
      <c r="K2228">
        <v>47.206899999999997</v>
      </c>
      <c r="L2228">
        <v>-123.367</v>
      </c>
      <c r="AG2228">
        <v>53.9</v>
      </c>
    </row>
    <row r="2229" spans="1:41" x14ac:dyDescent="0.25">
      <c r="A2229">
        <v>2228</v>
      </c>
      <c r="B2229">
        <v>2718</v>
      </c>
      <c r="C2229" t="s">
        <v>4152</v>
      </c>
      <c r="G2229" t="s">
        <v>409</v>
      </c>
      <c r="H2229" t="s">
        <v>12</v>
      </c>
      <c r="I2229" t="s">
        <v>93</v>
      </c>
      <c r="J2229" t="s">
        <v>3622</v>
      </c>
      <c r="K2229">
        <v>48.618679999999998</v>
      </c>
      <c r="L2229">
        <v>-122.4395</v>
      </c>
      <c r="AJ2229">
        <v>97.2</v>
      </c>
      <c r="AL2229">
        <v>88.5</v>
      </c>
    </row>
    <row r="2230" spans="1:41" hidden="1" x14ac:dyDescent="0.25">
      <c r="A2230">
        <v>2229</v>
      </c>
      <c r="B2230">
        <v>2906</v>
      </c>
      <c r="C2230" t="s">
        <v>4153</v>
      </c>
      <c r="G2230" t="s">
        <v>3623</v>
      </c>
      <c r="H2230" t="s">
        <v>2908</v>
      </c>
      <c r="I2230" t="s">
        <v>2909</v>
      </c>
      <c r="J2230" t="s">
        <v>3624</v>
      </c>
      <c r="K2230">
        <v>45.750236000000001</v>
      </c>
      <c r="L2230">
        <v>-122.711263</v>
      </c>
      <c r="AE2230">
        <v>20.399999999999999</v>
      </c>
      <c r="AG2230">
        <v>19.2</v>
      </c>
      <c r="AH2230">
        <v>32.299999999999997</v>
      </c>
      <c r="AI2230">
        <v>25</v>
      </c>
      <c r="AJ2230">
        <v>22.3</v>
      </c>
      <c r="AN2230">
        <v>44.6</v>
      </c>
    </row>
    <row r="2231" spans="1:41" x14ac:dyDescent="0.25">
      <c r="A2231">
        <v>2230</v>
      </c>
      <c r="B2231">
        <v>3077</v>
      </c>
      <c r="C2231" t="s">
        <v>4152</v>
      </c>
      <c r="G2231" t="s">
        <v>384</v>
      </c>
      <c r="H2231" t="s">
        <v>12</v>
      </c>
      <c r="I2231" t="s">
        <v>3096</v>
      </c>
      <c r="J2231" t="s">
        <v>3625</v>
      </c>
      <c r="K2231">
        <v>48.715266999999997</v>
      </c>
      <c r="L2231">
        <v>-122.481712</v>
      </c>
      <c r="AM2231">
        <v>25.4</v>
      </c>
    </row>
    <row r="2232" spans="1:41" x14ac:dyDescent="0.25">
      <c r="A2232">
        <v>2231</v>
      </c>
      <c r="B2232">
        <v>3223</v>
      </c>
      <c r="C2232" t="s">
        <v>4152</v>
      </c>
      <c r="G2232" t="s">
        <v>3626</v>
      </c>
      <c r="H2232" t="s">
        <v>1484</v>
      </c>
      <c r="I2232" t="s">
        <v>1485</v>
      </c>
      <c r="J2232" t="s">
        <v>3627</v>
      </c>
      <c r="K2232">
        <v>47.795881000000001</v>
      </c>
      <c r="L2232">
        <v>-122.188603</v>
      </c>
      <c r="AO2232">
        <v>37.200000000000003</v>
      </c>
    </row>
    <row r="2233" spans="1:41" x14ac:dyDescent="0.25">
      <c r="A2233">
        <v>2232</v>
      </c>
      <c r="B2233">
        <v>3230</v>
      </c>
      <c r="C2233" t="s">
        <v>4152</v>
      </c>
      <c r="G2233" t="s">
        <v>3626</v>
      </c>
      <c r="H2233" t="s">
        <v>1484</v>
      </c>
      <c r="I2233" t="s">
        <v>1485</v>
      </c>
      <c r="J2233" t="s">
        <v>3628</v>
      </c>
      <c r="K2233">
        <v>47.790725999999999</v>
      </c>
      <c r="L2233">
        <v>-122.19395400000001</v>
      </c>
      <c r="AO2233">
        <v>42.8</v>
      </c>
    </row>
    <row r="2234" spans="1:41" hidden="1" x14ac:dyDescent="0.25">
      <c r="A2234">
        <v>2233</v>
      </c>
      <c r="B2234">
        <v>2309</v>
      </c>
      <c r="C2234" t="s">
        <v>4153</v>
      </c>
      <c r="G2234" t="s">
        <v>3629</v>
      </c>
      <c r="H2234" t="s">
        <v>12</v>
      </c>
      <c r="I2234" t="s">
        <v>16</v>
      </c>
      <c r="J2234" t="s">
        <v>3630</v>
      </c>
      <c r="K2234">
        <v>46.093000000000004</v>
      </c>
      <c r="L2234">
        <v>-122.304</v>
      </c>
      <c r="AG2234">
        <v>65.7</v>
      </c>
    </row>
    <row r="2235" spans="1:41" hidden="1" x14ac:dyDescent="0.25">
      <c r="A2235">
        <v>2234</v>
      </c>
      <c r="B2235">
        <v>2306</v>
      </c>
      <c r="C2235" t="s">
        <v>4153</v>
      </c>
      <c r="G2235" t="s">
        <v>3631</v>
      </c>
      <c r="H2235" t="s">
        <v>12</v>
      </c>
      <c r="I2235" t="s">
        <v>93</v>
      </c>
      <c r="J2235" t="s">
        <v>3632</v>
      </c>
      <c r="K2235">
        <v>46.176430000000003</v>
      </c>
      <c r="L2235">
        <v>-117.71862</v>
      </c>
      <c r="AG2235">
        <v>91.6</v>
      </c>
    </row>
    <row r="2236" spans="1:41" hidden="1" x14ac:dyDescent="0.25">
      <c r="A2236">
        <v>2235</v>
      </c>
      <c r="B2236">
        <v>1309</v>
      </c>
      <c r="C2236" t="s">
        <v>4153</v>
      </c>
      <c r="G2236" t="s">
        <v>3631</v>
      </c>
      <c r="H2236" t="s">
        <v>12</v>
      </c>
      <c r="I2236" t="s">
        <v>51</v>
      </c>
      <c r="J2236" t="s">
        <v>3633</v>
      </c>
      <c r="K2236">
        <v>46.176430000000003</v>
      </c>
      <c r="L2236">
        <v>-117.71862</v>
      </c>
      <c r="AD2236">
        <v>90.3</v>
      </c>
      <c r="AE2236">
        <v>93.9</v>
      </c>
      <c r="AF2236">
        <v>98.4</v>
      </c>
    </row>
    <row r="2237" spans="1:41" x14ac:dyDescent="0.25">
      <c r="A2237">
        <v>2236</v>
      </c>
      <c r="B2237">
        <v>2956</v>
      </c>
      <c r="C2237" t="s">
        <v>4152</v>
      </c>
      <c r="G2237" t="s">
        <v>3634</v>
      </c>
      <c r="H2237" t="s">
        <v>1484</v>
      </c>
      <c r="I2237" t="s">
        <v>1485</v>
      </c>
      <c r="J2237" t="s">
        <v>3635</v>
      </c>
      <c r="K2237">
        <v>47.767187</v>
      </c>
      <c r="L2237">
        <v>-122.18282499999999</v>
      </c>
      <c r="AL2237">
        <v>15.6</v>
      </c>
    </row>
    <row r="2238" spans="1:41" hidden="1" x14ac:dyDescent="0.25">
      <c r="A2238">
        <v>2237</v>
      </c>
      <c r="B2238">
        <v>2628</v>
      </c>
      <c r="C2238" t="s">
        <v>4153</v>
      </c>
      <c r="G2238" t="s">
        <v>3636</v>
      </c>
      <c r="H2238" t="s">
        <v>12</v>
      </c>
      <c r="I2238" t="s">
        <v>16</v>
      </c>
      <c r="J2238" t="s">
        <v>3637</v>
      </c>
      <c r="K2238">
        <v>46.473619999999997</v>
      </c>
      <c r="L2238">
        <v>-117.55</v>
      </c>
      <c r="AI2238">
        <v>46.2</v>
      </c>
    </row>
    <row r="2239" spans="1:41" x14ac:dyDescent="0.25">
      <c r="A2239">
        <v>2238</v>
      </c>
      <c r="B2239">
        <v>3057</v>
      </c>
      <c r="C2239" t="s">
        <v>4152</v>
      </c>
      <c r="G2239" t="s">
        <v>3638</v>
      </c>
      <c r="H2239" t="s">
        <v>12</v>
      </c>
      <c r="I2239" t="s">
        <v>3096</v>
      </c>
      <c r="J2239" t="s">
        <v>3639</v>
      </c>
      <c r="K2239">
        <v>48.058275999999999</v>
      </c>
      <c r="L2239">
        <v>-123.26155199999999</v>
      </c>
      <c r="AM2239">
        <v>76.900000000000006</v>
      </c>
    </row>
    <row r="2240" spans="1:41" x14ac:dyDescent="0.25">
      <c r="A2240">
        <v>2239</v>
      </c>
      <c r="B2240">
        <v>2456</v>
      </c>
      <c r="C2240" t="s">
        <v>4152</v>
      </c>
      <c r="G2240" t="s">
        <v>3638</v>
      </c>
      <c r="H2240" t="s">
        <v>12</v>
      </c>
      <c r="I2240" t="s">
        <v>78</v>
      </c>
      <c r="J2240" t="s">
        <v>3640</v>
      </c>
      <c r="K2240">
        <v>48.058275999999999</v>
      </c>
      <c r="L2240">
        <v>-123.26155199999999</v>
      </c>
      <c r="AH2240">
        <v>29.5</v>
      </c>
    </row>
    <row r="2241" spans="1:41" hidden="1" x14ac:dyDescent="0.25">
      <c r="A2241">
        <v>2240</v>
      </c>
      <c r="B2241">
        <v>2881</v>
      </c>
      <c r="C2241" t="s">
        <v>4153</v>
      </c>
      <c r="G2241" t="s">
        <v>185</v>
      </c>
      <c r="H2241" t="s">
        <v>12</v>
      </c>
      <c r="I2241" t="s">
        <v>16</v>
      </c>
      <c r="J2241" t="s">
        <v>3641</v>
      </c>
      <c r="K2241">
        <v>48.253270000000001</v>
      </c>
      <c r="L2241">
        <v>-117.23508</v>
      </c>
      <c r="AK2241">
        <v>28.9</v>
      </c>
    </row>
    <row r="2242" spans="1:41" x14ac:dyDescent="0.25">
      <c r="A2242">
        <v>2241</v>
      </c>
      <c r="B2242">
        <v>3194</v>
      </c>
      <c r="C2242" t="s">
        <v>4152</v>
      </c>
      <c r="G2242" t="s">
        <v>3642</v>
      </c>
      <c r="H2242" t="s">
        <v>12</v>
      </c>
      <c r="I2242" t="s">
        <v>3096</v>
      </c>
      <c r="J2242" t="s">
        <v>3643</v>
      </c>
      <c r="K2242">
        <v>47.858724000000002</v>
      </c>
      <c r="L2242">
        <v>-122.205003</v>
      </c>
      <c r="AN2242">
        <v>13.7</v>
      </c>
    </row>
    <row r="2243" spans="1:41" x14ac:dyDescent="0.25">
      <c r="A2243">
        <v>2242</v>
      </c>
      <c r="B2243">
        <v>3184</v>
      </c>
      <c r="C2243" t="s">
        <v>4152</v>
      </c>
      <c r="G2243" t="s">
        <v>3644</v>
      </c>
      <c r="H2243" t="s">
        <v>12</v>
      </c>
      <c r="I2243" t="s">
        <v>3096</v>
      </c>
      <c r="J2243" t="s">
        <v>3645</v>
      </c>
      <c r="K2243">
        <v>48.942906000000001</v>
      </c>
      <c r="L2243">
        <v>-122.473203</v>
      </c>
      <c r="AN2243">
        <v>13.3</v>
      </c>
    </row>
    <row r="2244" spans="1:41" x14ac:dyDescent="0.25">
      <c r="A2244">
        <v>2243</v>
      </c>
      <c r="B2244">
        <v>3175</v>
      </c>
      <c r="C2244" t="s">
        <v>4152</v>
      </c>
      <c r="G2244" t="s">
        <v>2128</v>
      </c>
      <c r="H2244" t="s">
        <v>12</v>
      </c>
      <c r="I2244" t="s">
        <v>3096</v>
      </c>
      <c r="J2244" t="s">
        <v>3646</v>
      </c>
      <c r="K2244">
        <v>47.027839999999998</v>
      </c>
      <c r="L2244">
        <v>-122.927774</v>
      </c>
      <c r="AN2244">
        <v>33.200000000000003</v>
      </c>
    </row>
    <row r="2245" spans="1:41" hidden="1" x14ac:dyDescent="0.25">
      <c r="A2245">
        <v>2244</v>
      </c>
      <c r="B2245">
        <v>1773</v>
      </c>
      <c r="C2245" t="s">
        <v>4153</v>
      </c>
      <c r="G2245" t="s">
        <v>3647</v>
      </c>
      <c r="H2245" t="s">
        <v>12</v>
      </c>
      <c r="I2245" t="s">
        <v>16</v>
      </c>
      <c r="J2245" t="s">
        <v>3648</v>
      </c>
      <c r="K2245">
        <v>47.556759999999997</v>
      </c>
      <c r="L2245">
        <v>-120.58429599999999</v>
      </c>
      <c r="AE2245">
        <v>59.6</v>
      </c>
      <c r="AJ2245">
        <v>82.8</v>
      </c>
    </row>
    <row r="2246" spans="1:41" x14ac:dyDescent="0.25">
      <c r="A2246">
        <v>2245</v>
      </c>
      <c r="B2246">
        <v>3073</v>
      </c>
      <c r="C2246" t="s">
        <v>4152</v>
      </c>
      <c r="G2246" t="s">
        <v>1567</v>
      </c>
      <c r="H2246" t="s">
        <v>12</v>
      </c>
      <c r="I2246" t="s">
        <v>3096</v>
      </c>
      <c r="J2246" t="s">
        <v>3649</v>
      </c>
      <c r="K2246">
        <v>47.683</v>
      </c>
      <c r="L2246">
        <v>-122.14100000000001</v>
      </c>
      <c r="AM2246">
        <v>15</v>
      </c>
    </row>
    <row r="2247" spans="1:41" hidden="1" x14ac:dyDescent="0.25">
      <c r="A2247">
        <v>2246</v>
      </c>
      <c r="B2247">
        <v>1698</v>
      </c>
      <c r="C2247" t="s">
        <v>4153</v>
      </c>
      <c r="G2247" t="s">
        <v>3650</v>
      </c>
      <c r="H2247" t="s">
        <v>12</v>
      </c>
      <c r="I2247" t="s">
        <v>16</v>
      </c>
      <c r="J2247" t="s">
        <v>3651</v>
      </c>
      <c r="K2247">
        <v>48.758130999999999</v>
      </c>
      <c r="L2247">
        <v>-119.08187100000001</v>
      </c>
      <c r="AE2247">
        <v>90.1</v>
      </c>
      <c r="AJ2247">
        <v>87.5</v>
      </c>
    </row>
    <row r="2248" spans="1:41" hidden="1" x14ac:dyDescent="0.25">
      <c r="A2248">
        <v>2247</v>
      </c>
      <c r="B2248">
        <v>2719</v>
      </c>
      <c r="C2248" t="s">
        <v>4153</v>
      </c>
      <c r="G2248" t="s">
        <v>3652</v>
      </c>
      <c r="H2248" t="s">
        <v>12</v>
      </c>
      <c r="I2248" t="s">
        <v>93</v>
      </c>
      <c r="J2248" t="s">
        <v>3653</v>
      </c>
      <c r="K2248">
        <v>48.758130000000001</v>
      </c>
      <c r="L2248">
        <v>-119.08199999999999</v>
      </c>
      <c r="AJ2248">
        <v>84.2</v>
      </c>
    </row>
    <row r="2249" spans="1:41" x14ac:dyDescent="0.25">
      <c r="A2249">
        <v>2183</v>
      </c>
      <c r="B2249">
        <v>3160</v>
      </c>
      <c r="C2249" t="s">
        <v>4152</v>
      </c>
      <c r="G2249" t="s">
        <v>1908</v>
      </c>
      <c r="H2249" t="s">
        <v>12</v>
      </c>
      <c r="I2249" t="s">
        <v>87</v>
      </c>
      <c r="J2249" t="s">
        <v>3546</v>
      </c>
      <c r="K2249">
        <v>48.000121999999998</v>
      </c>
      <c r="L2249">
        <v>-121.77854600000001</v>
      </c>
      <c r="AN2249">
        <v>64.099999999999994</v>
      </c>
    </row>
    <row r="2250" spans="1:41" hidden="1" x14ac:dyDescent="0.25">
      <c r="A2250">
        <v>2249</v>
      </c>
      <c r="B2250">
        <v>2891</v>
      </c>
      <c r="C2250" t="s">
        <v>4153</v>
      </c>
      <c r="G2250" t="s">
        <v>3656</v>
      </c>
      <c r="H2250" t="s">
        <v>12</v>
      </c>
      <c r="I2250" t="s">
        <v>16</v>
      </c>
      <c r="J2250" t="s">
        <v>3657</v>
      </c>
      <c r="K2250">
        <v>48.651090000000003</v>
      </c>
      <c r="L2250">
        <v>-118.04758</v>
      </c>
      <c r="AK2250">
        <v>67.599999999999994</v>
      </c>
    </row>
    <row r="2251" spans="1:41" hidden="1" x14ac:dyDescent="0.25">
      <c r="A2251">
        <v>2250</v>
      </c>
      <c r="B2251">
        <v>1670</v>
      </c>
      <c r="C2251" t="s">
        <v>4153</v>
      </c>
      <c r="G2251" t="s">
        <v>3658</v>
      </c>
      <c r="H2251" t="s">
        <v>12</v>
      </c>
      <c r="I2251" t="s">
        <v>51</v>
      </c>
      <c r="J2251" t="s">
        <v>3659</v>
      </c>
      <c r="K2251">
        <v>48.344369999999998</v>
      </c>
      <c r="L2251">
        <v>-120.21799</v>
      </c>
      <c r="AE2251">
        <v>98.8</v>
      </c>
      <c r="AF2251">
        <v>89.4</v>
      </c>
      <c r="AG2251">
        <v>86.6</v>
      </c>
      <c r="AH2251">
        <v>95</v>
      </c>
      <c r="AI2251">
        <v>86.8</v>
      </c>
      <c r="AJ2251">
        <v>88.9</v>
      </c>
      <c r="AK2251">
        <v>73.900000000000006</v>
      </c>
      <c r="AL2251">
        <v>87.9</v>
      </c>
      <c r="AN2251">
        <v>92</v>
      </c>
    </row>
    <row r="2252" spans="1:41" hidden="1" x14ac:dyDescent="0.25">
      <c r="A2252">
        <v>2251</v>
      </c>
      <c r="B2252">
        <v>2720</v>
      </c>
      <c r="C2252" t="s">
        <v>4153</v>
      </c>
      <c r="G2252" t="s">
        <v>2788</v>
      </c>
      <c r="H2252" t="s">
        <v>12</v>
      </c>
      <c r="I2252" t="s">
        <v>93</v>
      </c>
      <c r="J2252" t="s">
        <v>3660</v>
      </c>
      <c r="K2252">
        <v>46.980080000000001</v>
      </c>
      <c r="L2252">
        <v>-123.25</v>
      </c>
      <c r="AJ2252">
        <v>81.2</v>
      </c>
    </row>
    <row r="2253" spans="1:41" x14ac:dyDescent="0.25">
      <c r="A2253">
        <v>2252</v>
      </c>
      <c r="B2253">
        <v>1652</v>
      </c>
      <c r="C2253" t="s">
        <v>4152</v>
      </c>
      <c r="G2253" t="s">
        <v>3661</v>
      </c>
      <c r="H2253" t="s">
        <v>12</v>
      </c>
      <c r="I2253" t="s">
        <v>93</v>
      </c>
      <c r="J2253" t="s">
        <v>3662</v>
      </c>
      <c r="K2253">
        <v>47.926270000000002</v>
      </c>
      <c r="L2253">
        <v>-121.27933</v>
      </c>
      <c r="AE2253">
        <v>79.8</v>
      </c>
      <c r="AH2253">
        <v>80.099999999999994</v>
      </c>
    </row>
    <row r="2254" spans="1:41" x14ac:dyDescent="0.25">
      <c r="A2254">
        <v>2253</v>
      </c>
      <c r="B2254">
        <v>3222</v>
      </c>
      <c r="C2254" t="s">
        <v>4152</v>
      </c>
      <c r="G2254" t="s">
        <v>1525</v>
      </c>
      <c r="H2254" t="s">
        <v>1484</v>
      </c>
      <c r="I2254" t="s">
        <v>1485</v>
      </c>
      <c r="J2254" t="s">
        <v>3663</v>
      </c>
      <c r="K2254">
        <v>47.797772000000002</v>
      </c>
      <c r="L2254">
        <v>-122.22615399999999</v>
      </c>
      <c r="AO2254">
        <v>14.3</v>
      </c>
    </row>
    <row r="2255" spans="1:41" x14ac:dyDescent="0.25">
      <c r="A2255">
        <v>2254</v>
      </c>
      <c r="B2255">
        <v>3225</v>
      </c>
      <c r="C2255" t="s">
        <v>4152</v>
      </c>
      <c r="G2255" t="s">
        <v>1525</v>
      </c>
      <c r="H2255" t="s">
        <v>1484</v>
      </c>
      <c r="I2255" t="s">
        <v>1485</v>
      </c>
      <c r="J2255" t="s">
        <v>3664</v>
      </c>
      <c r="K2255">
        <v>47.797772000000002</v>
      </c>
      <c r="L2255">
        <v>-122.22615399999999</v>
      </c>
      <c r="AO2255">
        <v>17.399999999999999</v>
      </c>
    </row>
    <row r="2256" spans="1:41" hidden="1" x14ac:dyDescent="0.25">
      <c r="A2256">
        <v>2043</v>
      </c>
      <c r="B2256">
        <v>3006</v>
      </c>
      <c r="C2256" t="s">
        <v>4153</v>
      </c>
      <c r="G2256" t="s">
        <v>3307</v>
      </c>
      <c r="H2256" t="s">
        <v>12</v>
      </c>
      <c r="I2256" t="s">
        <v>16</v>
      </c>
      <c r="J2256" t="s">
        <v>3308</v>
      </c>
      <c r="K2256">
        <v>48.013990999999997</v>
      </c>
      <c r="L2256">
        <v>-117.516085</v>
      </c>
      <c r="AL2256">
        <v>42.3</v>
      </c>
    </row>
    <row r="2257" spans="1:40" x14ac:dyDescent="0.25">
      <c r="A2257">
        <v>2314</v>
      </c>
      <c r="B2257">
        <v>3139</v>
      </c>
      <c r="C2257" t="s">
        <v>4152</v>
      </c>
      <c r="G2257" t="s">
        <v>2595</v>
      </c>
      <c r="H2257" t="s">
        <v>12</v>
      </c>
      <c r="I2257" t="s">
        <v>87</v>
      </c>
      <c r="J2257" t="s">
        <v>3761</v>
      </c>
      <c r="K2257">
        <v>48.070273999999998</v>
      </c>
      <c r="L2257">
        <v>-123.285833</v>
      </c>
      <c r="AN2257">
        <v>80.7</v>
      </c>
    </row>
    <row r="2258" spans="1:40" hidden="1" x14ac:dyDescent="0.25">
      <c r="A2258">
        <v>2257</v>
      </c>
      <c r="B2258">
        <v>2520</v>
      </c>
      <c r="C2258" t="s">
        <v>4153</v>
      </c>
      <c r="G2258" t="s">
        <v>3668</v>
      </c>
      <c r="H2258" t="s">
        <v>12</v>
      </c>
      <c r="I2258" t="s">
        <v>3669</v>
      </c>
      <c r="J2258" t="s">
        <v>3670</v>
      </c>
      <c r="K2258">
        <v>48.190800000000003</v>
      </c>
      <c r="L2258">
        <v>-120.70359999999999</v>
      </c>
      <c r="AH2258">
        <v>44.8</v>
      </c>
      <c r="AK2258">
        <v>72.599999999999994</v>
      </c>
      <c r="AL2258">
        <v>82.6</v>
      </c>
      <c r="AN2258">
        <v>68.3</v>
      </c>
    </row>
    <row r="2259" spans="1:40" hidden="1" x14ac:dyDescent="0.25">
      <c r="A2259">
        <v>2258</v>
      </c>
      <c r="B2259">
        <v>2519</v>
      </c>
      <c r="C2259" t="s">
        <v>4153</v>
      </c>
      <c r="G2259" t="s">
        <v>3668</v>
      </c>
      <c r="H2259" t="s">
        <v>12</v>
      </c>
      <c r="I2259" t="s">
        <v>3669</v>
      </c>
      <c r="J2259" t="s">
        <v>3671</v>
      </c>
      <c r="K2259">
        <v>48.196170000000002</v>
      </c>
      <c r="L2259">
        <v>-120.75315999999999</v>
      </c>
      <c r="AH2259">
        <v>31</v>
      </c>
      <c r="AK2259">
        <v>74.400000000000006</v>
      </c>
      <c r="AL2259">
        <v>74.599999999999994</v>
      </c>
      <c r="AN2259">
        <v>77.099999999999994</v>
      </c>
    </row>
    <row r="2260" spans="1:40" x14ac:dyDescent="0.25">
      <c r="A2260">
        <v>2392</v>
      </c>
      <c r="B2260">
        <v>2345</v>
      </c>
      <c r="C2260" t="s">
        <v>4152</v>
      </c>
      <c r="G2260" t="s">
        <v>3894</v>
      </c>
      <c r="H2260" t="s">
        <v>12</v>
      </c>
      <c r="I2260" t="s">
        <v>2222</v>
      </c>
      <c r="J2260" t="s">
        <v>3895</v>
      </c>
      <c r="K2260">
        <v>48.074300000000001</v>
      </c>
      <c r="L2260">
        <v>-122.285</v>
      </c>
      <c r="AL2260">
        <v>68.900000000000006</v>
      </c>
    </row>
    <row r="2261" spans="1:40" hidden="1" x14ac:dyDescent="0.25">
      <c r="A2261">
        <v>2260</v>
      </c>
      <c r="B2261">
        <v>2522</v>
      </c>
      <c r="C2261" t="s">
        <v>4153</v>
      </c>
      <c r="G2261" t="s">
        <v>3668</v>
      </c>
      <c r="H2261" t="s">
        <v>12</v>
      </c>
      <c r="I2261" t="s">
        <v>3669</v>
      </c>
      <c r="J2261" t="s">
        <v>3673</v>
      </c>
      <c r="K2261">
        <v>48.198248</v>
      </c>
      <c r="L2261">
        <v>-120.762721</v>
      </c>
      <c r="AH2261">
        <v>40.700000000000003</v>
      </c>
      <c r="AK2261">
        <v>60.9</v>
      </c>
      <c r="AL2261">
        <v>75.3</v>
      </c>
      <c r="AN2261">
        <v>73.3</v>
      </c>
    </row>
    <row r="2262" spans="1:40" hidden="1" x14ac:dyDescent="0.25">
      <c r="A2262">
        <v>2261</v>
      </c>
      <c r="B2262">
        <v>2822</v>
      </c>
      <c r="C2262" t="s">
        <v>4153</v>
      </c>
      <c r="G2262" t="s">
        <v>3668</v>
      </c>
      <c r="H2262" t="s">
        <v>12</v>
      </c>
      <c r="I2262" t="s">
        <v>3669</v>
      </c>
      <c r="J2262" t="s">
        <v>3674</v>
      </c>
      <c r="K2262">
        <v>48.198599999999999</v>
      </c>
      <c r="L2262">
        <v>-120.76484000000001</v>
      </c>
      <c r="AK2262">
        <v>76.2</v>
      </c>
      <c r="AL2262">
        <v>77.2</v>
      </c>
      <c r="AN2262">
        <v>80.900000000000006</v>
      </c>
    </row>
    <row r="2263" spans="1:40" hidden="1" x14ac:dyDescent="0.25">
      <c r="A2263">
        <v>2310</v>
      </c>
      <c r="B2263">
        <v>2997</v>
      </c>
      <c r="C2263" t="s">
        <v>4153</v>
      </c>
      <c r="G2263" t="s">
        <v>3753</v>
      </c>
      <c r="H2263" t="s">
        <v>12</v>
      </c>
      <c r="I2263" t="s">
        <v>16</v>
      </c>
      <c r="J2263" t="s">
        <v>3754</v>
      </c>
      <c r="K2263">
        <v>48.076298000000001</v>
      </c>
      <c r="L2263">
        <v>-117.67676</v>
      </c>
      <c r="AL2263">
        <v>44.1</v>
      </c>
    </row>
    <row r="2264" spans="1:40" hidden="1" x14ac:dyDescent="0.25">
      <c r="A2264">
        <v>2263</v>
      </c>
      <c r="B2264">
        <v>2523</v>
      </c>
      <c r="C2264" t="s">
        <v>4153</v>
      </c>
      <c r="G2264" t="s">
        <v>3668</v>
      </c>
      <c r="H2264" t="s">
        <v>12</v>
      </c>
      <c r="I2264" t="s">
        <v>3669</v>
      </c>
      <c r="J2264" t="s">
        <v>3676</v>
      </c>
      <c r="K2264">
        <v>48.198480000000004</v>
      </c>
      <c r="L2264">
        <v>-120.77556</v>
      </c>
      <c r="AH2264">
        <v>83.4</v>
      </c>
      <c r="AK2264">
        <v>74.2</v>
      </c>
      <c r="AL2264">
        <v>89.7</v>
      </c>
      <c r="AN2264">
        <v>83</v>
      </c>
    </row>
    <row r="2265" spans="1:40" hidden="1" x14ac:dyDescent="0.25">
      <c r="A2265">
        <v>2264</v>
      </c>
      <c r="B2265">
        <v>2521</v>
      </c>
      <c r="C2265" t="s">
        <v>4153</v>
      </c>
      <c r="G2265" t="s">
        <v>3668</v>
      </c>
      <c r="H2265" t="s">
        <v>12</v>
      </c>
      <c r="I2265" t="s">
        <v>3669</v>
      </c>
      <c r="J2265" t="s">
        <v>3677</v>
      </c>
      <c r="K2265">
        <v>48.199379999999998</v>
      </c>
      <c r="L2265">
        <v>-120.7894</v>
      </c>
      <c r="AH2265">
        <v>94.9</v>
      </c>
      <c r="AK2265">
        <v>85</v>
      </c>
      <c r="AL2265">
        <v>90.6</v>
      </c>
      <c r="AN2265">
        <v>78.5</v>
      </c>
    </row>
    <row r="2266" spans="1:40" hidden="1" x14ac:dyDescent="0.25">
      <c r="A2266">
        <v>2265</v>
      </c>
      <c r="B2266">
        <v>2518</v>
      </c>
      <c r="C2266" t="s">
        <v>4153</v>
      </c>
      <c r="G2266" t="s">
        <v>3668</v>
      </c>
      <c r="H2266" t="s">
        <v>12</v>
      </c>
      <c r="I2266" t="s">
        <v>3669</v>
      </c>
      <c r="J2266" t="s">
        <v>3678</v>
      </c>
      <c r="K2266">
        <v>48.200299999999999</v>
      </c>
      <c r="L2266">
        <v>-120.79304999999999</v>
      </c>
      <c r="AH2266">
        <v>88.6</v>
      </c>
      <c r="AK2266">
        <v>85.8</v>
      </c>
      <c r="AL2266">
        <v>91.6</v>
      </c>
      <c r="AN2266">
        <v>77.2</v>
      </c>
    </row>
    <row r="2267" spans="1:40" hidden="1" x14ac:dyDescent="0.25">
      <c r="A2267">
        <v>2266</v>
      </c>
      <c r="B2267">
        <v>2299</v>
      </c>
      <c r="C2267" t="s">
        <v>4153</v>
      </c>
      <c r="G2267" t="s">
        <v>3679</v>
      </c>
      <c r="H2267" t="s">
        <v>12</v>
      </c>
      <c r="I2267" t="s">
        <v>16</v>
      </c>
      <c r="J2267" t="s">
        <v>3680</v>
      </c>
      <c r="K2267">
        <v>46.027799999999999</v>
      </c>
      <c r="L2267">
        <v>-122.14</v>
      </c>
      <c r="AG2267">
        <v>81.900000000000006</v>
      </c>
    </row>
    <row r="2268" spans="1:40" hidden="1" x14ac:dyDescent="0.25">
      <c r="A2268">
        <v>2267</v>
      </c>
      <c r="B2268">
        <v>2338</v>
      </c>
      <c r="C2268" t="s">
        <v>4153</v>
      </c>
      <c r="G2268" t="s">
        <v>3681</v>
      </c>
      <c r="H2268" t="s">
        <v>12</v>
      </c>
      <c r="I2268" t="s">
        <v>16</v>
      </c>
      <c r="J2268" t="s">
        <v>3682</v>
      </c>
      <c r="K2268">
        <v>45.796999999999997</v>
      </c>
      <c r="L2268">
        <v>-121.483</v>
      </c>
      <c r="AG2268">
        <v>57.7</v>
      </c>
    </row>
    <row r="2269" spans="1:40" hidden="1" x14ac:dyDescent="0.25">
      <c r="A2269">
        <v>2268</v>
      </c>
      <c r="B2269">
        <v>2340</v>
      </c>
      <c r="C2269" t="s">
        <v>4153</v>
      </c>
      <c r="G2269" t="s">
        <v>3681</v>
      </c>
      <c r="H2269" t="s">
        <v>12</v>
      </c>
      <c r="I2269" t="s">
        <v>16</v>
      </c>
      <c r="J2269" t="s">
        <v>3683</v>
      </c>
      <c r="K2269">
        <v>45.8902</v>
      </c>
      <c r="L2269">
        <v>-121.30800000000001</v>
      </c>
      <c r="AG2269">
        <v>64.8</v>
      </c>
    </row>
    <row r="2270" spans="1:40" hidden="1" x14ac:dyDescent="0.25">
      <c r="A2270">
        <v>2269</v>
      </c>
      <c r="B2270">
        <v>2644</v>
      </c>
      <c r="C2270" t="s">
        <v>4153</v>
      </c>
      <c r="G2270" t="s">
        <v>3681</v>
      </c>
      <c r="H2270" t="s">
        <v>12</v>
      </c>
      <c r="I2270" t="s">
        <v>16</v>
      </c>
      <c r="J2270" t="s">
        <v>3684</v>
      </c>
      <c r="K2270">
        <v>46.051400000000001</v>
      </c>
      <c r="L2270">
        <v>-117.24</v>
      </c>
      <c r="AI2270">
        <v>79.3</v>
      </c>
    </row>
    <row r="2271" spans="1:40" hidden="1" x14ac:dyDescent="0.25">
      <c r="A2271">
        <v>2270</v>
      </c>
      <c r="B2271">
        <v>2562</v>
      </c>
      <c r="C2271" t="s">
        <v>4153</v>
      </c>
      <c r="G2271" t="s">
        <v>3685</v>
      </c>
      <c r="H2271" t="s">
        <v>12</v>
      </c>
      <c r="I2271" t="s">
        <v>16</v>
      </c>
      <c r="J2271" t="s">
        <v>3686</v>
      </c>
      <c r="K2271">
        <v>46.616300000000003</v>
      </c>
      <c r="L2271">
        <v>-121.033</v>
      </c>
      <c r="AH2271">
        <v>88</v>
      </c>
    </row>
    <row r="2272" spans="1:40" hidden="1" x14ac:dyDescent="0.25">
      <c r="A2272">
        <v>2271</v>
      </c>
      <c r="B2272">
        <v>2736</v>
      </c>
      <c r="C2272" t="s">
        <v>4153</v>
      </c>
      <c r="G2272" t="s">
        <v>3687</v>
      </c>
      <c r="H2272" t="s">
        <v>12</v>
      </c>
      <c r="I2272" t="s">
        <v>16</v>
      </c>
      <c r="J2272" t="s">
        <v>3688</v>
      </c>
      <c r="K2272">
        <v>47.686109999999999</v>
      </c>
      <c r="L2272">
        <v>-120.342</v>
      </c>
      <c r="AJ2272">
        <v>80.599999999999994</v>
      </c>
    </row>
    <row r="2273" spans="1:41" hidden="1" x14ac:dyDescent="0.25">
      <c r="A2273">
        <v>2272</v>
      </c>
      <c r="B2273">
        <v>2737</v>
      </c>
      <c r="C2273" t="s">
        <v>4153</v>
      </c>
      <c r="G2273" t="s">
        <v>3689</v>
      </c>
      <c r="H2273" t="s">
        <v>12</v>
      </c>
      <c r="I2273" t="s">
        <v>16</v>
      </c>
      <c r="J2273" t="s">
        <v>3690</v>
      </c>
      <c r="K2273">
        <v>47.752160000000003</v>
      </c>
      <c r="L2273">
        <v>-120.842</v>
      </c>
      <c r="AJ2273">
        <v>83.1</v>
      </c>
    </row>
    <row r="2274" spans="1:41" hidden="1" x14ac:dyDescent="0.25">
      <c r="A2274">
        <v>2273</v>
      </c>
      <c r="B2274">
        <v>2535</v>
      </c>
      <c r="C2274" t="s">
        <v>4153</v>
      </c>
      <c r="G2274" t="s">
        <v>3691</v>
      </c>
      <c r="H2274" t="s">
        <v>12</v>
      </c>
      <c r="I2274" t="s">
        <v>93</v>
      </c>
      <c r="J2274" t="s">
        <v>3692</v>
      </c>
      <c r="K2274">
        <v>48.6616</v>
      </c>
      <c r="L2274">
        <v>-120.541</v>
      </c>
      <c r="AH2274">
        <v>71.8</v>
      </c>
      <c r="AK2274">
        <v>71.7</v>
      </c>
    </row>
    <row r="2275" spans="1:41" x14ac:dyDescent="0.25">
      <c r="A2275">
        <v>2158</v>
      </c>
      <c r="B2275">
        <v>3130</v>
      </c>
      <c r="C2275" t="s">
        <v>4152</v>
      </c>
      <c r="G2275" t="s">
        <v>2508</v>
      </c>
      <c r="H2275" t="s">
        <v>12</v>
      </c>
      <c r="I2275" t="s">
        <v>87</v>
      </c>
      <c r="J2275" t="s">
        <v>3503</v>
      </c>
      <c r="K2275">
        <v>48.082397</v>
      </c>
      <c r="L2275">
        <v>-123.17858</v>
      </c>
      <c r="AN2275">
        <v>20.100000000000001</v>
      </c>
    </row>
    <row r="2276" spans="1:41" x14ac:dyDescent="0.25">
      <c r="A2276">
        <v>2055</v>
      </c>
      <c r="B2276">
        <v>3154</v>
      </c>
      <c r="C2276" t="s">
        <v>4152</v>
      </c>
      <c r="G2276" t="s">
        <v>3325</v>
      </c>
      <c r="H2276" t="s">
        <v>12</v>
      </c>
      <c r="I2276" t="s">
        <v>87</v>
      </c>
      <c r="J2276" t="s">
        <v>3326</v>
      </c>
      <c r="K2276">
        <v>48.084235</v>
      </c>
      <c r="L2276">
        <v>-123.531847</v>
      </c>
      <c r="AN2276">
        <v>53.9</v>
      </c>
    </row>
    <row r="2277" spans="1:41" hidden="1" x14ac:dyDescent="0.25">
      <c r="A2277">
        <v>2276</v>
      </c>
      <c r="B2277">
        <v>1426</v>
      </c>
      <c r="C2277" t="s">
        <v>4153</v>
      </c>
      <c r="G2277" t="s">
        <v>3695</v>
      </c>
      <c r="H2277" t="s">
        <v>12</v>
      </c>
      <c r="I2277" t="s">
        <v>93</v>
      </c>
      <c r="J2277" t="s">
        <v>3697</v>
      </c>
      <c r="K2277">
        <v>45.918959999999998</v>
      </c>
      <c r="L2277">
        <v>-120.6271</v>
      </c>
      <c r="AD2277">
        <v>37.299999999999997</v>
      </c>
    </row>
    <row r="2278" spans="1:41" hidden="1" x14ac:dyDescent="0.25">
      <c r="A2278">
        <v>2277</v>
      </c>
      <c r="B2278">
        <v>1872</v>
      </c>
      <c r="C2278" t="s">
        <v>4153</v>
      </c>
      <c r="G2278" t="s">
        <v>3695</v>
      </c>
      <c r="H2278" t="s">
        <v>12</v>
      </c>
      <c r="I2278" t="s">
        <v>93</v>
      </c>
      <c r="J2278" t="s">
        <v>3698</v>
      </c>
      <c r="K2278">
        <v>47.003210000000003</v>
      </c>
      <c r="L2278">
        <v>-117.94565</v>
      </c>
      <c r="AF2278">
        <v>45.2</v>
      </c>
      <c r="AI2278">
        <v>56.5</v>
      </c>
      <c r="AK2278">
        <v>36.5</v>
      </c>
      <c r="AM2278">
        <v>39.9</v>
      </c>
    </row>
    <row r="2279" spans="1:41" hidden="1" x14ac:dyDescent="0.25">
      <c r="A2279">
        <v>2278</v>
      </c>
      <c r="B2279">
        <v>2323</v>
      </c>
      <c r="C2279" t="s">
        <v>4153</v>
      </c>
      <c r="G2279" t="s">
        <v>3695</v>
      </c>
      <c r="H2279" t="s">
        <v>12</v>
      </c>
      <c r="I2279" t="s">
        <v>16</v>
      </c>
      <c r="J2279" t="s">
        <v>3699</v>
      </c>
      <c r="K2279">
        <v>46.871099999999998</v>
      </c>
      <c r="L2279">
        <v>-123.32899999999999</v>
      </c>
      <c r="AG2279">
        <v>57.2</v>
      </c>
    </row>
    <row r="2280" spans="1:41" hidden="1" x14ac:dyDescent="0.25">
      <c r="A2280">
        <v>2279</v>
      </c>
      <c r="B2280">
        <v>2341</v>
      </c>
      <c r="C2280" t="s">
        <v>4153</v>
      </c>
      <c r="G2280" t="s">
        <v>3695</v>
      </c>
      <c r="H2280" t="s">
        <v>12</v>
      </c>
      <c r="I2280" t="s">
        <v>16</v>
      </c>
      <c r="J2280" t="s">
        <v>3700</v>
      </c>
      <c r="K2280">
        <v>45.7483</v>
      </c>
      <c r="L2280">
        <v>-121.982</v>
      </c>
      <c r="AG2280">
        <v>80.5</v>
      </c>
    </row>
    <row r="2281" spans="1:41" hidden="1" x14ac:dyDescent="0.25">
      <c r="A2281">
        <v>2280</v>
      </c>
      <c r="B2281">
        <v>2811</v>
      </c>
      <c r="C2281" t="s">
        <v>4153</v>
      </c>
      <c r="G2281" t="s">
        <v>3701</v>
      </c>
      <c r="H2281" t="s">
        <v>2908</v>
      </c>
      <c r="I2281" t="s">
        <v>2909</v>
      </c>
      <c r="J2281" t="s">
        <v>3702</v>
      </c>
      <c r="K2281">
        <v>45.776037000000002</v>
      </c>
      <c r="L2281">
        <v>-122.44628400000001</v>
      </c>
      <c r="AK2281">
        <v>76.8</v>
      </c>
    </row>
    <row r="2282" spans="1:41" hidden="1" x14ac:dyDescent="0.25">
      <c r="A2282">
        <v>2281</v>
      </c>
      <c r="B2282">
        <v>2803</v>
      </c>
      <c r="C2282" t="s">
        <v>4153</v>
      </c>
      <c r="G2282" t="s">
        <v>3703</v>
      </c>
      <c r="H2282" t="s">
        <v>2908</v>
      </c>
      <c r="I2282" t="s">
        <v>2909</v>
      </c>
      <c r="J2282" t="s">
        <v>3704</v>
      </c>
      <c r="K2282">
        <v>45.853321000000001</v>
      </c>
      <c r="L2282">
        <v>-122.52071599999999</v>
      </c>
      <c r="AI2282">
        <v>76.5</v>
      </c>
      <c r="AK2282">
        <v>79.3</v>
      </c>
      <c r="AL2282">
        <v>75.3</v>
      </c>
      <c r="AM2282">
        <v>59.8</v>
      </c>
      <c r="AN2282">
        <v>72.8</v>
      </c>
      <c r="AO2282">
        <v>71</v>
      </c>
    </row>
    <row r="2283" spans="1:41" hidden="1" x14ac:dyDescent="0.25">
      <c r="A2283">
        <v>2282</v>
      </c>
      <c r="B2283">
        <v>2942</v>
      </c>
      <c r="C2283" t="s">
        <v>4153</v>
      </c>
      <c r="G2283" t="s">
        <v>3703</v>
      </c>
      <c r="H2283" t="s">
        <v>2908</v>
      </c>
      <c r="I2283" t="s">
        <v>2909</v>
      </c>
      <c r="J2283" t="s">
        <v>3705</v>
      </c>
      <c r="K2283">
        <v>45.866112000000001</v>
      </c>
      <c r="L2283">
        <v>-122.51936000000001</v>
      </c>
      <c r="AC2283">
        <v>75.400000000000006</v>
      </c>
      <c r="AD2283">
        <v>86.1</v>
      </c>
      <c r="AE2283">
        <v>81</v>
      </c>
    </row>
    <row r="2284" spans="1:41" hidden="1" x14ac:dyDescent="0.25">
      <c r="A2284">
        <v>2143</v>
      </c>
      <c r="B2284">
        <v>2978</v>
      </c>
      <c r="C2284" t="s">
        <v>4153</v>
      </c>
      <c r="G2284" t="s">
        <v>3477</v>
      </c>
      <c r="H2284" t="s">
        <v>12</v>
      </c>
      <c r="I2284" t="s">
        <v>16</v>
      </c>
      <c r="J2284" t="s">
        <v>3478</v>
      </c>
      <c r="K2284">
        <v>48.091301999999999</v>
      </c>
      <c r="L2284">
        <v>-117.17458600000001</v>
      </c>
      <c r="AL2284">
        <v>59.5</v>
      </c>
    </row>
    <row r="2285" spans="1:41" hidden="1" x14ac:dyDescent="0.25">
      <c r="A2285">
        <v>2102</v>
      </c>
      <c r="B2285">
        <v>2972</v>
      </c>
      <c r="C2285" t="s">
        <v>4153</v>
      </c>
      <c r="G2285" t="s">
        <v>3402</v>
      </c>
      <c r="H2285" t="s">
        <v>12</v>
      </c>
      <c r="I2285" t="s">
        <v>93</v>
      </c>
      <c r="J2285" t="s">
        <v>3403</v>
      </c>
      <c r="K2285">
        <v>48.130890000000001</v>
      </c>
      <c r="L2285">
        <v>-118.05025000000001</v>
      </c>
      <c r="AL2285">
        <v>90.7</v>
      </c>
      <c r="AN2285">
        <v>91.6</v>
      </c>
    </row>
    <row r="2286" spans="1:41" hidden="1" x14ac:dyDescent="0.25">
      <c r="A2286">
        <v>2285</v>
      </c>
      <c r="B2286">
        <v>1726</v>
      </c>
      <c r="C2286" t="s">
        <v>4153</v>
      </c>
      <c r="G2286" t="s">
        <v>3710</v>
      </c>
      <c r="H2286" t="s">
        <v>12</v>
      </c>
      <c r="I2286" t="s">
        <v>16</v>
      </c>
      <c r="J2286" t="s">
        <v>3711</v>
      </c>
      <c r="K2286">
        <v>48.421401000000003</v>
      </c>
      <c r="L2286">
        <v>-119.789175</v>
      </c>
      <c r="AE2286">
        <v>87.1</v>
      </c>
      <c r="AJ2286">
        <v>1.6</v>
      </c>
    </row>
    <row r="2287" spans="1:41" hidden="1" x14ac:dyDescent="0.25">
      <c r="A2287">
        <v>2286</v>
      </c>
      <c r="B2287">
        <v>1729</v>
      </c>
      <c r="C2287" t="s">
        <v>4153</v>
      </c>
      <c r="G2287" t="s">
        <v>3712</v>
      </c>
      <c r="H2287" t="s">
        <v>12</v>
      </c>
      <c r="I2287" t="s">
        <v>16</v>
      </c>
      <c r="J2287" t="s">
        <v>3713</v>
      </c>
      <c r="K2287">
        <v>47.527743999999998</v>
      </c>
      <c r="L2287">
        <v>-120.13546599999999</v>
      </c>
      <c r="AE2287">
        <v>35.1</v>
      </c>
      <c r="AJ2287">
        <v>56.1</v>
      </c>
    </row>
    <row r="2288" spans="1:41" x14ac:dyDescent="0.25">
      <c r="A2288">
        <v>2287</v>
      </c>
      <c r="B2288">
        <v>2274</v>
      </c>
      <c r="C2288" t="s">
        <v>4152</v>
      </c>
      <c r="G2288" t="s">
        <v>3714</v>
      </c>
      <c r="H2288" t="s">
        <v>272</v>
      </c>
      <c r="I2288" t="s">
        <v>13</v>
      </c>
      <c r="J2288" t="s">
        <v>3715</v>
      </c>
      <c r="K2288">
        <v>47.777299999999997</v>
      </c>
      <c r="L2288">
        <v>-122.158801</v>
      </c>
      <c r="AG2288">
        <v>74.5</v>
      </c>
      <c r="AH2288">
        <v>67.5</v>
      </c>
    </row>
    <row r="2289" spans="1:41" x14ac:dyDescent="0.25">
      <c r="A2289">
        <v>2288</v>
      </c>
      <c r="B2289">
        <v>3221</v>
      </c>
      <c r="C2289" t="s">
        <v>4152</v>
      </c>
      <c r="G2289" t="s">
        <v>3716</v>
      </c>
      <c r="H2289" t="s">
        <v>1484</v>
      </c>
      <c r="I2289" t="s">
        <v>1485</v>
      </c>
      <c r="J2289" t="s">
        <v>3717</v>
      </c>
      <c r="K2289">
        <v>47.803755000000002</v>
      </c>
      <c r="L2289">
        <v>-122.216543</v>
      </c>
      <c r="AO2289">
        <v>32.799999999999997</v>
      </c>
    </row>
    <row r="2290" spans="1:41" hidden="1" x14ac:dyDescent="0.25">
      <c r="A2290">
        <v>1951</v>
      </c>
      <c r="B2290">
        <v>3002</v>
      </c>
      <c r="C2290" t="s">
        <v>4153</v>
      </c>
      <c r="G2290" t="s">
        <v>3147</v>
      </c>
      <c r="H2290" t="s">
        <v>12</v>
      </c>
      <c r="I2290" t="s">
        <v>16</v>
      </c>
      <c r="J2290" t="s">
        <v>3148</v>
      </c>
      <c r="K2290">
        <v>48.149721</v>
      </c>
      <c r="L2290">
        <v>-117.67982499999999</v>
      </c>
      <c r="AL2290">
        <v>45.3</v>
      </c>
    </row>
    <row r="2291" spans="1:41" hidden="1" x14ac:dyDescent="0.25">
      <c r="A2291">
        <v>2290</v>
      </c>
      <c r="B2291">
        <v>1657</v>
      </c>
      <c r="C2291" t="s">
        <v>4153</v>
      </c>
      <c r="G2291" t="s">
        <v>3720</v>
      </c>
      <c r="H2291" t="s">
        <v>12</v>
      </c>
      <c r="I2291" t="s">
        <v>93</v>
      </c>
      <c r="J2291" t="s">
        <v>3721</v>
      </c>
      <c r="K2291">
        <v>46.042969999999997</v>
      </c>
      <c r="L2291">
        <v>-121.85934</v>
      </c>
      <c r="AE2291">
        <v>95.9</v>
      </c>
      <c r="AH2291">
        <v>90.5</v>
      </c>
      <c r="AI2291">
        <v>84.6</v>
      </c>
      <c r="AK2291">
        <v>92.6</v>
      </c>
      <c r="AN2291">
        <v>83</v>
      </c>
    </row>
    <row r="2292" spans="1:41" hidden="1" x14ac:dyDescent="0.25">
      <c r="A2292">
        <v>2291</v>
      </c>
      <c r="B2292">
        <v>2645</v>
      </c>
      <c r="C2292" t="s">
        <v>4153</v>
      </c>
      <c r="G2292" t="s">
        <v>3722</v>
      </c>
      <c r="H2292" t="s">
        <v>12</v>
      </c>
      <c r="I2292" t="s">
        <v>16</v>
      </c>
      <c r="J2292" t="s">
        <v>3723</v>
      </c>
      <c r="K2292">
        <v>46.039529999999999</v>
      </c>
      <c r="L2292">
        <v>-118.20699999999999</v>
      </c>
      <c r="AI2292">
        <v>16.600000000000001</v>
      </c>
    </row>
    <row r="2293" spans="1:41" hidden="1" x14ac:dyDescent="0.25">
      <c r="A2293">
        <v>2259</v>
      </c>
      <c r="B2293">
        <v>2985</v>
      </c>
      <c r="C2293" t="s">
        <v>4153</v>
      </c>
      <c r="G2293" t="s">
        <v>3668</v>
      </c>
      <c r="H2293" t="s">
        <v>12</v>
      </c>
      <c r="I2293" t="s">
        <v>3669</v>
      </c>
      <c r="J2293" t="s">
        <v>3672</v>
      </c>
      <c r="K2293">
        <v>48.1952</v>
      </c>
      <c r="L2293">
        <v>-120.75698</v>
      </c>
      <c r="AL2293">
        <v>82.7</v>
      </c>
      <c r="AN2293">
        <v>77.599999999999994</v>
      </c>
    </row>
    <row r="2294" spans="1:41" x14ac:dyDescent="0.25">
      <c r="A2294">
        <v>2293</v>
      </c>
      <c r="B2294">
        <v>2481</v>
      </c>
      <c r="C2294" t="s">
        <v>4152</v>
      </c>
      <c r="G2294" t="s">
        <v>3726</v>
      </c>
      <c r="H2294" t="s">
        <v>12</v>
      </c>
      <c r="I2294" t="s">
        <v>78</v>
      </c>
      <c r="J2294" t="s">
        <v>3727</v>
      </c>
      <c r="K2294">
        <v>47.494843000000003</v>
      </c>
      <c r="L2294">
        <v>-122.353478</v>
      </c>
      <c r="AH2294">
        <v>59.8</v>
      </c>
    </row>
    <row r="2295" spans="1:41" hidden="1" x14ac:dyDescent="0.25">
      <c r="A2295">
        <v>2294</v>
      </c>
      <c r="B2295">
        <v>2813</v>
      </c>
      <c r="C2295" t="s">
        <v>4153</v>
      </c>
      <c r="G2295" t="s">
        <v>3728</v>
      </c>
      <c r="H2295" t="s">
        <v>2908</v>
      </c>
      <c r="I2295" t="s">
        <v>2909</v>
      </c>
      <c r="J2295" t="s">
        <v>3729</v>
      </c>
      <c r="K2295">
        <v>45.713039000000002</v>
      </c>
      <c r="L2295">
        <v>-122.679689</v>
      </c>
      <c r="AK2295">
        <v>51.1</v>
      </c>
    </row>
    <row r="2296" spans="1:41" hidden="1" x14ac:dyDescent="0.25">
      <c r="A2296">
        <v>2295</v>
      </c>
      <c r="B2296">
        <v>2806</v>
      </c>
      <c r="C2296" t="s">
        <v>4153</v>
      </c>
      <c r="G2296" t="s">
        <v>3728</v>
      </c>
      <c r="H2296" t="s">
        <v>2908</v>
      </c>
      <c r="I2296" t="s">
        <v>2909</v>
      </c>
      <c r="J2296" t="s">
        <v>3730</v>
      </c>
      <c r="K2296">
        <v>45.706896999999998</v>
      </c>
      <c r="L2296">
        <v>-122.65800299999999</v>
      </c>
      <c r="AK2296">
        <v>51.8</v>
      </c>
    </row>
    <row r="2297" spans="1:41" hidden="1" x14ac:dyDescent="0.25">
      <c r="A2297">
        <v>2296</v>
      </c>
      <c r="B2297">
        <v>2814</v>
      </c>
      <c r="C2297" t="s">
        <v>4153</v>
      </c>
      <c r="G2297" t="s">
        <v>3728</v>
      </c>
      <c r="H2297" t="s">
        <v>2908</v>
      </c>
      <c r="I2297" t="s">
        <v>2909</v>
      </c>
      <c r="J2297" t="s">
        <v>3731</v>
      </c>
      <c r="K2297">
        <v>45.727406999999999</v>
      </c>
      <c r="L2297">
        <v>-122.628766</v>
      </c>
      <c r="AK2297">
        <v>60.9</v>
      </c>
    </row>
    <row r="2298" spans="1:41" hidden="1" x14ac:dyDescent="0.25">
      <c r="A2298">
        <v>2297</v>
      </c>
      <c r="B2298">
        <v>2807</v>
      </c>
      <c r="C2298" t="s">
        <v>4153</v>
      </c>
      <c r="G2298" t="s">
        <v>3728</v>
      </c>
      <c r="H2298" t="s">
        <v>2908</v>
      </c>
      <c r="I2298" t="s">
        <v>2909</v>
      </c>
      <c r="J2298" t="s">
        <v>3732</v>
      </c>
      <c r="K2298">
        <v>45.728783999999997</v>
      </c>
      <c r="L2298">
        <v>-122.619124</v>
      </c>
      <c r="AK2298">
        <v>69.3</v>
      </c>
    </row>
    <row r="2299" spans="1:41" hidden="1" x14ac:dyDescent="0.25">
      <c r="A2299">
        <v>2298</v>
      </c>
      <c r="B2299">
        <v>2808</v>
      </c>
      <c r="C2299" t="s">
        <v>4153</v>
      </c>
      <c r="G2299" t="s">
        <v>3728</v>
      </c>
      <c r="H2299" t="s">
        <v>2908</v>
      </c>
      <c r="I2299" t="s">
        <v>2909</v>
      </c>
      <c r="J2299" t="s">
        <v>3733</v>
      </c>
      <c r="K2299">
        <v>45.741819</v>
      </c>
      <c r="L2299">
        <v>-122.54675400000001</v>
      </c>
      <c r="AK2299">
        <v>47.1</v>
      </c>
    </row>
    <row r="2300" spans="1:41" hidden="1" x14ac:dyDescent="0.25">
      <c r="A2300">
        <v>2299</v>
      </c>
      <c r="B2300">
        <v>2812</v>
      </c>
      <c r="C2300" t="s">
        <v>4153</v>
      </c>
      <c r="G2300" t="s">
        <v>3728</v>
      </c>
      <c r="H2300" t="s">
        <v>2908</v>
      </c>
      <c r="I2300" t="s">
        <v>2909</v>
      </c>
      <c r="J2300" t="s">
        <v>3734</v>
      </c>
      <c r="K2300">
        <v>45.766351999999998</v>
      </c>
      <c r="L2300">
        <v>-122.43132799999999</v>
      </c>
      <c r="AK2300">
        <v>58</v>
      </c>
    </row>
    <row r="2301" spans="1:41" hidden="1" x14ac:dyDescent="0.25">
      <c r="A2301">
        <v>2262</v>
      </c>
      <c r="B2301">
        <v>2986</v>
      </c>
      <c r="C2301" t="s">
        <v>4153</v>
      </c>
      <c r="G2301" t="s">
        <v>3668</v>
      </c>
      <c r="H2301" t="s">
        <v>12</v>
      </c>
      <c r="I2301" t="s">
        <v>3669</v>
      </c>
      <c r="J2301" t="s">
        <v>3675</v>
      </c>
      <c r="K2301">
        <v>48.198720000000002</v>
      </c>
      <c r="L2301">
        <v>-120.76893</v>
      </c>
      <c r="AL2301">
        <v>85.8</v>
      </c>
      <c r="AN2301">
        <v>67.900000000000006</v>
      </c>
    </row>
    <row r="2302" spans="1:41" x14ac:dyDescent="0.25">
      <c r="A2302">
        <v>1988</v>
      </c>
      <c r="B2302">
        <v>3129</v>
      </c>
      <c r="C2302" t="s">
        <v>4152</v>
      </c>
      <c r="G2302" t="s">
        <v>3214</v>
      </c>
      <c r="H2302" t="s">
        <v>12</v>
      </c>
      <c r="I2302" t="s">
        <v>87</v>
      </c>
      <c r="J2302" t="s">
        <v>3215</v>
      </c>
      <c r="K2302">
        <v>48.202387999999999</v>
      </c>
      <c r="L2302">
        <v>-124.257276</v>
      </c>
      <c r="AN2302">
        <v>79.900000000000006</v>
      </c>
    </row>
    <row r="2303" spans="1:41" hidden="1" x14ac:dyDescent="0.25">
      <c r="A2303">
        <v>2302</v>
      </c>
      <c r="B2303">
        <v>2303</v>
      </c>
      <c r="C2303" t="s">
        <v>4153</v>
      </c>
      <c r="G2303" t="s">
        <v>2764</v>
      </c>
      <c r="H2303" t="s">
        <v>12</v>
      </c>
      <c r="I2303" t="s">
        <v>93</v>
      </c>
      <c r="J2303" t="s">
        <v>3739</v>
      </c>
      <c r="K2303">
        <v>47.211481999999997</v>
      </c>
      <c r="L2303">
        <v>-123.616148</v>
      </c>
      <c r="AG2303">
        <v>95.1</v>
      </c>
      <c r="AH2303">
        <v>92.2</v>
      </c>
      <c r="AI2303">
        <v>80.900000000000006</v>
      </c>
      <c r="AM2303">
        <v>99.6</v>
      </c>
    </row>
    <row r="2304" spans="1:41" hidden="1" x14ac:dyDescent="0.25">
      <c r="A2304">
        <v>2303</v>
      </c>
      <c r="B2304">
        <v>1699</v>
      </c>
      <c r="C2304" t="s">
        <v>4153</v>
      </c>
      <c r="G2304" t="s">
        <v>3740</v>
      </c>
      <c r="H2304" t="s">
        <v>12</v>
      </c>
      <c r="I2304" t="s">
        <v>16</v>
      </c>
      <c r="J2304" t="s">
        <v>3741</v>
      </c>
      <c r="K2304">
        <v>48.514547999999998</v>
      </c>
      <c r="L2304">
        <v>-119.669483</v>
      </c>
      <c r="AE2304">
        <v>34.5</v>
      </c>
      <c r="AJ2304">
        <v>48</v>
      </c>
    </row>
    <row r="2305" spans="1:41" hidden="1" x14ac:dyDescent="0.25">
      <c r="A2305">
        <v>2304</v>
      </c>
      <c r="B2305">
        <v>2343</v>
      </c>
      <c r="C2305" t="s">
        <v>4153</v>
      </c>
      <c r="G2305" t="s">
        <v>3742</v>
      </c>
      <c r="H2305" t="s">
        <v>12</v>
      </c>
      <c r="I2305" t="s">
        <v>16</v>
      </c>
      <c r="J2305" t="s">
        <v>3743</v>
      </c>
      <c r="K2305">
        <v>47.877400000000002</v>
      </c>
      <c r="L2305">
        <v>-124.55</v>
      </c>
      <c r="AG2305">
        <v>45.5</v>
      </c>
    </row>
    <row r="2306" spans="1:41" x14ac:dyDescent="0.25">
      <c r="A2306">
        <v>2305</v>
      </c>
      <c r="B2306">
        <v>2856</v>
      </c>
      <c r="C2306" t="s">
        <v>4152</v>
      </c>
      <c r="G2306" t="s">
        <v>3742</v>
      </c>
      <c r="H2306" t="s">
        <v>272</v>
      </c>
      <c r="I2306" t="s">
        <v>589</v>
      </c>
      <c r="J2306" t="s">
        <v>3744</v>
      </c>
      <c r="K2306">
        <v>47.946764999999999</v>
      </c>
      <c r="L2306">
        <v>-122.068279</v>
      </c>
      <c r="AK2306">
        <v>94.3</v>
      </c>
    </row>
    <row r="2307" spans="1:41" x14ac:dyDescent="0.25">
      <c r="A2307">
        <v>2306</v>
      </c>
      <c r="B2307">
        <v>3103</v>
      </c>
      <c r="C2307" t="s">
        <v>4152</v>
      </c>
      <c r="G2307" t="s">
        <v>3745</v>
      </c>
      <c r="H2307" t="s">
        <v>886</v>
      </c>
      <c r="I2307" t="s">
        <v>887</v>
      </c>
      <c r="J2307" t="s">
        <v>3746</v>
      </c>
      <c r="K2307">
        <v>47.627099999999999</v>
      </c>
      <c r="L2307">
        <v>-122.14778</v>
      </c>
      <c r="AN2307">
        <v>0</v>
      </c>
      <c r="AO2307">
        <v>1.4</v>
      </c>
    </row>
    <row r="2308" spans="1:41" x14ac:dyDescent="0.25">
      <c r="A2308">
        <v>2284</v>
      </c>
      <c r="B2308">
        <v>3141</v>
      </c>
      <c r="C2308" t="s">
        <v>4152</v>
      </c>
      <c r="G2308" t="s">
        <v>3708</v>
      </c>
      <c r="H2308" t="s">
        <v>12</v>
      </c>
      <c r="I2308" t="s">
        <v>87</v>
      </c>
      <c r="J2308" t="s">
        <v>3709</v>
      </c>
      <c r="K2308">
        <v>48.303193</v>
      </c>
      <c r="L2308">
        <v>-122.096281</v>
      </c>
      <c r="AN2308">
        <v>74.3</v>
      </c>
    </row>
    <row r="2309" spans="1:41" hidden="1" x14ac:dyDescent="0.25">
      <c r="A2309">
        <v>2308</v>
      </c>
      <c r="B2309">
        <v>1429</v>
      </c>
      <c r="C2309" t="s">
        <v>4153</v>
      </c>
      <c r="G2309" t="s">
        <v>3749</v>
      </c>
      <c r="H2309" t="s">
        <v>12</v>
      </c>
      <c r="I2309" t="s">
        <v>93</v>
      </c>
      <c r="J2309" t="s">
        <v>3750</v>
      </c>
      <c r="K2309">
        <v>47.09901</v>
      </c>
      <c r="L2309">
        <v>-120.87235</v>
      </c>
      <c r="AD2309">
        <v>71.099999999999994</v>
      </c>
      <c r="AG2309">
        <v>73.5</v>
      </c>
      <c r="AH2309">
        <v>86</v>
      </c>
      <c r="AI2309">
        <v>87.5</v>
      </c>
      <c r="AL2309">
        <v>35.700000000000003</v>
      </c>
    </row>
    <row r="2310" spans="1:41" hidden="1" x14ac:dyDescent="0.25">
      <c r="A2310">
        <v>2309</v>
      </c>
      <c r="B2310">
        <v>2919</v>
      </c>
      <c r="C2310" t="s">
        <v>4153</v>
      </c>
      <c r="G2310" t="s">
        <v>3751</v>
      </c>
      <c r="H2310" t="s">
        <v>2908</v>
      </c>
      <c r="I2310" t="s">
        <v>2909</v>
      </c>
      <c r="J2310" t="s">
        <v>3752</v>
      </c>
      <c r="K2310">
        <v>45.686821999999999</v>
      </c>
      <c r="L2310">
        <v>-122.465687</v>
      </c>
      <c r="AJ2310">
        <v>78.8</v>
      </c>
      <c r="AO2310">
        <v>40.200000000000003</v>
      </c>
    </row>
    <row r="2311" spans="1:41" x14ac:dyDescent="0.25">
      <c r="A2311">
        <v>2016</v>
      </c>
      <c r="B2311">
        <v>3134</v>
      </c>
      <c r="C2311" t="s">
        <v>4152</v>
      </c>
      <c r="G2311" t="s">
        <v>3261</v>
      </c>
      <c r="H2311" t="s">
        <v>12</v>
      </c>
      <c r="I2311" t="s">
        <v>87</v>
      </c>
      <c r="J2311" t="s">
        <v>3262</v>
      </c>
      <c r="K2311">
        <v>48.328522</v>
      </c>
      <c r="L2311">
        <v>-122.099249</v>
      </c>
      <c r="AN2311">
        <v>65.8</v>
      </c>
    </row>
    <row r="2312" spans="1:41" x14ac:dyDescent="0.25">
      <c r="A2312">
        <v>2311</v>
      </c>
      <c r="B2312">
        <v>3179</v>
      </c>
      <c r="C2312" t="s">
        <v>4152</v>
      </c>
      <c r="G2312" t="s">
        <v>3755</v>
      </c>
      <c r="H2312" t="s">
        <v>12</v>
      </c>
      <c r="I2312" t="s">
        <v>3096</v>
      </c>
      <c r="J2312" t="s">
        <v>3756</v>
      </c>
      <c r="K2312">
        <v>47.219349000000001</v>
      </c>
      <c r="L2312">
        <v>-123.10924300000001</v>
      </c>
      <c r="AN2312">
        <v>80.400000000000006</v>
      </c>
    </row>
    <row r="2313" spans="1:41" hidden="1" x14ac:dyDescent="0.25">
      <c r="A2313">
        <v>2312</v>
      </c>
      <c r="B2313">
        <v>2884</v>
      </c>
      <c r="C2313" t="s">
        <v>4153</v>
      </c>
      <c r="G2313" t="s">
        <v>3757</v>
      </c>
      <c r="H2313" t="s">
        <v>12</v>
      </c>
      <c r="I2313" t="s">
        <v>16</v>
      </c>
      <c r="J2313" t="s">
        <v>3758</v>
      </c>
      <c r="K2313">
        <v>48.58643</v>
      </c>
      <c r="L2313">
        <v>-118.19370000000001</v>
      </c>
      <c r="AK2313">
        <v>68.8</v>
      </c>
    </row>
    <row r="2314" spans="1:41" hidden="1" x14ac:dyDescent="0.25">
      <c r="A2314">
        <v>2313</v>
      </c>
      <c r="B2314">
        <v>2897</v>
      </c>
      <c r="C2314" t="s">
        <v>4153</v>
      </c>
      <c r="G2314" t="s">
        <v>3759</v>
      </c>
      <c r="H2314" t="s">
        <v>12</v>
      </c>
      <c r="I2314" t="s">
        <v>16</v>
      </c>
      <c r="J2314" t="s">
        <v>3760</v>
      </c>
      <c r="K2314">
        <v>48.576979999999999</v>
      </c>
      <c r="L2314">
        <v>-118.29577999999999</v>
      </c>
      <c r="AK2314">
        <v>86</v>
      </c>
    </row>
    <row r="2315" spans="1:41" x14ac:dyDescent="0.25">
      <c r="A2315">
        <v>2407</v>
      </c>
      <c r="B2315">
        <v>3147</v>
      </c>
      <c r="C2315" t="s">
        <v>4152</v>
      </c>
      <c r="G2315" t="s">
        <v>3920</v>
      </c>
      <c r="H2315" t="s">
        <v>12</v>
      </c>
      <c r="I2315" t="s">
        <v>87</v>
      </c>
      <c r="J2315" t="s">
        <v>3921</v>
      </c>
      <c r="K2315">
        <v>48.382134999999998</v>
      </c>
      <c r="L2315">
        <v>-122.142127</v>
      </c>
      <c r="AN2315">
        <v>64.900000000000006</v>
      </c>
    </row>
    <row r="2316" spans="1:41" x14ac:dyDescent="0.25">
      <c r="A2316">
        <v>2315</v>
      </c>
      <c r="B2316">
        <v>3171</v>
      </c>
      <c r="C2316" t="s">
        <v>4152</v>
      </c>
      <c r="G2316" t="s">
        <v>1527</v>
      </c>
      <c r="H2316" t="s">
        <v>12</v>
      </c>
      <c r="I2316" t="s">
        <v>3096</v>
      </c>
      <c r="J2316" t="s">
        <v>3762</v>
      </c>
      <c r="K2316">
        <v>48.620857000000001</v>
      </c>
      <c r="L2316">
        <v>-122.332345</v>
      </c>
      <c r="AN2316">
        <v>82.2</v>
      </c>
    </row>
    <row r="2317" spans="1:41" hidden="1" x14ac:dyDescent="0.25">
      <c r="A2317">
        <v>2316</v>
      </c>
      <c r="B2317">
        <v>2624</v>
      </c>
      <c r="C2317" t="s">
        <v>4153</v>
      </c>
      <c r="G2317" t="s">
        <v>3763</v>
      </c>
      <c r="H2317" t="s">
        <v>12</v>
      </c>
      <c r="I2317" t="s">
        <v>93</v>
      </c>
      <c r="J2317" t="s">
        <v>3764</v>
      </c>
      <c r="K2317">
        <v>48.697809999999997</v>
      </c>
      <c r="L2317">
        <v>-119.77200000000001</v>
      </c>
      <c r="AI2317">
        <v>93.2</v>
      </c>
      <c r="AK2317">
        <v>94</v>
      </c>
    </row>
    <row r="2318" spans="1:41" hidden="1" x14ac:dyDescent="0.25">
      <c r="A2318">
        <v>2317</v>
      </c>
      <c r="B2318">
        <v>1731</v>
      </c>
      <c r="C2318" t="s">
        <v>4153</v>
      </c>
      <c r="G2318" t="s">
        <v>3763</v>
      </c>
      <c r="H2318" t="s">
        <v>12</v>
      </c>
      <c r="I2318" t="s">
        <v>16</v>
      </c>
      <c r="J2318" t="s">
        <v>3765</v>
      </c>
      <c r="K2318">
        <v>48.708311000000002</v>
      </c>
      <c r="L2318">
        <v>-119.80130699999999</v>
      </c>
      <c r="AE2318">
        <v>75.400000000000006</v>
      </c>
      <c r="AJ2318">
        <v>85.9</v>
      </c>
    </row>
    <row r="2319" spans="1:41" hidden="1" x14ac:dyDescent="0.25">
      <c r="A2319">
        <v>2318</v>
      </c>
      <c r="B2319">
        <v>2744</v>
      </c>
      <c r="C2319" t="s">
        <v>4153</v>
      </c>
      <c r="G2319" t="s">
        <v>3766</v>
      </c>
      <c r="H2319" t="s">
        <v>12</v>
      </c>
      <c r="I2319" t="s">
        <v>16</v>
      </c>
      <c r="J2319" t="s">
        <v>3767</v>
      </c>
      <c r="K2319">
        <v>48.715269999999997</v>
      </c>
      <c r="L2319">
        <v>-119.39</v>
      </c>
      <c r="AJ2319">
        <v>19.899999999999999</v>
      </c>
    </row>
    <row r="2320" spans="1:41" x14ac:dyDescent="0.25">
      <c r="A2320">
        <v>2319</v>
      </c>
      <c r="B2320">
        <v>2424</v>
      </c>
      <c r="C2320" t="s">
        <v>4152</v>
      </c>
      <c r="G2320" t="s">
        <v>3768</v>
      </c>
      <c r="H2320" t="s">
        <v>12</v>
      </c>
      <c r="I2320" t="s">
        <v>78</v>
      </c>
      <c r="J2320" t="s">
        <v>3769</v>
      </c>
      <c r="K2320">
        <v>47.123144000000003</v>
      </c>
      <c r="L2320">
        <v>-123.09686000000001</v>
      </c>
      <c r="AH2320">
        <v>36.700000000000003</v>
      </c>
    </row>
    <row r="2321" spans="1:40" hidden="1" x14ac:dyDescent="0.25">
      <c r="A2321">
        <v>2320</v>
      </c>
      <c r="B2321">
        <v>1686</v>
      </c>
      <c r="C2321" t="s">
        <v>4153</v>
      </c>
      <c r="G2321" t="s">
        <v>3770</v>
      </c>
      <c r="H2321" t="s">
        <v>12</v>
      </c>
      <c r="I2321" t="s">
        <v>16</v>
      </c>
      <c r="J2321" t="s">
        <v>3771</v>
      </c>
      <c r="K2321">
        <v>48.360455000000002</v>
      </c>
      <c r="L2321">
        <v>-117.20056099999999</v>
      </c>
      <c r="AE2321">
        <v>77.5</v>
      </c>
      <c r="AK2321">
        <v>73.8</v>
      </c>
    </row>
    <row r="2322" spans="1:40" x14ac:dyDescent="0.25">
      <c r="A2322">
        <v>2321</v>
      </c>
      <c r="B2322">
        <v>1653</v>
      </c>
      <c r="C2322" t="s">
        <v>4152</v>
      </c>
      <c r="G2322" t="s">
        <v>3772</v>
      </c>
      <c r="H2322" t="s">
        <v>12</v>
      </c>
      <c r="I2322" t="s">
        <v>93</v>
      </c>
      <c r="J2322" t="s">
        <v>3773</v>
      </c>
      <c r="K2322">
        <v>48.118561</v>
      </c>
      <c r="L2322">
        <v>-121.40119300000001</v>
      </c>
      <c r="AE2322">
        <v>87.8</v>
      </c>
      <c r="AH2322">
        <v>72.099999999999994</v>
      </c>
      <c r="AJ2322">
        <v>90.4</v>
      </c>
      <c r="AN2322">
        <v>89.4</v>
      </c>
    </row>
    <row r="2323" spans="1:40" hidden="1" x14ac:dyDescent="0.25">
      <c r="A2323">
        <v>2322</v>
      </c>
      <c r="B2323">
        <v>1684</v>
      </c>
      <c r="C2323" t="s">
        <v>4153</v>
      </c>
      <c r="G2323" t="s">
        <v>3774</v>
      </c>
      <c r="H2323" t="s">
        <v>12</v>
      </c>
      <c r="I2323" t="s">
        <v>16</v>
      </c>
      <c r="J2323" t="s">
        <v>3775</v>
      </c>
      <c r="K2323">
        <v>48.313848</v>
      </c>
      <c r="L2323">
        <v>-117.03676</v>
      </c>
      <c r="AE2323">
        <v>44.3</v>
      </c>
      <c r="AK2323">
        <v>74.5</v>
      </c>
    </row>
    <row r="2324" spans="1:40" hidden="1" x14ac:dyDescent="0.25">
      <c r="A2324">
        <v>2323</v>
      </c>
      <c r="B2324">
        <v>1680</v>
      </c>
      <c r="C2324" t="s">
        <v>4153</v>
      </c>
      <c r="G2324" t="s">
        <v>3776</v>
      </c>
      <c r="H2324" t="s">
        <v>12</v>
      </c>
      <c r="I2324" t="s">
        <v>16</v>
      </c>
      <c r="J2324" t="s">
        <v>3777</v>
      </c>
      <c r="K2324">
        <v>48.323315000000001</v>
      </c>
      <c r="L2324">
        <v>-117.323089</v>
      </c>
      <c r="AE2324">
        <v>27.2</v>
      </c>
      <c r="AK2324">
        <v>10.5</v>
      </c>
    </row>
    <row r="2325" spans="1:40" hidden="1" x14ac:dyDescent="0.25">
      <c r="A2325">
        <v>2324</v>
      </c>
      <c r="B2325">
        <v>2648</v>
      </c>
      <c r="C2325" t="s">
        <v>4153</v>
      </c>
      <c r="G2325" t="s">
        <v>3778</v>
      </c>
      <c r="H2325" t="s">
        <v>12</v>
      </c>
      <c r="I2325" t="s">
        <v>16</v>
      </c>
      <c r="J2325" t="s">
        <v>3779</v>
      </c>
      <c r="K2325">
        <v>46.449269999999999</v>
      </c>
      <c r="L2325">
        <v>-117.134</v>
      </c>
      <c r="AI2325">
        <v>23</v>
      </c>
    </row>
    <row r="2326" spans="1:40" x14ac:dyDescent="0.25">
      <c r="A2326">
        <v>2325</v>
      </c>
      <c r="B2326">
        <v>3187</v>
      </c>
      <c r="C2326" t="s">
        <v>4152</v>
      </c>
      <c r="G2326" t="s">
        <v>2614</v>
      </c>
      <c r="H2326" t="s">
        <v>12</v>
      </c>
      <c r="I2326" t="s">
        <v>3096</v>
      </c>
      <c r="J2326" t="s">
        <v>3780</v>
      </c>
      <c r="K2326">
        <v>47.935035999999997</v>
      </c>
      <c r="L2326">
        <v>-122.98262800000001</v>
      </c>
      <c r="AN2326">
        <v>87.8</v>
      </c>
    </row>
    <row r="2327" spans="1:40" x14ac:dyDescent="0.25">
      <c r="A2327">
        <v>2326</v>
      </c>
      <c r="B2327">
        <v>3178</v>
      </c>
      <c r="C2327" t="s">
        <v>4152</v>
      </c>
      <c r="G2327" t="s">
        <v>1864</v>
      </c>
      <c r="H2327" t="s">
        <v>12</v>
      </c>
      <c r="I2327" t="s">
        <v>3096</v>
      </c>
      <c r="J2327" t="s">
        <v>3781</v>
      </c>
      <c r="K2327">
        <v>47.323512000000001</v>
      </c>
      <c r="L2327">
        <v>-122.15866800000001</v>
      </c>
      <c r="AN2327">
        <v>81.5</v>
      </c>
    </row>
    <row r="2328" spans="1:40" hidden="1" x14ac:dyDescent="0.25">
      <c r="A2328">
        <v>2327</v>
      </c>
      <c r="B2328">
        <v>2636</v>
      </c>
      <c r="C2328" t="s">
        <v>4153</v>
      </c>
      <c r="G2328" t="s">
        <v>3782</v>
      </c>
      <c r="H2328" t="s">
        <v>12</v>
      </c>
      <c r="I2328" t="s">
        <v>16</v>
      </c>
      <c r="J2328" t="s">
        <v>3783</v>
      </c>
      <c r="K2328">
        <v>46.253129999999999</v>
      </c>
      <c r="L2328">
        <v>-117.291</v>
      </c>
      <c r="AI2328">
        <v>72.099999999999994</v>
      </c>
    </row>
    <row r="2329" spans="1:40" hidden="1" x14ac:dyDescent="0.25">
      <c r="A2329">
        <v>2328</v>
      </c>
      <c r="B2329">
        <v>2629</v>
      </c>
      <c r="C2329" t="s">
        <v>4153</v>
      </c>
      <c r="G2329" t="s">
        <v>3784</v>
      </c>
      <c r="H2329" t="s">
        <v>12</v>
      </c>
      <c r="I2329" t="s">
        <v>16</v>
      </c>
      <c r="J2329" t="s">
        <v>3785</v>
      </c>
      <c r="K2329">
        <v>46.511150000000001</v>
      </c>
      <c r="L2329">
        <v>-117.413</v>
      </c>
      <c r="AI2329">
        <v>37.299999999999997</v>
      </c>
    </row>
    <row r="2330" spans="1:40" x14ac:dyDescent="0.25">
      <c r="A2330">
        <v>2329</v>
      </c>
      <c r="B2330">
        <v>3036</v>
      </c>
      <c r="C2330" t="s">
        <v>4152</v>
      </c>
      <c r="G2330" t="s">
        <v>3786</v>
      </c>
      <c r="H2330" t="s">
        <v>1484</v>
      </c>
      <c r="I2330" t="s">
        <v>1485</v>
      </c>
      <c r="J2330" t="s">
        <v>3787</v>
      </c>
      <c r="K2330">
        <v>47.792526000000002</v>
      </c>
      <c r="L2330">
        <v>-122.20725400000001</v>
      </c>
      <c r="AM2330">
        <v>10.7</v>
      </c>
    </row>
    <row r="2331" spans="1:40" hidden="1" x14ac:dyDescent="0.25">
      <c r="A2331">
        <v>2330</v>
      </c>
      <c r="B2331">
        <v>2869</v>
      </c>
      <c r="C2331" t="s">
        <v>4153</v>
      </c>
      <c r="G2331" t="s">
        <v>3788</v>
      </c>
      <c r="H2331" t="s">
        <v>12</v>
      </c>
      <c r="I2331" t="s">
        <v>93</v>
      </c>
      <c r="J2331" t="s">
        <v>3789</v>
      </c>
      <c r="K2331">
        <v>48.551650000000002</v>
      </c>
      <c r="L2331">
        <v>-118.4171</v>
      </c>
      <c r="AK2331">
        <v>96.8</v>
      </c>
      <c r="AM2331">
        <v>93.7</v>
      </c>
    </row>
    <row r="2332" spans="1:40" hidden="1" x14ac:dyDescent="0.25">
      <c r="A2332">
        <v>2331</v>
      </c>
      <c r="B2332">
        <v>1428</v>
      </c>
      <c r="C2332" t="s">
        <v>4153</v>
      </c>
      <c r="G2332" t="s">
        <v>3790</v>
      </c>
      <c r="H2332" t="s">
        <v>12</v>
      </c>
      <c r="I2332" t="s">
        <v>93</v>
      </c>
      <c r="J2332" t="s">
        <v>3791</v>
      </c>
      <c r="K2332">
        <v>47.093940000000003</v>
      </c>
      <c r="L2332">
        <v>-120.9969</v>
      </c>
      <c r="AD2332">
        <v>88.5</v>
      </c>
      <c r="AG2332">
        <v>91.1</v>
      </c>
      <c r="AH2332">
        <v>97.1</v>
      </c>
      <c r="AL2332">
        <v>92.3</v>
      </c>
    </row>
    <row r="2333" spans="1:40" x14ac:dyDescent="0.25">
      <c r="A2333">
        <v>2017</v>
      </c>
      <c r="B2333">
        <v>3126</v>
      </c>
      <c r="C2333" t="s">
        <v>4152</v>
      </c>
      <c r="G2333" t="s">
        <v>3263</v>
      </c>
      <c r="H2333" t="s">
        <v>12</v>
      </c>
      <c r="I2333" t="s">
        <v>87</v>
      </c>
      <c r="J2333" t="s">
        <v>3264</v>
      </c>
      <c r="K2333">
        <v>48.389451999999999</v>
      </c>
      <c r="L2333">
        <v>-122.162103</v>
      </c>
      <c r="AN2333">
        <v>87</v>
      </c>
    </row>
    <row r="2334" spans="1:40" hidden="1" x14ac:dyDescent="0.25">
      <c r="A2334">
        <v>2333</v>
      </c>
      <c r="B2334">
        <v>1666</v>
      </c>
      <c r="C2334" t="s">
        <v>4153</v>
      </c>
      <c r="G2334" t="s">
        <v>3794</v>
      </c>
      <c r="H2334" t="s">
        <v>12</v>
      </c>
      <c r="I2334" t="s">
        <v>93</v>
      </c>
      <c r="J2334" t="s">
        <v>3795</v>
      </c>
      <c r="K2334">
        <v>46.148119999999999</v>
      </c>
      <c r="L2334">
        <v>-117.80359</v>
      </c>
      <c r="AE2334">
        <v>92.8</v>
      </c>
      <c r="AH2334">
        <v>80.400000000000006</v>
      </c>
      <c r="AI2334">
        <v>87.8</v>
      </c>
      <c r="AK2334">
        <v>89.7</v>
      </c>
    </row>
    <row r="2335" spans="1:40" hidden="1" x14ac:dyDescent="0.25">
      <c r="A2335">
        <v>2334</v>
      </c>
      <c r="B2335">
        <v>2330</v>
      </c>
      <c r="C2335" t="s">
        <v>4153</v>
      </c>
      <c r="G2335" t="s">
        <v>3796</v>
      </c>
      <c r="H2335" t="s">
        <v>12</v>
      </c>
      <c r="I2335" t="s">
        <v>16</v>
      </c>
      <c r="J2335" t="s">
        <v>3797</v>
      </c>
      <c r="K2335">
        <v>46.0169</v>
      </c>
      <c r="L2335">
        <v>-122.36499999999999</v>
      </c>
      <c r="AG2335">
        <v>76.3</v>
      </c>
    </row>
    <row r="2336" spans="1:40" hidden="1" x14ac:dyDescent="0.25">
      <c r="A2336">
        <v>2335</v>
      </c>
      <c r="B2336">
        <v>2565</v>
      </c>
      <c r="C2336" t="s">
        <v>4153</v>
      </c>
      <c r="G2336" t="s">
        <v>3798</v>
      </c>
      <c r="H2336" t="s">
        <v>12</v>
      </c>
      <c r="I2336" t="s">
        <v>16</v>
      </c>
      <c r="J2336" t="s">
        <v>3799</v>
      </c>
      <c r="K2336">
        <v>47.143300000000004</v>
      </c>
      <c r="L2336">
        <v>-121.03597000000001</v>
      </c>
      <c r="AH2336">
        <v>91.6</v>
      </c>
    </row>
    <row r="2337" spans="1:41" hidden="1" x14ac:dyDescent="0.25">
      <c r="A2337">
        <v>2336</v>
      </c>
      <c r="B2337">
        <v>2731</v>
      </c>
      <c r="C2337" t="s">
        <v>4153</v>
      </c>
      <c r="G2337" t="s">
        <v>3800</v>
      </c>
      <c r="H2337" t="s">
        <v>12</v>
      </c>
      <c r="I2337" t="s">
        <v>16</v>
      </c>
      <c r="J2337" t="s">
        <v>3801</v>
      </c>
      <c r="K2337">
        <v>48.617609999999999</v>
      </c>
      <c r="L2337">
        <v>-119.736</v>
      </c>
      <c r="AJ2337">
        <v>66.2</v>
      </c>
    </row>
    <row r="2338" spans="1:41" hidden="1" x14ac:dyDescent="0.25">
      <c r="A2338">
        <v>2337</v>
      </c>
      <c r="B2338">
        <v>2898</v>
      </c>
      <c r="C2338" t="s">
        <v>4153</v>
      </c>
      <c r="G2338" t="s">
        <v>3802</v>
      </c>
      <c r="H2338" t="s">
        <v>12</v>
      </c>
      <c r="I2338" t="s">
        <v>16</v>
      </c>
      <c r="J2338" t="s">
        <v>3803</v>
      </c>
      <c r="K2338">
        <v>47.777189999999997</v>
      </c>
      <c r="L2338">
        <v>-117.95341999999999</v>
      </c>
      <c r="AK2338">
        <v>71.400000000000006</v>
      </c>
    </row>
    <row r="2339" spans="1:41" x14ac:dyDescent="0.25">
      <c r="A2339">
        <v>2338</v>
      </c>
      <c r="B2339">
        <v>3060</v>
      </c>
      <c r="C2339" t="s">
        <v>4152</v>
      </c>
      <c r="G2339" t="s">
        <v>2351</v>
      </c>
      <c r="H2339" t="s">
        <v>12</v>
      </c>
      <c r="I2339" t="s">
        <v>3096</v>
      </c>
      <c r="J2339" t="s">
        <v>3804</v>
      </c>
      <c r="K2339">
        <v>47.650827</v>
      </c>
      <c r="L2339">
        <v>-122.63237700000001</v>
      </c>
      <c r="AM2339">
        <v>42.9</v>
      </c>
    </row>
    <row r="2340" spans="1:41" x14ac:dyDescent="0.25">
      <c r="A2340">
        <v>2339</v>
      </c>
      <c r="B2340">
        <v>3054</v>
      </c>
      <c r="C2340" t="s">
        <v>4152</v>
      </c>
      <c r="G2340" t="s">
        <v>2204</v>
      </c>
      <c r="H2340" t="s">
        <v>12</v>
      </c>
      <c r="I2340" t="s">
        <v>3096</v>
      </c>
      <c r="J2340" t="s">
        <v>3805</v>
      </c>
      <c r="K2340">
        <v>47.423735000000001</v>
      </c>
      <c r="L2340">
        <v>-122.91399699999999</v>
      </c>
      <c r="AM2340">
        <v>80.8</v>
      </c>
    </row>
    <row r="2341" spans="1:41" hidden="1" x14ac:dyDescent="0.25">
      <c r="A2341">
        <v>2340</v>
      </c>
      <c r="B2341">
        <v>2632</v>
      </c>
      <c r="C2341" t="s">
        <v>4153</v>
      </c>
      <c r="G2341" t="s">
        <v>3806</v>
      </c>
      <c r="H2341" t="s">
        <v>12</v>
      </c>
      <c r="I2341" t="s">
        <v>16</v>
      </c>
      <c r="J2341" t="s">
        <v>3807</v>
      </c>
      <c r="K2341">
        <v>46.04354</v>
      </c>
      <c r="L2341">
        <v>-118.349</v>
      </c>
      <c r="AI2341">
        <v>32.4</v>
      </c>
    </row>
    <row r="2342" spans="1:41" hidden="1" x14ac:dyDescent="0.25">
      <c r="A2342">
        <v>2341</v>
      </c>
      <c r="B2342">
        <v>2634</v>
      </c>
      <c r="C2342" t="s">
        <v>4153</v>
      </c>
      <c r="G2342" t="s">
        <v>3806</v>
      </c>
      <c r="H2342" t="s">
        <v>12</v>
      </c>
      <c r="I2342" t="s">
        <v>16</v>
      </c>
      <c r="J2342" t="s">
        <v>3808</v>
      </c>
      <c r="K2342">
        <v>46.033760000000001</v>
      </c>
      <c r="L2342">
        <v>-118.387</v>
      </c>
      <c r="AI2342">
        <v>43.1</v>
      </c>
    </row>
    <row r="2343" spans="1:41" hidden="1" x14ac:dyDescent="0.25">
      <c r="A2343">
        <v>2342</v>
      </c>
      <c r="B2343">
        <v>2742</v>
      </c>
      <c r="C2343" t="s">
        <v>4153</v>
      </c>
      <c r="G2343" t="s">
        <v>3809</v>
      </c>
      <c r="H2343" t="s">
        <v>12</v>
      </c>
      <c r="I2343" t="s">
        <v>16</v>
      </c>
      <c r="J2343" t="s">
        <v>3810</v>
      </c>
      <c r="K2343">
        <v>48.392740000000003</v>
      </c>
      <c r="L2343">
        <v>-120.042</v>
      </c>
      <c r="AJ2343">
        <v>21.2</v>
      </c>
    </row>
    <row r="2344" spans="1:41" x14ac:dyDescent="0.25">
      <c r="A2344">
        <v>2343</v>
      </c>
      <c r="B2344">
        <v>3056</v>
      </c>
      <c r="C2344" t="s">
        <v>4152</v>
      </c>
      <c r="G2344" t="s">
        <v>734</v>
      </c>
      <c r="H2344" t="s">
        <v>12</v>
      </c>
      <c r="I2344" t="s">
        <v>3096</v>
      </c>
      <c r="J2344" t="s">
        <v>3811</v>
      </c>
      <c r="K2344">
        <v>47.729177</v>
      </c>
      <c r="L2344">
        <v>-121.85173899999999</v>
      </c>
      <c r="AM2344">
        <v>56.4</v>
      </c>
    </row>
    <row r="2345" spans="1:41" x14ac:dyDescent="0.25">
      <c r="A2345">
        <v>2344</v>
      </c>
      <c r="B2345">
        <v>1651</v>
      </c>
      <c r="C2345" t="s">
        <v>4152</v>
      </c>
      <c r="G2345" t="s">
        <v>3812</v>
      </c>
      <c r="H2345" t="s">
        <v>12</v>
      </c>
      <c r="I2345" t="s">
        <v>93</v>
      </c>
      <c r="J2345" t="s">
        <v>3813</v>
      </c>
      <c r="K2345">
        <v>48.262729999999998</v>
      </c>
      <c r="L2345">
        <v>-121.40356</v>
      </c>
      <c r="AE2345">
        <v>57.8</v>
      </c>
      <c r="AH2345">
        <v>54.7</v>
      </c>
      <c r="AK2345">
        <v>56.8</v>
      </c>
      <c r="AM2345">
        <v>61.1</v>
      </c>
    </row>
    <row r="2346" spans="1:41" x14ac:dyDescent="0.25">
      <c r="A2346">
        <v>2345</v>
      </c>
      <c r="B2346">
        <v>3185</v>
      </c>
      <c r="C2346" t="s">
        <v>4152</v>
      </c>
      <c r="G2346" t="s">
        <v>1305</v>
      </c>
      <c r="H2346" t="s">
        <v>12</v>
      </c>
      <c r="I2346" t="s">
        <v>3096</v>
      </c>
      <c r="J2346" t="s">
        <v>3814</v>
      </c>
      <c r="K2346">
        <v>47.733144000000003</v>
      </c>
      <c r="L2346">
        <v>-122.064863</v>
      </c>
      <c r="AN2346">
        <v>90.4</v>
      </c>
    </row>
    <row r="2347" spans="1:41" x14ac:dyDescent="0.25">
      <c r="A2347">
        <v>2346</v>
      </c>
      <c r="B2347">
        <v>3110</v>
      </c>
      <c r="C2347" t="s">
        <v>4152</v>
      </c>
      <c r="G2347" t="s">
        <v>3815</v>
      </c>
      <c r="H2347" t="s">
        <v>886</v>
      </c>
      <c r="I2347" t="s">
        <v>887</v>
      </c>
      <c r="J2347" t="s">
        <v>3816</v>
      </c>
      <c r="K2347">
        <v>47.601759999999999</v>
      </c>
      <c r="L2347">
        <v>-122.18656</v>
      </c>
      <c r="AN2347">
        <v>2.5</v>
      </c>
      <c r="AO2347">
        <v>0</v>
      </c>
    </row>
    <row r="2348" spans="1:41" hidden="1" x14ac:dyDescent="0.25">
      <c r="A2348">
        <v>2347</v>
      </c>
      <c r="B2348">
        <v>2937</v>
      </c>
      <c r="C2348" t="s">
        <v>4153</v>
      </c>
      <c r="G2348" t="s">
        <v>3817</v>
      </c>
      <c r="H2348" t="s">
        <v>2908</v>
      </c>
      <c r="I2348" t="s">
        <v>2909</v>
      </c>
      <c r="J2348" t="s">
        <v>3818</v>
      </c>
      <c r="K2348">
        <v>45.709547000000001</v>
      </c>
      <c r="L2348">
        <v>-122.670013</v>
      </c>
      <c r="AJ2348">
        <v>27.3</v>
      </c>
      <c r="AO2348">
        <v>24.9</v>
      </c>
    </row>
    <row r="2349" spans="1:41" hidden="1" x14ac:dyDescent="0.25">
      <c r="A2349">
        <v>2348</v>
      </c>
      <c r="B2349">
        <v>2939</v>
      </c>
      <c r="C2349" t="s">
        <v>4153</v>
      </c>
      <c r="G2349" t="s">
        <v>3819</v>
      </c>
      <c r="H2349" t="s">
        <v>12</v>
      </c>
      <c r="I2349" t="s">
        <v>93</v>
      </c>
      <c r="J2349" t="s">
        <v>3820</v>
      </c>
      <c r="K2349">
        <v>48.86054</v>
      </c>
      <c r="L2349">
        <v>-117.32692</v>
      </c>
      <c r="AC2349">
        <v>74</v>
      </c>
    </row>
    <row r="2350" spans="1:41" hidden="1" x14ac:dyDescent="0.25">
      <c r="A2350">
        <v>2349</v>
      </c>
      <c r="B2350">
        <v>1668</v>
      </c>
      <c r="C2350" t="s">
        <v>4153</v>
      </c>
      <c r="G2350" t="s">
        <v>3819</v>
      </c>
      <c r="H2350" t="s">
        <v>12</v>
      </c>
      <c r="I2350" t="s">
        <v>51</v>
      </c>
      <c r="J2350" t="s">
        <v>3821</v>
      </c>
      <c r="K2350">
        <v>48.860979999999998</v>
      </c>
      <c r="L2350">
        <v>-117.32599999999999</v>
      </c>
      <c r="AE2350">
        <v>85.3</v>
      </c>
      <c r="AF2350">
        <v>71.099999999999994</v>
      </c>
      <c r="AG2350">
        <v>81.2</v>
      </c>
      <c r="AH2350">
        <v>74.8</v>
      </c>
      <c r="AI2350">
        <v>87.4</v>
      </c>
      <c r="AJ2350">
        <v>80.3</v>
      </c>
      <c r="AK2350">
        <v>63.8</v>
      </c>
      <c r="AL2350">
        <v>79.599999999999994</v>
      </c>
      <c r="AN2350">
        <v>69</v>
      </c>
    </row>
    <row r="2351" spans="1:41" x14ac:dyDescent="0.25">
      <c r="A2351">
        <v>2350</v>
      </c>
      <c r="B2351">
        <v>2397</v>
      </c>
      <c r="C2351" t="s">
        <v>4152</v>
      </c>
      <c r="G2351" t="s">
        <v>3822</v>
      </c>
      <c r="H2351" t="s">
        <v>193</v>
      </c>
      <c r="I2351" t="s">
        <v>2021</v>
      </c>
      <c r="J2351" t="s">
        <v>3823</v>
      </c>
      <c r="K2351">
        <v>47.285645000000002</v>
      </c>
      <c r="L2351">
        <v>-122.58149</v>
      </c>
      <c r="AH2351">
        <v>47.8</v>
      </c>
    </row>
    <row r="2352" spans="1:41" x14ac:dyDescent="0.25">
      <c r="A2352">
        <v>2351</v>
      </c>
      <c r="B2352">
        <v>3070</v>
      </c>
      <c r="C2352" t="s">
        <v>4152</v>
      </c>
      <c r="G2352" t="s">
        <v>3822</v>
      </c>
      <c r="H2352" t="s">
        <v>12</v>
      </c>
      <c r="I2352" t="s">
        <v>3096</v>
      </c>
      <c r="J2352" t="s">
        <v>3824</v>
      </c>
      <c r="K2352">
        <v>47.285674999999998</v>
      </c>
      <c r="L2352">
        <v>-122.58147200000001</v>
      </c>
      <c r="AM2352">
        <v>40.4</v>
      </c>
    </row>
    <row r="2353" spans="1:40" x14ac:dyDescent="0.25">
      <c r="A2353">
        <v>2024</v>
      </c>
      <c r="B2353">
        <v>3166</v>
      </c>
      <c r="C2353" t="s">
        <v>4152</v>
      </c>
      <c r="G2353" t="s">
        <v>3276</v>
      </c>
      <c r="H2353" t="s">
        <v>12</v>
      </c>
      <c r="I2353" t="s">
        <v>87</v>
      </c>
      <c r="J2353" t="s">
        <v>3277</v>
      </c>
      <c r="K2353">
        <v>48.459609</v>
      </c>
      <c r="L2353">
        <v>-122.036338</v>
      </c>
      <c r="AN2353">
        <v>54.8</v>
      </c>
    </row>
    <row r="2354" spans="1:40" hidden="1" x14ac:dyDescent="0.25">
      <c r="A2354">
        <v>2353</v>
      </c>
      <c r="B2354">
        <v>1658</v>
      </c>
      <c r="C2354" t="s">
        <v>4153</v>
      </c>
      <c r="G2354" t="s">
        <v>3827</v>
      </c>
      <c r="H2354" t="s">
        <v>12</v>
      </c>
      <c r="I2354" t="s">
        <v>93</v>
      </c>
      <c r="J2354" t="s">
        <v>3828</v>
      </c>
      <c r="K2354">
        <v>46.702800000000003</v>
      </c>
      <c r="L2354">
        <v>-121.48187</v>
      </c>
      <c r="AE2354">
        <v>84.8</v>
      </c>
      <c r="AH2354">
        <v>64.599999999999994</v>
      </c>
      <c r="AJ2354">
        <v>82.7</v>
      </c>
      <c r="AL2354">
        <v>91.3</v>
      </c>
    </row>
    <row r="2355" spans="1:40" x14ac:dyDescent="0.25">
      <c r="A2355">
        <v>2354</v>
      </c>
      <c r="B2355">
        <v>1900</v>
      </c>
      <c r="C2355" t="s">
        <v>4152</v>
      </c>
      <c r="G2355" t="s">
        <v>1872</v>
      </c>
      <c r="H2355" t="s">
        <v>12</v>
      </c>
      <c r="I2355" t="s">
        <v>16</v>
      </c>
      <c r="J2355" t="s">
        <v>3829</v>
      </c>
      <c r="K2355">
        <v>47.253568000000001</v>
      </c>
      <c r="L2355">
        <v>-121.383189</v>
      </c>
      <c r="AF2355">
        <v>93</v>
      </c>
    </row>
    <row r="2356" spans="1:40" x14ac:dyDescent="0.25">
      <c r="A2356">
        <v>2355</v>
      </c>
      <c r="B2356">
        <v>3053</v>
      </c>
      <c r="C2356" t="s">
        <v>4152</v>
      </c>
      <c r="G2356" t="s">
        <v>1625</v>
      </c>
      <c r="H2356" t="s">
        <v>12</v>
      </c>
      <c r="I2356" t="s">
        <v>3096</v>
      </c>
      <c r="J2356" t="s">
        <v>3830</v>
      </c>
      <c r="K2356">
        <v>47.825566999999999</v>
      </c>
      <c r="L2356">
        <v>-122.25525500000001</v>
      </c>
      <c r="AM2356">
        <v>38.799999999999997</v>
      </c>
    </row>
    <row r="2357" spans="1:40" x14ac:dyDescent="0.25">
      <c r="A2357">
        <v>2356</v>
      </c>
      <c r="B2357">
        <v>3177</v>
      </c>
      <c r="C2357" t="s">
        <v>4152</v>
      </c>
      <c r="G2357" t="s">
        <v>1625</v>
      </c>
      <c r="H2357" t="s">
        <v>12</v>
      </c>
      <c r="I2357" t="s">
        <v>3096</v>
      </c>
      <c r="J2357" t="s">
        <v>3831</v>
      </c>
      <c r="K2357">
        <v>47.794409999999999</v>
      </c>
      <c r="L2357">
        <v>-122.254941</v>
      </c>
      <c r="AN2357">
        <v>69.400000000000006</v>
      </c>
    </row>
    <row r="2358" spans="1:40" hidden="1" x14ac:dyDescent="0.25">
      <c r="A2358">
        <v>2357</v>
      </c>
      <c r="B2358">
        <v>2305</v>
      </c>
      <c r="C2358" t="s">
        <v>4153</v>
      </c>
      <c r="G2358" t="s">
        <v>3832</v>
      </c>
      <c r="H2358" t="s">
        <v>12</v>
      </c>
      <c r="I2358" t="s">
        <v>93</v>
      </c>
      <c r="J2358" t="s">
        <v>3833</v>
      </c>
      <c r="K2358">
        <v>48.824345999999998</v>
      </c>
      <c r="L2358">
        <v>-117.40983199999999</v>
      </c>
      <c r="AG2358">
        <v>83.5</v>
      </c>
      <c r="AI2358">
        <v>84.9</v>
      </c>
      <c r="AK2358">
        <v>96.8</v>
      </c>
    </row>
    <row r="2359" spans="1:40" hidden="1" x14ac:dyDescent="0.25">
      <c r="A2359">
        <v>2358</v>
      </c>
      <c r="B2359">
        <v>2311</v>
      </c>
      <c r="C2359" t="s">
        <v>4153</v>
      </c>
      <c r="G2359" t="s">
        <v>3834</v>
      </c>
      <c r="H2359" t="s">
        <v>12</v>
      </c>
      <c r="I2359" t="s">
        <v>16</v>
      </c>
      <c r="J2359" t="s">
        <v>3835</v>
      </c>
      <c r="K2359">
        <v>47.0274</v>
      </c>
      <c r="L2359">
        <v>-123.601</v>
      </c>
      <c r="AG2359">
        <v>39.799999999999997</v>
      </c>
    </row>
    <row r="2360" spans="1:40" x14ac:dyDescent="0.25">
      <c r="A2360">
        <v>2359</v>
      </c>
      <c r="B2360">
        <v>1906</v>
      </c>
      <c r="C2360" t="s">
        <v>4152</v>
      </c>
      <c r="G2360" t="s">
        <v>3836</v>
      </c>
      <c r="H2360" t="s">
        <v>12</v>
      </c>
      <c r="I2360" t="s">
        <v>16</v>
      </c>
      <c r="J2360" t="s">
        <v>3837</v>
      </c>
      <c r="K2360">
        <v>47.365881999999999</v>
      </c>
      <c r="L2360">
        <v>-121.825576</v>
      </c>
      <c r="AF2360">
        <v>87.7</v>
      </c>
    </row>
    <row r="2361" spans="1:40" hidden="1" x14ac:dyDescent="0.25">
      <c r="A2361">
        <v>2360</v>
      </c>
      <c r="B2361">
        <v>1879</v>
      </c>
      <c r="C2361" t="s">
        <v>4153</v>
      </c>
      <c r="G2361" t="s">
        <v>3838</v>
      </c>
      <c r="H2361" t="s">
        <v>12</v>
      </c>
      <c r="I2361" t="s">
        <v>51</v>
      </c>
      <c r="J2361" t="s">
        <v>3839</v>
      </c>
      <c r="K2361">
        <v>47.300960000000003</v>
      </c>
      <c r="L2361">
        <v>-120.96194</v>
      </c>
      <c r="AF2361">
        <v>75.2</v>
      </c>
      <c r="AG2361">
        <v>82.5</v>
      </c>
      <c r="AH2361">
        <v>81.7</v>
      </c>
      <c r="AI2361">
        <v>64.8</v>
      </c>
      <c r="AJ2361">
        <v>79.400000000000006</v>
      </c>
      <c r="AK2361">
        <v>78.3</v>
      </c>
      <c r="AL2361">
        <v>90.6</v>
      </c>
    </row>
    <row r="2362" spans="1:40" hidden="1" x14ac:dyDescent="0.25">
      <c r="A2362">
        <v>2065</v>
      </c>
      <c r="B2362">
        <v>2980</v>
      </c>
      <c r="C2362" t="s">
        <v>4153</v>
      </c>
      <c r="G2362" t="s">
        <v>3342</v>
      </c>
      <c r="H2362" t="s">
        <v>12</v>
      </c>
      <c r="I2362" t="s">
        <v>16</v>
      </c>
      <c r="J2362" t="s">
        <v>3343</v>
      </c>
      <c r="K2362">
        <v>48.531362000000001</v>
      </c>
      <c r="L2362">
        <v>-117.50899800000001</v>
      </c>
      <c r="AL2362">
        <v>32.1</v>
      </c>
    </row>
    <row r="2363" spans="1:40" hidden="1" x14ac:dyDescent="0.25">
      <c r="A2363">
        <v>2362</v>
      </c>
      <c r="B2363">
        <v>2758</v>
      </c>
      <c r="C2363" t="s">
        <v>4153</v>
      </c>
      <c r="G2363" t="s">
        <v>3842</v>
      </c>
      <c r="H2363" t="s">
        <v>12</v>
      </c>
      <c r="I2363" t="s">
        <v>3432</v>
      </c>
      <c r="J2363" t="s">
        <v>3843</v>
      </c>
      <c r="K2363">
        <v>47.188479000000001</v>
      </c>
      <c r="L2363">
        <v>-117.53141599999999</v>
      </c>
      <c r="AJ2363">
        <v>25.6</v>
      </c>
    </row>
    <row r="2364" spans="1:40" hidden="1" x14ac:dyDescent="0.25">
      <c r="A2364">
        <v>2403</v>
      </c>
      <c r="B2364">
        <v>2976</v>
      </c>
      <c r="C2364" t="s">
        <v>4153</v>
      </c>
      <c r="G2364" t="s">
        <v>3912</v>
      </c>
      <c r="H2364" t="s">
        <v>12</v>
      </c>
      <c r="I2364" t="s">
        <v>16</v>
      </c>
      <c r="J2364" t="s">
        <v>3913</v>
      </c>
      <c r="K2364">
        <v>48.541576999999997</v>
      </c>
      <c r="L2364">
        <v>-117.85629</v>
      </c>
      <c r="AL2364">
        <v>21.2</v>
      </c>
    </row>
    <row r="2365" spans="1:40" hidden="1" x14ac:dyDescent="0.25">
      <c r="A2365">
        <v>2364</v>
      </c>
      <c r="B2365">
        <v>2302</v>
      </c>
      <c r="C2365" t="s">
        <v>4153</v>
      </c>
      <c r="G2365" t="s">
        <v>3846</v>
      </c>
      <c r="H2365" t="s">
        <v>12</v>
      </c>
      <c r="I2365" t="s">
        <v>16</v>
      </c>
      <c r="J2365" t="s">
        <v>3847</v>
      </c>
      <c r="K2365">
        <v>46.5642</v>
      </c>
      <c r="L2365">
        <v>-122.393</v>
      </c>
      <c r="AG2365">
        <v>86.4</v>
      </c>
    </row>
    <row r="2366" spans="1:40" hidden="1" x14ac:dyDescent="0.25">
      <c r="A2366">
        <v>2365</v>
      </c>
      <c r="B2366">
        <v>2730</v>
      </c>
      <c r="C2366" t="s">
        <v>4153</v>
      </c>
      <c r="G2366" t="s">
        <v>3848</v>
      </c>
      <c r="H2366" t="s">
        <v>12</v>
      </c>
      <c r="I2366" t="s">
        <v>16</v>
      </c>
      <c r="J2366" t="s">
        <v>3849</v>
      </c>
      <c r="K2366">
        <v>48.74015</v>
      </c>
      <c r="L2366">
        <v>-119.864</v>
      </c>
      <c r="AJ2366">
        <v>65.8</v>
      </c>
    </row>
    <row r="2367" spans="1:40" x14ac:dyDescent="0.25">
      <c r="A2367">
        <v>2125</v>
      </c>
      <c r="B2367">
        <v>3153</v>
      </c>
      <c r="C2367" t="s">
        <v>4152</v>
      </c>
      <c r="G2367" t="s">
        <v>3443</v>
      </c>
      <c r="H2367" t="s">
        <v>12</v>
      </c>
      <c r="I2367" t="s">
        <v>87</v>
      </c>
      <c r="J2367" t="s">
        <v>3444</v>
      </c>
      <c r="K2367">
        <v>48.574644999999997</v>
      </c>
      <c r="L2367">
        <v>-121.71172900000001</v>
      </c>
      <c r="AN2367">
        <v>89.1</v>
      </c>
    </row>
    <row r="2368" spans="1:40" hidden="1" x14ac:dyDescent="0.25">
      <c r="A2368">
        <v>2367</v>
      </c>
      <c r="B2368">
        <v>2638</v>
      </c>
      <c r="C2368" t="s">
        <v>4153</v>
      </c>
      <c r="G2368" t="s">
        <v>3852</v>
      </c>
      <c r="H2368" t="s">
        <v>12</v>
      </c>
      <c r="I2368" t="s">
        <v>16</v>
      </c>
      <c r="J2368" t="s">
        <v>3853</v>
      </c>
      <c r="K2368">
        <v>46.079880000000003</v>
      </c>
      <c r="L2368">
        <v>-118.273</v>
      </c>
      <c r="AI2368">
        <v>40.1</v>
      </c>
    </row>
    <row r="2369" spans="1:40" hidden="1" x14ac:dyDescent="0.25">
      <c r="A2369">
        <v>2368</v>
      </c>
      <c r="B2369">
        <v>1755</v>
      </c>
      <c r="C2369" t="s">
        <v>4153</v>
      </c>
      <c r="G2369" t="s">
        <v>3854</v>
      </c>
      <c r="H2369" t="s">
        <v>12</v>
      </c>
      <c r="I2369" t="s">
        <v>16</v>
      </c>
      <c r="J2369" t="s">
        <v>3855</v>
      </c>
      <c r="K2369">
        <v>48.841529999999999</v>
      </c>
      <c r="L2369">
        <v>-119.79006699999999</v>
      </c>
      <c r="AE2369">
        <v>78.599999999999994</v>
      </c>
      <c r="AJ2369">
        <v>81.8</v>
      </c>
    </row>
    <row r="2370" spans="1:40" hidden="1" x14ac:dyDescent="0.25">
      <c r="A2370">
        <v>2369</v>
      </c>
      <c r="B2370">
        <v>1748</v>
      </c>
      <c r="C2370" t="s">
        <v>4153</v>
      </c>
      <c r="G2370" t="s">
        <v>3856</v>
      </c>
      <c r="H2370" t="s">
        <v>12</v>
      </c>
      <c r="I2370" t="s">
        <v>16</v>
      </c>
      <c r="J2370" t="s">
        <v>3857</v>
      </c>
      <c r="K2370">
        <v>48.830314999999999</v>
      </c>
      <c r="L2370">
        <v>-119.797031</v>
      </c>
      <c r="AE2370">
        <v>50.2</v>
      </c>
      <c r="AJ2370">
        <v>42.6</v>
      </c>
    </row>
    <row r="2371" spans="1:40" hidden="1" x14ac:dyDescent="0.25">
      <c r="A2371">
        <v>2370</v>
      </c>
      <c r="B2371">
        <v>1423</v>
      </c>
      <c r="C2371" t="s">
        <v>4153</v>
      </c>
      <c r="G2371" t="s">
        <v>3858</v>
      </c>
      <c r="H2371" t="s">
        <v>12</v>
      </c>
      <c r="I2371" t="s">
        <v>93</v>
      </c>
      <c r="J2371" t="s">
        <v>3859</v>
      </c>
      <c r="K2371">
        <v>48.869450000000001</v>
      </c>
      <c r="L2371">
        <v>-118.76824000000001</v>
      </c>
      <c r="AD2371">
        <v>93.2</v>
      </c>
      <c r="AG2371">
        <v>79.900000000000006</v>
      </c>
      <c r="AI2371">
        <v>95.5</v>
      </c>
      <c r="AL2371">
        <v>91.6</v>
      </c>
      <c r="AN2371">
        <v>83</v>
      </c>
    </row>
    <row r="2372" spans="1:40" hidden="1" x14ac:dyDescent="0.25">
      <c r="A2372">
        <v>2371</v>
      </c>
      <c r="B2372">
        <v>2879</v>
      </c>
      <c r="C2372" t="s">
        <v>4153</v>
      </c>
      <c r="G2372" t="s">
        <v>3860</v>
      </c>
      <c r="H2372" t="s">
        <v>12</v>
      </c>
      <c r="I2372" t="s">
        <v>16</v>
      </c>
      <c r="J2372" t="s">
        <v>3861</v>
      </c>
      <c r="K2372">
        <v>48.788449999999997</v>
      </c>
      <c r="L2372">
        <v>-118.90600000000001</v>
      </c>
      <c r="AK2372">
        <v>72.099999999999994</v>
      </c>
    </row>
    <row r="2373" spans="1:40" hidden="1" x14ac:dyDescent="0.25">
      <c r="A2373">
        <v>2372</v>
      </c>
      <c r="B2373">
        <v>2333</v>
      </c>
      <c r="C2373" t="s">
        <v>4153</v>
      </c>
      <c r="G2373" t="s">
        <v>3862</v>
      </c>
      <c r="H2373" t="s">
        <v>12</v>
      </c>
      <c r="I2373" t="s">
        <v>16</v>
      </c>
      <c r="J2373" t="s">
        <v>3863</v>
      </c>
      <c r="K2373">
        <v>46.368499999999997</v>
      </c>
      <c r="L2373">
        <v>-122.584</v>
      </c>
      <c r="AG2373">
        <v>29</v>
      </c>
    </row>
    <row r="2374" spans="1:40" hidden="1" x14ac:dyDescent="0.25">
      <c r="A2374">
        <v>2373</v>
      </c>
      <c r="B2374">
        <v>2334</v>
      </c>
      <c r="C2374" t="s">
        <v>4153</v>
      </c>
      <c r="G2374" t="s">
        <v>3862</v>
      </c>
      <c r="H2374" t="s">
        <v>12</v>
      </c>
      <c r="I2374" t="s">
        <v>16</v>
      </c>
      <c r="J2374" t="s">
        <v>3864</v>
      </c>
      <c r="K2374">
        <v>46.336300000000001</v>
      </c>
      <c r="L2374">
        <v>-122.527</v>
      </c>
      <c r="AG2374">
        <v>14.4</v>
      </c>
    </row>
    <row r="2375" spans="1:40" hidden="1" x14ac:dyDescent="0.25">
      <c r="A2375">
        <v>2374</v>
      </c>
      <c r="B2375">
        <v>2336</v>
      </c>
      <c r="C2375" t="s">
        <v>4153</v>
      </c>
      <c r="G2375" t="s">
        <v>3865</v>
      </c>
      <c r="H2375" t="s">
        <v>12</v>
      </c>
      <c r="I2375" t="s">
        <v>16</v>
      </c>
      <c r="J2375" t="s">
        <v>3866</v>
      </c>
      <c r="K2375">
        <v>46.227699999999999</v>
      </c>
      <c r="L2375">
        <v>-122.401</v>
      </c>
      <c r="AG2375">
        <v>69.099999999999994</v>
      </c>
    </row>
    <row r="2376" spans="1:40" hidden="1" x14ac:dyDescent="0.25">
      <c r="A2376">
        <v>2375</v>
      </c>
      <c r="B2376">
        <v>2337</v>
      </c>
      <c r="C2376" t="s">
        <v>4153</v>
      </c>
      <c r="G2376" t="s">
        <v>3865</v>
      </c>
      <c r="H2376" t="s">
        <v>12</v>
      </c>
      <c r="I2376" t="s">
        <v>16</v>
      </c>
      <c r="J2376" t="s">
        <v>3867</v>
      </c>
      <c r="K2376">
        <v>46.240400000000001</v>
      </c>
      <c r="L2376">
        <v>-122.514</v>
      </c>
      <c r="AG2376">
        <v>81.8</v>
      </c>
    </row>
    <row r="2377" spans="1:40" x14ac:dyDescent="0.25">
      <c r="A2377">
        <v>2376</v>
      </c>
      <c r="B2377">
        <v>2862</v>
      </c>
      <c r="C2377" t="s">
        <v>4152</v>
      </c>
      <c r="G2377" t="s">
        <v>3868</v>
      </c>
      <c r="H2377" t="s">
        <v>272</v>
      </c>
      <c r="I2377" t="s">
        <v>589</v>
      </c>
      <c r="J2377" t="s">
        <v>3869</v>
      </c>
      <c r="K2377">
        <v>48.242091000000002</v>
      </c>
      <c r="L2377">
        <v>-122.06440499999999</v>
      </c>
      <c r="AK2377">
        <v>41.6</v>
      </c>
    </row>
    <row r="2378" spans="1:40" x14ac:dyDescent="0.25">
      <c r="A2378">
        <v>2377</v>
      </c>
      <c r="B2378">
        <v>3063</v>
      </c>
      <c r="C2378" t="s">
        <v>4152</v>
      </c>
      <c r="G2378" t="s">
        <v>3870</v>
      </c>
      <c r="H2378" t="s">
        <v>12</v>
      </c>
      <c r="I2378" t="s">
        <v>3096</v>
      </c>
      <c r="J2378" t="s">
        <v>3871</v>
      </c>
      <c r="K2378">
        <v>47.322384</v>
      </c>
      <c r="L2378">
        <v>-122.36547299999999</v>
      </c>
      <c r="AM2378">
        <v>23.1</v>
      </c>
    </row>
    <row r="2379" spans="1:40" x14ac:dyDescent="0.25">
      <c r="A2379">
        <v>2378</v>
      </c>
      <c r="B2379">
        <v>3064</v>
      </c>
      <c r="C2379" t="s">
        <v>4152</v>
      </c>
      <c r="G2379" t="s">
        <v>3870</v>
      </c>
      <c r="H2379" t="s">
        <v>12</v>
      </c>
      <c r="I2379" t="s">
        <v>3096</v>
      </c>
      <c r="J2379" t="s">
        <v>3872</v>
      </c>
      <c r="K2379">
        <v>47.803505000000001</v>
      </c>
      <c r="L2379">
        <v>-122.26312799999999</v>
      </c>
      <c r="AM2379">
        <v>9.6</v>
      </c>
    </row>
    <row r="2380" spans="1:40" x14ac:dyDescent="0.25">
      <c r="A2380">
        <v>2379</v>
      </c>
      <c r="B2380">
        <v>3065</v>
      </c>
      <c r="C2380" t="s">
        <v>4152</v>
      </c>
      <c r="G2380" t="s">
        <v>3870</v>
      </c>
      <c r="H2380" t="s">
        <v>12</v>
      </c>
      <c r="I2380" t="s">
        <v>3096</v>
      </c>
      <c r="J2380" t="s">
        <v>3873</v>
      </c>
      <c r="K2380">
        <v>47.940925</v>
      </c>
      <c r="L2380">
        <v>-122.27478600000001</v>
      </c>
      <c r="AM2380">
        <v>29.7</v>
      </c>
    </row>
    <row r="2381" spans="1:40" x14ac:dyDescent="0.25">
      <c r="A2381">
        <v>2380</v>
      </c>
      <c r="B2381">
        <v>3068</v>
      </c>
      <c r="C2381" t="s">
        <v>4152</v>
      </c>
      <c r="G2381" t="s">
        <v>3870</v>
      </c>
      <c r="H2381" t="s">
        <v>12</v>
      </c>
      <c r="I2381" t="s">
        <v>3096</v>
      </c>
      <c r="J2381" t="s">
        <v>3874</v>
      </c>
      <c r="K2381">
        <v>47.885793</v>
      </c>
      <c r="L2381">
        <v>-121.987861</v>
      </c>
      <c r="AM2381">
        <v>74.2</v>
      </c>
    </row>
    <row r="2382" spans="1:40" x14ac:dyDescent="0.25">
      <c r="A2382">
        <v>2381</v>
      </c>
      <c r="B2382">
        <v>3075</v>
      </c>
      <c r="C2382" t="s">
        <v>4152</v>
      </c>
      <c r="G2382" t="s">
        <v>3870</v>
      </c>
      <c r="H2382" t="s">
        <v>12</v>
      </c>
      <c r="I2382" t="s">
        <v>3096</v>
      </c>
      <c r="J2382" t="s">
        <v>3875</v>
      </c>
      <c r="K2382">
        <v>47.949871999999999</v>
      </c>
      <c r="L2382">
        <v>-122.293291</v>
      </c>
      <c r="AM2382">
        <v>28.2</v>
      </c>
    </row>
    <row r="2383" spans="1:40" x14ac:dyDescent="0.25">
      <c r="A2383">
        <v>2382</v>
      </c>
      <c r="B2383">
        <v>3058</v>
      </c>
      <c r="C2383" t="s">
        <v>4152</v>
      </c>
      <c r="G2383" t="s">
        <v>3876</v>
      </c>
      <c r="H2383" t="s">
        <v>12</v>
      </c>
      <c r="I2383" t="s">
        <v>3096</v>
      </c>
      <c r="J2383" t="s">
        <v>3877</v>
      </c>
      <c r="K2383">
        <v>47.389609</v>
      </c>
      <c r="L2383">
        <v>-122.68137299999999</v>
      </c>
      <c r="AM2383">
        <v>65.400000000000006</v>
      </c>
    </row>
    <row r="2384" spans="1:40" x14ac:dyDescent="0.25">
      <c r="A2384">
        <v>2383</v>
      </c>
      <c r="B2384">
        <v>3048</v>
      </c>
      <c r="C2384" t="s">
        <v>4152</v>
      </c>
      <c r="G2384" t="s">
        <v>3878</v>
      </c>
      <c r="H2384" t="s">
        <v>12</v>
      </c>
      <c r="I2384" t="s">
        <v>3096</v>
      </c>
      <c r="J2384" t="s">
        <v>3879</v>
      </c>
      <c r="K2384">
        <v>47.242882000000002</v>
      </c>
      <c r="L2384">
        <v>-121.937742</v>
      </c>
      <c r="AM2384">
        <v>73</v>
      </c>
    </row>
    <row r="2385" spans="1:40" x14ac:dyDescent="0.25">
      <c r="A2385">
        <v>2384</v>
      </c>
      <c r="B2385">
        <v>3074</v>
      </c>
      <c r="C2385" t="s">
        <v>4152</v>
      </c>
      <c r="G2385" t="s">
        <v>3880</v>
      </c>
      <c r="H2385" t="s">
        <v>12</v>
      </c>
      <c r="I2385" t="s">
        <v>3096</v>
      </c>
      <c r="J2385" t="s">
        <v>3881</v>
      </c>
      <c r="K2385">
        <v>47.884081999999999</v>
      </c>
      <c r="L2385">
        <v>-122.298991</v>
      </c>
      <c r="AM2385">
        <v>46.3</v>
      </c>
    </row>
    <row r="2386" spans="1:40" x14ac:dyDescent="0.25">
      <c r="A2386">
        <v>2385</v>
      </c>
      <c r="B2386">
        <v>3071</v>
      </c>
      <c r="C2386" t="s">
        <v>4152</v>
      </c>
      <c r="G2386" t="s">
        <v>3882</v>
      </c>
      <c r="H2386" t="s">
        <v>12</v>
      </c>
      <c r="I2386" t="s">
        <v>3096</v>
      </c>
      <c r="J2386" t="s">
        <v>3883</v>
      </c>
      <c r="K2386">
        <v>48.178060000000002</v>
      </c>
      <c r="L2386">
        <v>-122.1314</v>
      </c>
      <c r="AM2386">
        <v>71.099999999999994</v>
      </c>
    </row>
    <row r="2387" spans="1:40" x14ac:dyDescent="0.25">
      <c r="A2387">
        <v>2386</v>
      </c>
      <c r="B2387">
        <v>3072</v>
      </c>
      <c r="C2387" t="s">
        <v>4152</v>
      </c>
      <c r="G2387" t="s">
        <v>3884</v>
      </c>
      <c r="H2387" t="s">
        <v>12</v>
      </c>
      <c r="I2387" t="s">
        <v>3096</v>
      </c>
      <c r="J2387" t="s">
        <v>3885</v>
      </c>
      <c r="K2387">
        <v>47.686</v>
      </c>
      <c r="L2387">
        <v>-122.157</v>
      </c>
      <c r="AM2387">
        <v>50.5</v>
      </c>
    </row>
    <row r="2388" spans="1:40" hidden="1" x14ac:dyDescent="0.25">
      <c r="A2388">
        <v>2387</v>
      </c>
      <c r="B2388">
        <v>2292</v>
      </c>
      <c r="C2388" t="s">
        <v>4153</v>
      </c>
      <c r="G2388" t="s">
        <v>3886</v>
      </c>
      <c r="H2388" t="s">
        <v>12</v>
      </c>
      <c r="I2388" t="s">
        <v>16</v>
      </c>
      <c r="J2388" t="s">
        <v>3887</v>
      </c>
      <c r="K2388">
        <v>46.651600000000002</v>
      </c>
      <c r="L2388">
        <v>-122.178</v>
      </c>
      <c r="AG2388">
        <v>46.4</v>
      </c>
    </row>
    <row r="2389" spans="1:40" x14ac:dyDescent="0.25">
      <c r="A2389">
        <v>2388</v>
      </c>
      <c r="B2389">
        <v>2958</v>
      </c>
      <c r="C2389" t="s">
        <v>4152</v>
      </c>
      <c r="G2389" t="s">
        <v>3888</v>
      </c>
      <c r="H2389" t="s">
        <v>1484</v>
      </c>
      <c r="I2389" t="s">
        <v>1485</v>
      </c>
      <c r="J2389" t="s">
        <v>3889</v>
      </c>
      <c r="K2389">
        <v>47.743763000000001</v>
      </c>
      <c r="L2389">
        <v>-122.20407899999999</v>
      </c>
      <c r="AL2389">
        <v>29.8</v>
      </c>
    </row>
    <row r="2390" spans="1:40" x14ac:dyDescent="0.25">
      <c r="A2390">
        <v>2389</v>
      </c>
      <c r="B2390">
        <v>2966</v>
      </c>
      <c r="C2390" t="s">
        <v>4152</v>
      </c>
      <c r="G2390" t="s">
        <v>3888</v>
      </c>
      <c r="H2390" t="s">
        <v>1484</v>
      </c>
      <c r="I2390" t="s">
        <v>1485</v>
      </c>
      <c r="J2390" t="s">
        <v>3890</v>
      </c>
      <c r="K2390">
        <v>47.739139999999999</v>
      </c>
      <c r="L2390">
        <v>-122.209928</v>
      </c>
      <c r="AL2390">
        <v>0.5</v>
      </c>
    </row>
    <row r="2391" spans="1:40" x14ac:dyDescent="0.25">
      <c r="A2391">
        <v>2390</v>
      </c>
      <c r="B2391">
        <v>2965</v>
      </c>
      <c r="C2391" t="s">
        <v>4152</v>
      </c>
      <c r="G2391" t="s">
        <v>3888</v>
      </c>
      <c r="H2391" t="s">
        <v>1484</v>
      </c>
      <c r="I2391" t="s">
        <v>1485</v>
      </c>
      <c r="J2391" t="s">
        <v>3891</v>
      </c>
      <c r="K2391">
        <v>47.735869000000001</v>
      </c>
      <c r="L2391">
        <v>-122.209208</v>
      </c>
      <c r="AL2391">
        <v>8.4</v>
      </c>
    </row>
    <row r="2392" spans="1:40" hidden="1" x14ac:dyDescent="0.25">
      <c r="A2392">
        <v>2391</v>
      </c>
      <c r="B2392">
        <v>2895</v>
      </c>
      <c r="C2392" t="s">
        <v>4153</v>
      </c>
      <c r="G2392" t="s">
        <v>3892</v>
      </c>
      <c r="H2392" t="s">
        <v>12</v>
      </c>
      <c r="I2392" t="s">
        <v>16</v>
      </c>
      <c r="J2392" t="s">
        <v>3893</v>
      </c>
      <c r="K2392">
        <v>48.754130000000004</v>
      </c>
      <c r="L2392">
        <v>-118.77329</v>
      </c>
      <c r="AK2392">
        <v>81.5</v>
      </c>
    </row>
    <row r="2393" spans="1:40" x14ac:dyDescent="0.25">
      <c r="A2393">
        <v>2204</v>
      </c>
      <c r="B2393">
        <v>3127</v>
      </c>
      <c r="C2393" t="s">
        <v>4152</v>
      </c>
      <c r="G2393" t="s">
        <v>3583</v>
      </c>
      <c r="H2393" t="s">
        <v>12</v>
      </c>
      <c r="I2393" t="s">
        <v>87</v>
      </c>
      <c r="J2393" t="s">
        <v>3584</v>
      </c>
      <c r="K2393">
        <v>48.608846</v>
      </c>
      <c r="L2393">
        <v>-121.903665</v>
      </c>
      <c r="AN2393">
        <v>74.5</v>
      </c>
    </row>
    <row r="2394" spans="1:40" x14ac:dyDescent="0.25">
      <c r="A2394">
        <v>2393</v>
      </c>
      <c r="B2394">
        <v>3052</v>
      </c>
      <c r="C2394" t="s">
        <v>4152</v>
      </c>
      <c r="G2394" t="s">
        <v>2563</v>
      </c>
      <c r="H2394" t="s">
        <v>12</v>
      </c>
      <c r="I2394" t="s">
        <v>3096</v>
      </c>
      <c r="J2394" t="s">
        <v>3896</v>
      </c>
      <c r="K2394">
        <v>48.090743000000003</v>
      </c>
      <c r="L2394">
        <v>-123.47264699999999</v>
      </c>
      <c r="AM2394">
        <v>94.5</v>
      </c>
    </row>
    <row r="2395" spans="1:40" x14ac:dyDescent="0.25">
      <c r="A2395">
        <v>2394</v>
      </c>
      <c r="B2395">
        <v>2829</v>
      </c>
      <c r="C2395" t="s">
        <v>4152</v>
      </c>
      <c r="G2395" t="s">
        <v>2563</v>
      </c>
      <c r="H2395" t="s">
        <v>22</v>
      </c>
      <c r="I2395" t="s">
        <v>96</v>
      </c>
      <c r="J2395" t="s">
        <v>3897</v>
      </c>
      <c r="K2395">
        <v>48.106332999999999</v>
      </c>
      <c r="L2395">
        <v>-123.460402</v>
      </c>
      <c r="AK2395">
        <v>63.1</v>
      </c>
    </row>
    <row r="2396" spans="1:40" hidden="1" x14ac:dyDescent="0.25">
      <c r="A2396">
        <v>2395</v>
      </c>
      <c r="B2396">
        <v>1736</v>
      </c>
      <c r="C2396" t="s">
        <v>4153</v>
      </c>
      <c r="G2396" t="s">
        <v>3898</v>
      </c>
      <c r="H2396" t="s">
        <v>12</v>
      </c>
      <c r="I2396" t="s">
        <v>16</v>
      </c>
      <c r="J2396" t="s">
        <v>3899</v>
      </c>
      <c r="K2396">
        <v>48.512670999999997</v>
      </c>
      <c r="L2396">
        <v>-119.311188</v>
      </c>
      <c r="AE2396">
        <v>13.1</v>
      </c>
      <c r="AJ2396">
        <v>25.1</v>
      </c>
    </row>
    <row r="2397" spans="1:40" x14ac:dyDescent="0.25">
      <c r="A2397">
        <v>2225</v>
      </c>
      <c r="B2397">
        <v>3131</v>
      </c>
      <c r="C2397" t="s">
        <v>4152</v>
      </c>
      <c r="G2397" t="s">
        <v>3616</v>
      </c>
      <c r="H2397" t="s">
        <v>12</v>
      </c>
      <c r="I2397" t="s">
        <v>87</v>
      </c>
      <c r="J2397" t="s">
        <v>3617</v>
      </c>
      <c r="K2397">
        <v>48.716312000000002</v>
      </c>
      <c r="L2397">
        <v>-122.02970500000001</v>
      </c>
      <c r="AN2397">
        <v>70.900000000000006</v>
      </c>
    </row>
    <row r="2398" spans="1:40" hidden="1" x14ac:dyDescent="0.25">
      <c r="A2398">
        <v>2397</v>
      </c>
      <c r="B2398">
        <v>1655</v>
      </c>
      <c r="C2398" t="s">
        <v>4153</v>
      </c>
      <c r="G2398" t="s">
        <v>3902</v>
      </c>
      <c r="H2398" t="s">
        <v>12</v>
      </c>
      <c r="I2398" t="s">
        <v>93</v>
      </c>
      <c r="J2398" t="s">
        <v>3903</v>
      </c>
      <c r="K2398">
        <v>46.934559999999998</v>
      </c>
      <c r="L2398">
        <v>-121.35853</v>
      </c>
      <c r="AE2398">
        <v>85.7</v>
      </c>
      <c r="AG2398">
        <v>79</v>
      </c>
      <c r="AH2398">
        <v>66.8</v>
      </c>
      <c r="AK2398">
        <v>78</v>
      </c>
      <c r="AM2398">
        <v>65.5</v>
      </c>
    </row>
    <row r="2399" spans="1:40" x14ac:dyDescent="0.25">
      <c r="A2399">
        <v>2398</v>
      </c>
      <c r="B2399">
        <v>3195</v>
      </c>
      <c r="C2399" t="s">
        <v>4152</v>
      </c>
      <c r="G2399" t="s">
        <v>2207</v>
      </c>
      <c r="H2399" t="s">
        <v>12</v>
      </c>
      <c r="I2399" t="s">
        <v>3096</v>
      </c>
      <c r="J2399" t="s">
        <v>3904</v>
      </c>
      <c r="K2399">
        <v>47.475375999999997</v>
      </c>
      <c r="L2399">
        <v>-122.827298</v>
      </c>
      <c r="AN2399">
        <v>79.099999999999994</v>
      </c>
    </row>
    <row r="2400" spans="1:40" x14ac:dyDescent="0.25">
      <c r="A2400">
        <v>2399</v>
      </c>
      <c r="B2400">
        <v>2284</v>
      </c>
      <c r="C2400" t="s">
        <v>4152</v>
      </c>
      <c r="G2400" t="s">
        <v>3905</v>
      </c>
      <c r="H2400" t="s">
        <v>886</v>
      </c>
      <c r="I2400" t="s">
        <v>887</v>
      </c>
      <c r="J2400" t="s">
        <v>3906</v>
      </c>
      <c r="K2400">
        <v>47.576000000000001</v>
      </c>
      <c r="L2400">
        <v>-122.1143</v>
      </c>
      <c r="AG2400">
        <v>42.6</v>
      </c>
    </row>
    <row r="2401" spans="1:41" x14ac:dyDescent="0.25">
      <c r="A2401">
        <v>2400</v>
      </c>
      <c r="B2401">
        <v>3181</v>
      </c>
      <c r="C2401" t="s">
        <v>4152</v>
      </c>
      <c r="G2401" t="s">
        <v>3907</v>
      </c>
      <c r="H2401" t="s">
        <v>12</v>
      </c>
      <c r="I2401" t="s">
        <v>3096</v>
      </c>
      <c r="J2401" t="s">
        <v>3908</v>
      </c>
      <c r="K2401">
        <v>47.643577999999998</v>
      </c>
      <c r="L2401">
        <v>-122.609481</v>
      </c>
      <c r="AN2401">
        <v>49.4</v>
      </c>
    </row>
    <row r="2402" spans="1:41" x14ac:dyDescent="0.25">
      <c r="A2402">
        <v>2401</v>
      </c>
      <c r="B2402">
        <v>3191</v>
      </c>
      <c r="C2402" t="s">
        <v>4152</v>
      </c>
      <c r="G2402" t="s">
        <v>3907</v>
      </c>
      <c r="H2402" t="s">
        <v>12</v>
      </c>
      <c r="I2402" t="s">
        <v>3096</v>
      </c>
      <c r="J2402" t="s">
        <v>3909</v>
      </c>
      <c r="K2402">
        <v>47.478096000000001</v>
      </c>
      <c r="L2402">
        <v>-122.150572</v>
      </c>
      <c r="AN2402">
        <v>15.4</v>
      </c>
    </row>
    <row r="2403" spans="1:41" x14ac:dyDescent="0.25">
      <c r="A2403">
        <v>2402</v>
      </c>
      <c r="B2403">
        <v>2406</v>
      </c>
      <c r="C2403" t="s">
        <v>4152</v>
      </c>
      <c r="G2403" t="s">
        <v>3910</v>
      </c>
      <c r="H2403" t="s">
        <v>193</v>
      </c>
      <c r="I2403" t="s">
        <v>2021</v>
      </c>
      <c r="J2403" t="s">
        <v>3911</v>
      </c>
      <c r="K2403">
        <v>47.070591999999998</v>
      </c>
      <c r="L2403">
        <v>-122.18303400000001</v>
      </c>
      <c r="AH2403">
        <v>43.6</v>
      </c>
    </row>
    <row r="2404" spans="1:41" x14ac:dyDescent="0.25">
      <c r="A2404">
        <v>2289</v>
      </c>
      <c r="B2404">
        <v>3146</v>
      </c>
      <c r="C2404" t="s">
        <v>4152</v>
      </c>
      <c r="G2404" t="s">
        <v>3718</v>
      </c>
      <c r="H2404" t="s">
        <v>12</v>
      </c>
      <c r="I2404" t="s">
        <v>87</v>
      </c>
      <c r="J2404" t="s">
        <v>3719</v>
      </c>
      <c r="K2404">
        <v>48.719537000000003</v>
      </c>
      <c r="L2404">
        <v>-122.355328</v>
      </c>
      <c r="AN2404">
        <v>85.4</v>
      </c>
    </row>
    <row r="2405" spans="1:41" hidden="1" x14ac:dyDescent="0.25">
      <c r="A2405">
        <v>2404</v>
      </c>
      <c r="B2405">
        <v>2867</v>
      </c>
      <c r="C2405" t="s">
        <v>4153</v>
      </c>
      <c r="G2405" t="s">
        <v>3914</v>
      </c>
      <c r="H2405" t="s">
        <v>12</v>
      </c>
      <c r="I2405" t="s">
        <v>93</v>
      </c>
      <c r="J2405" t="s">
        <v>3915</v>
      </c>
      <c r="K2405">
        <v>48.95702</v>
      </c>
      <c r="L2405">
        <v>-117.2448</v>
      </c>
      <c r="AK2405">
        <v>82.1</v>
      </c>
    </row>
    <row r="2406" spans="1:41" x14ac:dyDescent="0.25">
      <c r="A2406">
        <v>2405</v>
      </c>
      <c r="B2406">
        <v>3182</v>
      </c>
      <c r="C2406" t="s">
        <v>4152</v>
      </c>
      <c r="G2406" t="s">
        <v>3916</v>
      </c>
      <c r="H2406" t="s">
        <v>12</v>
      </c>
      <c r="I2406" t="s">
        <v>3096</v>
      </c>
      <c r="J2406" t="s">
        <v>3917</v>
      </c>
      <c r="K2406">
        <v>47.651457999999998</v>
      </c>
      <c r="L2406">
        <v>-122.150357</v>
      </c>
      <c r="AN2406">
        <v>28.7</v>
      </c>
    </row>
    <row r="2407" spans="1:41" hidden="1" x14ac:dyDescent="0.25">
      <c r="A2407">
        <v>2406</v>
      </c>
      <c r="B2407">
        <v>2300</v>
      </c>
      <c r="C2407" t="s">
        <v>4153</v>
      </c>
      <c r="G2407" t="s">
        <v>3918</v>
      </c>
      <c r="H2407" t="s">
        <v>12</v>
      </c>
      <c r="I2407" t="s">
        <v>16</v>
      </c>
      <c r="J2407" t="s">
        <v>3919</v>
      </c>
      <c r="K2407">
        <v>46.986199999999997</v>
      </c>
      <c r="L2407">
        <v>-123.089</v>
      </c>
      <c r="AG2407">
        <v>82</v>
      </c>
    </row>
    <row r="2408" spans="1:41" x14ac:dyDescent="0.25">
      <c r="A2408">
        <v>2307</v>
      </c>
      <c r="B2408">
        <v>3133</v>
      </c>
      <c r="C2408" t="s">
        <v>4152</v>
      </c>
      <c r="G2408" t="s">
        <v>3747</v>
      </c>
      <c r="H2408" t="s">
        <v>12</v>
      </c>
      <c r="I2408" t="s">
        <v>87</v>
      </c>
      <c r="J2408" t="s">
        <v>3748</v>
      </c>
      <c r="K2408">
        <v>48.736212999999999</v>
      </c>
      <c r="L2408">
        <v>-122.007891</v>
      </c>
      <c r="AN2408">
        <v>71.099999999999994</v>
      </c>
    </row>
    <row r="2409" spans="1:41" hidden="1" x14ac:dyDescent="0.25">
      <c r="A2409">
        <v>2408</v>
      </c>
      <c r="B2409">
        <v>2649</v>
      </c>
      <c r="C2409" t="s">
        <v>4153</v>
      </c>
      <c r="G2409" t="s">
        <v>3922</v>
      </c>
      <c r="H2409" t="s">
        <v>12</v>
      </c>
      <c r="I2409" t="s">
        <v>16</v>
      </c>
      <c r="J2409" t="s">
        <v>3923</v>
      </c>
      <c r="K2409">
        <v>46.011020000000002</v>
      </c>
      <c r="L2409">
        <v>-118.434</v>
      </c>
      <c r="AI2409">
        <v>10.5</v>
      </c>
    </row>
    <row r="2410" spans="1:41" hidden="1" x14ac:dyDescent="0.25">
      <c r="A2410">
        <v>2409</v>
      </c>
      <c r="B2410">
        <v>2878</v>
      </c>
      <c r="C2410" t="s">
        <v>4153</v>
      </c>
      <c r="G2410" t="s">
        <v>3924</v>
      </c>
      <c r="H2410" t="s">
        <v>12</v>
      </c>
      <c r="I2410" t="s">
        <v>16</v>
      </c>
      <c r="J2410" t="s">
        <v>3925</v>
      </c>
      <c r="K2410">
        <v>48.502279999999999</v>
      </c>
      <c r="L2410">
        <v>-117.199</v>
      </c>
      <c r="AK2410">
        <v>42.1</v>
      </c>
    </row>
    <row r="2411" spans="1:41" x14ac:dyDescent="0.25">
      <c r="A2411">
        <v>2410</v>
      </c>
      <c r="B2411">
        <v>3059</v>
      </c>
      <c r="C2411" t="s">
        <v>4152</v>
      </c>
      <c r="G2411" t="s">
        <v>3926</v>
      </c>
      <c r="H2411" t="s">
        <v>12</v>
      </c>
      <c r="I2411" t="s">
        <v>3096</v>
      </c>
      <c r="J2411" t="s">
        <v>3927</v>
      </c>
      <c r="K2411">
        <v>47.245260999999999</v>
      </c>
      <c r="L2411">
        <v>-122.370452</v>
      </c>
      <c r="AM2411">
        <v>8.4</v>
      </c>
    </row>
    <row r="2412" spans="1:41" x14ac:dyDescent="0.25">
      <c r="A2412">
        <v>2411</v>
      </c>
      <c r="B2412">
        <v>2421</v>
      </c>
      <c r="C2412" t="s">
        <v>4152</v>
      </c>
      <c r="G2412" t="s">
        <v>3926</v>
      </c>
      <c r="H2412" t="s">
        <v>12</v>
      </c>
      <c r="I2412" t="s">
        <v>78</v>
      </c>
      <c r="J2412" t="s">
        <v>3928</v>
      </c>
      <c r="K2412">
        <v>47.219225999999999</v>
      </c>
      <c r="L2412">
        <v>-122.322624</v>
      </c>
      <c r="AH2412">
        <v>26.2</v>
      </c>
    </row>
    <row r="2413" spans="1:41" x14ac:dyDescent="0.25">
      <c r="A2413">
        <v>2412</v>
      </c>
      <c r="B2413">
        <v>2461</v>
      </c>
      <c r="C2413" t="s">
        <v>4152</v>
      </c>
      <c r="G2413" t="s">
        <v>3926</v>
      </c>
      <c r="H2413" t="s">
        <v>12</v>
      </c>
      <c r="I2413" t="s">
        <v>78</v>
      </c>
      <c r="J2413" t="s">
        <v>3929</v>
      </c>
      <c r="K2413">
        <v>47.245260999999999</v>
      </c>
      <c r="L2413">
        <v>-122.370452</v>
      </c>
      <c r="AH2413">
        <v>6.3</v>
      </c>
    </row>
    <row r="2414" spans="1:41" hidden="1" x14ac:dyDescent="0.25">
      <c r="A2414">
        <v>2413</v>
      </c>
      <c r="B2414">
        <v>1654</v>
      </c>
      <c r="C2414" t="s">
        <v>4153</v>
      </c>
      <c r="G2414" t="s">
        <v>3930</v>
      </c>
      <c r="H2414" t="s">
        <v>12</v>
      </c>
      <c r="I2414" t="s">
        <v>93</v>
      </c>
      <c r="J2414" t="s">
        <v>3931</v>
      </c>
      <c r="K2414">
        <v>48.364550000000001</v>
      </c>
      <c r="L2414">
        <v>-120.40573000000001</v>
      </c>
      <c r="AE2414">
        <v>62.5</v>
      </c>
      <c r="AH2414">
        <v>87.2</v>
      </c>
      <c r="AJ2414">
        <v>92.2</v>
      </c>
      <c r="AL2414">
        <v>91</v>
      </c>
    </row>
    <row r="2415" spans="1:41" hidden="1" x14ac:dyDescent="0.25">
      <c r="A2415">
        <v>2414</v>
      </c>
      <c r="B2415">
        <v>2868</v>
      </c>
      <c r="C2415" t="s">
        <v>4153</v>
      </c>
      <c r="G2415" t="s">
        <v>305</v>
      </c>
      <c r="H2415" t="s">
        <v>12</v>
      </c>
      <c r="I2415" t="s">
        <v>93</v>
      </c>
      <c r="J2415" t="s">
        <v>3932</v>
      </c>
      <c r="K2415">
        <v>45.708159999999999</v>
      </c>
      <c r="L2415">
        <v>-122.12439999999999</v>
      </c>
      <c r="AK2415">
        <v>89.9</v>
      </c>
      <c r="AM2415">
        <v>79.8</v>
      </c>
    </row>
    <row r="2416" spans="1:41" x14ac:dyDescent="0.25">
      <c r="A2416">
        <v>2415</v>
      </c>
      <c r="B2416">
        <v>3039</v>
      </c>
      <c r="C2416" t="s">
        <v>4152</v>
      </c>
      <c r="G2416" t="s">
        <v>1605</v>
      </c>
      <c r="H2416" t="s">
        <v>1484</v>
      </c>
      <c r="I2416" t="s">
        <v>1485</v>
      </c>
      <c r="J2416" t="s">
        <v>3933</v>
      </c>
      <c r="K2416">
        <v>47.745755000000003</v>
      </c>
      <c r="L2416">
        <v>-122.211797</v>
      </c>
      <c r="AM2416">
        <v>21.1</v>
      </c>
      <c r="AO2416">
        <v>9.5</v>
      </c>
    </row>
    <row r="2417" spans="1:41" hidden="1" x14ac:dyDescent="0.25">
      <c r="A2417">
        <v>2416</v>
      </c>
      <c r="B2417">
        <v>2551</v>
      </c>
      <c r="C2417" t="s">
        <v>4153</v>
      </c>
      <c r="G2417" t="s">
        <v>3934</v>
      </c>
      <c r="H2417" t="s">
        <v>12</v>
      </c>
      <c r="I2417" t="s">
        <v>16</v>
      </c>
      <c r="J2417" t="s">
        <v>3935</v>
      </c>
      <c r="K2417">
        <v>46.974299999999999</v>
      </c>
      <c r="L2417">
        <v>-120.919</v>
      </c>
      <c r="AH2417">
        <v>82.9</v>
      </c>
    </row>
    <row r="2418" spans="1:41" x14ac:dyDescent="0.25">
      <c r="A2418">
        <v>2417</v>
      </c>
      <c r="B2418">
        <v>3051</v>
      </c>
      <c r="C2418" t="s">
        <v>4152</v>
      </c>
      <c r="G2418" t="s">
        <v>3936</v>
      </c>
      <c r="H2418" t="s">
        <v>12</v>
      </c>
      <c r="I2418" t="s">
        <v>3096</v>
      </c>
      <c r="J2418" t="s">
        <v>3937</v>
      </c>
      <c r="K2418">
        <v>47.253481999999998</v>
      </c>
      <c r="L2418">
        <v>-122.333499</v>
      </c>
      <c r="AM2418">
        <v>36.6</v>
      </c>
    </row>
    <row r="2419" spans="1:41" x14ac:dyDescent="0.25">
      <c r="A2419">
        <v>2366</v>
      </c>
      <c r="B2419">
        <v>3156</v>
      </c>
      <c r="C2419" t="s">
        <v>4152</v>
      </c>
      <c r="G2419" t="s">
        <v>3850</v>
      </c>
      <c r="H2419" t="s">
        <v>12</v>
      </c>
      <c r="I2419" t="s">
        <v>87</v>
      </c>
      <c r="J2419" t="s">
        <v>3851</v>
      </c>
      <c r="K2419">
        <v>48.762396000000003</v>
      </c>
      <c r="L2419">
        <v>-122.160804</v>
      </c>
      <c r="AN2419">
        <v>91</v>
      </c>
    </row>
    <row r="2420" spans="1:41" x14ac:dyDescent="0.25">
      <c r="A2420">
        <v>2419</v>
      </c>
      <c r="B2420">
        <v>1902</v>
      </c>
      <c r="C2420" t="s">
        <v>4152</v>
      </c>
      <c r="G2420" t="s">
        <v>395</v>
      </c>
      <c r="H2420" t="s">
        <v>12</v>
      </c>
      <c r="I2420" t="s">
        <v>16</v>
      </c>
      <c r="J2420" t="s">
        <v>3940</v>
      </c>
      <c r="K2420">
        <v>48.753304</v>
      </c>
      <c r="L2420">
        <v>-122.46787399999999</v>
      </c>
      <c r="AF2420">
        <v>1.6</v>
      </c>
    </row>
    <row r="2421" spans="1:41" hidden="1" x14ac:dyDescent="0.25">
      <c r="A2421">
        <v>2420</v>
      </c>
      <c r="B2421">
        <v>2935</v>
      </c>
      <c r="C2421" t="s">
        <v>4153</v>
      </c>
      <c r="G2421" t="s">
        <v>3941</v>
      </c>
      <c r="H2421" t="s">
        <v>2908</v>
      </c>
      <c r="I2421" t="s">
        <v>2909</v>
      </c>
      <c r="J2421" t="s">
        <v>3942</v>
      </c>
      <c r="K2421">
        <v>45.753658000000001</v>
      </c>
      <c r="L2421">
        <v>-122.74358700000001</v>
      </c>
      <c r="AE2421">
        <v>27.7</v>
      </c>
      <c r="AN2421">
        <v>13.7</v>
      </c>
    </row>
    <row r="2422" spans="1:41" hidden="1" x14ac:dyDescent="0.25">
      <c r="A2422">
        <v>2421</v>
      </c>
      <c r="B2422">
        <v>2802</v>
      </c>
      <c r="C2422" t="s">
        <v>4153</v>
      </c>
      <c r="G2422" t="s">
        <v>3941</v>
      </c>
      <c r="H2422" t="s">
        <v>2908</v>
      </c>
      <c r="I2422" t="s">
        <v>2909</v>
      </c>
      <c r="J2422" t="s">
        <v>3943</v>
      </c>
      <c r="K2422">
        <v>45.749721000000001</v>
      </c>
      <c r="L2422">
        <v>-122.71226</v>
      </c>
      <c r="AD2422">
        <v>13.4</v>
      </c>
      <c r="AE2422">
        <v>16.5</v>
      </c>
      <c r="AF2422">
        <v>22.8</v>
      </c>
      <c r="AG2422">
        <v>25.3</v>
      </c>
      <c r="AH2422">
        <v>33</v>
      </c>
      <c r="AI2422">
        <v>25.2</v>
      </c>
      <c r="AJ2422">
        <v>11.5</v>
      </c>
      <c r="AK2422">
        <v>33.9</v>
      </c>
      <c r="AL2422">
        <v>19.2</v>
      </c>
      <c r="AN2422">
        <v>43.8</v>
      </c>
      <c r="AO2422">
        <v>50.7</v>
      </c>
    </row>
    <row r="2423" spans="1:41" hidden="1" x14ac:dyDescent="0.25">
      <c r="A2423">
        <v>2422</v>
      </c>
      <c r="B2423">
        <v>2908</v>
      </c>
      <c r="C2423" t="s">
        <v>4153</v>
      </c>
      <c r="G2423" t="s">
        <v>3941</v>
      </c>
      <c r="H2423" t="s">
        <v>2908</v>
      </c>
      <c r="I2423" t="s">
        <v>2909</v>
      </c>
      <c r="J2423" t="s">
        <v>3944</v>
      </c>
      <c r="K2423">
        <v>45.735770000000002</v>
      </c>
      <c r="L2423">
        <v>-122.654426</v>
      </c>
      <c r="AE2423">
        <v>39.700000000000003</v>
      </c>
      <c r="AG2423">
        <v>40.700000000000003</v>
      </c>
      <c r="AH2423">
        <v>50.1</v>
      </c>
      <c r="AI2423">
        <v>56</v>
      </c>
      <c r="AJ2423">
        <v>46.7</v>
      </c>
      <c r="AN2423">
        <v>47.3</v>
      </c>
    </row>
    <row r="2424" spans="1:41" hidden="1" x14ac:dyDescent="0.25">
      <c r="A2424">
        <v>2423</v>
      </c>
      <c r="B2424">
        <v>2569</v>
      </c>
      <c r="C2424" t="s">
        <v>4153</v>
      </c>
      <c r="G2424" t="s">
        <v>3945</v>
      </c>
      <c r="H2424" t="s">
        <v>12</v>
      </c>
      <c r="I2424" t="s">
        <v>16</v>
      </c>
      <c r="J2424" t="s">
        <v>3946</v>
      </c>
      <c r="K2424">
        <v>47.00562</v>
      </c>
      <c r="L2424">
        <v>-120.81194000000001</v>
      </c>
      <c r="AH2424">
        <v>96.9</v>
      </c>
    </row>
    <row r="2425" spans="1:41" hidden="1" x14ac:dyDescent="0.25">
      <c r="A2425">
        <v>2424</v>
      </c>
      <c r="B2425">
        <v>1735</v>
      </c>
      <c r="C2425" t="s">
        <v>4153</v>
      </c>
      <c r="G2425" t="s">
        <v>3947</v>
      </c>
      <c r="H2425" t="s">
        <v>12</v>
      </c>
      <c r="I2425" t="s">
        <v>16</v>
      </c>
      <c r="J2425" t="s">
        <v>3948</v>
      </c>
      <c r="K2425">
        <v>48.793100000000003</v>
      </c>
      <c r="L2425">
        <v>-119.35041</v>
      </c>
      <c r="AE2425">
        <v>16</v>
      </c>
      <c r="AJ2425">
        <v>19</v>
      </c>
    </row>
    <row r="2426" spans="1:41" x14ac:dyDescent="0.25">
      <c r="A2426">
        <v>2425</v>
      </c>
      <c r="B2426">
        <v>2453</v>
      </c>
      <c r="C2426" t="s">
        <v>4152</v>
      </c>
      <c r="G2426" t="s">
        <v>3949</v>
      </c>
      <c r="H2426" t="s">
        <v>12</v>
      </c>
      <c r="I2426" t="s">
        <v>78</v>
      </c>
      <c r="J2426" t="s">
        <v>3950</v>
      </c>
      <c r="K2426">
        <v>48.098573000000002</v>
      </c>
      <c r="L2426">
        <v>-123.410056</v>
      </c>
      <c r="AH2426">
        <v>83</v>
      </c>
    </row>
    <row r="2427" spans="1:41" x14ac:dyDescent="0.25">
      <c r="A2427">
        <v>2426</v>
      </c>
      <c r="B2427">
        <v>2828</v>
      </c>
      <c r="C2427" t="s">
        <v>4152</v>
      </c>
      <c r="G2427" t="s">
        <v>3949</v>
      </c>
      <c r="H2427" t="s">
        <v>22</v>
      </c>
      <c r="I2427" t="s">
        <v>96</v>
      </c>
      <c r="J2427" t="s">
        <v>3951</v>
      </c>
      <c r="K2427">
        <v>48.099032999999999</v>
      </c>
      <c r="L2427">
        <v>-123.409856</v>
      </c>
      <c r="AK2427">
        <v>93.8</v>
      </c>
    </row>
    <row r="2428" spans="1:41" x14ac:dyDescent="0.25">
      <c r="A2428">
        <v>2222</v>
      </c>
      <c r="B2428">
        <v>3140</v>
      </c>
      <c r="C2428" t="s">
        <v>4152</v>
      </c>
      <c r="G2428" t="s">
        <v>3611</v>
      </c>
      <c r="H2428" t="s">
        <v>12</v>
      </c>
      <c r="I2428" t="s">
        <v>87</v>
      </c>
      <c r="J2428" t="s">
        <v>3612</v>
      </c>
      <c r="K2428">
        <v>48.764093000000003</v>
      </c>
      <c r="L2428">
        <v>-122.32905700000001</v>
      </c>
      <c r="AN2428">
        <v>84.1</v>
      </c>
    </row>
    <row r="2429" spans="1:41" x14ac:dyDescent="0.25">
      <c r="A2429">
        <v>2428</v>
      </c>
      <c r="B2429">
        <v>2709</v>
      </c>
      <c r="C2429" t="s">
        <v>4152</v>
      </c>
      <c r="G2429" t="s">
        <v>2359</v>
      </c>
      <c r="H2429" t="s">
        <v>31</v>
      </c>
      <c r="I2429" t="s">
        <v>373</v>
      </c>
      <c r="J2429" t="s">
        <v>3954</v>
      </c>
      <c r="K2429">
        <v>47.589032000000003</v>
      </c>
      <c r="L2429">
        <v>-122.73615700000001</v>
      </c>
      <c r="AJ2429">
        <v>66.599999999999994</v>
      </c>
      <c r="AK2429">
        <v>91.6</v>
      </c>
    </row>
    <row r="2430" spans="1:41" hidden="1" x14ac:dyDescent="0.25">
      <c r="A2430">
        <v>2429</v>
      </c>
      <c r="B2430">
        <v>2296</v>
      </c>
      <c r="C2430" t="s">
        <v>4153</v>
      </c>
      <c r="G2430" t="s">
        <v>3955</v>
      </c>
      <c r="H2430" t="s">
        <v>12</v>
      </c>
      <c r="I2430" t="s">
        <v>16</v>
      </c>
      <c r="J2430" t="s">
        <v>3956</v>
      </c>
      <c r="K2430">
        <v>47.096800000000002</v>
      </c>
      <c r="L2430">
        <v>-123.3</v>
      </c>
      <c r="AG2430">
        <v>63.7</v>
      </c>
    </row>
    <row r="2431" spans="1:41" hidden="1" x14ac:dyDescent="0.25">
      <c r="A2431">
        <v>2430</v>
      </c>
      <c r="B2431">
        <v>1433</v>
      </c>
      <c r="C2431" t="s">
        <v>4153</v>
      </c>
      <c r="G2431" t="s">
        <v>3957</v>
      </c>
      <c r="H2431" t="s">
        <v>12</v>
      </c>
      <c r="I2431" t="s">
        <v>93</v>
      </c>
      <c r="J2431" t="s">
        <v>3958</v>
      </c>
      <c r="K2431">
        <v>47.227220000000003</v>
      </c>
      <c r="L2431">
        <v>-120.55807</v>
      </c>
      <c r="AD2431">
        <v>71.900000000000006</v>
      </c>
      <c r="AG2431">
        <v>90.9</v>
      </c>
      <c r="AI2431">
        <v>86.6</v>
      </c>
      <c r="AL2431">
        <v>77.5</v>
      </c>
    </row>
    <row r="2432" spans="1:41" hidden="1" x14ac:dyDescent="0.25">
      <c r="A2432">
        <v>2431</v>
      </c>
      <c r="B2432">
        <v>2892</v>
      </c>
      <c r="C2432" t="s">
        <v>4153</v>
      </c>
      <c r="G2432" t="s">
        <v>3959</v>
      </c>
      <c r="H2432" t="s">
        <v>12</v>
      </c>
      <c r="I2432" t="s">
        <v>16</v>
      </c>
      <c r="J2432" t="s">
        <v>3960</v>
      </c>
      <c r="K2432">
        <v>48.296720000000001</v>
      </c>
      <c r="L2432">
        <v>-117.38674</v>
      </c>
      <c r="AK2432">
        <v>89.1</v>
      </c>
    </row>
    <row r="2433" spans="1:40" hidden="1" x14ac:dyDescent="0.25">
      <c r="A2433">
        <v>2432</v>
      </c>
      <c r="B2433">
        <v>2286</v>
      </c>
      <c r="C2433" t="s">
        <v>4153</v>
      </c>
      <c r="G2433" t="s">
        <v>3961</v>
      </c>
      <c r="H2433" t="s">
        <v>12</v>
      </c>
      <c r="I2433" t="s">
        <v>16</v>
      </c>
      <c r="J2433" t="s">
        <v>3962</v>
      </c>
      <c r="K2433">
        <v>46.657699999999998</v>
      </c>
      <c r="L2433">
        <v>-122.435</v>
      </c>
      <c r="AG2433">
        <v>85.5</v>
      </c>
    </row>
    <row r="2434" spans="1:40" hidden="1" x14ac:dyDescent="0.25">
      <c r="A2434">
        <v>2433</v>
      </c>
      <c r="B2434">
        <v>2304</v>
      </c>
      <c r="C2434" t="s">
        <v>4153</v>
      </c>
      <c r="G2434" t="s">
        <v>315</v>
      </c>
      <c r="H2434" t="s">
        <v>12</v>
      </c>
      <c r="I2434" t="s">
        <v>93</v>
      </c>
      <c r="J2434" t="s">
        <v>3963</v>
      </c>
      <c r="K2434">
        <v>47.150934999999997</v>
      </c>
      <c r="L2434">
        <v>-123.75488300000001</v>
      </c>
      <c r="AG2434">
        <v>79.3</v>
      </c>
      <c r="AH2434">
        <v>60.6</v>
      </c>
      <c r="AL2434">
        <v>76.900000000000006</v>
      </c>
    </row>
    <row r="2435" spans="1:40" x14ac:dyDescent="0.25">
      <c r="A2435">
        <v>2434</v>
      </c>
      <c r="B2435">
        <v>2404</v>
      </c>
      <c r="C2435" t="s">
        <v>4152</v>
      </c>
      <c r="G2435" t="s">
        <v>3964</v>
      </c>
      <c r="H2435" t="s">
        <v>193</v>
      </c>
      <c r="I2435" t="s">
        <v>2021</v>
      </c>
      <c r="J2435" t="s">
        <v>3965</v>
      </c>
      <c r="K2435">
        <v>47.314650999999998</v>
      </c>
      <c r="L2435">
        <v>-122.61604</v>
      </c>
      <c r="AH2435">
        <v>68.400000000000006</v>
      </c>
    </row>
    <row r="2436" spans="1:40" x14ac:dyDescent="0.25">
      <c r="A2436">
        <v>2435</v>
      </c>
      <c r="B2436">
        <v>3198</v>
      </c>
      <c r="C2436" t="s">
        <v>4152</v>
      </c>
      <c r="G2436" t="s">
        <v>3964</v>
      </c>
      <c r="H2436" t="s">
        <v>12</v>
      </c>
      <c r="I2436" t="s">
        <v>3096</v>
      </c>
      <c r="J2436" t="s">
        <v>3966</v>
      </c>
      <c r="K2436">
        <v>47.308382999999999</v>
      </c>
      <c r="L2436">
        <v>-122.610918</v>
      </c>
      <c r="AN2436">
        <v>14.8</v>
      </c>
    </row>
    <row r="2437" spans="1:40" x14ac:dyDescent="0.25">
      <c r="A2437">
        <v>2255</v>
      </c>
      <c r="B2437">
        <v>3161</v>
      </c>
      <c r="C2437" t="s">
        <v>4152</v>
      </c>
      <c r="G2437" t="s">
        <v>338</v>
      </c>
      <c r="H2437" t="s">
        <v>12</v>
      </c>
      <c r="I2437" t="s">
        <v>87</v>
      </c>
      <c r="J2437" t="s">
        <v>3665</v>
      </c>
      <c r="K2437">
        <v>48.879792999999999</v>
      </c>
      <c r="L2437">
        <v>-122.12634</v>
      </c>
      <c r="AN2437">
        <v>78.599999999999994</v>
      </c>
    </row>
    <row r="2438" spans="1:40" hidden="1" x14ac:dyDescent="0.25">
      <c r="A2438">
        <v>2437</v>
      </c>
      <c r="B2438">
        <v>2809</v>
      </c>
      <c r="C2438" t="s">
        <v>4153</v>
      </c>
      <c r="G2438" t="s">
        <v>3969</v>
      </c>
      <c r="H2438" t="s">
        <v>2908</v>
      </c>
      <c r="I2438" t="s">
        <v>2909</v>
      </c>
      <c r="J2438" t="s">
        <v>3970</v>
      </c>
      <c r="K2438">
        <v>45.742730000000002</v>
      </c>
      <c r="L2438">
        <v>-122.54664</v>
      </c>
      <c r="AK2438">
        <v>46.6</v>
      </c>
    </row>
    <row r="2439" spans="1:40" x14ac:dyDescent="0.25">
      <c r="A2439">
        <v>2438</v>
      </c>
      <c r="B2439">
        <v>2354</v>
      </c>
      <c r="C2439" t="s">
        <v>4152</v>
      </c>
      <c r="G2439" t="s">
        <v>2146</v>
      </c>
      <c r="H2439" t="s">
        <v>12</v>
      </c>
      <c r="I2439" t="s">
        <v>2147</v>
      </c>
      <c r="J2439" t="s">
        <v>3971</v>
      </c>
      <c r="K2439">
        <v>47.063299999999998</v>
      </c>
      <c r="L2439">
        <v>-122.8086</v>
      </c>
      <c r="AG2439">
        <v>48.8</v>
      </c>
    </row>
    <row r="2440" spans="1:40" x14ac:dyDescent="0.25">
      <c r="A2440">
        <v>2203</v>
      </c>
      <c r="B2440">
        <v>3152</v>
      </c>
      <c r="C2440" t="s">
        <v>4152</v>
      </c>
      <c r="G2440" t="s">
        <v>174</v>
      </c>
      <c r="H2440" t="s">
        <v>12</v>
      </c>
      <c r="I2440" t="s">
        <v>87</v>
      </c>
      <c r="J2440" t="s">
        <v>3582</v>
      </c>
      <c r="K2440">
        <v>48.896881</v>
      </c>
      <c r="L2440">
        <v>-122.332843</v>
      </c>
      <c r="AN2440">
        <v>45.8</v>
      </c>
    </row>
    <row r="2441" spans="1:40" x14ac:dyDescent="0.25">
      <c r="A2441">
        <v>2616</v>
      </c>
      <c r="B2441">
        <v>3169</v>
      </c>
      <c r="C2441" t="s">
        <v>4152</v>
      </c>
      <c r="H2441" t="s">
        <v>12</v>
      </c>
      <c r="I2441" t="s">
        <v>87</v>
      </c>
      <c r="J2441" t="s">
        <v>4150</v>
      </c>
      <c r="K2441">
        <v>48.902768000000002</v>
      </c>
      <c r="L2441">
        <v>-122.104316</v>
      </c>
      <c r="AN2441">
        <v>53</v>
      </c>
    </row>
    <row r="2442" spans="1:40" hidden="1" x14ac:dyDescent="0.25">
      <c r="A2442">
        <v>2441</v>
      </c>
      <c r="B2442">
        <v>2546</v>
      </c>
      <c r="C2442" t="s">
        <v>4153</v>
      </c>
      <c r="G2442" t="s">
        <v>323</v>
      </c>
      <c r="H2442" t="s">
        <v>12</v>
      </c>
      <c r="I2442" t="s">
        <v>16</v>
      </c>
      <c r="J2442" t="s">
        <v>3975</v>
      </c>
      <c r="K2442">
        <v>47.17033</v>
      </c>
      <c r="L2442">
        <v>-120.843</v>
      </c>
      <c r="AH2442">
        <v>90.4</v>
      </c>
    </row>
    <row r="2443" spans="1:40" hidden="1" x14ac:dyDescent="0.25">
      <c r="A2443">
        <v>2442</v>
      </c>
      <c r="B2443">
        <v>2548</v>
      </c>
      <c r="C2443" t="s">
        <v>4153</v>
      </c>
      <c r="G2443" t="s">
        <v>323</v>
      </c>
      <c r="H2443" t="s">
        <v>12</v>
      </c>
      <c r="I2443" t="s">
        <v>16</v>
      </c>
      <c r="J2443" t="s">
        <v>3976</v>
      </c>
      <c r="K2443">
        <v>46.237990000000003</v>
      </c>
      <c r="L2443">
        <v>-119.66652999999999</v>
      </c>
      <c r="AH2443">
        <v>39.200000000000003</v>
      </c>
    </row>
    <row r="2444" spans="1:40" hidden="1" x14ac:dyDescent="0.25">
      <c r="A2444">
        <v>2443</v>
      </c>
      <c r="B2444">
        <v>2549</v>
      </c>
      <c r="C2444" t="s">
        <v>4153</v>
      </c>
      <c r="G2444" t="s">
        <v>323</v>
      </c>
      <c r="H2444" t="s">
        <v>12</v>
      </c>
      <c r="I2444" t="s">
        <v>16</v>
      </c>
      <c r="J2444" t="s">
        <v>3977</v>
      </c>
      <c r="K2444">
        <v>46.348010000000002</v>
      </c>
      <c r="L2444">
        <v>-119.39187</v>
      </c>
      <c r="AH2444">
        <v>21.4</v>
      </c>
    </row>
    <row r="2445" spans="1:40" hidden="1" x14ac:dyDescent="0.25">
      <c r="A2445">
        <v>2444</v>
      </c>
      <c r="B2445">
        <v>2550</v>
      </c>
      <c r="C2445" t="s">
        <v>4153</v>
      </c>
      <c r="G2445" t="s">
        <v>323</v>
      </c>
      <c r="H2445" t="s">
        <v>12</v>
      </c>
      <c r="I2445" t="s">
        <v>16</v>
      </c>
      <c r="J2445" t="s">
        <v>3978</v>
      </c>
      <c r="K2445">
        <v>47.029980000000002</v>
      </c>
      <c r="L2445">
        <v>-120.62412</v>
      </c>
      <c r="AH2445">
        <v>70.599999999999994</v>
      </c>
    </row>
    <row r="2446" spans="1:40" x14ac:dyDescent="0.25">
      <c r="A2446">
        <v>2445</v>
      </c>
      <c r="B2446">
        <v>3066</v>
      </c>
      <c r="C2446" t="s">
        <v>4152</v>
      </c>
      <c r="G2446" t="s">
        <v>3979</v>
      </c>
      <c r="H2446" t="s">
        <v>12</v>
      </c>
      <c r="I2446" t="s">
        <v>3096</v>
      </c>
      <c r="J2446" t="s">
        <v>3980</v>
      </c>
      <c r="K2446">
        <v>47.640092000000003</v>
      </c>
      <c r="L2446">
        <v>-122.185817</v>
      </c>
      <c r="AM2446">
        <v>57.7</v>
      </c>
    </row>
    <row r="2447" spans="1:40" x14ac:dyDescent="0.25">
      <c r="A2447">
        <v>2446</v>
      </c>
      <c r="B2447">
        <v>1869</v>
      </c>
      <c r="C2447" t="s">
        <v>4152</v>
      </c>
      <c r="G2447" t="s">
        <v>3981</v>
      </c>
      <c r="H2447" t="s">
        <v>12</v>
      </c>
      <c r="I2447" t="s">
        <v>93</v>
      </c>
      <c r="J2447" t="s">
        <v>3982</v>
      </c>
      <c r="K2447">
        <v>47.806550000000001</v>
      </c>
      <c r="L2447">
        <v>-121.82509</v>
      </c>
      <c r="AF2447">
        <v>92.5</v>
      </c>
      <c r="AJ2447">
        <v>67.8</v>
      </c>
    </row>
    <row r="2448" spans="1:40" x14ac:dyDescent="0.25">
      <c r="A2448">
        <v>2447</v>
      </c>
      <c r="B2448">
        <v>1943</v>
      </c>
      <c r="C2448" t="s">
        <v>4152</v>
      </c>
      <c r="H2448" t="s">
        <v>12</v>
      </c>
      <c r="I2448" t="s">
        <v>2092</v>
      </c>
      <c r="J2448" t="s">
        <v>3983</v>
      </c>
      <c r="K2448">
        <v>47.146000000000001</v>
      </c>
      <c r="L2448">
        <v>-122.51</v>
      </c>
      <c r="AF2448">
        <v>9.6999999999999993</v>
      </c>
    </row>
    <row r="2449" spans="1:38" x14ac:dyDescent="0.25">
      <c r="A2449">
        <v>2448</v>
      </c>
      <c r="B2449">
        <v>1947</v>
      </c>
      <c r="C2449" t="s">
        <v>4152</v>
      </c>
      <c r="H2449" t="s">
        <v>12</v>
      </c>
      <c r="I2449" t="s">
        <v>2092</v>
      </c>
      <c r="J2449" t="s">
        <v>3984</v>
      </c>
      <c r="K2449">
        <v>47.102400000000003</v>
      </c>
      <c r="L2449">
        <v>-122.357</v>
      </c>
      <c r="AF2449">
        <v>44.2</v>
      </c>
    </row>
    <row r="2450" spans="1:38" x14ac:dyDescent="0.25">
      <c r="A2450">
        <v>2449</v>
      </c>
      <c r="B2450">
        <v>1944</v>
      </c>
      <c r="C2450" t="s">
        <v>4152</v>
      </c>
      <c r="H2450" t="s">
        <v>12</v>
      </c>
      <c r="I2450" t="s">
        <v>2092</v>
      </c>
      <c r="J2450" t="s">
        <v>3985</v>
      </c>
      <c r="K2450">
        <v>47.133699999999997</v>
      </c>
      <c r="L2450">
        <v>-122.473</v>
      </c>
      <c r="AF2450">
        <v>30.6</v>
      </c>
    </row>
    <row r="2451" spans="1:38" x14ac:dyDescent="0.25">
      <c r="A2451">
        <v>2450</v>
      </c>
      <c r="B2451">
        <v>1945</v>
      </c>
      <c r="C2451" t="s">
        <v>4152</v>
      </c>
      <c r="H2451" t="s">
        <v>12</v>
      </c>
      <c r="I2451" t="s">
        <v>2092</v>
      </c>
      <c r="J2451" t="s">
        <v>3986</v>
      </c>
      <c r="K2451">
        <v>47.127800000000001</v>
      </c>
      <c r="L2451">
        <v>-122.39700000000001</v>
      </c>
      <c r="AF2451">
        <v>10.199999999999999</v>
      </c>
    </row>
    <row r="2452" spans="1:38" x14ac:dyDescent="0.25">
      <c r="A2452">
        <v>2451</v>
      </c>
      <c r="B2452">
        <v>1948</v>
      </c>
      <c r="C2452" t="s">
        <v>4152</v>
      </c>
      <c r="H2452" t="s">
        <v>12</v>
      </c>
      <c r="I2452" t="s">
        <v>2092</v>
      </c>
      <c r="J2452" t="s">
        <v>3987</v>
      </c>
      <c r="K2452">
        <v>47.134399999999999</v>
      </c>
      <c r="L2452">
        <v>-122.429</v>
      </c>
      <c r="AF2452">
        <v>9.6999999999999993</v>
      </c>
    </row>
    <row r="2453" spans="1:38" x14ac:dyDescent="0.25">
      <c r="A2453">
        <v>2452</v>
      </c>
      <c r="B2453">
        <v>1949</v>
      </c>
      <c r="C2453" t="s">
        <v>4152</v>
      </c>
      <c r="H2453" t="s">
        <v>12</v>
      </c>
      <c r="I2453" t="s">
        <v>2092</v>
      </c>
      <c r="J2453" t="s">
        <v>3988</v>
      </c>
      <c r="K2453">
        <v>47.125599999999999</v>
      </c>
      <c r="L2453">
        <v>-122.452</v>
      </c>
      <c r="AF2453">
        <v>22</v>
      </c>
    </row>
    <row r="2454" spans="1:38" hidden="1" x14ac:dyDescent="0.25">
      <c r="A2454">
        <v>2453</v>
      </c>
      <c r="B2454">
        <v>1482</v>
      </c>
      <c r="C2454" t="s">
        <v>4153</v>
      </c>
      <c r="H2454" t="s">
        <v>12</v>
      </c>
      <c r="I2454" t="s">
        <v>16</v>
      </c>
      <c r="J2454" t="s">
        <v>3989</v>
      </c>
      <c r="K2454">
        <v>46.061872000000001</v>
      </c>
      <c r="L2454">
        <v>-121.213171</v>
      </c>
      <c r="AD2454">
        <v>92.1</v>
      </c>
    </row>
    <row r="2455" spans="1:38" x14ac:dyDescent="0.25">
      <c r="A2455">
        <v>2454</v>
      </c>
      <c r="B2455">
        <v>2821</v>
      </c>
      <c r="C2455" t="s">
        <v>4152</v>
      </c>
      <c r="H2455" t="s">
        <v>1484</v>
      </c>
      <c r="I2455" t="s">
        <v>1485</v>
      </c>
      <c r="J2455" t="s">
        <v>3990</v>
      </c>
      <c r="K2455">
        <v>47.757919999999999</v>
      </c>
      <c r="L2455">
        <v>-122.20950000000001</v>
      </c>
      <c r="AI2455">
        <v>13.3</v>
      </c>
      <c r="AL2455">
        <v>1.2</v>
      </c>
    </row>
    <row r="2456" spans="1:38" hidden="1" x14ac:dyDescent="0.25">
      <c r="A2456">
        <v>2455</v>
      </c>
      <c r="B2456">
        <v>1461</v>
      </c>
      <c r="C2456" t="s">
        <v>4153</v>
      </c>
      <c r="H2456" t="s">
        <v>12</v>
      </c>
      <c r="I2456" t="s">
        <v>67</v>
      </c>
      <c r="J2456" t="s">
        <v>3991</v>
      </c>
      <c r="K2456">
        <v>45.667099999999998</v>
      </c>
      <c r="L2456">
        <v>-122.31950000000001</v>
      </c>
      <c r="AD2456">
        <v>86.5</v>
      </c>
    </row>
    <row r="2457" spans="1:38" x14ac:dyDescent="0.25">
      <c r="A2457">
        <v>2456</v>
      </c>
      <c r="B2457">
        <v>2412</v>
      </c>
      <c r="C2457" t="s">
        <v>4152</v>
      </c>
      <c r="H2457" t="s">
        <v>12</v>
      </c>
      <c r="I2457" t="s">
        <v>78</v>
      </c>
      <c r="J2457" t="s">
        <v>3992</v>
      </c>
      <c r="K2457">
        <v>47.407165999999997</v>
      </c>
      <c r="L2457">
        <v>-122.81759599999999</v>
      </c>
      <c r="AH2457">
        <v>86.5</v>
      </c>
    </row>
    <row r="2458" spans="1:38" x14ac:dyDescent="0.25">
      <c r="A2458">
        <v>2457</v>
      </c>
      <c r="B2458">
        <v>2416</v>
      </c>
      <c r="C2458" t="s">
        <v>4152</v>
      </c>
      <c r="H2458" t="s">
        <v>12</v>
      </c>
      <c r="I2458" t="s">
        <v>78</v>
      </c>
      <c r="J2458" t="s">
        <v>3993</v>
      </c>
      <c r="K2458">
        <v>48.526209999999999</v>
      </c>
      <c r="L2458">
        <v>-123.09904</v>
      </c>
      <c r="AH2458">
        <v>16.8</v>
      </c>
    </row>
    <row r="2459" spans="1:38" x14ac:dyDescent="0.25">
      <c r="A2459">
        <v>2458</v>
      </c>
      <c r="B2459">
        <v>2417</v>
      </c>
      <c r="C2459" t="s">
        <v>4152</v>
      </c>
      <c r="H2459" t="s">
        <v>12</v>
      </c>
      <c r="I2459" t="s">
        <v>78</v>
      </c>
      <c r="J2459" t="s">
        <v>3994</v>
      </c>
      <c r="K2459">
        <v>47.242882000000002</v>
      </c>
      <c r="L2459">
        <v>-121.937742</v>
      </c>
      <c r="AH2459">
        <v>79.900000000000006</v>
      </c>
    </row>
    <row r="2460" spans="1:38" x14ac:dyDescent="0.25">
      <c r="A2460">
        <v>2459</v>
      </c>
      <c r="B2460">
        <v>2420</v>
      </c>
      <c r="C2460" t="s">
        <v>4152</v>
      </c>
      <c r="H2460" t="s">
        <v>12</v>
      </c>
      <c r="I2460" t="s">
        <v>78</v>
      </c>
      <c r="J2460" t="s">
        <v>3995</v>
      </c>
      <c r="K2460">
        <v>48.379443000000002</v>
      </c>
      <c r="L2460">
        <v>-122.306605</v>
      </c>
      <c r="AH2460">
        <v>60.9</v>
      </c>
    </row>
    <row r="2461" spans="1:38" x14ac:dyDescent="0.25">
      <c r="A2461">
        <v>2460</v>
      </c>
      <c r="B2461">
        <v>2427</v>
      </c>
      <c r="C2461" t="s">
        <v>4152</v>
      </c>
      <c r="H2461" t="s">
        <v>12</v>
      </c>
      <c r="I2461" t="s">
        <v>78</v>
      </c>
      <c r="J2461" t="s">
        <v>3996</v>
      </c>
      <c r="K2461">
        <v>46.849420000000002</v>
      </c>
      <c r="L2461">
        <v>-122.44637</v>
      </c>
      <c r="AH2461">
        <v>30.2</v>
      </c>
    </row>
    <row r="2462" spans="1:38" x14ac:dyDescent="0.25">
      <c r="A2462">
        <v>2461</v>
      </c>
      <c r="B2462">
        <v>2433</v>
      </c>
      <c r="C2462" t="s">
        <v>4152</v>
      </c>
      <c r="H2462" t="s">
        <v>12</v>
      </c>
      <c r="I2462" t="s">
        <v>78</v>
      </c>
      <c r="J2462" t="s">
        <v>3997</v>
      </c>
      <c r="K2462">
        <v>47.849324000000003</v>
      </c>
      <c r="L2462">
        <v>-121.766255</v>
      </c>
      <c r="AH2462">
        <v>88.3</v>
      </c>
    </row>
    <row r="2463" spans="1:38" x14ac:dyDescent="0.25">
      <c r="A2463">
        <v>2462</v>
      </c>
      <c r="B2463">
        <v>2445</v>
      </c>
      <c r="C2463" t="s">
        <v>4152</v>
      </c>
      <c r="H2463" t="s">
        <v>12</v>
      </c>
      <c r="I2463" t="s">
        <v>78</v>
      </c>
      <c r="J2463" t="s">
        <v>3998</v>
      </c>
      <c r="K2463">
        <v>47.927346</v>
      </c>
      <c r="L2463">
        <v>-122.039778</v>
      </c>
      <c r="AH2463">
        <v>55.6</v>
      </c>
    </row>
    <row r="2464" spans="1:38" x14ac:dyDescent="0.25">
      <c r="A2464">
        <v>2463</v>
      </c>
      <c r="B2464">
        <v>2458</v>
      </c>
      <c r="C2464" t="s">
        <v>4152</v>
      </c>
      <c r="H2464" t="s">
        <v>12</v>
      </c>
      <c r="I2464" t="s">
        <v>78</v>
      </c>
      <c r="J2464" t="s">
        <v>3999</v>
      </c>
      <c r="K2464">
        <v>47.528919999999999</v>
      </c>
      <c r="L2464">
        <v>-122.79398</v>
      </c>
      <c r="AH2464">
        <v>92.1</v>
      </c>
    </row>
    <row r="2465" spans="1:34" x14ac:dyDescent="0.25">
      <c r="A2465">
        <v>2464</v>
      </c>
      <c r="B2465">
        <v>2462</v>
      </c>
      <c r="C2465" t="s">
        <v>4152</v>
      </c>
      <c r="H2465" t="s">
        <v>12</v>
      </c>
      <c r="I2465" t="s">
        <v>78</v>
      </c>
      <c r="J2465" t="s">
        <v>4000</v>
      </c>
      <c r="K2465">
        <v>47.470440000000004</v>
      </c>
      <c r="L2465">
        <v>-122.85986200000001</v>
      </c>
      <c r="AH2465">
        <v>66.8</v>
      </c>
    </row>
    <row r="2466" spans="1:34" x14ac:dyDescent="0.25">
      <c r="A2466">
        <v>2465</v>
      </c>
      <c r="B2466">
        <v>2464</v>
      </c>
      <c r="C2466" t="s">
        <v>4152</v>
      </c>
      <c r="H2466" t="s">
        <v>12</v>
      </c>
      <c r="I2466" t="s">
        <v>78</v>
      </c>
      <c r="J2466" t="s">
        <v>4001</v>
      </c>
      <c r="K2466">
        <v>47.434662000000003</v>
      </c>
      <c r="L2466">
        <v>-122.83478700000001</v>
      </c>
      <c r="AH2466">
        <v>80.2</v>
      </c>
    </row>
    <row r="2467" spans="1:34" x14ac:dyDescent="0.25">
      <c r="A2467">
        <v>2466</v>
      </c>
      <c r="B2467">
        <v>2465</v>
      </c>
      <c r="C2467" t="s">
        <v>4152</v>
      </c>
      <c r="H2467" t="s">
        <v>12</v>
      </c>
      <c r="I2467" t="s">
        <v>78</v>
      </c>
      <c r="J2467" t="s">
        <v>4002</v>
      </c>
      <c r="K2467">
        <v>47.650827</v>
      </c>
      <c r="L2467">
        <v>-122.63237700000001</v>
      </c>
      <c r="AH2467">
        <v>36.5</v>
      </c>
    </row>
    <row r="2468" spans="1:34" x14ac:dyDescent="0.25">
      <c r="A2468">
        <v>2467</v>
      </c>
      <c r="B2468">
        <v>2471</v>
      </c>
      <c r="C2468" t="s">
        <v>4152</v>
      </c>
      <c r="H2468" t="s">
        <v>12</v>
      </c>
      <c r="I2468" t="s">
        <v>78</v>
      </c>
      <c r="J2468" t="s">
        <v>4003</v>
      </c>
      <c r="K2468">
        <v>47.322384</v>
      </c>
      <c r="L2468">
        <v>-122.36547299999999</v>
      </c>
      <c r="AH2468">
        <v>39.299999999999997</v>
      </c>
    </row>
    <row r="2469" spans="1:34" x14ac:dyDescent="0.25">
      <c r="A2469">
        <v>2468</v>
      </c>
      <c r="B2469">
        <v>2472</v>
      </c>
      <c r="C2469" t="s">
        <v>4152</v>
      </c>
      <c r="H2469" t="s">
        <v>12</v>
      </c>
      <c r="I2469" t="s">
        <v>78</v>
      </c>
      <c r="J2469" t="s">
        <v>4004</v>
      </c>
      <c r="K2469">
        <v>48.177787000000002</v>
      </c>
      <c r="L2469">
        <v>-122.130527</v>
      </c>
      <c r="AH2469">
        <v>58.5</v>
      </c>
    </row>
    <row r="2470" spans="1:34" x14ac:dyDescent="0.25">
      <c r="A2470">
        <v>2469</v>
      </c>
      <c r="B2470">
        <v>2473</v>
      </c>
      <c r="C2470" t="s">
        <v>4152</v>
      </c>
      <c r="H2470" t="s">
        <v>12</v>
      </c>
      <c r="I2470" t="s">
        <v>78</v>
      </c>
      <c r="J2470" t="s">
        <v>4005</v>
      </c>
      <c r="K2470">
        <v>48.116287999999997</v>
      </c>
      <c r="L2470">
        <v>-122.167267</v>
      </c>
      <c r="AH2470">
        <v>15.3</v>
      </c>
    </row>
    <row r="2471" spans="1:34" x14ac:dyDescent="0.25">
      <c r="A2471">
        <v>2470</v>
      </c>
      <c r="B2471">
        <v>2474</v>
      </c>
      <c r="C2471" t="s">
        <v>4152</v>
      </c>
      <c r="H2471" t="s">
        <v>12</v>
      </c>
      <c r="I2471" t="s">
        <v>78</v>
      </c>
      <c r="J2471" t="s">
        <v>4006</v>
      </c>
      <c r="K2471">
        <v>47.803505000000001</v>
      </c>
      <c r="L2471">
        <v>-122.26312799999999</v>
      </c>
      <c r="AH2471">
        <v>37.299999999999997</v>
      </c>
    </row>
    <row r="2472" spans="1:34" x14ac:dyDescent="0.25">
      <c r="A2472">
        <v>2471</v>
      </c>
      <c r="B2472">
        <v>2476</v>
      </c>
      <c r="C2472" t="s">
        <v>4152</v>
      </c>
      <c r="H2472" t="s">
        <v>12</v>
      </c>
      <c r="I2472" t="s">
        <v>78</v>
      </c>
      <c r="J2472" t="s">
        <v>4007</v>
      </c>
      <c r="K2472">
        <v>47.640092000000003</v>
      </c>
      <c r="L2472">
        <v>-122.185817</v>
      </c>
      <c r="AH2472">
        <v>55.9</v>
      </c>
    </row>
    <row r="2473" spans="1:34" x14ac:dyDescent="0.25">
      <c r="A2473">
        <v>2472</v>
      </c>
      <c r="B2473">
        <v>2480</v>
      </c>
      <c r="C2473" t="s">
        <v>4152</v>
      </c>
      <c r="H2473" t="s">
        <v>12</v>
      </c>
      <c r="I2473" t="s">
        <v>78</v>
      </c>
      <c r="J2473" t="s">
        <v>4008</v>
      </c>
      <c r="K2473">
        <v>47.149476</v>
      </c>
      <c r="L2473">
        <v>-122.02594999999999</v>
      </c>
      <c r="AH2473">
        <v>55.5</v>
      </c>
    </row>
    <row r="2474" spans="1:34" x14ac:dyDescent="0.25">
      <c r="A2474">
        <v>2473</v>
      </c>
      <c r="B2474">
        <v>2482</v>
      </c>
      <c r="C2474" t="s">
        <v>4152</v>
      </c>
      <c r="H2474" t="s">
        <v>12</v>
      </c>
      <c r="I2474" t="s">
        <v>78</v>
      </c>
      <c r="J2474" t="s">
        <v>4009</v>
      </c>
      <c r="K2474">
        <v>47.885793</v>
      </c>
      <c r="L2474">
        <v>-121.987861</v>
      </c>
      <c r="AH2474">
        <v>69.099999999999994</v>
      </c>
    </row>
    <row r="2475" spans="1:34" x14ac:dyDescent="0.25">
      <c r="A2475">
        <v>2474</v>
      </c>
      <c r="B2475">
        <v>2484</v>
      </c>
      <c r="C2475" t="s">
        <v>4152</v>
      </c>
      <c r="H2475" t="s">
        <v>12</v>
      </c>
      <c r="I2475" t="s">
        <v>78</v>
      </c>
      <c r="J2475" t="s">
        <v>4010</v>
      </c>
      <c r="K2475">
        <v>47.430470999999997</v>
      </c>
      <c r="L2475">
        <v>-122.21648999999999</v>
      </c>
      <c r="AH2475">
        <v>31.8</v>
      </c>
    </row>
    <row r="2476" spans="1:34" x14ac:dyDescent="0.25">
      <c r="A2476">
        <v>2475</v>
      </c>
      <c r="B2476">
        <v>2485</v>
      </c>
      <c r="C2476" t="s">
        <v>4152</v>
      </c>
      <c r="H2476" t="s">
        <v>12</v>
      </c>
      <c r="I2476" t="s">
        <v>78</v>
      </c>
      <c r="J2476" t="s">
        <v>4011</v>
      </c>
      <c r="K2476">
        <v>47.884081999999999</v>
      </c>
      <c r="L2476">
        <v>-122.298991</v>
      </c>
      <c r="AH2476">
        <v>23.6</v>
      </c>
    </row>
    <row r="2477" spans="1:34" x14ac:dyDescent="0.25">
      <c r="A2477">
        <v>2476</v>
      </c>
      <c r="B2477">
        <v>2487</v>
      </c>
      <c r="C2477" t="s">
        <v>4152</v>
      </c>
      <c r="H2477" t="s">
        <v>12</v>
      </c>
      <c r="I2477" t="s">
        <v>78</v>
      </c>
      <c r="J2477" t="s">
        <v>4012</v>
      </c>
      <c r="K2477">
        <v>47.949871999999999</v>
      </c>
      <c r="L2477">
        <v>-122.293291</v>
      </c>
      <c r="AH2477">
        <v>25.3</v>
      </c>
    </row>
    <row r="2478" spans="1:34" x14ac:dyDescent="0.25">
      <c r="A2478">
        <v>2477</v>
      </c>
      <c r="B2478">
        <v>2490</v>
      </c>
      <c r="C2478" t="s">
        <v>4152</v>
      </c>
      <c r="H2478" t="s">
        <v>12</v>
      </c>
      <c r="I2478" t="s">
        <v>78</v>
      </c>
      <c r="J2478" t="s">
        <v>4013</v>
      </c>
      <c r="K2478">
        <v>48.084457999999998</v>
      </c>
      <c r="L2478">
        <v>-123.069079</v>
      </c>
      <c r="AH2478">
        <v>26.6</v>
      </c>
    </row>
    <row r="2479" spans="1:34" x14ac:dyDescent="0.25">
      <c r="A2479">
        <v>2478</v>
      </c>
      <c r="B2479">
        <v>2491</v>
      </c>
      <c r="C2479" t="s">
        <v>4152</v>
      </c>
      <c r="H2479" t="s">
        <v>12</v>
      </c>
      <c r="I2479" t="s">
        <v>78</v>
      </c>
      <c r="J2479" t="s">
        <v>4014</v>
      </c>
      <c r="K2479">
        <v>47.339995000000002</v>
      </c>
      <c r="L2479">
        <v>-122.32939399999999</v>
      </c>
      <c r="AH2479">
        <v>21.8</v>
      </c>
    </row>
    <row r="2480" spans="1:34" x14ac:dyDescent="0.25">
      <c r="A2480">
        <v>2479</v>
      </c>
      <c r="B2480">
        <v>2494</v>
      </c>
      <c r="C2480" t="s">
        <v>4152</v>
      </c>
      <c r="H2480" t="s">
        <v>12</v>
      </c>
      <c r="I2480" t="s">
        <v>78</v>
      </c>
      <c r="J2480" t="s">
        <v>4015</v>
      </c>
      <c r="K2480">
        <v>47.805534999999999</v>
      </c>
      <c r="L2480">
        <v>-122.278622</v>
      </c>
      <c r="AH2480">
        <v>31.6</v>
      </c>
    </row>
    <row r="2481" spans="1:35" hidden="1" x14ac:dyDescent="0.25">
      <c r="A2481">
        <v>2480</v>
      </c>
      <c r="B2481">
        <v>1459</v>
      </c>
      <c r="C2481" t="s">
        <v>4153</v>
      </c>
      <c r="H2481" t="s">
        <v>12</v>
      </c>
      <c r="I2481" t="s">
        <v>67</v>
      </c>
      <c r="J2481" t="s">
        <v>3733</v>
      </c>
      <c r="K2481">
        <v>45.741799999999998</v>
      </c>
      <c r="L2481">
        <v>-122.5463</v>
      </c>
      <c r="AD2481">
        <v>70.099999999999994</v>
      </c>
    </row>
    <row r="2482" spans="1:35" hidden="1" x14ac:dyDescent="0.25">
      <c r="A2482">
        <v>2481</v>
      </c>
      <c r="B2482">
        <v>1460</v>
      </c>
      <c r="C2482" t="s">
        <v>4153</v>
      </c>
      <c r="H2482" t="s">
        <v>12</v>
      </c>
      <c r="I2482" t="s">
        <v>67</v>
      </c>
      <c r="J2482" t="s">
        <v>3734</v>
      </c>
      <c r="K2482">
        <v>45.766100000000002</v>
      </c>
      <c r="L2482">
        <v>-122.431</v>
      </c>
      <c r="AD2482">
        <v>85.8</v>
      </c>
    </row>
    <row r="2483" spans="1:35" hidden="1" x14ac:dyDescent="0.25">
      <c r="A2483">
        <v>2482</v>
      </c>
      <c r="B2483">
        <v>1493</v>
      </c>
      <c r="C2483" t="s">
        <v>4153</v>
      </c>
      <c r="H2483" t="s">
        <v>12</v>
      </c>
      <c r="I2483" t="s">
        <v>16</v>
      </c>
      <c r="J2483" t="s">
        <v>4016</v>
      </c>
      <c r="K2483">
        <v>46.583758000000003</v>
      </c>
      <c r="L2483">
        <v>-120.967091</v>
      </c>
      <c r="AD2483">
        <v>77.599999999999994</v>
      </c>
      <c r="AH2483">
        <v>85</v>
      </c>
    </row>
    <row r="2484" spans="1:35" hidden="1" x14ac:dyDescent="0.25">
      <c r="A2484">
        <v>2483</v>
      </c>
      <c r="B2484">
        <v>1506</v>
      </c>
      <c r="C2484" t="s">
        <v>4153</v>
      </c>
      <c r="H2484" t="s">
        <v>12</v>
      </c>
      <c r="I2484" t="s">
        <v>16</v>
      </c>
      <c r="J2484" t="s">
        <v>4017</v>
      </c>
      <c r="K2484">
        <v>46.221347000000002</v>
      </c>
      <c r="L2484">
        <v>-117.821803</v>
      </c>
      <c r="AD2484">
        <v>83</v>
      </c>
      <c r="AI2484">
        <v>81.3</v>
      </c>
    </row>
    <row r="2485" spans="1:35" hidden="1" x14ac:dyDescent="0.25">
      <c r="A2485">
        <v>2484</v>
      </c>
      <c r="B2485">
        <v>1476</v>
      </c>
      <c r="C2485" t="s">
        <v>4153</v>
      </c>
      <c r="H2485" t="s">
        <v>12</v>
      </c>
      <c r="I2485" t="s">
        <v>16</v>
      </c>
      <c r="J2485" t="s">
        <v>4018</v>
      </c>
      <c r="K2485">
        <v>46.085341</v>
      </c>
      <c r="L2485">
        <v>-117.2991</v>
      </c>
      <c r="AD2485">
        <v>84.3</v>
      </c>
      <c r="AI2485">
        <v>89.7</v>
      </c>
    </row>
    <row r="2486" spans="1:35" hidden="1" x14ac:dyDescent="0.25">
      <c r="A2486">
        <v>2485</v>
      </c>
      <c r="B2486">
        <v>1513</v>
      </c>
      <c r="C2486" t="s">
        <v>4153</v>
      </c>
      <c r="H2486" t="s">
        <v>12</v>
      </c>
      <c r="I2486" t="s">
        <v>16</v>
      </c>
      <c r="J2486" t="s">
        <v>4019</v>
      </c>
      <c r="K2486">
        <v>47.295991999999998</v>
      </c>
      <c r="L2486">
        <v>-120.852875</v>
      </c>
      <c r="AD2486">
        <v>96.8</v>
      </c>
      <c r="AH2486">
        <v>83.4</v>
      </c>
    </row>
    <row r="2487" spans="1:35" hidden="1" x14ac:dyDescent="0.25">
      <c r="A2487">
        <v>2486</v>
      </c>
      <c r="B2487">
        <v>1548</v>
      </c>
      <c r="C2487" t="s">
        <v>4153</v>
      </c>
      <c r="H2487" t="s">
        <v>12</v>
      </c>
      <c r="I2487" t="s">
        <v>16</v>
      </c>
      <c r="J2487" t="s">
        <v>4020</v>
      </c>
      <c r="K2487">
        <v>47.243251000000001</v>
      </c>
      <c r="L2487">
        <v>-120.854375</v>
      </c>
      <c r="AD2487">
        <v>60.8</v>
      </c>
      <c r="AH2487">
        <v>70.099999999999994</v>
      </c>
    </row>
    <row r="2488" spans="1:35" hidden="1" x14ac:dyDescent="0.25">
      <c r="A2488">
        <v>2487</v>
      </c>
      <c r="B2488">
        <v>1470</v>
      </c>
      <c r="C2488" t="s">
        <v>4153</v>
      </c>
      <c r="H2488" t="s">
        <v>12</v>
      </c>
      <c r="I2488" t="s">
        <v>16</v>
      </c>
      <c r="J2488" t="s">
        <v>4021</v>
      </c>
      <c r="K2488">
        <v>46.497765000000001</v>
      </c>
      <c r="L2488">
        <v>-121.109464</v>
      </c>
      <c r="AD2488">
        <v>78.2</v>
      </c>
      <c r="AH2488">
        <v>90.3</v>
      </c>
    </row>
    <row r="2489" spans="1:35" hidden="1" x14ac:dyDescent="0.25">
      <c r="A2489">
        <v>2488</v>
      </c>
      <c r="B2489">
        <v>1508</v>
      </c>
      <c r="C2489" t="s">
        <v>4153</v>
      </c>
      <c r="H2489" t="s">
        <v>12</v>
      </c>
      <c r="I2489" t="s">
        <v>16</v>
      </c>
      <c r="J2489" t="s">
        <v>4022</v>
      </c>
      <c r="K2489">
        <v>47.279612</v>
      </c>
      <c r="L2489">
        <v>-120.910764</v>
      </c>
      <c r="AD2489">
        <v>31.2</v>
      </c>
    </row>
    <row r="2490" spans="1:35" hidden="1" x14ac:dyDescent="0.25">
      <c r="A2490">
        <v>2489</v>
      </c>
      <c r="B2490">
        <v>1528</v>
      </c>
      <c r="C2490" t="s">
        <v>4153</v>
      </c>
      <c r="H2490" t="s">
        <v>12</v>
      </c>
      <c r="I2490" t="s">
        <v>16</v>
      </c>
      <c r="J2490" t="s">
        <v>4023</v>
      </c>
      <c r="K2490">
        <v>46.184744999999999</v>
      </c>
      <c r="L2490">
        <v>-117.91175</v>
      </c>
      <c r="AD2490">
        <v>90.6</v>
      </c>
    </row>
    <row r="2491" spans="1:35" hidden="1" x14ac:dyDescent="0.25">
      <c r="A2491">
        <v>2490</v>
      </c>
      <c r="B2491">
        <v>1560</v>
      </c>
      <c r="C2491" t="s">
        <v>4153</v>
      </c>
      <c r="H2491" t="s">
        <v>12</v>
      </c>
      <c r="I2491" t="s">
        <v>16</v>
      </c>
      <c r="J2491" t="s">
        <v>4024</v>
      </c>
      <c r="K2491">
        <v>46.269913000000003</v>
      </c>
      <c r="L2491">
        <v>-118.108019</v>
      </c>
      <c r="AD2491">
        <v>37.799999999999997</v>
      </c>
    </row>
    <row r="2492" spans="1:35" hidden="1" x14ac:dyDescent="0.25">
      <c r="A2492">
        <v>2491</v>
      </c>
      <c r="B2492">
        <v>1519</v>
      </c>
      <c r="C2492" t="s">
        <v>4153</v>
      </c>
      <c r="H2492" t="s">
        <v>12</v>
      </c>
      <c r="I2492" t="s">
        <v>16</v>
      </c>
      <c r="J2492" t="s">
        <v>4025</v>
      </c>
      <c r="K2492">
        <v>46.547699999999999</v>
      </c>
      <c r="L2492">
        <v>-117.878179</v>
      </c>
      <c r="AD2492">
        <v>48.9</v>
      </c>
      <c r="AI2492">
        <v>54</v>
      </c>
    </row>
    <row r="2493" spans="1:35" hidden="1" x14ac:dyDescent="0.25">
      <c r="A2493">
        <v>2492</v>
      </c>
      <c r="B2493">
        <v>1515</v>
      </c>
      <c r="C2493" t="s">
        <v>4153</v>
      </c>
      <c r="H2493" t="s">
        <v>12</v>
      </c>
      <c r="I2493" t="s">
        <v>16</v>
      </c>
      <c r="J2493" t="s">
        <v>4026</v>
      </c>
      <c r="K2493">
        <v>45.916297999999998</v>
      </c>
      <c r="L2493">
        <v>-120.91524699999999</v>
      </c>
      <c r="AD2493">
        <v>86.3</v>
      </c>
    </row>
    <row r="2494" spans="1:35" hidden="1" x14ac:dyDescent="0.25">
      <c r="A2494">
        <v>2493</v>
      </c>
      <c r="B2494">
        <v>1491</v>
      </c>
      <c r="C2494" t="s">
        <v>4153</v>
      </c>
      <c r="H2494" t="s">
        <v>12</v>
      </c>
      <c r="I2494" t="s">
        <v>16</v>
      </c>
      <c r="J2494" t="s">
        <v>4027</v>
      </c>
      <c r="K2494">
        <v>46.195425999999998</v>
      </c>
      <c r="L2494">
        <v>-116.992307</v>
      </c>
      <c r="AD2494">
        <v>49.2</v>
      </c>
      <c r="AI2494">
        <v>41.6</v>
      </c>
    </row>
    <row r="2495" spans="1:35" hidden="1" x14ac:dyDescent="0.25">
      <c r="A2495">
        <v>2494</v>
      </c>
      <c r="B2495">
        <v>1681</v>
      </c>
      <c r="C2495" t="s">
        <v>4153</v>
      </c>
      <c r="H2495" t="s">
        <v>12</v>
      </c>
      <c r="I2495" t="s">
        <v>16</v>
      </c>
      <c r="J2495" t="s">
        <v>4028</v>
      </c>
      <c r="K2495">
        <v>48.743273000000002</v>
      </c>
      <c r="L2495">
        <v>-119.72649199999999</v>
      </c>
      <c r="AE2495">
        <v>72.099999999999994</v>
      </c>
    </row>
    <row r="2496" spans="1:35" hidden="1" x14ac:dyDescent="0.25">
      <c r="A2496">
        <v>2495</v>
      </c>
      <c r="B2496">
        <v>1511</v>
      </c>
      <c r="C2496" t="s">
        <v>4153</v>
      </c>
      <c r="H2496" t="s">
        <v>12</v>
      </c>
      <c r="I2496" t="s">
        <v>16</v>
      </c>
      <c r="J2496" t="s">
        <v>4029</v>
      </c>
      <c r="K2496">
        <v>46.362538000000001</v>
      </c>
      <c r="L2496">
        <v>-118.152047</v>
      </c>
      <c r="AD2496">
        <v>10.8</v>
      </c>
    </row>
    <row r="2497" spans="1:36" hidden="1" x14ac:dyDescent="0.25">
      <c r="A2497">
        <v>2496</v>
      </c>
      <c r="B2497">
        <v>1683</v>
      </c>
      <c r="C2497" t="s">
        <v>4153</v>
      </c>
      <c r="H2497" t="s">
        <v>12</v>
      </c>
      <c r="I2497" t="s">
        <v>16</v>
      </c>
      <c r="J2497" t="s">
        <v>4030</v>
      </c>
      <c r="K2497">
        <v>48.976759999999999</v>
      </c>
      <c r="L2497">
        <v>-117.931839</v>
      </c>
      <c r="AE2497">
        <v>70.099999999999994</v>
      </c>
    </row>
    <row r="2498" spans="1:36" hidden="1" x14ac:dyDescent="0.25">
      <c r="A2498">
        <v>2497</v>
      </c>
      <c r="B2498">
        <v>1545</v>
      </c>
      <c r="C2498" t="s">
        <v>4153</v>
      </c>
      <c r="H2498" t="s">
        <v>12</v>
      </c>
      <c r="I2498" t="s">
        <v>16</v>
      </c>
      <c r="J2498" t="s">
        <v>4031</v>
      </c>
      <c r="K2498">
        <v>47.257604000000001</v>
      </c>
      <c r="L2498">
        <v>-120.901672</v>
      </c>
      <c r="AD2498">
        <v>71.900000000000006</v>
      </c>
      <c r="AH2498">
        <v>64.8</v>
      </c>
    </row>
    <row r="2499" spans="1:36" hidden="1" x14ac:dyDescent="0.25">
      <c r="A2499">
        <v>2498</v>
      </c>
      <c r="B2499">
        <v>1685</v>
      </c>
      <c r="C2499" t="s">
        <v>4153</v>
      </c>
      <c r="H2499" t="s">
        <v>12</v>
      </c>
      <c r="I2499" t="s">
        <v>16</v>
      </c>
      <c r="J2499" t="s">
        <v>4032</v>
      </c>
      <c r="K2499">
        <v>47.679383000000001</v>
      </c>
      <c r="L2499">
        <v>-120.313035</v>
      </c>
      <c r="AE2499">
        <v>67.099999999999994</v>
      </c>
    </row>
    <row r="2500" spans="1:36" hidden="1" x14ac:dyDescent="0.25">
      <c r="A2500">
        <v>2499</v>
      </c>
      <c r="B2500">
        <v>1690</v>
      </c>
      <c r="C2500" t="s">
        <v>4153</v>
      </c>
      <c r="H2500" t="s">
        <v>12</v>
      </c>
      <c r="I2500" t="s">
        <v>16</v>
      </c>
      <c r="J2500" t="s">
        <v>4033</v>
      </c>
      <c r="K2500">
        <v>48.344006</v>
      </c>
      <c r="L2500">
        <v>-119.872033</v>
      </c>
      <c r="AE2500">
        <v>82.8</v>
      </c>
      <c r="AJ2500">
        <v>89.6</v>
      </c>
    </row>
    <row r="2501" spans="1:36" hidden="1" x14ac:dyDescent="0.25">
      <c r="A2501">
        <v>2500</v>
      </c>
      <c r="B2501">
        <v>1549</v>
      </c>
      <c r="C2501" t="s">
        <v>4153</v>
      </c>
      <c r="H2501" t="s">
        <v>12</v>
      </c>
      <c r="I2501" t="s">
        <v>16</v>
      </c>
      <c r="J2501" t="s">
        <v>4034</v>
      </c>
      <c r="K2501">
        <v>46.716461000000002</v>
      </c>
      <c r="L2501">
        <v>-120.854167</v>
      </c>
      <c r="AD2501">
        <v>50.5</v>
      </c>
    </row>
    <row r="2502" spans="1:36" hidden="1" x14ac:dyDescent="0.25">
      <c r="A2502">
        <v>2501</v>
      </c>
      <c r="B2502">
        <v>1492</v>
      </c>
      <c r="C2502" t="s">
        <v>4153</v>
      </c>
      <c r="H2502" t="s">
        <v>12</v>
      </c>
      <c r="I2502" t="s">
        <v>16</v>
      </c>
      <c r="J2502" t="s">
        <v>4035</v>
      </c>
      <c r="K2502">
        <v>46.660854</v>
      </c>
      <c r="L2502">
        <v>-120.76401</v>
      </c>
      <c r="AD2502">
        <v>86.4</v>
      </c>
      <c r="AH2502">
        <v>64.3</v>
      </c>
    </row>
    <row r="2503" spans="1:36" hidden="1" x14ac:dyDescent="0.25">
      <c r="A2503">
        <v>2502</v>
      </c>
      <c r="B2503">
        <v>1558</v>
      </c>
      <c r="C2503" t="s">
        <v>4153</v>
      </c>
      <c r="H2503" t="s">
        <v>12</v>
      </c>
      <c r="I2503" t="s">
        <v>16</v>
      </c>
      <c r="J2503" t="s">
        <v>4036</v>
      </c>
      <c r="K2503">
        <v>46.809477000000001</v>
      </c>
      <c r="L2503">
        <v>-120.79669699999999</v>
      </c>
      <c r="AD2503">
        <v>48.6</v>
      </c>
    </row>
    <row r="2504" spans="1:36" hidden="1" x14ac:dyDescent="0.25">
      <c r="A2504">
        <v>2503</v>
      </c>
      <c r="B2504">
        <v>1694</v>
      </c>
      <c r="C2504" t="s">
        <v>4153</v>
      </c>
      <c r="H2504" t="s">
        <v>12</v>
      </c>
      <c r="I2504" t="s">
        <v>16</v>
      </c>
      <c r="J2504" t="s">
        <v>4037</v>
      </c>
      <c r="K2504">
        <v>48.813405000000003</v>
      </c>
      <c r="L2504">
        <v>-118.68058000000001</v>
      </c>
      <c r="AE2504">
        <v>51.4</v>
      </c>
    </row>
    <row r="2505" spans="1:36" hidden="1" x14ac:dyDescent="0.25">
      <c r="A2505">
        <v>2504</v>
      </c>
      <c r="B2505">
        <v>1530</v>
      </c>
      <c r="C2505" t="s">
        <v>4153</v>
      </c>
      <c r="H2505" t="s">
        <v>12</v>
      </c>
      <c r="I2505" t="s">
        <v>16</v>
      </c>
      <c r="J2505" t="s">
        <v>4038</v>
      </c>
      <c r="K2505">
        <v>46.416631000000002</v>
      </c>
      <c r="L2505">
        <v>-117.975334</v>
      </c>
      <c r="AD2505">
        <v>13.7</v>
      </c>
    </row>
    <row r="2506" spans="1:36" hidden="1" x14ac:dyDescent="0.25">
      <c r="A2506">
        <v>2505</v>
      </c>
      <c r="B2506">
        <v>1569</v>
      </c>
      <c r="C2506" t="s">
        <v>4153</v>
      </c>
      <c r="H2506" t="s">
        <v>12</v>
      </c>
      <c r="I2506" t="s">
        <v>16</v>
      </c>
      <c r="J2506" t="s">
        <v>4039</v>
      </c>
      <c r="K2506">
        <v>46.035839000000003</v>
      </c>
      <c r="L2506">
        <v>-118.33053099999999</v>
      </c>
      <c r="AD2506">
        <v>44.1</v>
      </c>
      <c r="AI2506">
        <v>34.9</v>
      </c>
    </row>
    <row r="2507" spans="1:36" hidden="1" x14ac:dyDescent="0.25">
      <c r="A2507">
        <v>2506</v>
      </c>
      <c r="B2507">
        <v>1500</v>
      </c>
      <c r="C2507" t="s">
        <v>4153</v>
      </c>
      <c r="H2507" t="s">
        <v>12</v>
      </c>
      <c r="I2507" t="s">
        <v>16</v>
      </c>
      <c r="J2507" t="s">
        <v>4040</v>
      </c>
      <c r="K2507">
        <v>46.102099000000003</v>
      </c>
      <c r="L2507">
        <v>-118.047785</v>
      </c>
      <c r="AD2507">
        <v>71.599999999999994</v>
      </c>
      <c r="AI2507">
        <v>57.7</v>
      </c>
    </row>
    <row r="2508" spans="1:36" hidden="1" x14ac:dyDescent="0.25">
      <c r="A2508">
        <v>2507</v>
      </c>
      <c r="B2508">
        <v>1697</v>
      </c>
      <c r="C2508" t="s">
        <v>4153</v>
      </c>
      <c r="H2508" t="s">
        <v>12</v>
      </c>
      <c r="I2508" t="s">
        <v>16</v>
      </c>
      <c r="J2508" t="s">
        <v>4041</v>
      </c>
      <c r="K2508">
        <v>47.761902999999997</v>
      </c>
      <c r="L2508">
        <v>-118.192606</v>
      </c>
      <c r="AE2508">
        <v>62.1</v>
      </c>
    </row>
    <row r="2509" spans="1:36" hidden="1" x14ac:dyDescent="0.25">
      <c r="A2509">
        <v>2508</v>
      </c>
      <c r="B2509">
        <v>1524</v>
      </c>
      <c r="C2509" t="s">
        <v>4153</v>
      </c>
      <c r="H2509" t="s">
        <v>12</v>
      </c>
      <c r="I2509" t="s">
        <v>16</v>
      </c>
      <c r="J2509" t="s">
        <v>4042</v>
      </c>
      <c r="K2509">
        <v>47.279747999999998</v>
      </c>
      <c r="L2509">
        <v>-120.460583</v>
      </c>
      <c r="AD2509">
        <v>85.6</v>
      </c>
      <c r="AH2509">
        <v>92.3</v>
      </c>
    </row>
    <row r="2510" spans="1:36" hidden="1" x14ac:dyDescent="0.25">
      <c r="A2510">
        <v>2509</v>
      </c>
      <c r="B2510">
        <v>1564</v>
      </c>
      <c r="C2510" t="s">
        <v>4153</v>
      </c>
      <c r="H2510" t="s">
        <v>12</v>
      </c>
      <c r="I2510" t="s">
        <v>16</v>
      </c>
      <c r="J2510" t="s">
        <v>4043</v>
      </c>
      <c r="K2510">
        <v>47.181953999999998</v>
      </c>
      <c r="L2510">
        <v>-120.98093299999999</v>
      </c>
      <c r="AD2510">
        <v>68.400000000000006</v>
      </c>
      <c r="AH2510">
        <v>91</v>
      </c>
    </row>
    <row r="2511" spans="1:36" hidden="1" x14ac:dyDescent="0.25">
      <c r="A2511">
        <v>2510</v>
      </c>
      <c r="B2511">
        <v>1473</v>
      </c>
      <c r="C2511" t="s">
        <v>4153</v>
      </c>
      <c r="H2511" t="s">
        <v>12</v>
      </c>
      <c r="I2511" t="s">
        <v>16</v>
      </c>
      <c r="J2511" t="s">
        <v>4044</v>
      </c>
      <c r="K2511">
        <v>46.532761000000001</v>
      </c>
      <c r="L2511">
        <v>-121.175122</v>
      </c>
      <c r="AD2511">
        <v>63.5</v>
      </c>
      <c r="AH2511">
        <v>69.400000000000006</v>
      </c>
    </row>
    <row r="2512" spans="1:36" hidden="1" x14ac:dyDescent="0.25">
      <c r="A2512">
        <v>2511</v>
      </c>
      <c r="B2512">
        <v>1501</v>
      </c>
      <c r="C2512" t="s">
        <v>4153</v>
      </c>
      <c r="H2512" t="s">
        <v>12</v>
      </c>
      <c r="I2512" t="s">
        <v>16</v>
      </c>
      <c r="J2512" t="s">
        <v>4045</v>
      </c>
      <c r="K2512">
        <v>46.047448000000003</v>
      </c>
      <c r="L2512">
        <v>-118.57104099999999</v>
      </c>
      <c r="AD2512">
        <v>24.5</v>
      </c>
      <c r="AI2512">
        <v>25.9</v>
      </c>
    </row>
    <row r="2513" spans="1:36" hidden="1" x14ac:dyDescent="0.25">
      <c r="A2513">
        <v>2512</v>
      </c>
      <c r="B2513">
        <v>1559</v>
      </c>
      <c r="C2513" t="s">
        <v>4153</v>
      </c>
      <c r="H2513" t="s">
        <v>12</v>
      </c>
      <c r="I2513" t="s">
        <v>16</v>
      </c>
      <c r="J2513" t="s">
        <v>4046</v>
      </c>
      <c r="K2513">
        <v>46.618074</v>
      </c>
      <c r="L2513">
        <v>-117.292959</v>
      </c>
      <c r="AD2513">
        <v>21.5</v>
      </c>
    </row>
    <row r="2514" spans="1:36" hidden="1" x14ac:dyDescent="0.25">
      <c r="A2514">
        <v>2513</v>
      </c>
      <c r="B2514">
        <v>1539</v>
      </c>
      <c r="C2514" t="s">
        <v>4153</v>
      </c>
      <c r="H2514" t="s">
        <v>12</v>
      </c>
      <c r="I2514" t="s">
        <v>16</v>
      </c>
      <c r="J2514" t="s">
        <v>4047</v>
      </c>
      <c r="K2514">
        <v>46.248178000000003</v>
      </c>
      <c r="L2514">
        <v>-119.734106</v>
      </c>
      <c r="AD2514">
        <v>13.2</v>
      </c>
    </row>
    <row r="2515" spans="1:36" hidden="1" x14ac:dyDescent="0.25">
      <c r="A2515">
        <v>2514</v>
      </c>
      <c r="B2515">
        <v>1498</v>
      </c>
      <c r="C2515" t="s">
        <v>4153</v>
      </c>
      <c r="H2515" t="s">
        <v>12</v>
      </c>
      <c r="I2515" t="s">
        <v>16</v>
      </c>
      <c r="J2515" t="s">
        <v>4048</v>
      </c>
      <c r="K2515">
        <v>46.488633</v>
      </c>
      <c r="L2515">
        <v>-121.252544</v>
      </c>
      <c r="AD2515">
        <v>76.599999999999994</v>
      </c>
    </row>
    <row r="2516" spans="1:36" hidden="1" x14ac:dyDescent="0.25">
      <c r="A2516">
        <v>2515</v>
      </c>
      <c r="B2516">
        <v>1702</v>
      </c>
      <c r="C2516" t="s">
        <v>4153</v>
      </c>
      <c r="H2516" t="s">
        <v>12</v>
      </c>
      <c r="I2516" t="s">
        <v>16</v>
      </c>
      <c r="J2516" t="s">
        <v>4049</v>
      </c>
      <c r="K2516">
        <v>48.862426999999997</v>
      </c>
      <c r="L2516">
        <v>-119.41774700000001</v>
      </c>
      <c r="AE2516">
        <v>47.1</v>
      </c>
    </row>
    <row r="2517" spans="1:36" hidden="1" x14ac:dyDescent="0.25">
      <c r="A2517">
        <v>2516</v>
      </c>
      <c r="B2517">
        <v>1525</v>
      </c>
      <c r="C2517" t="s">
        <v>4153</v>
      </c>
      <c r="H2517" t="s">
        <v>12</v>
      </c>
      <c r="I2517" t="s">
        <v>16</v>
      </c>
      <c r="J2517" t="s">
        <v>4050</v>
      </c>
      <c r="K2517">
        <v>45.927205999999998</v>
      </c>
      <c r="L2517">
        <v>-120.521424</v>
      </c>
      <c r="AD2517">
        <v>29.1</v>
      </c>
    </row>
    <row r="2518" spans="1:36" hidden="1" x14ac:dyDescent="0.25">
      <c r="A2518">
        <v>2517</v>
      </c>
      <c r="B2518">
        <v>1516</v>
      </c>
      <c r="C2518" t="s">
        <v>4153</v>
      </c>
      <c r="H2518" t="s">
        <v>12</v>
      </c>
      <c r="I2518" t="s">
        <v>16</v>
      </c>
      <c r="J2518" t="s">
        <v>4051</v>
      </c>
      <c r="K2518">
        <v>46.342937999999997</v>
      </c>
      <c r="L2518">
        <v>-120.62659499999999</v>
      </c>
      <c r="AD2518">
        <v>28</v>
      </c>
    </row>
    <row r="2519" spans="1:36" hidden="1" x14ac:dyDescent="0.25">
      <c r="A2519">
        <v>2518</v>
      </c>
      <c r="B2519">
        <v>1484</v>
      </c>
      <c r="C2519" t="s">
        <v>4153</v>
      </c>
      <c r="H2519" t="s">
        <v>12</v>
      </c>
      <c r="I2519" t="s">
        <v>16</v>
      </c>
      <c r="J2519" t="s">
        <v>4052</v>
      </c>
      <c r="K2519">
        <v>46.057507000000001</v>
      </c>
      <c r="L2519">
        <v>-118.142304</v>
      </c>
      <c r="AD2519">
        <v>80.7</v>
      </c>
      <c r="AI2519">
        <v>74.400000000000006</v>
      </c>
    </row>
    <row r="2520" spans="1:36" hidden="1" x14ac:dyDescent="0.25">
      <c r="A2520">
        <v>2519</v>
      </c>
      <c r="B2520">
        <v>1706</v>
      </c>
      <c r="C2520" t="s">
        <v>4153</v>
      </c>
      <c r="H2520" t="s">
        <v>12</v>
      </c>
      <c r="I2520" t="s">
        <v>16</v>
      </c>
      <c r="J2520" t="s">
        <v>4053</v>
      </c>
      <c r="K2520">
        <v>47.497509999999998</v>
      </c>
      <c r="L2520">
        <v>-120.470738</v>
      </c>
      <c r="AE2520">
        <v>13</v>
      </c>
      <c r="AJ2520">
        <v>11.4</v>
      </c>
    </row>
    <row r="2521" spans="1:36" hidden="1" x14ac:dyDescent="0.25">
      <c r="A2521">
        <v>2520</v>
      </c>
      <c r="B2521">
        <v>1712</v>
      </c>
      <c r="C2521" t="s">
        <v>4153</v>
      </c>
      <c r="H2521" t="s">
        <v>12</v>
      </c>
      <c r="I2521" t="s">
        <v>16</v>
      </c>
      <c r="J2521" t="s">
        <v>4054</v>
      </c>
      <c r="K2521">
        <v>48.756030000000003</v>
      </c>
      <c r="L2521">
        <v>-117.73352800000001</v>
      </c>
      <c r="AE2521">
        <v>62.3</v>
      </c>
    </row>
    <row r="2522" spans="1:36" hidden="1" x14ac:dyDescent="0.25">
      <c r="A2522">
        <v>2521</v>
      </c>
      <c r="B2522">
        <v>1547</v>
      </c>
      <c r="C2522" t="s">
        <v>4153</v>
      </c>
      <c r="H2522" t="s">
        <v>12</v>
      </c>
      <c r="I2522" t="s">
        <v>16</v>
      </c>
      <c r="J2522" t="s">
        <v>4055</v>
      </c>
      <c r="K2522">
        <v>47.231321000000001</v>
      </c>
      <c r="L2522">
        <v>-120.81547500000001</v>
      </c>
      <c r="AD2522">
        <v>73.099999999999994</v>
      </c>
    </row>
    <row r="2523" spans="1:36" hidden="1" x14ac:dyDescent="0.25">
      <c r="A2523">
        <v>2522</v>
      </c>
      <c r="B2523">
        <v>1472</v>
      </c>
      <c r="C2523" t="s">
        <v>4153</v>
      </c>
      <c r="H2523" t="s">
        <v>12</v>
      </c>
      <c r="I2523" t="s">
        <v>16</v>
      </c>
      <c r="J2523" t="s">
        <v>4056</v>
      </c>
      <c r="K2523">
        <v>46.495356999999998</v>
      </c>
      <c r="L2523">
        <v>-121.10123299999999</v>
      </c>
      <c r="AD2523">
        <v>79</v>
      </c>
      <c r="AH2523">
        <v>80.599999999999994</v>
      </c>
    </row>
    <row r="2524" spans="1:36" hidden="1" x14ac:dyDescent="0.25">
      <c r="A2524">
        <v>2523</v>
      </c>
      <c r="B2524">
        <v>1544</v>
      </c>
      <c r="C2524" t="s">
        <v>4153</v>
      </c>
      <c r="H2524" t="s">
        <v>12</v>
      </c>
      <c r="I2524" t="s">
        <v>16</v>
      </c>
      <c r="J2524" t="s">
        <v>4057</v>
      </c>
      <c r="K2524">
        <v>47.282856000000002</v>
      </c>
      <c r="L2524">
        <v>-120.861931</v>
      </c>
      <c r="AD2524">
        <v>74.2</v>
      </c>
    </row>
    <row r="2525" spans="1:36" hidden="1" x14ac:dyDescent="0.25">
      <c r="A2525">
        <v>2524</v>
      </c>
      <c r="B2525">
        <v>1713</v>
      </c>
      <c r="C2525" t="s">
        <v>4153</v>
      </c>
      <c r="H2525" t="s">
        <v>12</v>
      </c>
      <c r="I2525" t="s">
        <v>16</v>
      </c>
      <c r="J2525" t="s">
        <v>4058</v>
      </c>
      <c r="K2525">
        <v>48.504044</v>
      </c>
      <c r="L2525">
        <v>-120.153138</v>
      </c>
      <c r="AE2525">
        <v>1.4</v>
      </c>
    </row>
    <row r="2526" spans="1:36" hidden="1" x14ac:dyDescent="0.25">
      <c r="A2526">
        <v>2525</v>
      </c>
      <c r="B2526">
        <v>1714</v>
      </c>
      <c r="C2526" t="s">
        <v>4153</v>
      </c>
      <c r="H2526" t="s">
        <v>12</v>
      </c>
      <c r="I2526" t="s">
        <v>16</v>
      </c>
      <c r="J2526" t="s">
        <v>4059</v>
      </c>
      <c r="K2526">
        <v>47.666786000000002</v>
      </c>
      <c r="L2526">
        <v>-120.745003</v>
      </c>
      <c r="AE2526">
        <v>61.2</v>
      </c>
    </row>
    <row r="2527" spans="1:36" hidden="1" x14ac:dyDescent="0.25">
      <c r="A2527">
        <v>2526</v>
      </c>
      <c r="B2527">
        <v>1541</v>
      </c>
      <c r="C2527" t="s">
        <v>4153</v>
      </c>
      <c r="H2527" t="s">
        <v>12</v>
      </c>
      <c r="I2527" t="s">
        <v>16</v>
      </c>
      <c r="J2527" t="s">
        <v>4060</v>
      </c>
      <c r="K2527">
        <v>47.246347</v>
      </c>
      <c r="L2527">
        <v>-120.41208</v>
      </c>
      <c r="AD2527">
        <v>73.2</v>
      </c>
      <c r="AH2527">
        <v>70.599999999999994</v>
      </c>
    </row>
    <row r="2528" spans="1:36" hidden="1" x14ac:dyDescent="0.25">
      <c r="A2528">
        <v>2527</v>
      </c>
      <c r="B2528">
        <v>1717</v>
      </c>
      <c r="C2528" t="s">
        <v>4153</v>
      </c>
      <c r="H2528" t="s">
        <v>12</v>
      </c>
      <c r="I2528" t="s">
        <v>16</v>
      </c>
      <c r="J2528" t="s">
        <v>4061</v>
      </c>
      <c r="K2528">
        <v>48.285186000000003</v>
      </c>
      <c r="L2528">
        <v>-117.46005100000001</v>
      </c>
      <c r="AE2528">
        <v>77.7</v>
      </c>
    </row>
    <row r="2529" spans="1:35" hidden="1" x14ac:dyDescent="0.25">
      <c r="A2529">
        <v>2528</v>
      </c>
      <c r="B2529">
        <v>1718</v>
      </c>
      <c r="C2529" t="s">
        <v>4153</v>
      </c>
      <c r="H2529" t="s">
        <v>12</v>
      </c>
      <c r="I2529" t="s">
        <v>16</v>
      </c>
      <c r="J2529" t="s">
        <v>4062</v>
      </c>
      <c r="K2529">
        <v>48.202387999999999</v>
      </c>
      <c r="L2529">
        <v>-117.389714</v>
      </c>
      <c r="AE2529">
        <v>93.9</v>
      </c>
    </row>
    <row r="2530" spans="1:35" hidden="1" x14ac:dyDescent="0.25">
      <c r="A2530">
        <v>2529</v>
      </c>
      <c r="B2530">
        <v>1719</v>
      </c>
      <c r="C2530" t="s">
        <v>4153</v>
      </c>
      <c r="H2530" t="s">
        <v>12</v>
      </c>
      <c r="I2530" t="s">
        <v>16</v>
      </c>
      <c r="J2530" t="s">
        <v>4063</v>
      </c>
      <c r="K2530">
        <v>48.843856000000002</v>
      </c>
      <c r="L2530">
        <v>-118.144274</v>
      </c>
      <c r="AE2530">
        <v>7.4</v>
      </c>
    </row>
    <row r="2531" spans="1:35" hidden="1" x14ac:dyDescent="0.25">
      <c r="A2531">
        <v>2530</v>
      </c>
      <c r="B2531">
        <v>1537</v>
      </c>
      <c r="C2531" t="s">
        <v>4153</v>
      </c>
      <c r="H2531" t="s">
        <v>12</v>
      </c>
      <c r="I2531" t="s">
        <v>16</v>
      </c>
      <c r="J2531" t="s">
        <v>4064</v>
      </c>
      <c r="K2531">
        <v>47.166029000000002</v>
      </c>
      <c r="L2531">
        <v>-121.02221</v>
      </c>
      <c r="AD2531">
        <v>92.1</v>
      </c>
    </row>
    <row r="2532" spans="1:35" hidden="1" x14ac:dyDescent="0.25">
      <c r="A2532">
        <v>2531</v>
      </c>
      <c r="B2532">
        <v>1529</v>
      </c>
      <c r="C2532" t="s">
        <v>4153</v>
      </c>
      <c r="H2532" t="s">
        <v>12</v>
      </c>
      <c r="I2532" t="s">
        <v>16</v>
      </c>
      <c r="J2532" t="s">
        <v>4065</v>
      </c>
      <c r="K2532">
        <v>45.880343000000003</v>
      </c>
      <c r="L2532">
        <v>-120.55346</v>
      </c>
      <c r="AD2532">
        <v>63.8</v>
      </c>
    </row>
    <row r="2533" spans="1:35" hidden="1" x14ac:dyDescent="0.25">
      <c r="A2533">
        <v>2532</v>
      </c>
      <c r="B2533">
        <v>1512</v>
      </c>
      <c r="C2533" t="s">
        <v>4153</v>
      </c>
      <c r="H2533" t="s">
        <v>12</v>
      </c>
      <c r="I2533" t="s">
        <v>16</v>
      </c>
      <c r="J2533" t="s">
        <v>4066</v>
      </c>
      <c r="K2533">
        <v>46.364882000000001</v>
      </c>
      <c r="L2533">
        <v>-118.147817</v>
      </c>
      <c r="AD2533">
        <v>19.5</v>
      </c>
    </row>
    <row r="2534" spans="1:35" hidden="1" x14ac:dyDescent="0.25">
      <c r="A2534">
        <v>2533</v>
      </c>
      <c r="B2534">
        <v>1494</v>
      </c>
      <c r="C2534" t="s">
        <v>4153</v>
      </c>
      <c r="H2534" t="s">
        <v>12</v>
      </c>
      <c r="I2534" t="s">
        <v>16</v>
      </c>
      <c r="J2534" t="s">
        <v>4067</v>
      </c>
      <c r="K2534">
        <v>47.205418000000002</v>
      </c>
      <c r="L2534">
        <v>-120.968389</v>
      </c>
      <c r="AD2534">
        <v>47.9</v>
      </c>
    </row>
    <row r="2535" spans="1:35" hidden="1" x14ac:dyDescent="0.25">
      <c r="A2535">
        <v>2534</v>
      </c>
      <c r="B2535">
        <v>1720</v>
      </c>
      <c r="C2535" t="s">
        <v>4153</v>
      </c>
      <c r="H2535" t="s">
        <v>12</v>
      </c>
      <c r="I2535" t="s">
        <v>16</v>
      </c>
      <c r="J2535" t="s">
        <v>4068</v>
      </c>
      <c r="K2535">
        <v>47.565316000000003</v>
      </c>
      <c r="L2535">
        <v>-120.58139799999999</v>
      </c>
      <c r="AE2535">
        <v>76.400000000000006</v>
      </c>
    </row>
    <row r="2536" spans="1:35" hidden="1" x14ac:dyDescent="0.25">
      <c r="A2536">
        <v>2535</v>
      </c>
      <c r="B2536">
        <v>1721</v>
      </c>
      <c r="C2536" t="s">
        <v>4153</v>
      </c>
      <c r="H2536" t="s">
        <v>12</v>
      </c>
      <c r="I2536" t="s">
        <v>16</v>
      </c>
      <c r="J2536" t="s">
        <v>4069</v>
      </c>
      <c r="K2536">
        <v>48.206919999999997</v>
      </c>
      <c r="L2536">
        <v>-120.119664</v>
      </c>
      <c r="AE2536">
        <v>59.7</v>
      </c>
    </row>
    <row r="2537" spans="1:35" hidden="1" x14ac:dyDescent="0.25">
      <c r="A2537">
        <v>2536</v>
      </c>
      <c r="B2537">
        <v>1518</v>
      </c>
      <c r="C2537" t="s">
        <v>4153</v>
      </c>
      <c r="H2537" t="s">
        <v>12</v>
      </c>
      <c r="I2537" t="s">
        <v>16</v>
      </c>
      <c r="J2537" t="s">
        <v>4070</v>
      </c>
      <c r="K2537">
        <v>46.729304999999997</v>
      </c>
      <c r="L2537">
        <v>-120.93632100000001</v>
      </c>
      <c r="AD2537">
        <v>91.4</v>
      </c>
      <c r="AH2537">
        <v>91.6</v>
      </c>
    </row>
    <row r="2538" spans="1:35" hidden="1" x14ac:dyDescent="0.25">
      <c r="A2538">
        <v>2537</v>
      </c>
      <c r="B2538">
        <v>1485</v>
      </c>
      <c r="C2538" t="s">
        <v>4153</v>
      </c>
      <c r="H2538" t="s">
        <v>12</v>
      </c>
      <c r="I2538" t="s">
        <v>16</v>
      </c>
      <c r="J2538" t="s">
        <v>4071</v>
      </c>
      <c r="K2538">
        <v>46.761386999999999</v>
      </c>
      <c r="L2538">
        <v>-120.41398100000001</v>
      </c>
      <c r="AD2538">
        <v>16.7</v>
      </c>
    </row>
    <row r="2539" spans="1:35" hidden="1" x14ac:dyDescent="0.25">
      <c r="A2539">
        <v>2538</v>
      </c>
      <c r="B2539">
        <v>1480</v>
      </c>
      <c r="C2539" t="s">
        <v>4153</v>
      </c>
      <c r="H2539" t="s">
        <v>12</v>
      </c>
      <c r="I2539" t="s">
        <v>16</v>
      </c>
      <c r="J2539" t="s">
        <v>4072</v>
      </c>
      <c r="K2539">
        <v>46.250619</v>
      </c>
      <c r="L2539">
        <v>-117.28975800000001</v>
      </c>
      <c r="AD2539">
        <v>80.3</v>
      </c>
      <c r="AI2539">
        <v>75.2</v>
      </c>
    </row>
    <row r="2540" spans="1:35" hidden="1" x14ac:dyDescent="0.25">
      <c r="A2540">
        <v>2539</v>
      </c>
      <c r="B2540">
        <v>1542</v>
      </c>
      <c r="C2540" t="s">
        <v>4153</v>
      </c>
      <c r="H2540" t="s">
        <v>12</v>
      </c>
      <c r="I2540" t="s">
        <v>16</v>
      </c>
      <c r="J2540" t="s">
        <v>4073</v>
      </c>
      <c r="K2540">
        <v>47.097138000000001</v>
      </c>
      <c r="L2540">
        <v>-120.83801200000001</v>
      </c>
      <c r="AD2540">
        <v>92.8</v>
      </c>
    </row>
    <row r="2541" spans="1:35" hidden="1" x14ac:dyDescent="0.25">
      <c r="A2541">
        <v>2540</v>
      </c>
      <c r="B2541">
        <v>1499</v>
      </c>
      <c r="C2541" t="s">
        <v>4153</v>
      </c>
      <c r="H2541" t="s">
        <v>12</v>
      </c>
      <c r="I2541" t="s">
        <v>16</v>
      </c>
      <c r="J2541" t="s">
        <v>4074</v>
      </c>
      <c r="K2541">
        <v>47.237763000000001</v>
      </c>
      <c r="L2541">
        <v>-120.479657</v>
      </c>
      <c r="AD2541">
        <v>87.6</v>
      </c>
      <c r="AH2541">
        <v>91.8</v>
      </c>
    </row>
    <row r="2542" spans="1:35" hidden="1" x14ac:dyDescent="0.25">
      <c r="A2542">
        <v>2541</v>
      </c>
      <c r="B2542">
        <v>1723</v>
      </c>
      <c r="C2542" t="s">
        <v>4153</v>
      </c>
      <c r="H2542" t="s">
        <v>12</v>
      </c>
      <c r="I2542" t="s">
        <v>16</v>
      </c>
      <c r="J2542" t="s">
        <v>4075</v>
      </c>
      <c r="K2542">
        <v>48.392834000000001</v>
      </c>
      <c r="L2542">
        <v>-117.321676</v>
      </c>
      <c r="AE2542">
        <v>74.3</v>
      </c>
    </row>
    <row r="2543" spans="1:35" hidden="1" x14ac:dyDescent="0.25">
      <c r="A2543">
        <v>2542</v>
      </c>
      <c r="B2543">
        <v>1526</v>
      </c>
      <c r="C2543" t="s">
        <v>4153</v>
      </c>
      <c r="H2543" t="s">
        <v>12</v>
      </c>
      <c r="I2543" t="s">
        <v>16</v>
      </c>
      <c r="J2543" t="s">
        <v>4076</v>
      </c>
      <c r="K2543">
        <v>46.037087</v>
      </c>
      <c r="L2543">
        <v>-118.297151</v>
      </c>
      <c r="AD2543">
        <v>22.3</v>
      </c>
    </row>
    <row r="2544" spans="1:35" hidden="1" x14ac:dyDescent="0.25">
      <c r="A2544">
        <v>2543</v>
      </c>
      <c r="B2544">
        <v>1543</v>
      </c>
      <c r="C2544" t="s">
        <v>4153</v>
      </c>
      <c r="H2544" t="s">
        <v>12</v>
      </c>
      <c r="I2544" t="s">
        <v>16</v>
      </c>
      <c r="J2544" t="s">
        <v>4077</v>
      </c>
      <c r="K2544">
        <v>47.088014000000001</v>
      </c>
      <c r="L2544">
        <v>-120.851264</v>
      </c>
      <c r="AD2544">
        <v>62</v>
      </c>
      <c r="AH2544">
        <v>73.8</v>
      </c>
    </row>
    <row r="2545" spans="1:35" hidden="1" x14ac:dyDescent="0.25">
      <c r="A2545">
        <v>2544</v>
      </c>
      <c r="B2545">
        <v>1477</v>
      </c>
      <c r="C2545" t="s">
        <v>4153</v>
      </c>
      <c r="H2545" t="s">
        <v>12</v>
      </c>
      <c r="I2545" t="s">
        <v>16</v>
      </c>
      <c r="J2545" t="s">
        <v>4078</v>
      </c>
      <c r="K2545">
        <v>46.707248</v>
      </c>
      <c r="L2545">
        <v>-117.381764</v>
      </c>
      <c r="AD2545">
        <v>21.8</v>
      </c>
    </row>
    <row r="2546" spans="1:35" hidden="1" x14ac:dyDescent="0.25">
      <c r="A2546">
        <v>2545</v>
      </c>
      <c r="B2546">
        <v>1727</v>
      </c>
      <c r="C2546" t="s">
        <v>4153</v>
      </c>
      <c r="H2546" t="s">
        <v>12</v>
      </c>
      <c r="I2546" t="s">
        <v>16</v>
      </c>
      <c r="J2546" t="s">
        <v>4079</v>
      </c>
      <c r="K2546">
        <v>47.585216000000003</v>
      </c>
      <c r="L2546">
        <v>-120.66703200000001</v>
      </c>
      <c r="AE2546">
        <v>73.599999999999994</v>
      </c>
    </row>
    <row r="2547" spans="1:35" hidden="1" x14ac:dyDescent="0.25">
      <c r="A2547">
        <v>2546</v>
      </c>
      <c r="B2547">
        <v>1502</v>
      </c>
      <c r="C2547" t="s">
        <v>4153</v>
      </c>
      <c r="H2547" t="s">
        <v>12</v>
      </c>
      <c r="I2547" t="s">
        <v>16</v>
      </c>
      <c r="J2547" t="s">
        <v>4080</v>
      </c>
      <c r="K2547">
        <v>46.076393000000003</v>
      </c>
      <c r="L2547">
        <v>-118.51626</v>
      </c>
      <c r="AD2547">
        <v>21.8</v>
      </c>
      <c r="AI2547">
        <v>22.1</v>
      </c>
    </row>
    <row r="2548" spans="1:35" hidden="1" x14ac:dyDescent="0.25">
      <c r="A2548">
        <v>2547</v>
      </c>
      <c r="B2548">
        <v>1546</v>
      </c>
      <c r="C2548" t="s">
        <v>4153</v>
      </c>
      <c r="H2548" t="s">
        <v>12</v>
      </c>
      <c r="I2548" t="s">
        <v>16</v>
      </c>
      <c r="J2548" t="s">
        <v>4081</v>
      </c>
      <c r="K2548">
        <v>47.26849</v>
      </c>
      <c r="L2548">
        <v>-120.974099</v>
      </c>
      <c r="AD2548">
        <v>82.8</v>
      </c>
      <c r="AH2548">
        <v>77.3</v>
      </c>
    </row>
    <row r="2549" spans="1:35" hidden="1" x14ac:dyDescent="0.25">
      <c r="A2549">
        <v>2548</v>
      </c>
      <c r="B2549">
        <v>1475</v>
      </c>
      <c r="C2549" t="s">
        <v>4153</v>
      </c>
      <c r="H2549" t="s">
        <v>12</v>
      </c>
      <c r="I2549" t="s">
        <v>16</v>
      </c>
      <c r="J2549" t="s">
        <v>4082</v>
      </c>
      <c r="K2549">
        <v>46.677214999999997</v>
      </c>
      <c r="L2549">
        <v>-117.954232</v>
      </c>
      <c r="AD2549">
        <v>19.8</v>
      </c>
    </row>
    <row r="2550" spans="1:35" hidden="1" x14ac:dyDescent="0.25">
      <c r="A2550">
        <v>2549</v>
      </c>
      <c r="B2550">
        <v>1504</v>
      </c>
      <c r="C2550" t="s">
        <v>4153</v>
      </c>
      <c r="H2550" t="s">
        <v>12</v>
      </c>
      <c r="I2550" t="s">
        <v>16</v>
      </c>
      <c r="J2550" t="s">
        <v>4083</v>
      </c>
      <c r="K2550">
        <v>46.044378999999999</v>
      </c>
      <c r="L2550">
        <v>-117.030151</v>
      </c>
      <c r="AD2550">
        <v>60.4</v>
      </c>
    </row>
    <row r="2551" spans="1:35" hidden="1" x14ac:dyDescent="0.25">
      <c r="A2551">
        <v>2550</v>
      </c>
      <c r="B2551">
        <v>1730</v>
      </c>
      <c r="C2551" t="s">
        <v>4153</v>
      </c>
      <c r="H2551" t="s">
        <v>12</v>
      </c>
      <c r="I2551" t="s">
        <v>16</v>
      </c>
      <c r="J2551" t="s">
        <v>4084</v>
      </c>
      <c r="K2551">
        <v>48.837442000000003</v>
      </c>
      <c r="L2551">
        <v>-119.09961800000001</v>
      </c>
      <c r="AE2551">
        <v>72.400000000000006</v>
      </c>
    </row>
    <row r="2552" spans="1:35" hidden="1" x14ac:dyDescent="0.25">
      <c r="A2552">
        <v>2551</v>
      </c>
      <c r="B2552">
        <v>1527</v>
      </c>
      <c r="C2552" t="s">
        <v>4153</v>
      </c>
      <c r="H2552" t="s">
        <v>12</v>
      </c>
      <c r="I2552" t="s">
        <v>16</v>
      </c>
      <c r="J2552" t="s">
        <v>4085</v>
      </c>
      <c r="K2552">
        <v>46.635182</v>
      </c>
      <c r="L2552">
        <v>-120.970488</v>
      </c>
      <c r="AD2552">
        <v>43.8</v>
      </c>
    </row>
    <row r="2553" spans="1:35" hidden="1" x14ac:dyDescent="0.25">
      <c r="A2553">
        <v>2552</v>
      </c>
      <c r="B2553">
        <v>1514</v>
      </c>
      <c r="C2553" t="s">
        <v>4153</v>
      </c>
      <c r="H2553" t="s">
        <v>12</v>
      </c>
      <c r="I2553" t="s">
        <v>16</v>
      </c>
      <c r="J2553" t="s">
        <v>4086</v>
      </c>
      <c r="K2553">
        <v>47.298147</v>
      </c>
      <c r="L2553">
        <v>-120.814772</v>
      </c>
      <c r="AD2553">
        <v>92.9</v>
      </c>
      <c r="AH2553">
        <v>93.3</v>
      </c>
    </row>
    <row r="2554" spans="1:35" hidden="1" x14ac:dyDescent="0.25">
      <c r="A2554">
        <v>2553</v>
      </c>
      <c r="B2554">
        <v>1481</v>
      </c>
      <c r="C2554" t="s">
        <v>4153</v>
      </c>
      <c r="H2554" t="s">
        <v>12</v>
      </c>
      <c r="I2554" t="s">
        <v>16</v>
      </c>
      <c r="J2554" t="s">
        <v>4087</v>
      </c>
      <c r="K2554">
        <v>46.561593000000002</v>
      </c>
      <c r="L2554">
        <v>-120.522718</v>
      </c>
      <c r="AD2554">
        <v>31.6</v>
      </c>
    </row>
    <row r="2555" spans="1:35" hidden="1" x14ac:dyDescent="0.25">
      <c r="A2555">
        <v>2554</v>
      </c>
      <c r="B2555">
        <v>1733</v>
      </c>
      <c r="C2555" t="s">
        <v>4153</v>
      </c>
      <c r="H2555" t="s">
        <v>12</v>
      </c>
      <c r="I2555" t="s">
        <v>16</v>
      </c>
      <c r="J2555" t="s">
        <v>4088</v>
      </c>
      <c r="K2555">
        <v>48.344810000000003</v>
      </c>
      <c r="L2555">
        <v>-117.23714200000001</v>
      </c>
      <c r="AE2555">
        <v>57.6</v>
      </c>
    </row>
    <row r="2556" spans="1:35" hidden="1" x14ac:dyDescent="0.25">
      <c r="A2556">
        <v>2555</v>
      </c>
      <c r="B2556">
        <v>1474</v>
      </c>
      <c r="C2556" t="s">
        <v>4153</v>
      </c>
      <c r="H2556" t="s">
        <v>12</v>
      </c>
      <c r="I2556" t="s">
        <v>16</v>
      </c>
      <c r="J2556" t="s">
        <v>4089</v>
      </c>
      <c r="K2556">
        <v>46.486556999999998</v>
      </c>
      <c r="L2556">
        <v>-121.060078</v>
      </c>
      <c r="AD2556">
        <v>97.1</v>
      </c>
      <c r="AH2556">
        <v>99.6</v>
      </c>
    </row>
    <row r="2557" spans="1:35" hidden="1" x14ac:dyDescent="0.25">
      <c r="A2557">
        <v>2556</v>
      </c>
      <c r="B2557">
        <v>1734</v>
      </c>
      <c r="C2557" t="s">
        <v>4153</v>
      </c>
      <c r="H2557" t="s">
        <v>12</v>
      </c>
      <c r="I2557" t="s">
        <v>16</v>
      </c>
      <c r="J2557" t="s">
        <v>4090</v>
      </c>
      <c r="K2557">
        <v>48.998139999999999</v>
      </c>
      <c r="L2557">
        <v>-117.80601900000001</v>
      </c>
      <c r="AE2557">
        <v>90.1</v>
      </c>
    </row>
    <row r="2558" spans="1:35" hidden="1" x14ac:dyDescent="0.25">
      <c r="A2558">
        <v>2557</v>
      </c>
      <c r="B2558">
        <v>1523</v>
      </c>
      <c r="C2558" t="s">
        <v>4153</v>
      </c>
      <c r="H2558" t="s">
        <v>12</v>
      </c>
      <c r="I2558" t="s">
        <v>16</v>
      </c>
      <c r="J2558" t="s">
        <v>4091</v>
      </c>
      <c r="K2558">
        <v>46.262484999999998</v>
      </c>
      <c r="L2558">
        <v>-117.981148</v>
      </c>
      <c r="AD2558">
        <v>3</v>
      </c>
    </row>
    <row r="2559" spans="1:35" hidden="1" x14ac:dyDescent="0.25">
      <c r="A2559">
        <v>2558</v>
      </c>
      <c r="B2559">
        <v>1486</v>
      </c>
      <c r="C2559" t="s">
        <v>4153</v>
      </c>
      <c r="H2559" t="s">
        <v>12</v>
      </c>
      <c r="I2559" t="s">
        <v>16</v>
      </c>
      <c r="J2559" t="s">
        <v>4092</v>
      </c>
      <c r="K2559">
        <v>47.179029</v>
      </c>
      <c r="L2559">
        <v>-120.393113</v>
      </c>
      <c r="AD2559">
        <v>90.7</v>
      </c>
      <c r="AH2559">
        <v>92.1</v>
      </c>
    </row>
    <row r="2560" spans="1:35" hidden="1" x14ac:dyDescent="0.25">
      <c r="A2560">
        <v>2559</v>
      </c>
      <c r="B2560">
        <v>1521</v>
      </c>
      <c r="C2560" t="s">
        <v>4153</v>
      </c>
      <c r="H2560" t="s">
        <v>12</v>
      </c>
      <c r="I2560" t="s">
        <v>16</v>
      </c>
      <c r="J2560" t="s">
        <v>4093</v>
      </c>
      <c r="K2560">
        <v>46.299480000000003</v>
      </c>
      <c r="L2560">
        <v>-117.713035</v>
      </c>
      <c r="AD2560">
        <v>38.4</v>
      </c>
      <c r="AI2560">
        <v>29.5</v>
      </c>
    </row>
    <row r="2561" spans="1:35" hidden="1" x14ac:dyDescent="0.25">
      <c r="A2561">
        <v>2560</v>
      </c>
      <c r="B2561">
        <v>1738</v>
      </c>
      <c r="C2561" t="s">
        <v>4153</v>
      </c>
      <c r="H2561" t="s">
        <v>12</v>
      </c>
      <c r="I2561" t="s">
        <v>16</v>
      </c>
      <c r="J2561" t="s">
        <v>4094</v>
      </c>
      <c r="K2561">
        <v>48.928843000000001</v>
      </c>
      <c r="L2561">
        <v>-119.131685</v>
      </c>
      <c r="AE2561">
        <v>24.3</v>
      </c>
    </row>
    <row r="2562" spans="1:35" hidden="1" x14ac:dyDescent="0.25">
      <c r="A2562">
        <v>2561</v>
      </c>
      <c r="B2562">
        <v>1739</v>
      </c>
      <c r="C2562" t="s">
        <v>4153</v>
      </c>
      <c r="H2562" t="s">
        <v>12</v>
      </c>
      <c r="I2562" t="s">
        <v>16</v>
      </c>
      <c r="J2562" t="s">
        <v>4095</v>
      </c>
      <c r="K2562">
        <v>48.759974999999997</v>
      </c>
      <c r="L2562">
        <v>-118.165533</v>
      </c>
      <c r="AE2562">
        <v>16.7</v>
      </c>
    </row>
    <row r="2563" spans="1:35" hidden="1" x14ac:dyDescent="0.25">
      <c r="A2563">
        <v>2562</v>
      </c>
      <c r="B2563">
        <v>1740</v>
      </c>
      <c r="C2563" t="s">
        <v>4153</v>
      </c>
      <c r="H2563" t="s">
        <v>12</v>
      </c>
      <c r="I2563" t="s">
        <v>16</v>
      </c>
      <c r="J2563" t="s">
        <v>4096</v>
      </c>
      <c r="K2563">
        <v>48.537813999999997</v>
      </c>
      <c r="L2563">
        <v>-117.301479</v>
      </c>
      <c r="AE2563">
        <v>40.4</v>
      </c>
    </row>
    <row r="2564" spans="1:35" hidden="1" x14ac:dyDescent="0.25">
      <c r="A2564">
        <v>2563</v>
      </c>
      <c r="B2564">
        <v>1741</v>
      </c>
      <c r="C2564" t="s">
        <v>4153</v>
      </c>
      <c r="H2564" t="s">
        <v>12</v>
      </c>
      <c r="I2564" t="s">
        <v>16</v>
      </c>
      <c r="J2564" t="s">
        <v>4097</v>
      </c>
      <c r="K2564">
        <v>48.878191000000001</v>
      </c>
      <c r="L2564">
        <v>-117.387142</v>
      </c>
      <c r="AE2564">
        <v>39.6</v>
      </c>
    </row>
    <row r="2565" spans="1:35" hidden="1" x14ac:dyDescent="0.25">
      <c r="A2565">
        <v>2564</v>
      </c>
      <c r="B2565">
        <v>1743</v>
      </c>
      <c r="C2565" t="s">
        <v>4153</v>
      </c>
      <c r="H2565" t="s">
        <v>12</v>
      </c>
      <c r="I2565" t="s">
        <v>16</v>
      </c>
      <c r="J2565" t="s">
        <v>4098</v>
      </c>
      <c r="K2565">
        <v>48.457344999999997</v>
      </c>
      <c r="L2565">
        <v>-120.096374</v>
      </c>
      <c r="AE2565">
        <v>49.2</v>
      </c>
    </row>
    <row r="2566" spans="1:35" hidden="1" x14ac:dyDescent="0.25">
      <c r="A2566">
        <v>2565</v>
      </c>
      <c r="B2566">
        <v>1744</v>
      </c>
      <c r="C2566" t="s">
        <v>4153</v>
      </c>
      <c r="H2566" t="s">
        <v>12</v>
      </c>
      <c r="I2566" t="s">
        <v>16</v>
      </c>
      <c r="J2566" t="s">
        <v>4099</v>
      </c>
      <c r="K2566">
        <v>48.506371999999999</v>
      </c>
      <c r="L2566">
        <v>-117.13614</v>
      </c>
      <c r="AE2566">
        <v>95.6</v>
      </c>
    </row>
    <row r="2567" spans="1:35" hidden="1" x14ac:dyDescent="0.25">
      <c r="A2567">
        <v>2566</v>
      </c>
      <c r="B2567">
        <v>1745</v>
      </c>
      <c r="C2567" t="s">
        <v>4153</v>
      </c>
      <c r="H2567" t="s">
        <v>12</v>
      </c>
      <c r="I2567" t="s">
        <v>16</v>
      </c>
      <c r="J2567" t="s">
        <v>4100</v>
      </c>
      <c r="K2567">
        <v>48.613734000000001</v>
      </c>
      <c r="L2567">
        <v>-117.204476</v>
      </c>
      <c r="AE2567">
        <v>45.6</v>
      </c>
    </row>
    <row r="2568" spans="1:35" hidden="1" x14ac:dyDescent="0.25">
      <c r="A2568">
        <v>2567</v>
      </c>
      <c r="B2568">
        <v>1746</v>
      </c>
      <c r="C2568" t="s">
        <v>4153</v>
      </c>
      <c r="H2568" t="s">
        <v>12</v>
      </c>
      <c r="I2568" t="s">
        <v>16</v>
      </c>
      <c r="J2568" t="s">
        <v>4101</v>
      </c>
      <c r="K2568">
        <v>48.937483999999998</v>
      </c>
      <c r="L2568">
        <v>-119.82117</v>
      </c>
      <c r="AE2568">
        <v>78.400000000000006</v>
      </c>
    </row>
    <row r="2569" spans="1:35" hidden="1" x14ac:dyDescent="0.25">
      <c r="A2569">
        <v>2568</v>
      </c>
      <c r="B2569">
        <v>1503</v>
      </c>
      <c r="C2569" t="s">
        <v>4153</v>
      </c>
      <c r="H2569" t="s">
        <v>12</v>
      </c>
      <c r="I2569" t="s">
        <v>16</v>
      </c>
      <c r="J2569" t="s">
        <v>4102</v>
      </c>
      <c r="K2569">
        <v>46.537467999999997</v>
      </c>
      <c r="L2569">
        <v>-121.05055400000001</v>
      </c>
      <c r="AD2569">
        <v>94.3</v>
      </c>
      <c r="AH2569">
        <v>98.1</v>
      </c>
    </row>
    <row r="2570" spans="1:35" hidden="1" x14ac:dyDescent="0.25">
      <c r="A2570">
        <v>2569</v>
      </c>
      <c r="B2570">
        <v>1747</v>
      </c>
      <c r="C2570" t="s">
        <v>4153</v>
      </c>
      <c r="H2570" t="s">
        <v>12</v>
      </c>
      <c r="I2570" t="s">
        <v>16</v>
      </c>
      <c r="J2570" t="s">
        <v>4103</v>
      </c>
      <c r="K2570">
        <v>48.935560000000002</v>
      </c>
      <c r="L2570">
        <v>-118.750292</v>
      </c>
      <c r="AE2570">
        <v>75.8</v>
      </c>
    </row>
    <row r="2571" spans="1:35" hidden="1" x14ac:dyDescent="0.25">
      <c r="A2571">
        <v>2570</v>
      </c>
      <c r="B2571">
        <v>1505</v>
      </c>
      <c r="C2571" t="s">
        <v>4153</v>
      </c>
      <c r="H2571" t="s">
        <v>12</v>
      </c>
      <c r="I2571" t="s">
        <v>16</v>
      </c>
      <c r="J2571" t="s">
        <v>4104</v>
      </c>
      <c r="K2571">
        <v>46.149133999999997</v>
      </c>
      <c r="L2571">
        <v>-117.230451</v>
      </c>
      <c r="AD2571">
        <v>47</v>
      </c>
    </row>
    <row r="2572" spans="1:35" hidden="1" x14ac:dyDescent="0.25">
      <c r="A2572">
        <v>2571</v>
      </c>
      <c r="B2572">
        <v>1478</v>
      </c>
      <c r="C2572" t="s">
        <v>4153</v>
      </c>
      <c r="H2572" t="s">
        <v>12</v>
      </c>
      <c r="I2572" t="s">
        <v>16</v>
      </c>
      <c r="J2572" t="s">
        <v>4105</v>
      </c>
      <c r="K2572">
        <v>46.320067000000002</v>
      </c>
      <c r="L2572">
        <v>-117.49188100000001</v>
      </c>
      <c r="AD2572">
        <v>13.8</v>
      </c>
      <c r="AI2572">
        <v>25.8</v>
      </c>
    </row>
    <row r="2573" spans="1:35" hidden="1" x14ac:dyDescent="0.25">
      <c r="A2573">
        <v>2572</v>
      </c>
      <c r="B2573">
        <v>1507</v>
      </c>
      <c r="C2573" t="s">
        <v>4153</v>
      </c>
      <c r="H2573" t="s">
        <v>12</v>
      </c>
      <c r="I2573" t="s">
        <v>16</v>
      </c>
      <c r="J2573" t="s">
        <v>4106</v>
      </c>
      <c r="K2573">
        <v>46.345331000000002</v>
      </c>
      <c r="L2573">
        <v>-117.978319</v>
      </c>
      <c r="AD2573">
        <v>22.1</v>
      </c>
    </row>
    <row r="2574" spans="1:35" hidden="1" x14ac:dyDescent="0.25">
      <c r="A2574">
        <v>2573</v>
      </c>
      <c r="B2574">
        <v>1750</v>
      </c>
      <c r="C2574" t="s">
        <v>4153</v>
      </c>
      <c r="H2574" t="s">
        <v>12</v>
      </c>
      <c r="I2574" t="s">
        <v>16</v>
      </c>
      <c r="J2574" t="s">
        <v>4107</v>
      </c>
      <c r="K2574">
        <v>48.462566000000002</v>
      </c>
      <c r="L2574">
        <v>-117.307686</v>
      </c>
      <c r="AE2574">
        <v>32.700000000000003</v>
      </c>
    </row>
    <row r="2575" spans="1:35" hidden="1" x14ac:dyDescent="0.25">
      <c r="A2575">
        <v>2574</v>
      </c>
      <c r="B2575">
        <v>1551</v>
      </c>
      <c r="C2575" t="s">
        <v>4153</v>
      </c>
      <c r="H2575" t="s">
        <v>12</v>
      </c>
      <c r="I2575" t="s">
        <v>16</v>
      </c>
      <c r="J2575" t="s">
        <v>4108</v>
      </c>
      <c r="K2575">
        <v>46.546295999999998</v>
      </c>
      <c r="L2575">
        <v>-117.316372</v>
      </c>
      <c r="AD2575">
        <v>24.7</v>
      </c>
      <c r="AI2575">
        <v>17.8</v>
      </c>
    </row>
    <row r="2576" spans="1:35" hidden="1" x14ac:dyDescent="0.25">
      <c r="A2576">
        <v>2575</v>
      </c>
      <c r="B2576">
        <v>1752</v>
      </c>
      <c r="C2576" t="s">
        <v>4153</v>
      </c>
      <c r="H2576" t="s">
        <v>12</v>
      </c>
      <c r="I2576" t="s">
        <v>16</v>
      </c>
      <c r="J2576" t="s">
        <v>4109</v>
      </c>
      <c r="K2576">
        <v>48.182572999999998</v>
      </c>
      <c r="L2576">
        <v>-120.117817</v>
      </c>
      <c r="AE2576">
        <v>92.4</v>
      </c>
    </row>
    <row r="2577" spans="1:35" hidden="1" x14ac:dyDescent="0.25">
      <c r="A2577">
        <v>2576</v>
      </c>
      <c r="B2577">
        <v>1520</v>
      </c>
      <c r="C2577" t="s">
        <v>4153</v>
      </c>
      <c r="H2577" t="s">
        <v>12</v>
      </c>
      <c r="I2577" t="s">
        <v>16</v>
      </c>
      <c r="J2577" t="s">
        <v>4110</v>
      </c>
      <c r="K2577">
        <v>46.337800999999999</v>
      </c>
      <c r="L2577">
        <v>-117.727564</v>
      </c>
      <c r="AD2577">
        <v>15.1</v>
      </c>
    </row>
    <row r="2578" spans="1:35" hidden="1" x14ac:dyDescent="0.25">
      <c r="A2578">
        <v>2577</v>
      </c>
      <c r="B2578">
        <v>1753</v>
      </c>
      <c r="C2578" t="s">
        <v>4153</v>
      </c>
      <c r="H2578" t="s">
        <v>12</v>
      </c>
      <c r="I2578" t="s">
        <v>16</v>
      </c>
      <c r="J2578" t="s">
        <v>4111</v>
      </c>
      <c r="K2578">
        <v>48.848821999999998</v>
      </c>
      <c r="L2578">
        <v>-118.193854</v>
      </c>
      <c r="AE2578">
        <v>53.3</v>
      </c>
    </row>
    <row r="2579" spans="1:35" hidden="1" x14ac:dyDescent="0.25">
      <c r="A2579">
        <v>2578</v>
      </c>
      <c r="B2579">
        <v>1496</v>
      </c>
      <c r="C2579" t="s">
        <v>4153</v>
      </c>
      <c r="H2579" t="s">
        <v>12</v>
      </c>
      <c r="I2579" t="s">
        <v>16</v>
      </c>
      <c r="J2579" t="s">
        <v>4112</v>
      </c>
      <c r="K2579">
        <v>46.569496000000001</v>
      </c>
      <c r="L2579">
        <v>-117.48520600000001</v>
      </c>
      <c r="AD2579">
        <v>8</v>
      </c>
      <c r="AI2579">
        <v>27.4</v>
      </c>
    </row>
    <row r="2580" spans="1:35" hidden="1" x14ac:dyDescent="0.25">
      <c r="A2580">
        <v>2579</v>
      </c>
      <c r="B2580">
        <v>1754</v>
      </c>
      <c r="C2580" t="s">
        <v>4153</v>
      </c>
      <c r="H2580" t="s">
        <v>12</v>
      </c>
      <c r="I2580" t="s">
        <v>16</v>
      </c>
      <c r="J2580" t="s">
        <v>4113</v>
      </c>
      <c r="K2580">
        <v>48.411352000000001</v>
      </c>
      <c r="L2580">
        <v>-119.764134</v>
      </c>
      <c r="AE2580">
        <v>79.5</v>
      </c>
    </row>
    <row r="2581" spans="1:35" hidden="1" x14ac:dyDescent="0.25">
      <c r="A2581">
        <v>2580</v>
      </c>
      <c r="B2581">
        <v>1756</v>
      </c>
      <c r="C2581" t="s">
        <v>4153</v>
      </c>
      <c r="H2581" t="s">
        <v>12</v>
      </c>
      <c r="I2581" t="s">
        <v>16</v>
      </c>
      <c r="J2581" t="s">
        <v>4114</v>
      </c>
      <c r="K2581">
        <v>48.96866</v>
      </c>
      <c r="L2581">
        <v>-117.93757600000001</v>
      </c>
      <c r="AE2581">
        <v>88</v>
      </c>
    </row>
    <row r="2582" spans="1:35" hidden="1" x14ac:dyDescent="0.25">
      <c r="A2582">
        <v>2581</v>
      </c>
      <c r="B2582">
        <v>1758</v>
      </c>
      <c r="C2582" t="s">
        <v>4153</v>
      </c>
      <c r="H2582" t="s">
        <v>12</v>
      </c>
      <c r="I2582" t="s">
        <v>16</v>
      </c>
      <c r="J2582" t="s">
        <v>4115</v>
      </c>
      <c r="K2582">
        <v>48.821964000000001</v>
      </c>
      <c r="L2582">
        <v>-119.86873</v>
      </c>
      <c r="AE2582">
        <v>74.5</v>
      </c>
    </row>
    <row r="2583" spans="1:35" hidden="1" x14ac:dyDescent="0.25">
      <c r="A2583">
        <v>2582</v>
      </c>
      <c r="B2583">
        <v>1759</v>
      </c>
      <c r="C2583" t="s">
        <v>4153</v>
      </c>
      <c r="H2583" t="s">
        <v>12</v>
      </c>
      <c r="I2583" t="s">
        <v>16</v>
      </c>
      <c r="J2583" t="s">
        <v>4116</v>
      </c>
      <c r="K2583">
        <v>48.769621999999998</v>
      </c>
      <c r="L2583">
        <v>-119.77879</v>
      </c>
      <c r="AE2583">
        <v>84.2</v>
      </c>
    </row>
    <row r="2584" spans="1:35" hidden="1" x14ac:dyDescent="0.25">
      <c r="A2584">
        <v>2583</v>
      </c>
      <c r="B2584">
        <v>1761</v>
      </c>
      <c r="C2584" t="s">
        <v>4153</v>
      </c>
      <c r="H2584" t="s">
        <v>12</v>
      </c>
      <c r="I2584" t="s">
        <v>16</v>
      </c>
      <c r="J2584" t="s">
        <v>4117</v>
      </c>
      <c r="K2584">
        <v>48.651215999999998</v>
      </c>
      <c r="L2584">
        <v>-117.370255</v>
      </c>
      <c r="AE2584">
        <v>31</v>
      </c>
    </row>
    <row r="2585" spans="1:35" hidden="1" x14ac:dyDescent="0.25">
      <c r="A2585">
        <v>2584</v>
      </c>
      <c r="B2585">
        <v>1540</v>
      </c>
      <c r="C2585" t="s">
        <v>4153</v>
      </c>
      <c r="H2585" t="s">
        <v>12</v>
      </c>
      <c r="I2585" t="s">
        <v>16</v>
      </c>
      <c r="J2585" t="s">
        <v>4118</v>
      </c>
      <c r="K2585">
        <v>46.190756999999998</v>
      </c>
      <c r="L2585">
        <v>-118.203587</v>
      </c>
      <c r="AD2585">
        <v>22.5</v>
      </c>
    </row>
    <row r="2586" spans="1:35" hidden="1" x14ac:dyDescent="0.25">
      <c r="A2586">
        <v>2585</v>
      </c>
      <c r="B2586">
        <v>1762</v>
      </c>
      <c r="C2586" t="s">
        <v>4153</v>
      </c>
      <c r="H2586" t="s">
        <v>12</v>
      </c>
      <c r="I2586" t="s">
        <v>16</v>
      </c>
      <c r="J2586" t="s">
        <v>4119</v>
      </c>
      <c r="K2586">
        <v>48.931896999999999</v>
      </c>
      <c r="L2586">
        <v>-119.84591399999999</v>
      </c>
      <c r="AE2586">
        <v>56.8</v>
      </c>
    </row>
    <row r="2587" spans="1:35" hidden="1" x14ac:dyDescent="0.25">
      <c r="A2587">
        <v>2586</v>
      </c>
      <c r="B2587">
        <v>1763</v>
      </c>
      <c r="C2587" t="s">
        <v>4153</v>
      </c>
      <c r="H2587" t="s">
        <v>12</v>
      </c>
      <c r="I2587" t="s">
        <v>16</v>
      </c>
      <c r="J2587" t="s">
        <v>4120</v>
      </c>
      <c r="K2587">
        <v>48.457272000000003</v>
      </c>
      <c r="L2587">
        <v>-119.755391</v>
      </c>
      <c r="AE2587">
        <v>43.7</v>
      </c>
    </row>
    <row r="2588" spans="1:35" hidden="1" x14ac:dyDescent="0.25">
      <c r="A2588">
        <v>2587</v>
      </c>
      <c r="B2588">
        <v>1489</v>
      </c>
      <c r="C2588" t="s">
        <v>4153</v>
      </c>
      <c r="H2588" t="s">
        <v>12</v>
      </c>
      <c r="I2588" t="s">
        <v>16</v>
      </c>
      <c r="J2588" t="s">
        <v>4121</v>
      </c>
      <c r="K2588">
        <v>46.124676999999998</v>
      </c>
      <c r="L2588">
        <v>-117.994032</v>
      </c>
      <c r="AD2588">
        <v>30.3</v>
      </c>
    </row>
    <row r="2589" spans="1:35" hidden="1" x14ac:dyDescent="0.25">
      <c r="A2589">
        <v>2588</v>
      </c>
      <c r="B2589">
        <v>1764</v>
      </c>
      <c r="C2589" t="s">
        <v>4153</v>
      </c>
      <c r="H2589" t="s">
        <v>12</v>
      </c>
      <c r="I2589" t="s">
        <v>16</v>
      </c>
      <c r="J2589" t="s">
        <v>4122</v>
      </c>
      <c r="K2589">
        <v>48.824345999999998</v>
      </c>
      <c r="L2589">
        <v>-117.40983199999999</v>
      </c>
      <c r="AE2589">
        <v>68.8</v>
      </c>
    </row>
    <row r="2590" spans="1:35" hidden="1" x14ac:dyDescent="0.25">
      <c r="A2590">
        <v>2589</v>
      </c>
      <c r="B2590">
        <v>1561</v>
      </c>
      <c r="C2590" t="s">
        <v>4153</v>
      </c>
      <c r="H2590" t="s">
        <v>12</v>
      </c>
      <c r="I2590" t="s">
        <v>16</v>
      </c>
      <c r="J2590" t="s">
        <v>4123</v>
      </c>
      <c r="K2590">
        <v>46.439149</v>
      </c>
      <c r="L2590">
        <v>-117.95074099999999</v>
      </c>
      <c r="AD2590">
        <v>22</v>
      </c>
    </row>
    <row r="2591" spans="1:35" hidden="1" x14ac:dyDescent="0.25">
      <c r="A2591">
        <v>2590</v>
      </c>
      <c r="B2591">
        <v>1509</v>
      </c>
      <c r="C2591" t="s">
        <v>4153</v>
      </c>
      <c r="H2591" t="s">
        <v>12</v>
      </c>
      <c r="I2591" t="s">
        <v>16</v>
      </c>
      <c r="J2591" t="s">
        <v>4124</v>
      </c>
      <c r="K2591">
        <v>46.259152999999998</v>
      </c>
      <c r="L2591">
        <v>-117.387908</v>
      </c>
      <c r="AD2591">
        <v>77.2</v>
      </c>
      <c r="AI2591">
        <v>60</v>
      </c>
    </row>
    <row r="2592" spans="1:35" hidden="1" x14ac:dyDescent="0.25">
      <c r="A2592">
        <v>2591</v>
      </c>
      <c r="B2592">
        <v>1522</v>
      </c>
      <c r="C2592" t="s">
        <v>4153</v>
      </c>
      <c r="H2592" t="s">
        <v>12</v>
      </c>
      <c r="I2592" t="s">
        <v>16</v>
      </c>
      <c r="J2592" t="s">
        <v>4125</v>
      </c>
      <c r="K2592">
        <v>46.238236999999998</v>
      </c>
      <c r="L2592">
        <v>-117.958089</v>
      </c>
      <c r="AD2592">
        <v>16.2</v>
      </c>
    </row>
    <row r="2593" spans="1:36" hidden="1" x14ac:dyDescent="0.25">
      <c r="A2593">
        <v>2592</v>
      </c>
      <c r="B2593">
        <v>1765</v>
      </c>
      <c r="C2593" t="s">
        <v>4153</v>
      </c>
      <c r="H2593" t="s">
        <v>12</v>
      </c>
      <c r="I2593" t="s">
        <v>16</v>
      </c>
      <c r="J2593" t="s">
        <v>4126</v>
      </c>
      <c r="K2593">
        <v>48.438372999999999</v>
      </c>
      <c r="L2593">
        <v>-117.335565</v>
      </c>
      <c r="AE2593">
        <v>71.8</v>
      </c>
    </row>
    <row r="2594" spans="1:36" hidden="1" x14ac:dyDescent="0.25">
      <c r="A2594">
        <v>2593</v>
      </c>
      <c r="B2594">
        <v>1766</v>
      </c>
      <c r="C2594" t="s">
        <v>4153</v>
      </c>
      <c r="H2594" t="s">
        <v>12</v>
      </c>
      <c r="I2594" t="s">
        <v>16</v>
      </c>
      <c r="J2594" t="s">
        <v>4127</v>
      </c>
      <c r="K2594">
        <v>47.792931000000003</v>
      </c>
      <c r="L2594">
        <v>-118.42954899999999</v>
      </c>
      <c r="AE2594">
        <v>18</v>
      </c>
    </row>
    <row r="2595" spans="1:36" hidden="1" x14ac:dyDescent="0.25">
      <c r="A2595">
        <v>2594</v>
      </c>
      <c r="B2595">
        <v>1768</v>
      </c>
      <c r="C2595" t="s">
        <v>4153</v>
      </c>
      <c r="H2595" t="s">
        <v>12</v>
      </c>
      <c r="I2595" t="s">
        <v>16</v>
      </c>
      <c r="J2595" t="s">
        <v>4128</v>
      </c>
      <c r="K2595">
        <v>48.510832000000001</v>
      </c>
      <c r="L2595">
        <v>-120.144677</v>
      </c>
      <c r="AE2595">
        <v>16</v>
      </c>
    </row>
    <row r="2596" spans="1:36" hidden="1" x14ac:dyDescent="0.25">
      <c r="A2596">
        <v>2595</v>
      </c>
      <c r="B2596">
        <v>1769</v>
      </c>
      <c r="C2596" t="s">
        <v>4153</v>
      </c>
      <c r="H2596" t="s">
        <v>12</v>
      </c>
      <c r="I2596" t="s">
        <v>16</v>
      </c>
      <c r="J2596" t="s">
        <v>4129</v>
      </c>
      <c r="K2596">
        <v>48.196573999999998</v>
      </c>
      <c r="L2596">
        <v>-118.102979</v>
      </c>
      <c r="AE2596">
        <v>54.8</v>
      </c>
    </row>
    <row r="2597" spans="1:36" hidden="1" x14ac:dyDescent="0.25">
      <c r="A2597">
        <v>2596</v>
      </c>
      <c r="B2597">
        <v>2732</v>
      </c>
      <c r="C2597" t="s">
        <v>4153</v>
      </c>
      <c r="H2597" t="s">
        <v>12</v>
      </c>
      <c r="I2597" t="s">
        <v>16</v>
      </c>
      <c r="J2597" t="s">
        <v>4130</v>
      </c>
      <c r="K2597">
        <v>47.707030000000003</v>
      </c>
      <c r="L2597">
        <v>-120.557</v>
      </c>
      <c r="AJ2597">
        <v>81.3</v>
      </c>
    </row>
    <row r="2598" spans="1:36" hidden="1" x14ac:dyDescent="0.25">
      <c r="A2598">
        <v>2597</v>
      </c>
      <c r="B2598">
        <v>1568</v>
      </c>
      <c r="C2598" t="s">
        <v>4153</v>
      </c>
      <c r="H2598" t="s">
        <v>12</v>
      </c>
      <c r="I2598" t="s">
        <v>16</v>
      </c>
      <c r="J2598" t="s">
        <v>4131</v>
      </c>
      <c r="K2598">
        <v>46.047448000000003</v>
      </c>
      <c r="L2598">
        <v>-118.31438199999999</v>
      </c>
      <c r="AD2598">
        <v>54.3</v>
      </c>
      <c r="AI2598">
        <v>34.9</v>
      </c>
    </row>
    <row r="2599" spans="1:36" hidden="1" x14ac:dyDescent="0.25">
      <c r="A2599">
        <v>2598</v>
      </c>
      <c r="B2599">
        <v>1771</v>
      </c>
      <c r="C2599" t="s">
        <v>4153</v>
      </c>
      <c r="H2599" t="s">
        <v>12</v>
      </c>
      <c r="I2599" t="s">
        <v>16</v>
      </c>
      <c r="J2599" t="s">
        <v>4132</v>
      </c>
      <c r="K2599">
        <v>48.697809999999997</v>
      </c>
      <c r="L2599">
        <v>-119.77215200000001</v>
      </c>
      <c r="AE2599">
        <v>79.400000000000006</v>
      </c>
    </row>
    <row r="2600" spans="1:36" hidden="1" x14ac:dyDescent="0.25">
      <c r="A2600">
        <v>2599</v>
      </c>
      <c r="B2600">
        <v>1772</v>
      </c>
      <c r="C2600" t="s">
        <v>4153</v>
      </c>
      <c r="H2600" t="s">
        <v>12</v>
      </c>
      <c r="I2600" t="s">
        <v>16</v>
      </c>
      <c r="J2600" t="s">
        <v>4133</v>
      </c>
      <c r="K2600">
        <v>48.925984</v>
      </c>
      <c r="L2600">
        <v>-119.83112</v>
      </c>
      <c r="AE2600">
        <v>60.4</v>
      </c>
    </row>
    <row r="2601" spans="1:36" hidden="1" x14ac:dyDescent="0.25">
      <c r="A2601">
        <v>2600</v>
      </c>
      <c r="B2601">
        <v>1510</v>
      </c>
      <c r="C2601" t="s">
        <v>4153</v>
      </c>
      <c r="H2601" t="s">
        <v>12</v>
      </c>
      <c r="I2601" t="s">
        <v>16</v>
      </c>
      <c r="J2601" t="s">
        <v>4134</v>
      </c>
      <c r="K2601">
        <v>47.192565999999999</v>
      </c>
      <c r="L2601">
        <v>-121.27882700000001</v>
      </c>
      <c r="AD2601">
        <v>94.1</v>
      </c>
      <c r="AH2601">
        <v>99.7</v>
      </c>
    </row>
    <row r="2602" spans="1:36" hidden="1" x14ac:dyDescent="0.25">
      <c r="A2602">
        <v>2601</v>
      </c>
      <c r="B2602">
        <v>1538</v>
      </c>
      <c r="C2602" t="s">
        <v>4153</v>
      </c>
      <c r="H2602" t="s">
        <v>12</v>
      </c>
      <c r="I2602" t="s">
        <v>16</v>
      </c>
      <c r="J2602" t="s">
        <v>4135</v>
      </c>
      <c r="K2602">
        <v>45.977181999999999</v>
      </c>
      <c r="L2602">
        <v>-120.421859</v>
      </c>
      <c r="AD2602">
        <v>22.9</v>
      </c>
    </row>
    <row r="2603" spans="1:36" hidden="1" x14ac:dyDescent="0.25">
      <c r="A2603">
        <v>2602</v>
      </c>
      <c r="B2603">
        <v>1774</v>
      </c>
      <c r="C2603" t="s">
        <v>4153</v>
      </c>
      <c r="H2603" t="s">
        <v>12</v>
      </c>
      <c r="I2603" t="s">
        <v>16</v>
      </c>
      <c r="J2603" t="s">
        <v>4136</v>
      </c>
      <c r="K2603">
        <v>48.789239999999999</v>
      </c>
      <c r="L2603">
        <v>-119.318314</v>
      </c>
      <c r="AE2603">
        <v>46.2</v>
      </c>
    </row>
    <row r="2604" spans="1:36" hidden="1" x14ac:dyDescent="0.25">
      <c r="A2604">
        <v>2603</v>
      </c>
      <c r="B2604">
        <v>1775</v>
      </c>
      <c r="C2604" t="s">
        <v>4153</v>
      </c>
      <c r="H2604" t="s">
        <v>12</v>
      </c>
      <c r="I2604" t="s">
        <v>16</v>
      </c>
      <c r="J2604" t="s">
        <v>4137</v>
      </c>
      <c r="K2604">
        <v>47.635776999999997</v>
      </c>
      <c r="L2604">
        <v>-120.60720499999999</v>
      </c>
      <c r="AE2604">
        <v>59.3</v>
      </c>
    </row>
    <row r="2605" spans="1:36" hidden="1" x14ac:dyDescent="0.25">
      <c r="A2605">
        <v>2604</v>
      </c>
      <c r="B2605">
        <v>1776</v>
      </c>
      <c r="C2605" t="s">
        <v>4153</v>
      </c>
      <c r="H2605" t="s">
        <v>12</v>
      </c>
      <c r="I2605" t="s">
        <v>16</v>
      </c>
      <c r="J2605" t="s">
        <v>4138</v>
      </c>
      <c r="K2605">
        <v>47.493122999999997</v>
      </c>
      <c r="L2605">
        <v>-120.637368</v>
      </c>
      <c r="AE2605">
        <v>40.299999999999997</v>
      </c>
    </row>
    <row r="2606" spans="1:36" hidden="1" x14ac:dyDescent="0.25">
      <c r="A2606">
        <v>2605</v>
      </c>
      <c r="B2606">
        <v>1567</v>
      </c>
      <c r="C2606" t="s">
        <v>4153</v>
      </c>
      <c r="H2606" t="s">
        <v>12</v>
      </c>
      <c r="I2606" t="s">
        <v>16</v>
      </c>
      <c r="J2606" t="s">
        <v>4139</v>
      </c>
      <c r="K2606">
        <v>46.254379999999998</v>
      </c>
      <c r="L2606">
        <v>-120.071867</v>
      </c>
      <c r="AD2606">
        <v>12.3</v>
      </c>
    </row>
    <row r="2607" spans="1:36" hidden="1" x14ac:dyDescent="0.25">
      <c r="A2607">
        <v>2606</v>
      </c>
      <c r="B2607">
        <v>1777</v>
      </c>
      <c r="C2607" t="s">
        <v>4153</v>
      </c>
      <c r="H2607" t="s">
        <v>12</v>
      </c>
      <c r="I2607" t="s">
        <v>16</v>
      </c>
      <c r="J2607" t="s">
        <v>4140</v>
      </c>
      <c r="K2607">
        <v>48.868059000000002</v>
      </c>
      <c r="L2607">
        <v>-119.763127</v>
      </c>
      <c r="AE2607">
        <v>6.8</v>
      </c>
      <c r="AJ2607">
        <v>17.7</v>
      </c>
    </row>
    <row r="2608" spans="1:36" hidden="1" x14ac:dyDescent="0.25">
      <c r="A2608">
        <v>2607</v>
      </c>
      <c r="B2608">
        <v>1488</v>
      </c>
      <c r="C2608" t="s">
        <v>4153</v>
      </c>
      <c r="H2608" t="s">
        <v>12</v>
      </c>
      <c r="I2608" t="s">
        <v>16</v>
      </c>
      <c r="J2608" t="s">
        <v>4141</v>
      </c>
      <c r="K2608">
        <v>47.160950999999997</v>
      </c>
      <c r="L2608">
        <v>-120.31148399999999</v>
      </c>
      <c r="AD2608">
        <v>56.6</v>
      </c>
    </row>
    <row r="2609" spans="1:40" hidden="1" x14ac:dyDescent="0.25">
      <c r="A2609">
        <v>2608</v>
      </c>
      <c r="B2609">
        <v>1487</v>
      </c>
      <c r="C2609" t="s">
        <v>4153</v>
      </c>
      <c r="H2609" t="s">
        <v>12</v>
      </c>
      <c r="I2609" t="s">
        <v>16</v>
      </c>
      <c r="J2609" t="s">
        <v>4142</v>
      </c>
      <c r="K2609">
        <v>47.224232999999998</v>
      </c>
      <c r="L2609">
        <v>-120.348956</v>
      </c>
      <c r="AD2609">
        <v>72.5</v>
      </c>
      <c r="AH2609">
        <v>71.900000000000006</v>
      </c>
    </row>
    <row r="2610" spans="1:40" hidden="1" x14ac:dyDescent="0.25">
      <c r="A2610">
        <v>2609</v>
      </c>
      <c r="B2610">
        <v>2739</v>
      </c>
      <c r="C2610" t="s">
        <v>4153</v>
      </c>
      <c r="H2610" t="s">
        <v>12</v>
      </c>
      <c r="I2610" t="s">
        <v>16</v>
      </c>
      <c r="J2610" t="s">
        <v>4143</v>
      </c>
      <c r="K2610">
        <v>47.472230000000003</v>
      </c>
      <c r="L2610">
        <v>-120.465</v>
      </c>
      <c r="AJ2610">
        <v>15.4</v>
      </c>
    </row>
    <row r="2611" spans="1:40" hidden="1" x14ac:dyDescent="0.25">
      <c r="A2611">
        <v>2610</v>
      </c>
      <c r="B2611">
        <v>2740</v>
      </c>
      <c r="C2611" t="s">
        <v>4153</v>
      </c>
      <c r="H2611" t="s">
        <v>12</v>
      </c>
      <c r="I2611" t="s">
        <v>16</v>
      </c>
      <c r="J2611" t="s">
        <v>4144</v>
      </c>
      <c r="K2611">
        <v>47.588619999999999</v>
      </c>
      <c r="L2611">
        <v>-120.4889</v>
      </c>
      <c r="AJ2611">
        <v>23</v>
      </c>
    </row>
    <row r="2612" spans="1:40" hidden="1" x14ac:dyDescent="0.25">
      <c r="A2612">
        <v>2611</v>
      </c>
      <c r="B2612">
        <v>2741</v>
      </c>
      <c r="C2612" t="s">
        <v>4153</v>
      </c>
      <c r="H2612" t="s">
        <v>12</v>
      </c>
      <c r="I2612" t="s">
        <v>16</v>
      </c>
      <c r="J2612" t="s">
        <v>4145</v>
      </c>
      <c r="K2612">
        <v>47.564039999999999</v>
      </c>
      <c r="L2612">
        <v>-120.55200000000001</v>
      </c>
      <c r="AJ2612">
        <v>23</v>
      </c>
    </row>
    <row r="2613" spans="1:40" hidden="1" x14ac:dyDescent="0.25">
      <c r="A2613">
        <v>2612</v>
      </c>
      <c r="B2613">
        <v>1779</v>
      </c>
      <c r="C2613" t="s">
        <v>4153</v>
      </c>
      <c r="H2613" t="s">
        <v>12</v>
      </c>
      <c r="I2613" t="s">
        <v>16</v>
      </c>
      <c r="J2613" t="s">
        <v>4146</v>
      </c>
      <c r="K2613">
        <v>48.773381000000001</v>
      </c>
      <c r="L2613">
        <v>-119.710976</v>
      </c>
      <c r="AE2613">
        <v>33</v>
      </c>
    </row>
    <row r="2614" spans="1:40" hidden="1" x14ac:dyDescent="0.25">
      <c r="A2614">
        <v>2613</v>
      </c>
      <c r="B2614">
        <v>1780</v>
      </c>
      <c r="C2614" t="s">
        <v>4153</v>
      </c>
      <c r="H2614" t="s">
        <v>12</v>
      </c>
      <c r="I2614" t="s">
        <v>16</v>
      </c>
      <c r="J2614" t="s">
        <v>4147</v>
      </c>
      <c r="K2614">
        <v>48.475926999999999</v>
      </c>
      <c r="L2614">
        <v>-119.767438</v>
      </c>
      <c r="AE2614">
        <v>48.6</v>
      </c>
    </row>
    <row r="2615" spans="1:40" hidden="1" x14ac:dyDescent="0.25">
      <c r="A2615">
        <v>2614</v>
      </c>
      <c r="B2615">
        <v>1490</v>
      </c>
      <c r="C2615" t="s">
        <v>4153</v>
      </c>
      <c r="H2615" t="s">
        <v>12</v>
      </c>
      <c r="I2615" t="s">
        <v>16</v>
      </c>
      <c r="J2615" t="s">
        <v>4148</v>
      </c>
      <c r="K2615">
        <v>46.318561000000003</v>
      </c>
      <c r="L2615">
        <v>-117.822872</v>
      </c>
      <c r="AD2615">
        <v>29.6</v>
      </c>
    </row>
    <row r="2616" spans="1:40" hidden="1" x14ac:dyDescent="0.25">
      <c r="A2616">
        <v>2615</v>
      </c>
      <c r="B2616">
        <v>1479</v>
      </c>
      <c r="C2616" t="s">
        <v>4153</v>
      </c>
      <c r="H2616" t="s">
        <v>12</v>
      </c>
      <c r="I2616" t="s">
        <v>16</v>
      </c>
      <c r="J2616" t="s">
        <v>4149</v>
      </c>
      <c r="K2616">
        <v>46.423341999999998</v>
      </c>
      <c r="L2616">
        <v>-117.284772</v>
      </c>
      <c r="AD2616">
        <v>13.3</v>
      </c>
    </row>
    <row r="2617" spans="1:40" x14ac:dyDescent="0.25">
      <c r="A2617">
        <v>2292</v>
      </c>
      <c r="B2617">
        <v>3128</v>
      </c>
      <c r="C2617" t="s">
        <v>4152</v>
      </c>
      <c r="G2617" t="s">
        <v>3724</v>
      </c>
      <c r="H2617" t="s">
        <v>12</v>
      </c>
      <c r="I2617" t="s">
        <v>87</v>
      </c>
      <c r="J2617" t="s">
        <v>3725</v>
      </c>
      <c r="K2617">
        <v>48.917278000000003</v>
      </c>
      <c r="L2617">
        <v>-122.19372799999999</v>
      </c>
      <c r="AN2617">
        <v>68</v>
      </c>
    </row>
    <row r="2618" spans="1:40" hidden="1" x14ac:dyDescent="0.25"/>
  </sheetData>
  <autoFilter ref="A1:AO2618" xr:uid="{00000000-0009-0000-0000-000001000000}">
    <filterColumn colId="2">
      <filters>
        <filter val="T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0"/>
  <sheetViews>
    <sheetView workbookViewId="0">
      <selection activeCell="T10" sqref="T10"/>
    </sheetView>
  </sheetViews>
  <sheetFormatPr defaultRowHeight="15" x14ac:dyDescent="0.25"/>
  <cols>
    <col min="1" max="1" width="13.140625" bestFit="1" customWidth="1"/>
    <col min="2" max="2" width="22.140625" bestFit="1" customWidth="1"/>
    <col min="3" max="3" width="4" bestFit="1" customWidth="1"/>
    <col min="4" max="4" width="5.42578125" bestFit="1" customWidth="1"/>
    <col min="5" max="5" width="5.140625" bestFit="1" customWidth="1"/>
    <col min="6" max="6" width="9.42578125" bestFit="1" customWidth="1"/>
    <col min="7" max="7" width="7.28515625" bestFit="1" customWidth="1"/>
    <col min="8" max="8" width="11.28515625" bestFit="1" customWidth="1"/>
    <col min="11" max="13" width="12.5703125" customWidth="1"/>
    <col min="17" max="19" width="13.28515625" customWidth="1"/>
  </cols>
  <sheetData>
    <row r="1" spans="1:19" s="10" customFormat="1" ht="33.75" x14ac:dyDescent="0.5">
      <c r="A1" s="10" t="s">
        <v>4184</v>
      </c>
    </row>
    <row r="2" spans="1:19" x14ac:dyDescent="0.25">
      <c r="K2" t="s">
        <v>4180</v>
      </c>
      <c r="Q2" t="s">
        <v>4181</v>
      </c>
    </row>
    <row r="3" spans="1:19" x14ac:dyDescent="0.25">
      <c r="A3" s="6" t="s">
        <v>4166</v>
      </c>
      <c r="B3" t="s">
        <v>4178</v>
      </c>
      <c r="K3" t="s">
        <v>4183</v>
      </c>
      <c r="L3" t="s">
        <v>4182</v>
      </c>
      <c r="M3" t="s">
        <v>4179</v>
      </c>
      <c r="Q3" t="s">
        <v>4183</v>
      </c>
      <c r="R3" t="s">
        <v>4182</v>
      </c>
      <c r="S3" t="s">
        <v>4179</v>
      </c>
    </row>
    <row r="4" spans="1:19" x14ac:dyDescent="0.25">
      <c r="A4" s="7" t="s">
        <v>4177</v>
      </c>
      <c r="B4" s="8">
        <v>105</v>
      </c>
      <c r="K4" t="s">
        <v>4177</v>
      </c>
      <c r="L4">
        <v>188</v>
      </c>
      <c r="M4" s="9">
        <f>L4/$L$9</f>
        <v>0.16040955631399317</v>
      </c>
      <c r="Q4" t="s">
        <v>4177</v>
      </c>
      <c r="R4">
        <v>105</v>
      </c>
      <c r="S4" s="9">
        <f>R4/$R$9</f>
        <v>0.14482758620689656</v>
      </c>
    </row>
    <row r="5" spans="1:19" x14ac:dyDescent="0.25">
      <c r="A5" s="7" t="s">
        <v>4175</v>
      </c>
      <c r="B5" s="8">
        <v>158</v>
      </c>
      <c r="K5" t="s">
        <v>4176</v>
      </c>
      <c r="L5">
        <v>316</v>
      </c>
      <c r="M5" s="9">
        <f t="shared" ref="M5:M8" si="0">L5/$L$9</f>
        <v>0.2696245733788396</v>
      </c>
      <c r="Q5" t="s">
        <v>4176</v>
      </c>
      <c r="R5">
        <v>200</v>
      </c>
      <c r="S5" s="9">
        <f t="shared" ref="S5:S8" si="1">R5/$R$9</f>
        <v>0.27586206896551724</v>
      </c>
    </row>
    <row r="6" spans="1:19" x14ac:dyDescent="0.25">
      <c r="A6" s="7" t="s">
        <v>4176</v>
      </c>
      <c r="B6" s="8">
        <v>200</v>
      </c>
      <c r="K6" t="s">
        <v>4175</v>
      </c>
      <c r="L6">
        <v>275</v>
      </c>
      <c r="M6" s="9">
        <f t="shared" si="0"/>
        <v>0.23464163822525597</v>
      </c>
      <c r="Q6" t="s">
        <v>4175</v>
      </c>
      <c r="R6">
        <v>158</v>
      </c>
      <c r="S6" s="9">
        <f t="shared" si="1"/>
        <v>0.21793103448275863</v>
      </c>
    </row>
    <row r="7" spans="1:19" x14ac:dyDescent="0.25">
      <c r="A7" s="7" t="s">
        <v>4174</v>
      </c>
      <c r="B7" s="8">
        <v>127</v>
      </c>
      <c r="K7" t="s">
        <v>4174</v>
      </c>
      <c r="L7">
        <v>208</v>
      </c>
      <c r="M7" s="9">
        <f t="shared" si="0"/>
        <v>0.17747440273037543</v>
      </c>
      <c r="Q7" t="s">
        <v>4174</v>
      </c>
      <c r="R7">
        <v>127</v>
      </c>
      <c r="S7" s="9">
        <f t="shared" si="1"/>
        <v>0.17517241379310344</v>
      </c>
    </row>
    <row r="8" spans="1:19" x14ac:dyDescent="0.25">
      <c r="A8" s="7" t="s">
        <v>4173</v>
      </c>
      <c r="B8" s="8">
        <v>135</v>
      </c>
      <c r="K8" t="s">
        <v>4173</v>
      </c>
      <c r="L8">
        <v>185</v>
      </c>
      <c r="M8" s="9">
        <f t="shared" si="0"/>
        <v>0.15784982935153583</v>
      </c>
      <c r="Q8" t="s">
        <v>4173</v>
      </c>
      <c r="R8">
        <v>135</v>
      </c>
      <c r="S8" s="9">
        <f t="shared" si="1"/>
        <v>0.18620689655172415</v>
      </c>
    </row>
    <row r="9" spans="1:19" x14ac:dyDescent="0.25">
      <c r="A9" s="7" t="s">
        <v>4167</v>
      </c>
      <c r="B9" s="8"/>
      <c r="L9">
        <f>SUM(L4:L8)</f>
        <v>1172</v>
      </c>
      <c r="R9">
        <f>SUM(R4:R8)</f>
        <v>725</v>
      </c>
    </row>
    <row r="10" spans="1:19" x14ac:dyDescent="0.25">
      <c r="A10" s="7" t="s">
        <v>4168</v>
      </c>
      <c r="B10" s="8">
        <v>725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BE1895"/>
  <sheetViews>
    <sheetView topLeftCell="A1861" workbookViewId="0">
      <selection sqref="A1:L1894"/>
    </sheetView>
  </sheetViews>
  <sheetFormatPr defaultColWidth="8.7109375" defaultRowHeight="15" x14ac:dyDescent="0.25"/>
  <cols>
    <col min="53" max="53" width="16.42578125" customWidth="1"/>
    <col min="54" max="54" width="26.5703125" customWidth="1"/>
    <col min="55" max="55" width="10" customWidth="1"/>
    <col min="56" max="56" width="23.85546875" customWidth="1"/>
  </cols>
  <sheetData>
    <row r="1" spans="1:57" s="3" customFormat="1" ht="33" customHeight="1" x14ac:dyDescent="0.25">
      <c r="A1" s="3" t="s">
        <v>0</v>
      </c>
      <c r="B1" s="3" t="s">
        <v>1</v>
      </c>
      <c r="C1" s="4" t="s">
        <v>4151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>
        <v>1994</v>
      </c>
      <c r="N1" s="3">
        <v>1995</v>
      </c>
      <c r="O1" s="3">
        <v>1996</v>
      </c>
      <c r="P1" s="3">
        <v>1997</v>
      </c>
      <c r="Q1" s="3">
        <v>1998</v>
      </c>
      <c r="R1" s="3">
        <v>1999</v>
      </c>
      <c r="S1" s="3">
        <v>2000</v>
      </c>
      <c r="T1" s="3">
        <v>2001</v>
      </c>
      <c r="U1" s="3">
        <v>2002</v>
      </c>
      <c r="V1" s="3">
        <v>2003</v>
      </c>
      <c r="W1" s="3">
        <v>2004</v>
      </c>
      <c r="X1" s="3">
        <v>2005</v>
      </c>
      <c r="Y1" s="3">
        <v>2006</v>
      </c>
      <c r="Z1" s="3">
        <v>2007</v>
      </c>
      <c r="AA1" s="3">
        <v>2008</v>
      </c>
      <c r="AB1" s="3">
        <v>2009</v>
      </c>
      <c r="AC1" s="3">
        <v>2010</v>
      </c>
      <c r="AD1" s="3">
        <v>2011</v>
      </c>
      <c r="AE1" s="3">
        <v>2012</v>
      </c>
      <c r="AF1" s="3">
        <v>2013</v>
      </c>
      <c r="AG1" s="3">
        <v>2014</v>
      </c>
      <c r="AH1" s="3">
        <v>2015</v>
      </c>
      <c r="AI1" s="3">
        <v>2016</v>
      </c>
      <c r="AJ1" s="3">
        <v>2017</v>
      </c>
      <c r="AK1" s="3">
        <v>2018</v>
      </c>
      <c r="AL1" s="3">
        <v>2019</v>
      </c>
      <c r="AM1" s="3">
        <v>2020</v>
      </c>
      <c r="AN1" s="3">
        <v>2021</v>
      </c>
      <c r="AO1" s="3" t="s">
        <v>4189</v>
      </c>
      <c r="AP1" s="3" t="s">
        <v>4155</v>
      </c>
      <c r="AQ1" s="3" t="s">
        <v>4156</v>
      </c>
      <c r="AR1" s="5" t="s">
        <v>4158</v>
      </c>
      <c r="AS1" s="3" t="s">
        <v>4157</v>
      </c>
      <c r="AT1" s="5" t="s">
        <v>4160</v>
      </c>
      <c r="AU1" s="5" t="s">
        <v>4161</v>
      </c>
      <c r="AV1" s="5" t="s">
        <v>4163</v>
      </c>
      <c r="AW1" s="5" t="s">
        <v>4162</v>
      </c>
      <c r="AX1" s="5" t="s">
        <v>4164</v>
      </c>
      <c r="AY1" s="5" t="s">
        <v>4165</v>
      </c>
      <c r="AZ1" s="5" t="s">
        <v>4190</v>
      </c>
      <c r="BA1" s="5" t="s">
        <v>4169</v>
      </c>
      <c r="BB1" s="5" t="s">
        <v>4170</v>
      </c>
      <c r="BC1" s="5" t="s">
        <v>4171</v>
      </c>
      <c r="BD1" s="5" t="s">
        <v>4172</v>
      </c>
      <c r="BE1" s="3" t="s">
        <v>4191</v>
      </c>
    </row>
    <row r="2" spans="1:57" hidden="1" x14ac:dyDescent="0.25">
      <c r="A2">
        <v>1059</v>
      </c>
      <c r="B2">
        <v>2960</v>
      </c>
      <c r="C2" t="s">
        <v>4152</v>
      </c>
      <c r="D2" t="s">
        <v>877</v>
      </c>
      <c r="E2" t="s">
        <v>1215</v>
      </c>
      <c r="F2" t="s">
        <v>1538</v>
      </c>
      <c r="G2" t="s">
        <v>1564</v>
      </c>
      <c r="H2" t="s">
        <v>1484</v>
      </c>
      <c r="I2" t="s">
        <v>1485</v>
      </c>
      <c r="J2" t="s">
        <v>1565</v>
      </c>
      <c r="K2">
        <v>47.772004000000003</v>
      </c>
      <c r="L2">
        <v>-122.217572</v>
      </c>
      <c r="AL2">
        <v>0</v>
      </c>
      <c r="AP2">
        <f>COUNT(M2:AO2)</f>
        <v>1</v>
      </c>
      <c r="AR2">
        <f>COUNT(AK2:AO2)</f>
        <v>1</v>
      </c>
      <c r="AT2">
        <f>COUNT(M2:AB2)</f>
        <v>0</v>
      </c>
      <c r="AU2">
        <f>COUNT(AC2:AO2)</f>
        <v>1</v>
      </c>
      <c r="AV2">
        <f>AT2*AU2</f>
        <v>0</v>
      </c>
      <c r="AW2" t="s">
        <v>4159</v>
      </c>
      <c r="AX2" t="e">
        <f>AVERAGE(M2:AB2)</f>
        <v>#DIV/0!</v>
      </c>
      <c r="AY2">
        <f>AVERAGE(AC2:AO2)</f>
        <v>0</v>
      </c>
      <c r="BA2">
        <v>0</v>
      </c>
      <c r="BB2">
        <v>0</v>
      </c>
      <c r="BC2" t="s">
        <v>4173</v>
      </c>
      <c r="BD2" t="s">
        <v>4173</v>
      </c>
      <c r="BE2" t="s">
        <v>4192</v>
      </c>
    </row>
    <row r="3" spans="1:57" hidden="1" x14ac:dyDescent="0.25">
      <c r="A3">
        <v>2389</v>
      </c>
      <c r="B3">
        <v>2966</v>
      </c>
      <c r="C3" t="s">
        <v>4152</v>
      </c>
      <c r="G3" t="s">
        <v>3888</v>
      </c>
      <c r="H3" t="s">
        <v>1484</v>
      </c>
      <c r="I3" t="s">
        <v>1485</v>
      </c>
      <c r="J3" t="s">
        <v>3890</v>
      </c>
      <c r="K3">
        <v>47.739139999999999</v>
      </c>
      <c r="L3">
        <v>-122.209928</v>
      </c>
      <c r="AL3">
        <v>0.5</v>
      </c>
      <c r="AP3">
        <f>COUNT(M3:AO3)</f>
        <v>1</v>
      </c>
      <c r="AR3">
        <f>COUNT(AK3:AO3)</f>
        <v>1</v>
      </c>
      <c r="AT3">
        <f>COUNT(M3:AB3)</f>
        <v>0</v>
      </c>
      <c r="AU3">
        <f>COUNT(AC3:AO3)</f>
        <v>1</v>
      </c>
      <c r="AV3">
        <f>AT3*AU3</f>
        <v>0</v>
      </c>
      <c r="AW3" t="s">
        <v>4159</v>
      </c>
      <c r="AX3" t="e">
        <f>AVERAGE(M3:AB3)</f>
        <v>#DIV/0!</v>
      </c>
      <c r="AY3">
        <f>AVERAGE(AC3:AO3)</f>
        <v>0.5</v>
      </c>
      <c r="BA3">
        <v>0.5</v>
      </c>
      <c r="BB3">
        <v>0.5</v>
      </c>
      <c r="BC3" t="s">
        <v>4173</v>
      </c>
      <c r="BD3" t="s">
        <v>4173</v>
      </c>
      <c r="BE3" t="s">
        <v>4192</v>
      </c>
    </row>
    <row r="4" spans="1:57" hidden="1" x14ac:dyDescent="0.25">
      <c r="A4">
        <v>2095</v>
      </c>
      <c r="B4">
        <v>3192</v>
      </c>
      <c r="C4" t="s">
        <v>4152</v>
      </c>
      <c r="G4" t="s">
        <v>3390</v>
      </c>
      <c r="H4" t="s">
        <v>12</v>
      </c>
      <c r="I4" t="s">
        <v>3096</v>
      </c>
      <c r="J4" t="s">
        <v>3392</v>
      </c>
      <c r="K4">
        <v>47.506337000000002</v>
      </c>
      <c r="L4">
        <v>-122.169983</v>
      </c>
      <c r="AN4">
        <v>3.9</v>
      </c>
      <c r="AP4">
        <f>COUNT(M4:AO4)</f>
        <v>1</v>
      </c>
      <c r="AR4">
        <f>COUNT(AK4:AO4)</f>
        <v>1</v>
      </c>
      <c r="AT4">
        <f>COUNT(M4:AB4)</f>
        <v>0</v>
      </c>
      <c r="AU4">
        <f>COUNT(AC4:AO4)</f>
        <v>1</v>
      </c>
      <c r="AV4">
        <f>AT4*AU4</f>
        <v>0</v>
      </c>
      <c r="AW4" t="s">
        <v>4159</v>
      </c>
      <c r="AX4" t="e">
        <f>AVERAGE(M4:AB4)</f>
        <v>#DIV/0!</v>
      </c>
      <c r="AY4">
        <f>AVERAGE(AC4:AO4)</f>
        <v>3.9</v>
      </c>
      <c r="BA4">
        <v>3.9</v>
      </c>
      <c r="BB4">
        <v>3.9</v>
      </c>
      <c r="BC4" t="s">
        <v>4173</v>
      </c>
      <c r="BD4" t="s">
        <v>4173</v>
      </c>
      <c r="BE4" t="s">
        <v>4192</v>
      </c>
    </row>
    <row r="5" spans="1:57" hidden="1" x14ac:dyDescent="0.25">
      <c r="A5">
        <v>689</v>
      </c>
      <c r="B5">
        <v>3111</v>
      </c>
      <c r="C5" t="s">
        <v>4152</v>
      </c>
      <c r="D5" t="s">
        <v>877</v>
      </c>
      <c r="E5" t="s">
        <v>878</v>
      </c>
      <c r="F5" t="s">
        <v>1079</v>
      </c>
      <c r="G5" t="s">
        <v>1082</v>
      </c>
      <c r="H5" t="s">
        <v>886</v>
      </c>
      <c r="I5" t="s">
        <v>887</v>
      </c>
      <c r="J5" t="s">
        <v>1085</v>
      </c>
      <c r="K5">
        <v>47.579230000000003</v>
      </c>
      <c r="L5">
        <v>-122.16186999999999</v>
      </c>
      <c r="AO5">
        <v>4.8</v>
      </c>
      <c r="AP5">
        <f>COUNT(M5:AO5)</f>
        <v>1</v>
      </c>
      <c r="AR5">
        <f>COUNT(AK5:AO5)</f>
        <v>1</v>
      </c>
      <c r="AT5">
        <f>COUNT(M5:AB5)</f>
        <v>0</v>
      </c>
      <c r="AU5">
        <f>COUNT(AC5:AO5)</f>
        <v>1</v>
      </c>
      <c r="AV5">
        <f>AT5*AU5</f>
        <v>0</v>
      </c>
      <c r="AW5" t="s">
        <v>4159</v>
      </c>
      <c r="AX5" t="e">
        <f>AVERAGE(M5:AB5)</f>
        <v>#DIV/0!</v>
      </c>
      <c r="AY5">
        <f>AVERAGE(AC5:AO5)</f>
        <v>4.8</v>
      </c>
      <c r="BA5">
        <v>4.8</v>
      </c>
      <c r="BB5">
        <v>4.8</v>
      </c>
      <c r="BC5" t="s">
        <v>4173</v>
      </c>
      <c r="BD5" t="s">
        <v>4173</v>
      </c>
      <c r="BE5" t="s">
        <v>4192</v>
      </c>
    </row>
    <row r="6" spans="1:57" hidden="1" x14ac:dyDescent="0.25">
      <c r="A6">
        <v>1940</v>
      </c>
      <c r="B6">
        <v>3069</v>
      </c>
      <c r="C6" t="s">
        <v>4152</v>
      </c>
      <c r="G6" t="s">
        <v>1174</v>
      </c>
      <c r="H6" t="s">
        <v>12</v>
      </c>
      <c r="I6" t="s">
        <v>3096</v>
      </c>
      <c r="J6" t="s">
        <v>3128</v>
      </c>
      <c r="K6">
        <v>47.754241999999998</v>
      </c>
      <c r="L6">
        <v>-122.364925</v>
      </c>
      <c r="AM6">
        <v>4.8</v>
      </c>
      <c r="AP6">
        <f>COUNT(M6:AO6)</f>
        <v>1</v>
      </c>
      <c r="AR6">
        <f>COUNT(AK6:AO6)</f>
        <v>1</v>
      </c>
      <c r="AT6">
        <f>COUNT(M6:AB6)</f>
        <v>0</v>
      </c>
      <c r="AU6">
        <f>COUNT(AC6:AO6)</f>
        <v>1</v>
      </c>
      <c r="AV6">
        <f>AT6*AU6</f>
        <v>0</v>
      </c>
      <c r="AW6" t="s">
        <v>4159</v>
      </c>
      <c r="AX6" t="e">
        <f>AVERAGE(M6:AB6)</f>
        <v>#DIV/0!</v>
      </c>
      <c r="AY6">
        <f>AVERAGE(AC6:AO6)</f>
        <v>4.8</v>
      </c>
      <c r="BA6">
        <v>4.8</v>
      </c>
      <c r="BB6">
        <v>4.8</v>
      </c>
      <c r="BC6" t="s">
        <v>4173</v>
      </c>
      <c r="BD6" t="s">
        <v>4173</v>
      </c>
      <c r="BE6" t="s">
        <v>4192</v>
      </c>
    </row>
    <row r="7" spans="1:57" hidden="1" x14ac:dyDescent="0.25">
      <c r="A7">
        <v>2390</v>
      </c>
      <c r="B7">
        <v>2965</v>
      </c>
      <c r="C7" t="s">
        <v>4152</v>
      </c>
      <c r="G7" t="s">
        <v>3888</v>
      </c>
      <c r="H7" t="s">
        <v>1484</v>
      </c>
      <c r="I7" t="s">
        <v>1485</v>
      </c>
      <c r="J7" t="s">
        <v>3891</v>
      </c>
      <c r="K7">
        <v>47.735869000000001</v>
      </c>
      <c r="L7">
        <v>-122.209208</v>
      </c>
      <c r="AL7">
        <v>8.4</v>
      </c>
      <c r="AP7">
        <f>COUNT(M7:AO7)</f>
        <v>1</v>
      </c>
      <c r="AR7">
        <f>COUNT(AK7:AO7)</f>
        <v>1</v>
      </c>
      <c r="AT7">
        <f>COUNT(M7:AB7)</f>
        <v>0</v>
      </c>
      <c r="AU7">
        <f>COUNT(AC7:AO7)</f>
        <v>1</v>
      </c>
      <c r="AV7">
        <f>AT7*AU7</f>
        <v>0</v>
      </c>
      <c r="AW7" t="s">
        <v>4159</v>
      </c>
      <c r="AX7" t="e">
        <f>AVERAGE(M7:AB7)</f>
        <v>#DIV/0!</v>
      </c>
      <c r="AY7">
        <f>AVERAGE(AC7:AO7)</f>
        <v>8.4</v>
      </c>
      <c r="BA7">
        <v>8.4</v>
      </c>
      <c r="BB7">
        <v>8.4</v>
      </c>
      <c r="BC7" t="s">
        <v>4173</v>
      </c>
      <c r="BD7" t="s">
        <v>4173</v>
      </c>
      <c r="BE7" t="s">
        <v>4192</v>
      </c>
    </row>
    <row r="8" spans="1:57" hidden="1" x14ac:dyDescent="0.25">
      <c r="A8">
        <v>2410</v>
      </c>
      <c r="B8">
        <v>3059</v>
      </c>
      <c r="C8" t="s">
        <v>4152</v>
      </c>
      <c r="G8" t="s">
        <v>3926</v>
      </c>
      <c r="H8" t="s">
        <v>12</v>
      </c>
      <c r="I8" t="s">
        <v>3096</v>
      </c>
      <c r="J8" t="s">
        <v>3927</v>
      </c>
      <c r="K8">
        <v>47.245260999999999</v>
      </c>
      <c r="L8">
        <v>-122.370452</v>
      </c>
      <c r="AM8">
        <v>8.4</v>
      </c>
      <c r="AP8">
        <f>COUNT(M8:AO8)</f>
        <v>1</v>
      </c>
      <c r="AR8">
        <f>COUNT(AK8:AO8)</f>
        <v>1</v>
      </c>
      <c r="AT8">
        <f>COUNT(M8:AB8)</f>
        <v>0</v>
      </c>
      <c r="AU8">
        <f>COUNT(AC8:AO8)</f>
        <v>1</v>
      </c>
      <c r="AV8">
        <f>AT8*AU8</f>
        <v>0</v>
      </c>
      <c r="AW8" t="s">
        <v>4159</v>
      </c>
      <c r="AX8" t="e">
        <f>AVERAGE(M8:AB8)</f>
        <v>#DIV/0!</v>
      </c>
      <c r="AY8">
        <f>AVERAGE(AC8:AO8)</f>
        <v>8.4</v>
      </c>
      <c r="BA8">
        <v>8.4</v>
      </c>
      <c r="BB8">
        <v>8.4</v>
      </c>
      <c r="BC8" t="s">
        <v>4173</v>
      </c>
      <c r="BD8" t="s">
        <v>4173</v>
      </c>
      <c r="BE8" t="s">
        <v>4192</v>
      </c>
    </row>
    <row r="9" spans="1:57" hidden="1" x14ac:dyDescent="0.25">
      <c r="A9">
        <v>2378</v>
      </c>
      <c r="B9">
        <v>3064</v>
      </c>
      <c r="C9" t="s">
        <v>4152</v>
      </c>
      <c r="G9" t="s">
        <v>3870</v>
      </c>
      <c r="H9" t="s">
        <v>12</v>
      </c>
      <c r="I9" t="s">
        <v>3096</v>
      </c>
      <c r="J9" t="s">
        <v>3872</v>
      </c>
      <c r="K9">
        <v>47.803505000000001</v>
      </c>
      <c r="L9">
        <v>-122.26312799999999</v>
      </c>
      <c r="AM9">
        <v>9.6</v>
      </c>
      <c r="AP9">
        <f>COUNT(M9:AO9)</f>
        <v>1</v>
      </c>
      <c r="AR9">
        <f>COUNT(AK9:AO9)</f>
        <v>1</v>
      </c>
      <c r="AT9">
        <f>COUNT(M9:AB9)</f>
        <v>0</v>
      </c>
      <c r="AU9">
        <f>COUNT(AC9:AO9)</f>
        <v>1</v>
      </c>
      <c r="AV9">
        <f>AT9*AU9</f>
        <v>0</v>
      </c>
      <c r="AW9" t="s">
        <v>4159</v>
      </c>
      <c r="AX9" t="e">
        <f>AVERAGE(M9:AB9)</f>
        <v>#DIV/0!</v>
      </c>
      <c r="AY9">
        <f>AVERAGE(AC9:AO9)</f>
        <v>9.6</v>
      </c>
      <c r="BA9">
        <v>9.6</v>
      </c>
      <c r="BB9">
        <v>9.6</v>
      </c>
      <c r="BC9" t="s">
        <v>4173</v>
      </c>
      <c r="BD9" t="s">
        <v>4173</v>
      </c>
      <c r="BE9" t="s">
        <v>4192</v>
      </c>
    </row>
    <row r="10" spans="1:57" hidden="1" x14ac:dyDescent="0.25">
      <c r="A10">
        <v>2329</v>
      </c>
      <c r="B10">
        <v>3036</v>
      </c>
      <c r="C10" t="s">
        <v>4152</v>
      </c>
      <c r="G10" t="s">
        <v>3786</v>
      </c>
      <c r="H10" t="s">
        <v>1484</v>
      </c>
      <c r="I10" t="s">
        <v>1485</v>
      </c>
      <c r="J10" t="s">
        <v>3787</v>
      </c>
      <c r="K10">
        <v>47.792526000000002</v>
      </c>
      <c r="L10">
        <v>-122.20725400000001</v>
      </c>
      <c r="AM10">
        <v>10.7</v>
      </c>
      <c r="AP10">
        <f>COUNT(M10:AO10)</f>
        <v>1</v>
      </c>
      <c r="AR10">
        <f>COUNT(AK10:AO10)</f>
        <v>1</v>
      </c>
      <c r="AT10">
        <f>COUNT(M10:AB10)</f>
        <v>0</v>
      </c>
      <c r="AU10">
        <f>COUNT(AC10:AO10)</f>
        <v>1</v>
      </c>
      <c r="AV10">
        <f>AT10*AU10</f>
        <v>0</v>
      </c>
      <c r="AW10" t="s">
        <v>4159</v>
      </c>
      <c r="AX10" t="e">
        <f>AVERAGE(M10:AB10)</f>
        <v>#DIV/0!</v>
      </c>
      <c r="AY10">
        <f>AVERAGE(AC10:AO10)</f>
        <v>10.7</v>
      </c>
      <c r="BA10">
        <v>10.7</v>
      </c>
      <c r="BB10">
        <v>10.7</v>
      </c>
      <c r="BC10" t="s">
        <v>4173</v>
      </c>
      <c r="BD10" t="s">
        <v>4173</v>
      </c>
      <c r="BE10" t="s">
        <v>4192</v>
      </c>
    </row>
    <row r="11" spans="1:57" hidden="1" x14ac:dyDescent="0.25">
      <c r="A11">
        <v>2300</v>
      </c>
      <c r="B11">
        <v>3164</v>
      </c>
      <c r="C11" t="s">
        <v>4152</v>
      </c>
      <c r="G11" t="s">
        <v>3735</v>
      </c>
      <c r="H11" t="s">
        <v>12</v>
      </c>
      <c r="I11" t="s">
        <v>87</v>
      </c>
      <c r="J11" t="s">
        <v>3736</v>
      </c>
      <c r="K11">
        <v>47.702553999999999</v>
      </c>
      <c r="L11">
        <v>-122.118973</v>
      </c>
      <c r="AN11">
        <v>11.6</v>
      </c>
      <c r="AP11">
        <f>COUNT(M11:AO11)</f>
        <v>1</v>
      </c>
      <c r="AR11">
        <f>COUNT(AK11:AO11)</f>
        <v>1</v>
      </c>
      <c r="AT11">
        <f>COUNT(M11:AB11)</f>
        <v>0</v>
      </c>
      <c r="AU11">
        <f>COUNT(AC11:AO11)</f>
        <v>1</v>
      </c>
      <c r="AV11">
        <f>AT11*AU11</f>
        <v>0</v>
      </c>
      <c r="AW11" t="s">
        <v>4159</v>
      </c>
      <c r="AX11" t="e">
        <f>AVERAGE(M11:AB11)</f>
        <v>#DIV/0!</v>
      </c>
      <c r="AY11">
        <f>AVERAGE(AC11:AO11)</f>
        <v>11.6</v>
      </c>
      <c r="BA11">
        <v>11.6</v>
      </c>
      <c r="BB11">
        <v>11.6</v>
      </c>
      <c r="BC11" t="s">
        <v>4173</v>
      </c>
      <c r="BD11" t="s">
        <v>4173</v>
      </c>
      <c r="BE11" t="s">
        <v>4192</v>
      </c>
    </row>
    <row r="12" spans="1:57" hidden="1" x14ac:dyDescent="0.25">
      <c r="A12">
        <v>1941</v>
      </c>
      <c r="B12">
        <v>3202</v>
      </c>
      <c r="C12" t="s">
        <v>4152</v>
      </c>
      <c r="G12" t="s">
        <v>1174</v>
      </c>
      <c r="H12" t="s">
        <v>12</v>
      </c>
      <c r="I12" t="s">
        <v>3096</v>
      </c>
      <c r="J12" t="s">
        <v>3129</v>
      </c>
      <c r="K12">
        <v>47.753020999999997</v>
      </c>
      <c r="L12">
        <v>-122.369063</v>
      </c>
      <c r="AN12">
        <v>12</v>
      </c>
      <c r="AP12">
        <f>COUNT(M12:AO12)</f>
        <v>1</v>
      </c>
      <c r="AR12">
        <f>COUNT(AK12:AO12)</f>
        <v>1</v>
      </c>
      <c r="AT12">
        <f>COUNT(M12:AB12)</f>
        <v>0</v>
      </c>
      <c r="AU12">
        <f>COUNT(AC12:AO12)</f>
        <v>1</v>
      </c>
      <c r="AV12">
        <f>AT12*AU12</f>
        <v>0</v>
      </c>
      <c r="AW12" t="s">
        <v>4159</v>
      </c>
      <c r="AX12" t="e">
        <f>AVERAGE(M12:AB12)</f>
        <v>#DIV/0!</v>
      </c>
      <c r="AY12">
        <f>AVERAGE(AC12:AO12)</f>
        <v>12</v>
      </c>
      <c r="BA12">
        <v>12</v>
      </c>
      <c r="BB12">
        <v>12</v>
      </c>
      <c r="BC12" t="s">
        <v>4173</v>
      </c>
      <c r="BD12" t="s">
        <v>4173</v>
      </c>
      <c r="BE12" t="s">
        <v>4192</v>
      </c>
    </row>
    <row r="13" spans="1:57" hidden="1" x14ac:dyDescent="0.25">
      <c r="A13">
        <v>1135</v>
      </c>
      <c r="B13">
        <v>3107</v>
      </c>
      <c r="C13" t="s">
        <v>4152</v>
      </c>
      <c r="D13" t="s">
        <v>877</v>
      </c>
      <c r="E13" t="s">
        <v>1215</v>
      </c>
      <c r="F13" t="s">
        <v>1655</v>
      </c>
      <c r="G13" t="s">
        <v>1656</v>
      </c>
      <c r="H13" t="s">
        <v>886</v>
      </c>
      <c r="I13" t="s">
        <v>887</v>
      </c>
      <c r="J13" t="s">
        <v>1664</v>
      </c>
      <c r="K13">
        <v>47.635219999999997</v>
      </c>
      <c r="L13">
        <v>-122.11114999999999</v>
      </c>
      <c r="AO13">
        <v>12.2</v>
      </c>
      <c r="AP13">
        <f>COUNT(M13:AO13)</f>
        <v>1</v>
      </c>
      <c r="AR13">
        <f>COUNT(AK13:AO13)</f>
        <v>1</v>
      </c>
      <c r="AT13">
        <f>COUNT(M13:AB13)</f>
        <v>0</v>
      </c>
      <c r="AU13">
        <f>COUNT(AC13:AO13)</f>
        <v>1</v>
      </c>
      <c r="AV13">
        <f>AT13*AU13</f>
        <v>0</v>
      </c>
      <c r="AW13" t="s">
        <v>4159</v>
      </c>
      <c r="AX13" t="e">
        <f>AVERAGE(M13:AB13)</f>
        <v>#DIV/0!</v>
      </c>
      <c r="AY13">
        <f>AVERAGE(AC13:AO13)</f>
        <v>12.2</v>
      </c>
      <c r="BA13">
        <v>12.2</v>
      </c>
      <c r="BB13">
        <v>12.2</v>
      </c>
      <c r="BC13" t="s">
        <v>4173</v>
      </c>
      <c r="BD13" t="s">
        <v>4173</v>
      </c>
      <c r="BE13" t="s">
        <v>4192</v>
      </c>
    </row>
    <row r="14" spans="1:57" hidden="1" x14ac:dyDescent="0.25">
      <c r="A14">
        <v>760</v>
      </c>
      <c r="B14">
        <v>3219</v>
      </c>
      <c r="C14" t="s">
        <v>4152</v>
      </c>
      <c r="D14" t="s">
        <v>877</v>
      </c>
      <c r="E14" t="s">
        <v>1172</v>
      </c>
      <c r="F14" t="s">
        <v>1173</v>
      </c>
      <c r="G14" t="s">
        <v>1174</v>
      </c>
      <c r="H14" t="s">
        <v>883</v>
      </c>
      <c r="I14" t="s">
        <v>1177</v>
      </c>
      <c r="J14" t="s">
        <v>1178</v>
      </c>
      <c r="K14">
        <v>47.750185000000002</v>
      </c>
      <c r="L14">
        <v>-122.37142799999999</v>
      </c>
      <c r="AO14">
        <v>12.3</v>
      </c>
      <c r="AP14">
        <f>COUNT(M14:AO14)</f>
        <v>1</v>
      </c>
      <c r="AR14">
        <f>COUNT(AK14:AO14)</f>
        <v>1</v>
      </c>
      <c r="AT14">
        <f>COUNT(M14:AB14)</f>
        <v>0</v>
      </c>
      <c r="AU14">
        <f>COUNT(AC14:AO14)</f>
        <v>1</v>
      </c>
      <c r="AV14">
        <f>AT14*AU14</f>
        <v>0</v>
      </c>
      <c r="AW14" t="s">
        <v>4159</v>
      </c>
      <c r="AX14" t="e">
        <f>AVERAGE(M14:AB14)</f>
        <v>#DIV/0!</v>
      </c>
      <c r="AY14">
        <f>AVERAGE(AC14:AO14)</f>
        <v>12.3</v>
      </c>
      <c r="BA14">
        <v>12.3</v>
      </c>
      <c r="BB14">
        <v>12.3</v>
      </c>
      <c r="BC14" t="s">
        <v>4173</v>
      </c>
      <c r="BD14" t="s">
        <v>4173</v>
      </c>
      <c r="BE14" t="s">
        <v>4192</v>
      </c>
    </row>
    <row r="15" spans="1:57" hidden="1" x14ac:dyDescent="0.25">
      <c r="A15">
        <v>2033</v>
      </c>
      <c r="B15">
        <v>3079</v>
      </c>
      <c r="C15" t="s">
        <v>4152</v>
      </c>
      <c r="G15" t="s">
        <v>1876</v>
      </c>
      <c r="H15" t="s">
        <v>12</v>
      </c>
      <c r="I15" t="s">
        <v>3096</v>
      </c>
      <c r="J15" t="s">
        <v>3291</v>
      </c>
      <c r="K15">
        <v>47.410355000000003</v>
      </c>
      <c r="L15">
        <v>-122.324411</v>
      </c>
      <c r="AM15">
        <v>12.8</v>
      </c>
      <c r="AP15">
        <f>COUNT(M15:AO15)</f>
        <v>1</v>
      </c>
      <c r="AR15">
        <f>COUNT(AK15:AO15)</f>
        <v>1</v>
      </c>
      <c r="AT15">
        <f>COUNT(M15:AB15)</f>
        <v>0</v>
      </c>
      <c r="AU15">
        <f>COUNT(AC15:AO15)</f>
        <v>1</v>
      </c>
      <c r="AV15">
        <f>AT15*AU15</f>
        <v>0</v>
      </c>
      <c r="AW15" t="s">
        <v>4159</v>
      </c>
      <c r="AX15" t="e">
        <f>AVERAGE(M15:AB15)</f>
        <v>#DIV/0!</v>
      </c>
      <c r="AY15">
        <f>AVERAGE(AC15:AO15)</f>
        <v>12.8</v>
      </c>
      <c r="BA15">
        <v>12.8</v>
      </c>
      <c r="BB15">
        <v>12.8</v>
      </c>
      <c r="BC15" t="s">
        <v>4173</v>
      </c>
      <c r="BD15" t="s">
        <v>4173</v>
      </c>
      <c r="BE15" t="s">
        <v>4192</v>
      </c>
    </row>
    <row r="16" spans="1:57" hidden="1" x14ac:dyDescent="0.25">
      <c r="A16">
        <v>2242</v>
      </c>
      <c r="B16">
        <v>3184</v>
      </c>
      <c r="C16" t="s">
        <v>4152</v>
      </c>
      <c r="G16" t="s">
        <v>3644</v>
      </c>
      <c r="H16" t="s">
        <v>12</v>
      </c>
      <c r="I16" t="s">
        <v>3096</v>
      </c>
      <c r="J16" t="s">
        <v>3645</v>
      </c>
      <c r="K16">
        <v>48.942906000000001</v>
      </c>
      <c r="L16">
        <v>-122.473203</v>
      </c>
      <c r="AN16">
        <v>13.3</v>
      </c>
      <c r="AP16">
        <f>COUNT(M16:AO16)</f>
        <v>1</v>
      </c>
      <c r="AR16">
        <f>COUNT(AK16:AO16)</f>
        <v>1</v>
      </c>
      <c r="AT16">
        <f>COUNT(M16:AB16)</f>
        <v>0</v>
      </c>
      <c r="AU16">
        <f>COUNT(AC16:AO16)</f>
        <v>1</v>
      </c>
      <c r="AV16">
        <f>AT16*AU16</f>
        <v>0</v>
      </c>
      <c r="AW16" t="s">
        <v>4159</v>
      </c>
      <c r="AX16" t="e">
        <f>AVERAGE(M16:AB16)</f>
        <v>#DIV/0!</v>
      </c>
      <c r="AY16">
        <f>AVERAGE(AC16:AO16)</f>
        <v>13.3</v>
      </c>
      <c r="BA16">
        <v>13.3</v>
      </c>
      <c r="BB16">
        <v>13.3</v>
      </c>
      <c r="BC16" t="s">
        <v>4173</v>
      </c>
      <c r="BD16" t="s">
        <v>4173</v>
      </c>
      <c r="BE16" t="s">
        <v>4192</v>
      </c>
    </row>
    <row r="17" spans="1:57" hidden="1" x14ac:dyDescent="0.25">
      <c r="A17">
        <v>2241</v>
      </c>
      <c r="B17">
        <v>3194</v>
      </c>
      <c r="C17" t="s">
        <v>4152</v>
      </c>
      <c r="G17" t="s">
        <v>3642</v>
      </c>
      <c r="H17" t="s">
        <v>12</v>
      </c>
      <c r="I17" t="s">
        <v>3096</v>
      </c>
      <c r="J17" t="s">
        <v>3643</v>
      </c>
      <c r="K17">
        <v>47.858724000000002</v>
      </c>
      <c r="L17">
        <v>-122.205003</v>
      </c>
      <c r="AN17">
        <v>13.7</v>
      </c>
      <c r="AP17">
        <f>COUNT(M17:AO17)</f>
        <v>1</v>
      </c>
      <c r="AR17">
        <f>COUNT(AK17:AO17)</f>
        <v>1</v>
      </c>
      <c r="AT17">
        <f>COUNT(M17:AB17)</f>
        <v>0</v>
      </c>
      <c r="AU17">
        <f>COUNT(AC17:AO17)</f>
        <v>1</v>
      </c>
      <c r="AV17">
        <f>AT17*AU17</f>
        <v>0</v>
      </c>
      <c r="AW17" t="s">
        <v>4159</v>
      </c>
      <c r="AX17" t="e">
        <f>AVERAGE(M17:AB17)</f>
        <v>#DIV/0!</v>
      </c>
      <c r="AY17">
        <f>AVERAGE(AC17:AO17)</f>
        <v>13.7</v>
      </c>
      <c r="BA17">
        <v>13.7</v>
      </c>
      <c r="BB17">
        <v>13.7</v>
      </c>
      <c r="BC17" t="s">
        <v>4173</v>
      </c>
      <c r="BD17" t="s">
        <v>4173</v>
      </c>
      <c r="BE17" t="s">
        <v>4192</v>
      </c>
    </row>
    <row r="18" spans="1:57" hidden="1" x14ac:dyDescent="0.25">
      <c r="A18">
        <v>2253</v>
      </c>
      <c r="B18">
        <v>3222</v>
      </c>
      <c r="C18" t="s">
        <v>4152</v>
      </c>
      <c r="G18" t="s">
        <v>1525</v>
      </c>
      <c r="H18" t="s">
        <v>1484</v>
      </c>
      <c r="I18" t="s">
        <v>1485</v>
      </c>
      <c r="J18" t="s">
        <v>3663</v>
      </c>
      <c r="K18">
        <v>47.797772000000002</v>
      </c>
      <c r="L18">
        <v>-122.22615399999999</v>
      </c>
      <c r="AO18">
        <v>14.3</v>
      </c>
      <c r="AP18">
        <f>COUNT(M18:AO18)</f>
        <v>1</v>
      </c>
      <c r="AR18">
        <f>COUNT(AK18:AO18)</f>
        <v>1</v>
      </c>
      <c r="AT18">
        <f>COUNT(M18:AB18)</f>
        <v>0</v>
      </c>
      <c r="AU18">
        <f>COUNT(AC18:AO18)</f>
        <v>1</v>
      </c>
      <c r="AV18">
        <f>AT18*AU18</f>
        <v>0</v>
      </c>
      <c r="AW18" t="s">
        <v>4159</v>
      </c>
      <c r="AX18" t="e">
        <f>AVERAGE(M18:AB18)</f>
        <v>#DIV/0!</v>
      </c>
      <c r="AY18">
        <f>AVERAGE(AC18:AO18)</f>
        <v>14.3</v>
      </c>
      <c r="BA18">
        <v>14.3</v>
      </c>
      <c r="BB18">
        <v>14.3</v>
      </c>
      <c r="BC18" t="s">
        <v>4173</v>
      </c>
      <c r="BD18" t="s">
        <v>4173</v>
      </c>
      <c r="BE18" t="s">
        <v>4192</v>
      </c>
    </row>
    <row r="19" spans="1:57" hidden="1" x14ac:dyDescent="0.25">
      <c r="A19">
        <v>2207</v>
      </c>
      <c r="B19">
        <v>3224</v>
      </c>
      <c r="C19" t="s">
        <v>4152</v>
      </c>
      <c r="G19" t="s">
        <v>1489</v>
      </c>
      <c r="H19" t="s">
        <v>1484</v>
      </c>
      <c r="I19" t="s">
        <v>1485</v>
      </c>
      <c r="J19" t="s">
        <v>3588</v>
      </c>
      <c r="K19">
        <v>47.782380000000003</v>
      </c>
      <c r="L19">
        <v>-122.19041900000001</v>
      </c>
      <c r="AO19">
        <v>14.6</v>
      </c>
      <c r="AP19">
        <f>COUNT(M19:AO19)</f>
        <v>1</v>
      </c>
      <c r="AR19">
        <f>COUNT(AK19:AO19)</f>
        <v>1</v>
      </c>
      <c r="AT19">
        <f>COUNT(M19:AB19)</f>
        <v>0</v>
      </c>
      <c r="AU19">
        <f>COUNT(AC19:AO19)</f>
        <v>1</v>
      </c>
      <c r="AV19">
        <f>AT19*AU19</f>
        <v>0</v>
      </c>
      <c r="AW19" t="s">
        <v>4159</v>
      </c>
      <c r="AX19" t="e">
        <f>AVERAGE(M19:AB19)</f>
        <v>#DIV/0!</v>
      </c>
      <c r="AY19">
        <f>AVERAGE(AC19:AO19)</f>
        <v>14.6</v>
      </c>
      <c r="BA19">
        <v>14.6</v>
      </c>
      <c r="BB19">
        <v>14.6</v>
      </c>
      <c r="BC19" t="s">
        <v>4173</v>
      </c>
      <c r="BD19" t="s">
        <v>4173</v>
      </c>
      <c r="BE19" t="s">
        <v>4192</v>
      </c>
    </row>
    <row r="20" spans="1:57" hidden="1" x14ac:dyDescent="0.25">
      <c r="A20">
        <v>2435</v>
      </c>
      <c r="B20">
        <v>3198</v>
      </c>
      <c r="C20" t="s">
        <v>4152</v>
      </c>
      <c r="G20" t="s">
        <v>3964</v>
      </c>
      <c r="H20" t="s">
        <v>12</v>
      </c>
      <c r="I20" t="s">
        <v>3096</v>
      </c>
      <c r="J20" t="s">
        <v>3966</v>
      </c>
      <c r="K20">
        <v>47.308382999999999</v>
      </c>
      <c r="L20">
        <v>-122.610918</v>
      </c>
      <c r="AN20">
        <v>14.8</v>
      </c>
      <c r="AP20">
        <f>COUNT(M20:AO20)</f>
        <v>1</v>
      </c>
      <c r="AR20">
        <f>COUNT(AK20:AO20)</f>
        <v>1</v>
      </c>
      <c r="AT20">
        <f>COUNT(M20:AB20)</f>
        <v>0</v>
      </c>
      <c r="AU20">
        <f>COUNT(AC20:AO20)</f>
        <v>1</v>
      </c>
      <c r="AV20">
        <f>AT20*AU20</f>
        <v>0</v>
      </c>
      <c r="AW20" t="s">
        <v>4159</v>
      </c>
      <c r="AX20" t="e">
        <f>AVERAGE(M20:AB20)</f>
        <v>#DIV/0!</v>
      </c>
      <c r="AY20">
        <f>AVERAGE(AC20:AO20)</f>
        <v>14.8</v>
      </c>
      <c r="BA20">
        <v>14.8</v>
      </c>
      <c r="BB20">
        <v>14.8</v>
      </c>
      <c r="BC20" t="s">
        <v>4173</v>
      </c>
      <c r="BD20" t="s">
        <v>4173</v>
      </c>
      <c r="BE20" t="s">
        <v>4192</v>
      </c>
    </row>
    <row r="21" spans="1:57" hidden="1" x14ac:dyDescent="0.25">
      <c r="A21">
        <v>1989</v>
      </c>
      <c r="B21">
        <v>3200</v>
      </c>
      <c r="C21" t="s">
        <v>4152</v>
      </c>
      <c r="G21" t="s">
        <v>2007</v>
      </c>
      <c r="H21" t="s">
        <v>12</v>
      </c>
      <c r="I21" t="s">
        <v>3096</v>
      </c>
      <c r="J21" t="s">
        <v>3216</v>
      </c>
      <c r="K21">
        <v>47.196223000000003</v>
      </c>
      <c r="L21">
        <v>-122.333485</v>
      </c>
      <c r="AN21">
        <v>15</v>
      </c>
      <c r="AP21">
        <f>COUNT(M21:AO21)</f>
        <v>1</v>
      </c>
      <c r="AR21">
        <f>COUNT(AK21:AO21)</f>
        <v>1</v>
      </c>
      <c r="AT21">
        <f>COUNT(M21:AB21)</f>
        <v>0</v>
      </c>
      <c r="AU21">
        <f>COUNT(AC21:AO21)</f>
        <v>1</v>
      </c>
      <c r="AV21">
        <f>AT21*AU21</f>
        <v>0</v>
      </c>
      <c r="AW21" t="s">
        <v>4159</v>
      </c>
      <c r="AX21" t="e">
        <f>AVERAGE(M21:AB21)</f>
        <v>#DIV/0!</v>
      </c>
      <c r="AY21">
        <f>AVERAGE(AC21:AO21)</f>
        <v>15</v>
      </c>
      <c r="BA21">
        <v>15</v>
      </c>
      <c r="BB21">
        <v>15</v>
      </c>
      <c r="BC21" t="s">
        <v>4173</v>
      </c>
      <c r="BD21" t="s">
        <v>4173</v>
      </c>
      <c r="BE21" t="s">
        <v>4192</v>
      </c>
    </row>
    <row r="22" spans="1:57" hidden="1" x14ac:dyDescent="0.25">
      <c r="A22">
        <v>2245</v>
      </c>
      <c r="B22">
        <v>3073</v>
      </c>
      <c r="C22" t="s">
        <v>4152</v>
      </c>
      <c r="G22" t="s">
        <v>1567</v>
      </c>
      <c r="H22" t="s">
        <v>12</v>
      </c>
      <c r="I22" t="s">
        <v>3096</v>
      </c>
      <c r="J22" t="s">
        <v>3649</v>
      </c>
      <c r="K22">
        <v>47.683</v>
      </c>
      <c r="L22">
        <v>-122.14100000000001</v>
      </c>
      <c r="AM22">
        <v>15</v>
      </c>
      <c r="AP22">
        <f>COUNT(M22:AO22)</f>
        <v>1</v>
      </c>
      <c r="AR22">
        <f>COUNT(AK22:AO22)</f>
        <v>1</v>
      </c>
      <c r="AT22">
        <f>COUNT(M22:AB22)</f>
        <v>0</v>
      </c>
      <c r="AU22">
        <f>COUNT(AC22:AO22)</f>
        <v>1</v>
      </c>
      <c r="AV22">
        <f>AT22*AU22</f>
        <v>0</v>
      </c>
      <c r="AW22" t="s">
        <v>4159</v>
      </c>
      <c r="AX22" t="e">
        <f>AVERAGE(M22:AB22)</f>
        <v>#DIV/0!</v>
      </c>
      <c r="AY22">
        <f>AVERAGE(AC22:AO22)</f>
        <v>15</v>
      </c>
      <c r="BA22">
        <v>15</v>
      </c>
      <c r="BB22">
        <v>15</v>
      </c>
      <c r="BC22" t="s">
        <v>4173</v>
      </c>
      <c r="BD22" t="s">
        <v>4173</v>
      </c>
      <c r="BE22" t="s">
        <v>4192</v>
      </c>
    </row>
    <row r="23" spans="1:57" hidden="1" x14ac:dyDescent="0.25">
      <c r="A23">
        <v>1003</v>
      </c>
      <c r="B23">
        <v>2957</v>
      </c>
      <c r="C23" t="s">
        <v>4152</v>
      </c>
      <c r="D23" t="s">
        <v>877</v>
      </c>
      <c r="E23" t="s">
        <v>1215</v>
      </c>
      <c r="F23" t="s">
        <v>1482</v>
      </c>
      <c r="G23" t="s">
        <v>1489</v>
      </c>
      <c r="H23" t="s">
        <v>1484</v>
      </c>
      <c r="I23" t="s">
        <v>1485</v>
      </c>
      <c r="J23" t="s">
        <v>1495</v>
      </c>
      <c r="K23">
        <v>47.775615999999999</v>
      </c>
      <c r="L23">
        <v>-122.186099</v>
      </c>
      <c r="AL23">
        <v>15.2</v>
      </c>
      <c r="AP23">
        <f>COUNT(M23:AO23)</f>
        <v>1</v>
      </c>
      <c r="AR23">
        <f>COUNT(AK23:AO23)</f>
        <v>1</v>
      </c>
      <c r="AT23">
        <f>COUNT(M23:AB23)</f>
        <v>0</v>
      </c>
      <c r="AU23">
        <f>COUNT(AC23:AO23)</f>
        <v>1</v>
      </c>
      <c r="AV23">
        <f>AT23*AU23</f>
        <v>0</v>
      </c>
      <c r="AW23" t="s">
        <v>4159</v>
      </c>
      <c r="AX23" t="e">
        <f>AVERAGE(M23:AB23)</f>
        <v>#DIV/0!</v>
      </c>
      <c r="AY23">
        <f>AVERAGE(AC23:AO23)</f>
        <v>15.2</v>
      </c>
      <c r="BA23">
        <v>15.2</v>
      </c>
      <c r="BB23">
        <v>15.2</v>
      </c>
      <c r="BC23" t="s">
        <v>4173</v>
      </c>
      <c r="BD23" t="s">
        <v>4173</v>
      </c>
      <c r="BE23" t="s">
        <v>4192</v>
      </c>
    </row>
    <row r="24" spans="1:57" hidden="1" x14ac:dyDescent="0.25">
      <c r="A24">
        <v>2401</v>
      </c>
      <c r="B24">
        <v>3191</v>
      </c>
      <c r="C24" t="s">
        <v>4152</v>
      </c>
      <c r="G24" t="s">
        <v>3907</v>
      </c>
      <c r="H24" t="s">
        <v>12</v>
      </c>
      <c r="I24" t="s">
        <v>3096</v>
      </c>
      <c r="J24" t="s">
        <v>3909</v>
      </c>
      <c r="K24">
        <v>47.478096000000001</v>
      </c>
      <c r="L24">
        <v>-122.150572</v>
      </c>
      <c r="AN24">
        <v>15.4</v>
      </c>
      <c r="AP24">
        <f>COUNT(M24:AO24)</f>
        <v>1</v>
      </c>
      <c r="AR24">
        <f>COUNT(AK24:AO24)</f>
        <v>1</v>
      </c>
      <c r="AT24">
        <f>COUNT(M24:AB24)</f>
        <v>0</v>
      </c>
      <c r="AU24">
        <f>COUNT(AC24:AO24)</f>
        <v>1</v>
      </c>
      <c r="AV24">
        <f>AT24*AU24</f>
        <v>0</v>
      </c>
      <c r="AW24" t="s">
        <v>4159</v>
      </c>
      <c r="AX24" t="e">
        <f>AVERAGE(M24:AB24)</f>
        <v>#DIV/0!</v>
      </c>
      <c r="AY24">
        <f>AVERAGE(AC24:AO24)</f>
        <v>15.4</v>
      </c>
      <c r="BA24">
        <v>15.4</v>
      </c>
      <c r="BB24">
        <v>15.4</v>
      </c>
      <c r="BC24" t="s">
        <v>4173</v>
      </c>
      <c r="BD24" t="s">
        <v>4173</v>
      </c>
      <c r="BE24" t="s">
        <v>4192</v>
      </c>
    </row>
    <row r="25" spans="1:57" hidden="1" x14ac:dyDescent="0.25">
      <c r="A25">
        <v>2236</v>
      </c>
      <c r="B25">
        <v>2956</v>
      </c>
      <c r="C25" t="s">
        <v>4152</v>
      </c>
      <c r="G25" t="s">
        <v>3634</v>
      </c>
      <c r="H25" t="s">
        <v>1484</v>
      </c>
      <c r="I25" t="s">
        <v>1485</v>
      </c>
      <c r="J25" t="s">
        <v>3635</v>
      </c>
      <c r="K25">
        <v>47.767187</v>
      </c>
      <c r="L25">
        <v>-122.18282499999999</v>
      </c>
      <c r="AL25">
        <v>15.6</v>
      </c>
      <c r="AP25">
        <f>COUNT(M25:AO25)</f>
        <v>1</v>
      </c>
      <c r="AR25">
        <f>COUNT(AK25:AO25)</f>
        <v>1</v>
      </c>
      <c r="AT25">
        <f>COUNT(M25:AB25)</f>
        <v>0</v>
      </c>
      <c r="AU25">
        <f>COUNT(AC25:AO25)</f>
        <v>1</v>
      </c>
      <c r="AV25">
        <f>AT25*AU25</f>
        <v>0</v>
      </c>
      <c r="AW25" t="s">
        <v>4159</v>
      </c>
      <c r="AX25" t="e">
        <f>AVERAGE(M25:AB25)</f>
        <v>#DIV/0!</v>
      </c>
      <c r="AY25">
        <f>AVERAGE(AC25:AO25)</f>
        <v>15.6</v>
      </c>
      <c r="BA25">
        <v>15.6</v>
      </c>
      <c r="BB25">
        <v>15.6</v>
      </c>
      <c r="BC25" t="s">
        <v>4173</v>
      </c>
      <c r="BD25" t="s">
        <v>4173</v>
      </c>
      <c r="BE25" t="s">
        <v>4192</v>
      </c>
    </row>
    <row r="26" spans="1:57" hidden="1" x14ac:dyDescent="0.25">
      <c r="A26">
        <v>1666</v>
      </c>
      <c r="B26">
        <v>2831</v>
      </c>
      <c r="C26" t="s">
        <v>4152</v>
      </c>
      <c r="D26" t="s">
        <v>2484</v>
      </c>
      <c r="E26" t="s">
        <v>2485</v>
      </c>
      <c r="F26" t="s">
        <v>2498</v>
      </c>
      <c r="G26" t="s">
        <v>2508</v>
      </c>
      <c r="H26" t="s">
        <v>22</v>
      </c>
      <c r="I26" t="s">
        <v>96</v>
      </c>
      <c r="J26" t="s">
        <v>2510</v>
      </c>
      <c r="K26">
        <v>48.135891999999998</v>
      </c>
      <c r="L26">
        <v>-123.15275099999999</v>
      </c>
      <c r="AK26">
        <v>16.8</v>
      </c>
      <c r="AP26">
        <f>COUNT(M26:AO26)</f>
        <v>1</v>
      </c>
      <c r="AR26">
        <f>COUNT(AK26:AO26)</f>
        <v>1</v>
      </c>
      <c r="AT26">
        <f>COUNT(M26:AB26)</f>
        <v>0</v>
      </c>
      <c r="AU26">
        <f>COUNT(AC26:AO26)</f>
        <v>1</v>
      </c>
      <c r="AV26">
        <f>AT26*AU26</f>
        <v>0</v>
      </c>
      <c r="AW26" t="s">
        <v>4159</v>
      </c>
      <c r="AX26" t="e">
        <f>AVERAGE(M26:AB26)</f>
        <v>#DIV/0!</v>
      </c>
      <c r="AY26">
        <f>AVERAGE(AC26:AO26)</f>
        <v>16.8</v>
      </c>
      <c r="BA26">
        <v>16.8</v>
      </c>
      <c r="BB26">
        <v>16.8</v>
      </c>
      <c r="BC26" t="s">
        <v>4173</v>
      </c>
      <c r="BD26" t="s">
        <v>4173</v>
      </c>
      <c r="BE26" t="s">
        <v>4192</v>
      </c>
    </row>
    <row r="27" spans="1:57" hidden="1" x14ac:dyDescent="0.25">
      <c r="A27">
        <v>2177</v>
      </c>
      <c r="B27">
        <v>3199</v>
      </c>
      <c r="C27" t="s">
        <v>4152</v>
      </c>
      <c r="G27" t="s">
        <v>3538</v>
      </c>
      <c r="H27" t="s">
        <v>12</v>
      </c>
      <c r="I27" t="s">
        <v>3096</v>
      </c>
      <c r="J27" t="s">
        <v>3539</v>
      </c>
      <c r="K27">
        <v>47.331682999999998</v>
      </c>
      <c r="L27">
        <v>-122.240925</v>
      </c>
      <c r="AN27">
        <v>16.8</v>
      </c>
      <c r="AP27">
        <f>COUNT(M27:AO27)</f>
        <v>1</v>
      </c>
      <c r="AR27">
        <f>COUNT(AK27:AO27)</f>
        <v>1</v>
      </c>
      <c r="AT27">
        <f>COUNT(M27:AB27)</f>
        <v>0</v>
      </c>
      <c r="AU27">
        <f>COUNT(AC27:AO27)</f>
        <v>1</v>
      </c>
      <c r="AV27">
        <f>AT27*AU27</f>
        <v>0</v>
      </c>
      <c r="AW27" t="s">
        <v>4159</v>
      </c>
      <c r="AX27" t="e">
        <f>AVERAGE(M27:AB27)</f>
        <v>#DIV/0!</v>
      </c>
      <c r="AY27">
        <f>AVERAGE(AC27:AO27)</f>
        <v>16.8</v>
      </c>
      <c r="BA27">
        <v>16.8</v>
      </c>
      <c r="BB27">
        <v>16.8</v>
      </c>
      <c r="BC27" t="s">
        <v>4173</v>
      </c>
      <c r="BD27" t="s">
        <v>4173</v>
      </c>
      <c r="BE27" t="s">
        <v>4192</v>
      </c>
    </row>
    <row r="28" spans="1:57" hidden="1" x14ac:dyDescent="0.25">
      <c r="A28">
        <v>1006</v>
      </c>
      <c r="B28">
        <v>2967</v>
      </c>
      <c r="C28" t="s">
        <v>4152</v>
      </c>
      <c r="D28" t="s">
        <v>877</v>
      </c>
      <c r="E28" t="s">
        <v>1215</v>
      </c>
      <c r="F28" t="s">
        <v>1482</v>
      </c>
      <c r="G28" t="s">
        <v>1489</v>
      </c>
      <c r="H28" t="s">
        <v>1484</v>
      </c>
      <c r="I28" t="s">
        <v>1485</v>
      </c>
      <c r="J28" t="s">
        <v>1498</v>
      </c>
      <c r="K28">
        <v>47.769896000000003</v>
      </c>
      <c r="L28">
        <v>-122.1867</v>
      </c>
      <c r="AL28">
        <v>16.899999999999999</v>
      </c>
      <c r="AP28">
        <f>COUNT(M28:AO28)</f>
        <v>1</v>
      </c>
      <c r="AR28">
        <f>COUNT(AK28:AO28)</f>
        <v>1</v>
      </c>
      <c r="AT28">
        <f>COUNT(M28:AB28)</f>
        <v>0</v>
      </c>
      <c r="AU28">
        <f>COUNT(AC28:AO28)</f>
        <v>1</v>
      </c>
      <c r="AV28">
        <f>AT28*AU28</f>
        <v>0</v>
      </c>
      <c r="AW28" t="s">
        <v>4159</v>
      </c>
      <c r="AX28" t="e">
        <f>AVERAGE(M28:AB28)</f>
        <v>#DIV/0!</v>
      </c>
      <c r="AY28">
        <f>AVERAGE(AC28:AO28)</f>
        <v>16.899999999999999</v>
      </c>
      <c r="BA28">
        <v>16.899999999999999</v>
      </c>
      <c r="BB28">
        <v>16.899999999999999</v>
      </c>
      <c r="BC28" t="s">
        <v>4173</v>
      </c>
      <c r="BD28" t="s">
        <v>4173</v>
      </c>
      <c r="BE28" t="s">
        <v>4192</v>
      </c>
    </row>
    <row r="29" spans="1:57" hidden="1" x14ac:dyDescent="0.25">
      <c r="A29">
        <v>2254</v>
      </c>
      <c r="B29">
        <v>3225</v>
      </c>
      <c r="C29" t="s">
        <v>4152</v>
      </c>
      <c r="G29" t="s">
        <v>1525</v>
      </c>
      <c r="H29" t="s">
        <v>1484</v>
      </c>
      <c r="I29" t="s">
        <v>1485</v>
      </c>
      <c r="J29" t="s">
        <v>3664</v>
      </c>
      <c r="K29">
        <v>47.797772000000002</v>
      </c>
      <c r="L29">
        <v>-122.22615399999999</v>
      </c>
      <c r="AO29">
        <v>17.399999999999999</v>
      </c>
      <c r="AP29">
        <f>COUNT(M29:AO29)</f>
        <v>1</v>
      </c>
      <c r="AR29">
        <f>COUNT(AK29:AO29)</f>
        <v>1</v>
      </c>
      <c r="AT29">
        <f>COUNT(M29:AB29)</f>
        <v>0</v>
      </c>
      <c r="AU29">
        <f>COUNT(AC29:AO29)</f>
        <v>1</v>
      </c>
      <c r="AV29">
        <f>AT29*AU29</f>
        <v>0</v>
      </c>
      <c r="AW29" t="s">
        <v>4159</v>
      </c>
      <c r="AX29" t="e">
        <f>AVERAGE(M29:AB29)</f>
        <v>#DIV/0!</v>
      </c>
      <c r="AY29">
        <f>AVERAGE(AC29:AO29)</f>
        <v>17.399999999999999</v>
      </c>
      <c r="BA29">
        <v>17.399999999999999</v>
      </c>
      <c r="BB29">
        <v>17.399999999999999</v>
      </c>
      <c r="BC29" t="s">
        <v>4173</v>
      </c>
      <c r="BD29" t="s">
        <v>4173</v>
      </c>
      <c r="BE29" t="s">
        <v>4192</v>
      </c>
    </row>
    <row r="30" spans="1:57" hidden="1" x14ac:dyDescent="0.25">
      <c r="A30">
        <v>1008</v>
      </c>
      <c r="B30">
        <v>2964</v>
      </c>
      <c r="C30" t="s">
        <v>4152</v>
      </c>
      <c r="D30" t="s">
        <v>877</v>
      </c>
      <c r="E30" t="s">
        <v>1215</v>
      </c>
      <c r="F30" t="s">
        <v>1482</v>
      </c>
      <c r="G30" t="s">
        <v>1489</v>
      </c>
      <c r="H30" t="s">
        <v>1484</v>
      </c>
      <c r="I30" t="s">
        <v>1485</v>
      </c>
      <c r="J30" t="s">
        <v>1500</v>
      </c>
      <c r="K30">
        <v>47.756673999999997</v>
      </c>
      <c r="L30">
        <v>-122.18861699999999</v>
      </c>
      <c r="AL30">
        <v>18.600000000000001</v>
      </c>
      <c r="AP30">
        <f>COUNT(M30:AO30)</f>
        <v>1</v>
      </c>
      <c r="AR30">
        <f>COUNT(AK30:AO30)</f>
        <v>1</v>
      </c>
      <c r="AT30">
        <f>COUNT(M30:AB30)</f>
        <v>0</v>
      </c>
      <c r="AU30">
        <f>COUNT(AC30:AO30)</f>
        <v>1</v>
      </c>
      <c r="AV30">
        <f>AT30*AU30</f>
        <v>0</v>
      </c>
      <c r="AW30" t="s">
        <v>4159</v>
      </c>
      <c r="AX30" t="e">
        <f>AVERAGE(M30:AB30)</f>
        <v>#DIV/0!</v>
      </c>
      <c r="AY30">
        <f>AVERAGE(AC30:AO30)</f>
        <v>18.600000000000001</v>
      </c>
      <c r="BA30">
        <v>18.600000000000001</v>
      </c>
      <c r="BB30">
        <v>18.600000000000001</v>
      </c>
      <c r="BC30" t="s">
        <v>4173</v>
      </c>
      <c r="BD30" t="s">
        <v>4173</v>
      </c>
      <c r="BE30" t="s">
        <v>4192</v>
      </c>
    </row>
    <row r="31" spans="1:57" hidden="1" x14ac:dyDescent="0.25">
      <c r="A31">
        <v>1002</v>
      </c>
      <c r="B31">
        <v>2959</v>
      </c>
      <c r="C31" t="s">
        <v>4152</v>
      </c>
      <c r="D31" t="s">
        <v>877</v>
      </c>
      <c r="E31" t="s">
        <v>1215</v>
      </c>
      <c r="F31" t="s">
        <v>1482</v>
      </c>
      <c r="G31" t="s">
        <v>1489</v>
      </c>
      <c r="H31" t="s">
        <v>1484</v>
      </c>
      <c r="I31" t="s">
        <v>1485</v>
      </c>
      <c r="J31" t="s">
        <v>1494</v>
      </c>
      <c r="K31">
        <v>47.773871999999997</v>
      </c>
      <c r="L31">
        <v>-122.18434000000001</v>
      </c>
      <c r="AL31">
        <v>19.8</v>
      </c>
      <c r="AP31">
        <f>COUNT(M31:AO31)</f>
        <v>1</v>
      </c>
      <c r="AR31">
        <f>COUNT(AK31:AO31)</f>
        <v>1</v>
      </c>
      <c r="AT31">
        <f>COUNT(M31:AB31)</f>
        <v>0</v>
      </c>
      <c r="AU31">
        <f>COUNT(AC31:AO31)</f>
        <v>1</v>
      </c>
      <c r="AV31">
        <f>AT31*AU31</f>
        <v>0</v>
      </c>
      <c r="AW31" t="s">
        <v>4159</v>
      </c>
      <c r="AX31" t="e">
        <f>AVERAGE(M31:AB31)</f>
        <v>#DIV/0!</v>
      </c>
      <c r="AY31">
        <f>AVERAGE(AC31:AO31)</f>
        <v>19.8</v>
      </c>
      <c r="BA31">
        <v>19.8</v>
      </c>
      <c r="BB31">
        <v>19.8</v>
      </c>
      <c r="BC31" t="s">
        <v>4173</v>
      </c>
      <c r="BD31" t="s">
        <v>4173</v>
      </c>
      <c r="BE31" t="s">
        <v>4192</v>
      </c>
    </row>
    <row r="32" spans="1:57" hidden="1" x14ac:dyDescent="0.25">
      <c r="A32">
        <v>2158</v>
      </c>
      <c r="B32">
        <v>3130</v>
      </c>
      <c r="C32" t="s">
        <v>4152</v>
      </c>
      <c r="G32" t="s">
        <v>2508</v>
      </c>
      <c r="H32" t="s">
        <v>12</v>
      </c>
      <c r="I32" t="s">
        <v>87</v>
      </c>
      <c r="J32" t="s">
        <v>3503</v>
      </c>
      <c r="K32">
        <v>48.082397</v>
      </c>
      <c r="L32">
        <v>-123.17858</v>
      </c>
      <c r="AN32">
        <v>20.100000000000001</v>
      </c>
      <c r="AP32">
        <f>COUNT(M32:AO32)</f>
        <v>1</v>
      </c>
      <c r="AR32">
        <f>COUNT(AK32:AO32)</f>
        <v>1</v>
      </c>
      <c r="AT32">
        <f>COUNT(M32:AB32)</f>
        <v>0</v>
      </c>
      <c r="AU32">
        <f>COUNT(AC32:AO32)</f>
        <v>1</v>
      </c>
      <c r="AV32">
        <f>AT32*AU32</f>
        <v>0</v>
      </c>
      <c r="AW32" t="s">
        <v>4159</v>
      </c>
      <c r="AX32" t="e">
        <f>AVERAGE(M32:AB32)</f>
        <v>#DIV/0!</v>
      </c>
      <c r="AY32">
        <f>AVERAGE(AC32:AO32)</f>
        <v>20.100000000000001</v>
      </c>
      <c r="BA32">
        <v>20.100000000000001</v>
      </c>
      <c r="BB32">
        <v>20.100000000000001</v>
      </c>
      <c r="BC32" t="s">
        <v>4174</v>
      </c>
      <c r="BD32" t="s">
        <v>4174</v>
      </c>
      <c r="BE32" t="s">
        <v>4192</v>
      </c>
    </row>
    <row r="33" spans="1:57" hidden="1" x14ac:dyDescent="0.25">
      <c r="A33">
        <v>2182</v>
      </c>
      <c r="B33">
        <v>3204</v>
      </c>
      <c r="C33" t="s">
        <v>4152</v>
      </c>
      <c r="G33" t="s">
        <v>1908</v>
      </c>
      <c r="H33" t="s">
        <v>12</v>
      </c>
      <c r="I33" t="s">
        <v>3096</v>
      </c>
      <c r="J33" t="s">
        <v>3545</v>
      </c>
      <c r="K33">
        <v>47.456144999999999</v>
      </c>
      <c r="L33">
        <v>-122.337346</v>
      </c>
      <c r="AN33">
        <v>20.8</v>
      </c>
      <c r="AP33">
        <f>COUNT(M33:AO33)</f>
        <v>1</v>
      </c>
      <c r="AR33">
        <f>COUNT(AK33:AO33)</f>
        <v>1</v>
      </c>
      <c r="AT33">
        <f>COUNT(M33:AB33)</f>
        <v>0</v>
      </c>
      <c r="AU33">
        <f>COUNT(AC33:AO33)</f>
        <v>1</v>
      </c>
      <c r="AV33">
        <f>AT33*AU33</f>
        <v>0</v>
      </c>
      <c r="AW33" t="s">
        <v>4159</v>
      </c>
      <c r="AX33" t="e">
        <f>AVERAGE(M33:AB33)</f>
        <v>#DIV/0!</v>
      </c>
      <c r="AY33">
        <f>AVERAGE(AC33:AO33)</f>
        <v>20.8</v>
      </c>
      <c r="BA33">
        <v>20.8</v>
      </c>
      <c r="BB33">
        <v>20.8</v>
      </c>
      <c r="BC33" t="s">
        <v>4174</v>
      </c>
      <c r="BD33" t="s">
        <v>4174</v>
      </c>
      <c r="BE33" t="s">
        <v>4192</v>
      </c>
    </row>
    <row r="34" spans="1:57" hidden="1" x14ac:dyDescent="0.25">
      <c r="A34">
        <v>2415</v>
      </c>
      <c r="B34">
        <v>3039</v>
      </c>
      <c r="C34" t="s">
        <v>4152</v>
      </c>
      <c r="G34" t="s">
        <v>1605</v>
      </c>
      <c r="H34" t="s">
        <v>1484</v>
      </c>
      <c r="I34" t="s">
        <v>1485</v>
      </c>
      <c r="J34" t="s">
        <v>3933</v>
      </c>
      <c r="K34">
        <v>47.745755000000003</v>
      </c>
      <c r="L34">
        <v>-122.211797</v>
      </c>
      <c r="AM34">
        <v>21.1</v>
      </c>
      <c r="AP34">
        <f>COUNT(M34:AO34)</f>
        <v>1</v>
      </c>
      <c r="AR34">
        <f>COUNT(AK34:AO34)</f>
        <v>1</v>
      </c>
      <c r="AT34">
        <f>COUNT(M34:AB34)</f>
        <v>0</v>
      </c>
      <c r="AU34">
        <f>COUNT(AC34:AO34)</f>
        <v>1</v>
      </c>
      <c r="AV34">
        <f>AT34*AU34</f>
        <v>0</v>
      </c>
      <c r="AW34" t="s">
        <v>4159</v>
      </c>
      <c r="AX34" t="e">
        <f>AVERAGE(M34:AB34)</f>
        <v>#DIV/0!</v>
      </c>
      <c r="AY34">
        <f>AVERAGE(AC34:AO34)</f>
        <v>21.1</v>
      </c>
      <c r="BA34">
        <v>21.1</v>
      </c>
      <c r="BB34">
        <v>21.1</v>
      </c>
      <c r="BC34" t="s">
        <v>4174</v>
      </c>
      <c r="BD34" t="s">
        <v>4174</v>
      </c>
      <c r="BE34" t="s">
        <v>4192</v>
      </c>
    </row>
    <row r="35" spans="1:57" hidden="1" x14ac:dyDescent="0.25">
      <c r="A35">
        <v>761</v>
      </c>
      <c r="B35">
        <v>3220</v>
      </c>
      <c r="C35" t="s">
        <v>4152</v>
      </c>
      <c r="D35" t="s">
        <v>877</v>
      </c>
      <c r="E35" t="s">
        <v>1172</v>
      </c>
      <c r="F35" t="s">
        <v>1173</v>
      </c>
      <c r="G35" t="s">
        <v>1174</v>
      </c>
      <c r="H35" t="s">
        <v>883</v>
      </c>
      <c r="I35" t="s">
        <v>1177</v>
      </c>
      <c r="J35" t="s">
        <v>1179</v>
      </c>
      <c r="K35">
        <v>47.749059000000003</v>
      </c>
      <c r="L35">
        <v>-122.373656</v>
      </c>
      <c r="AO35">
        <v>21.5</v>
      </c>
      <c r="AP35">
        <f>COUNT(M35:AO35)</f>
        <v>1</v>
      </c>
      <c r="AR35">
        <f>COUNT(AK35:AO35)</f>
        <v>1</v>
      </c>
      <c r="AT35">
        <f>COUNT(M35:AB35)</f>
        <v>0</v>
      </c>
      <c r="AU35">
        <f>COUNT(AC35:AO35)</f>
        <v>1</v>
      </c>
      <c r="AV35">
        <f>AT35*AU35</f>
        <v>0</v>
      </c>
      <c r="AW35" t="s">
        <v>4159</v>
      </c>
      <c r="AX35" t="e">
        <f>AVERAGE(M35:AB35)</f>
        <v>#DIV/0!</v>
      </c>
      <c r="AY35">
        <f>AVERAGE(AC35:AO35)</f>
        <v>21.5</v>
      </c>
      <c r="BA35">
        <v>21.5</v>
      </c>
      <c r="BB35">
        <v>21.5</v>
      </c>
      <c r="BC35" t="s">
        <v>4174</v>
      </c>
      <c r="BD35" t="s">
        <v>4174</v>
      </c>
      <c r="BE35" t="s">
        <v>4192</v>
      </c>
    </row>
    <row r="36" spans="1:57" hidden="1" x14ac:dyDescent="0.25">
      <c r="A36">
        <v>1005</v>
      </c>
      <c r="B36">
        <v>2963</v>
      </c>
      <c r="C36" t="s">
        <v>4152</v>
      </c>
      <c r="D36" t="s">
        <v>877</v>
      </c>
      <c r="E36" t="s">
        <v>1215</v>
      </c>
      <c r="F36" t="s">
        <v>1482</v>
      </c>
      <c r="G36" t="s">
        <v>1489</v>
      </c>
      <c r="H36" t="s">
        <v>1484</v>
      </c>
      <c r="I36" t="s">
        <v>1485</v>
      </c>
      <c r="J36" t="s">
        <v>1497</v>
      </c>
      <c r="K36">
        <v>47.764671999999997</v>
      </c>
      <c r="L36">
        <v>-122.189153</v>
      </c>
      <c r="AL36">
        <v>22</v>
      </c>
      <c r="AP36">
        <f>COUNT(M36:AO36)</f>
        <v>1</v>
      </c>
      <c r="AR36">
        <f>COUNT(AK36:AO36)</f>
        <v>1</v>
      </c>
      <c r="AT36">
        <f>COUNT(M36:AB36)</f>
        <v>0</v>
      </c>
      <c r="AU36">
        <f>COUNT(AC36:AO36)</f>
        <v>1</v>
      </c>
      <c r="AV36">
        <f>AT36*AU36</f>
        <v>0</v>
      </c>
      <c r="AW36" t="s">
        <v>4159</v>
      </c>
      <c r="AX36" t="e">
        <f>AVERAGE(M36:AB36)</f>
        <v>#DIV/0!</v>
      </c>
      <c r="AY36">
        <f>AVERAGE(AC36:AO36)</f>
        <v>22</v>
      </c>
      <c r="BA36">
        <v>22</v>
      </c>
      <c r="BB36">
        <v>22</v>
      </c>
      <c r="BC36" t="s">
        <v>4174</v>
      </c>
      <c r="BD36" t="s">
        <v>4174</v>
      </c>
      <c r="BE36" t="s">
        <v>4192</v>
      </c>
    </row>
    <row r="37" spans="1:57" hidden="1" x14ac:dyDescent="0.25">
      <c r="A37">
        <v>1992</v>
      </c>
      <c r="B37">
        <v>3046</v>
      </c>
      <c r="C37" t="s">
        <v>4152</v>
      </c>
      <c r="G37" t="s">
        <v>3219</v>
      </c>
      <c r="H37" t="s">
        <v>12</v>
      </c>
      <c r="I37" t="s">
        <v>3096</v>
      </c>
      <c r="J37" t="s">
        <v>3221</v>
      </c>
      <c r="K37">
        <v>47.559866999999997</v>
      </c>
      <c r="L37">
        <v>-122.170087</v>
      </c>
      <c r="AM37">
        <v>22.3</v>
      </c>
      <c r="AP37">
        <f>COUNT(M37:AO37)</f>
        <v>1</v>
      </c>
      <c r="AR37">
        <f>COUNT(AK37:AO37)</f>
        <v>1</v>
      </c>
      <c r="AT37">
        <f>COUNT(M37:AB37)</f>
        <v>0</v>
      </c>
      <c r="AU37">
        <f>COUNT(AC37:AO37)</f>
        <v>1</v>
      </c>
      <c r="AV37">
        <f>AT37*AU37</f>
        <v>0</v>
      </c>
      <c r="AW37" t="s">
        <v>4159</v>
      </c>
      <c r="AX37" t="e">
        <f>AVERAGE(M37:AB37)</f>
        <v>#DIV/0!</v>
      </c>
      <c r="AY37">
        <f>AVERAGE(AC37:AO37)</f>
        <v>22.3</v>
      </c>
      <c r="BA37">
        <v>22.3</v>
      </c>
      <c r="BB37">
        <v>22.3</v>
      </c>
      <c r="BC37" t="s">
        <v>4174</v>
      </c>
      <c r="BD37" t="s">
        <v>4174</v>
      </c>
      <c r="BE37" t="s">
        <v>4192</v>
      </c>
    </row>
    <row r="38" spans="1:57" hidden="1" x14ac:dyDescent="0.25">
      <c r="A38">
        <v>2206</v>
      </c>
      <c r="B38">
        <v>3040</v>
      </c>
      <c r="C38" t="s">
        <v>4152</v>
      </c>
      <c r="G38" t="s">
        <v>1489</v>
      </c>
      <c r="H38" t="s">
        <v>1484</v>
      </c>
      <c r="I38" t="s">
        <v>1485</v>
      </c>
      <c r="J38" t="s">
        <v>3587</v>
      </c>
      <c r="K38">
        <v>47.780558999999997</v>
      </c>
      <c r="L38">
        <v>-122.189571</v>
      </c>
      <c r="AM38">
        <v>22.8</v>
      </c>
      <c r="AP38">
        <f>COUNT(M38:AO38)</f>
        <v>1</v>
      </c>
      <c r="AR38">
        <f>COUNT(AK38:AO38)</f>
        <v>1</v>
      </c>
      <c r="AT38">
        <f>COUNT(M38:AB38)</f>
        <v>0</v>
      </c>
      <c r="AU38">
        <f>COUNT(AC38:AO38)</f>
        <v>1</v>
      </c>
      <c r="AV38">
        <f>AT38*AU38</f>
        <v>0</v>
      </c>
      <c r="AW38" t="s">
        <v>4159</v>
      </c>
      <c r="AX38" t="e">
        <f>AVERAGE(M38:AB38)</f>
        <v>#DIV/0!</v>
      </c>
      <c r="AY38">
        <f>AVERAGE(AC38:AO38)</f>
        <v>22.8</v>
      </c>
      <c r="BA38">
        <v>22.8</v>
      </c>
      <c r="BB38">
        <v>22.8</v>
      </c>
      <c r="BC38" t="s">
        <v>4174</v>
      </c>
      <c r="BD38" t="s">
        <v>4174</v>
      </c>
      <c r="BE38" t="s">
        <v>4192</v>
      </c>
    </row>
    <row r="39" spans="1:57" hidden="1" x14ac:dyDescent="0.25">
      <c r="A39">
        <v>468</v>
      </c>
      <c r="B39">
        <v>3241</v>
      </c>
      <c r="C39" t="s">
        <v>4152</v>
      </c>
      <c r="D39" t="s">
        <v>552</v>
      </c>
      <c r="E39" t="s">
        <v>607</v>
      </c>
      <c r="F39" t="s">
        <v>728</v>
      </c>
      <c r="G39" t="s">
        <v>739</v>
      </c>
      <c r="H39" t="s">
        <v>688</v>
      </c>
      <c r="I39" t="s">
        <v>740</v>
      </c>
      <c r="J39" t="s">
        <v>741</v>
      </c>
      <c r="K39">
        <v>47.65963</v>
      </c>
      <c r="L39">
        <v>-121.87470999999999</v>
      </c>
      <c r="AO39">
        <v>23.1</v>
      </c>
      <c r="AP39">
        <f>COUNT(M39:AO39)</f>
        <v>1</v>
      </c>
      <c r="AR39">
        <f>COUNT(AK39:AO39)</f>
        <v>1</v>
      </c>
      <c r="AT39">
        <f>COUNT(M39:AB39)</f>
        <v>0</v>
      </c>
      <c r="AU39">
        <f>COUNT(AC39:AO39)</f>
        <v>1</v>
      </c>
      <c r="AV39">
        <f>AT39*AU39</f>
        <v>0</v>
      </c>
      <c r="AW39" t="s">
        <v>4159</v>
      </c>
      <c r="AX39" t="e">
        <f>AVERAGE(M39:AB39)</f>
        <v>#DIV/0!</v>
      </c>
      <c r="AY39">
        <f>AVERAGE(AC39:AO39)</f>
        <v>23.1</v>
      </c>
      <c r="BA39">
        <v>23.1</v>
      </c>
      <c r="BB39">
        <v>23.1</v>
      </c>
      <c r="BC39" t="s">
        <v>4174</v>
      </c>
      <c r="BD39" t="s">
        <v>4174</v>
      </c>
      <c r="BE39" t="s">
        <v>4192</v>
      </c>
    </row>
    <row r="40" spans="1:57" hidden="1" x14ac:dyDescent="0.25">
      <c r="A40">
        <v>2377</v>
      </c>
      <c r="B40">
        <v>3063</v>
      </c>
      <c r="C40" t="s">
        <v>4152</v>
      </c>
      <c r="G40" t="s">
        <v>3870</v>
      </c>
      <c r="H40" t="s">
        <v>12</v>
      </c>
      <c r="I40" t="s">
        <v>3096</v>
      </c>
      <c r="J40" t="s">
        <v>3871</v>
      </c>
      <c r="K40">
        <v>47.322384</v>
      </c>
      <c r="L40">
        <v>-122.36547299999999</v>
      </c>
      <c r="AM40">
        <v>23.1</v>
      </c>
      <c r="AP40">
        <f>COUNT(M40:AO40)</f>
        <v>1</v>
      </c>
      <c r="AR40">
        <f>COUNT(AK40:AO40)</f>
        <v>1</v>
      </c>
      <c r="AT40">
        <f>COUNT(M40:AB40)</f>
        <v>0</v>
      </c>
      <c r="AU40">
        <f>COUNT(AC40:AO40)</f>
        <v>1</v>
      </c>
      <c r="AV40">
        <f>AT40*AU40</f>
        <v>0</v>
      </c>
      <c r="AW40" t="s">
        <v>4159</v>
      </c>
      <c r="AX40" t="e">
        <f>AVERAGE(M40:AB40)</f>
        <v>#DIV/0!</v>
      </c>
      <c r="AY40">
        <f>AVERAGE(AC40:AO40)</f>
        <v>23.1</v>
      </c>
      <c r="BA40">
        <v>23.1</v>
      </c>
      <c r="BB40">
        <v>23.1</v>
      </c>
      <c r="BC40" t="s">
        <v>4174</v>
      </c>
      <c r="BD40" t="s">
        <v>4174</v>
      </c>
      <c r="BE40" t="s">
        <v>4192</v>
      </c>
    </row>
    <row r="41" spans="1:57" hidden="1" x14ac:dyDescent="0.25">
      <c r="A41">
        <v>2094</v>
      </c>
      <c r="B41">
        <v>3078</v>
      </c>
      <c r="C41" t="s">
        <v>4152</v>
      </c>
      <c r="G41" t="s">
        <v>3390</v>
      </c>
      <c r="H41" t="s">
        <v>12</v>
      </c>
      <c r="I41" t="s">
        <v>3096</v>
      </c>
      <c r="J41" t="s">
        <v>3391</v>
      </c>
      <c r="K41">
        <v>47.513373000000001</v>
      </c>
      <c r="L41">
        <v>-122.179238</v>
      </c>
      <c r="AM41">
        <v>23.6</v>
      </c>
      <c r="AP41">
        <f>COUNT(M41:AO41)</f>
        <v>1</v>
      </c>
      <c r="AR41">
        <f>COUNT(AK41:AO41)</f>
        <v>1</v>
      </c>
      <c r="AT41">
        <f>COUNT(M41:AB41)</f>
        <v>0</v>
      </c>
      <c r="AU41">
        <f>COUNT(AC41:AO41)</f>
        <v>1</v>
      </c>
      <c r="AV41">
        <f>AT41*AU41</f>
        <v>0</v>
      </c>
      <c r="AW41" t="s">
        <v>4159</v>
      </c>
      <c r="AX41" t="e">
        <f>AVERAGE(M41:AB41)</f>
        <v>#DIV/0!</v>
      </c>
      <c r="AY41">
        <f>AVERAGE(AC41:AO41)</f>
        <v>23.6</v>
      </c>
      <c r="BA41">
        <v>23.6</v>
      </c>
      <c r="BB41">
        <v>23.6</v>
      </c>
      <c r="BC41" t="s">
        <v>4174</v>
      </c>
      <c r="BD41" t="s">
        <v>4174</v>
      </c>
      <c r="BE41" t="s">
        <v>4192</v>
      </c>
    </row>
    <row r="42" spans="1:57" hidden="1" x14ac:dyDescent="0.25">
      <c r="A42">
        <v>1004</v>
      </c>
      <c r="B42">
        <v>2962</v>
      </c>
      <c r="C42" t="s">
        <v>4152</v>
      </c>
      <c r="D42" t="s">
        <v>877</v>
      </c>
      <c r="E42" t="s">
        <v>1215</v>
      </c>
      <c r="F42" t="s">
        <v>1482</v>
      </c>
      <c r="G42" t="s">
        <v>1489</v>
      </c>
      <c r="H42" t="s">
        <v>1484</v>
      </c>
      <c r="I42" t="s">
        <v>1485</v>
      </c>
      <c r="J42" t="s">
        <v>1496</v>
      </c>
      <c r="K42">
        <v>47.792166000000002</v>
      </c>
      <c r="L42">
        <v>-122.19875999999999</v>
      </c>
      <c r="AL42">
        <v>24.7</v>
      </c>
      <c r="AP42">
        <f>COUNT(M42:AO42)</f>
        <v>1</v>
      </c>
      <c r="AR42">
        <f>COUNT(AK42:AO42)</f>
        <v>1</v>
      </c>
      <c r="AT42">
        <f>COUNT(M42:AB42)</f>
        <v>0</v>
      </c>
      <c r="AU42">
        <f>COUNT(AC42:AO42)</f>
        <v>1</v>
      </c>
      <c r="AV42">
        <f>AT42*AU42</f>
        <v>0</v>
      </c>
      <c r="AW42" t="s">
        <v>4159</v>
      </c>
      <c r="AX42" t="e">
        <f>AVERAGE(M42:AB42)</f>
        <v>#DIV/0!</v>
      </c>
      <c r="AY42">
        <f>AVERAGE(AC42:AO42)</f>
        <v>24.7</v>
      </c>
      <c r="BA42">
        <v>24.7</v>
      </c>
      <c r="BB42">
        <v>24.7</v>
      </c>
      <c r="BC42" t="s">
        <v>4174</v>
      </c>
      <c r="BD42" t="s">
        <v>4174</v>
      </c>
      <c r="BE42" t="s">
        <v>4192</v>
      </c>
    </row>
    <row r="43" spans="1:57" hidden="1" x14ac:dyDescent="0.25">
      <c r="A43">
        <v>763</v>
      </c>
      <c r="B43">
        <v>3218</v>
      </c>
      <c r="C43" t="s">
        <v>4152</v>
      </c>
      <c r="D43" t="s">
        <v>877</v>
      </c>
      <c r="E43" t="s">
        <v>1172</v>
      </c>
      <c r="F43" t="s">
        <v>1173</v>
      </c>
      <c r="G43" t="s">
        <v>1174</v>
      </c>
      <c r="H43" t="s">
        <v>883</v>
      </c>
      <c r="I43" t="s">
        <v>1177</v>
      </c>
      <c r="J43" t="s">
        <v>1181</v>
      </c>
      <c r="K43">
        <v>47.754102000000003</v>
      </c>
      <c r="L43">
        <v>-122.365334</v>
      </c>
      <c r="AO43">
        <v>24.9</v>
      </c>
      <c r="AP43">
        <f>COUNT(M43:AO43)</f>
        <v>1</v>
      </c>
      <c r="AR43">
        <f>COUNT(AK43:AO43)</f>
        <v>1</v>
      </c>
      <c r="AT43">
        <f>COUNT(M43:AB43)</f>
        <v>0</v>
      </c>
      <c r="AU43">
        <f>COUNT(AC43:AO43)</f>
        <v>1</v>
      </c>
      <c r="AV43">
        <f>AT43*AU43</f>
        <v>0</v>
      </c>
      <c r="AW43" t="s">
        <v>4159</v>
      </c>
      <c r="AX43" t="e">
        <f>AVERAGE(M43:AB43)</f>
        <v>#DIV/0!</v>
      </c>
      <c r="AY43">
        <f>AVERAGE(AC43:AO43)</f>
        <v>24.9</v>
      </c>
      <c r="BA43">
        <v>24.9</v>
      </c>
      <c r="BB43">
        <v>24.9</v>
      </c>
      <c r="BC43" t="s">
        <v>4174</v>
      </c>
      <c r="BD43" t="s">
        <v>4174</v>
      </c>
      <c r="BE43" t="s">
        <v>4192</v>
      </c>
    </row>
    <row r="44" spans="1:57" hidden="1" x14ac:dyDescent="0.25">
      <c r="A44">
        <v>882</v>
      </c>
      <c r="B44">
        <v>3237</v>
      </c>
      <c r="C44" t="s">
        <v>4152</v>
      </c>
      <c r="D44" t="s">
        <v>877</v>
      </c>
      <c r="E44" t="s">
        <v>1215</v>
      </c>
      <c r="F44" t="s">
        <v>1313</v>
      </c>
      <c r="G44" t="s">
        <v>1337</v>
      </c>
      <c r="H44" t="s">
        <v>688</v>
      </c>
      <c r="I44" t="s">
        <v>1338</v>
      </c>
      <c r="J44" t="s">
        <v>1339</v>
      </c>
      <c r="K44">
        <v>47.610080000000004</v>
      </c>
      <c r="L44">
        <v>-122.06909</v>
      </c>
      <c r="AO44">
        <v>25.3</v>
      </c>
      <c r="AP44">
        <f>COUNT(M44:AO44)</f>
        <v>1</v>
      </c>
      <c r="AR44">
        <f>COUNT(AK44:AO44)</f>
        <v>1</v>
      </c>
      <c r="AT44">
        <f>COUNT(M44:AB44)</f>
        <v>0</v>
      </c>
      <c r="AU44">
        <f>COUNT(AC44:AO44)</f>
        <v>1</v>
      </c>
      <c r="AV44">
        <f>AT44*AU44</f>
        <v>0</v>
      </c>
      <c r="AW44" t="s">
        <v>4159</v>
      </c>
      <c r="AX44" t="e">
        <f>AVERAGE(M44:AB44)</f>
        <v>#DIV/0!</v>
      </c>
      <c r="AY44">
        <f>AVERAGE(AC44:AO44)</f>
        <v>25.3</v>
      </c>
      <c r="BA44">
        <v>25.3</v>
      </c>
      <c r="BB44">
        <v>25.3</v>
      </c>
      <c r="BC44" t="s">
        <v>4174</v>
      </c>
      <c r="BD44" t="s">
        <v>4174</v>
      </c>
      <c r="BE44" t="s">
        <v>4192</v>
      </c>
    </row>
    <row r="45" spans="1:57" hidden="1" x14ac:dyDescent="0.25">
      <c r="A45">
        <v>2230</v>
      </c>
      <c r="B45">
        <v>3077</v>
      </c>
      <c r="C45" t="s">
        <v>4152</v>
      </c>
      <c r="G45" t="s">
        <v>384</v>
      </c>
      <c r="H45" t="s">
        <v>12</v>
      </c>
      <c r="I45" t="s">
        <v>3096</v>
      </c>
      <c r="J45" t="s">
        <v>3625</v>
      </c>
      <c r="K45">
        <v>48.715266999999997</v>
      </c>
      <c r="L45">
        <v>-122.481712</v>
      </c>
      <c r="AM45">
        <v>25.4</v>
      </c>
      <c r="AP45">
        <f>COUNT(M45:AO45)</f>
        <v>1</v>
      </c>
      <c r="AR45">
        <f>COUNT(AK45:AO45)</f>
        <v>1</v>
      </c>
      <c r="AT45">
        <f>COUNT(M45:AB45)</f>
        <v>0</v>
      </c>
      <c r="AU45">
        <f>COUNT(AC45:AO45)</f>
        <v>1</v>
      </c>
      <c r="AV45">
        <f>AT45*AU45</f>
        <v>0</v>
      </c>
      <c r="AW45" t="s">
        <v>4159</v>
      </c>
      <c r="AX45" t="e">
        <f>AVERAGE(M45:AB45)</f>
        <v>#DIV/0!</v>
      </c>
      <c r="AY45">
        <f>AVERAGE(AC45:AO45)</f>
        <v>25.4</v>
      </c>
      <c r="BA45">
        <v>25.4</v>
      </c>
      <c r="BB45">
        <v>25.4</v>
      </c>
      <c r="BC45" t="s">
        <v>4174</v>
      </c>
      <c r="BD45" t="s">
        <v>4174</v>
      </c>
      <c r="BE45" t="s">
        <v>4192</v>
      </c>
    </row>
    <row r="46" spans="1:57" hidden="1" x14ac:dyDescent="0.25">
      <c r="A46">
        <v>2163</v>
      </c>
      <c r="B46">
        <v>3047</v>
      </c>
      <c r="C46" t="s">
        <v>4152</v>
      </c>
      <c r="G46" t="s">
        <v>3514</v>
      </c>
      <c r="H46" t="s">
        <v>12</v>
      </c>
      <c r="I46" t="s">
        <v>3096</v>
      </c>
      <c r="J46" t="s">
        <v>3515</v>
      </c>
      <c r="K46">
        <v>47.375259</v>
      </c>
      <c r="L46">
        <v>-122.315089</v>
      </c>
      <c r="AM46">
        <v>25.7</v>
      </c>
      <c r="AP46">
        <f>COUNT(M46:AO46)</f>
        <v>1</v>
      </c>
      <c r="AR46">
        <f>COUNT(AK46:AO46)</f>
        <v>1</v>
      </c>
      <c r="AT46">
        <f>COUNT(M46:AB46)</f>
        <v>0</v>
      </c>
      <c r="AU46">
        <f>COUNT(AC46:AO46)</f>
        <v>1</v>
      </c>
      <c r="AV46">
        <f>AT46*AU46</f>
        <v>0</v>
      </c>
      <c r="AW46" t="s">
        <v>4159</v>
      </c>
      <c r="AX46" t="e">
        <f>AVERAGE(M46:AB46)</f>
        <v>#DIV/0!</v>
      </c>
      <c r="AY46">
        <f>AVERAGE(AC46:AO46)</f>
        <v>25.7</v>
      </c>
      <c r="BA46">
        <v>25.7</v>
      </c>
      <c r="BB46">
        <v>25.7</v>
      </c>
      <c r="BC46" t="s">
        <v>4174</v>
      </c>
      <c r="BD46" t="s">
        <v>4174</v>
      </c>
      <c r="BE46" t="s">
        <v>4192</v>
      </c>
    </row>
    <row r="47" spans="1:57" hidden="1" x14ac:dyDescent="0.25">
      <c r="A47">
        <v>762</v>
      </c>
      <c r="B47">
        <v>3217</v>
      </c>
      <c r="C47" t="s">
        <v>4152</v>
      </c>
      <c r="D47" t="s">
        <v>877</v>
      </c>
      <c r="E47" t="s">
        <v>1172</v>
      </c>
      <c r="F47" t="s">
        <v>1173</v>
      </c>
      <c r="G47" t="s">
        <v>1174</v>
      </c>
      <c r="H47" t="s">
        <v>883</v>
      </c>
      <c r="I47" t="s">
        <v>1177</v>
      </c>
      <c r="J47" t="s">
        <v>1180</v>
      </c>
      <c r="K47">
        <v>47.75338</v>
      </c>
      <c r="L47">
        <v>-122.36815</v>
      </c>
      <c r="AO47">
        <v>25.8</v>
      </c>
      <c r="AP47">
        <f>COUNT(M47:AO47)</f>
        <v>1</v>
      </c>
      <c r="AR47">
        <f>COUNT(AK47:AO47)</f>
        <v>1</v>
      </c>
      <c r="AT47">
        <f>COUNT(M47:AB47)</f>
        <v>0</v>
      </c>
      <c r="AU47">
        <f>COUNT(AC47:AO47)</f>
        <v>1</v>
      </c>
      <c r="AV47">
        <f>AT47*AU47</f>
        <v>0</v>
      </c>
      <c r="AW47" t="s">
        <v>4159</v>
      </c>
      <c r="AX47" t="e">
        <f>AVERAGE(M47:AB47)</f>
        <v>#DIV/0!</v>
      </c>
      <c r="AY47">
        <f>AVERAGE(AC47:AO47)</f>
        <v>25.8</v>
      </c>
      <c r="BA47">
        <v>25.8</v>
      </c>
      <c r="BB47">
        <v>25.8</v>
      </c>
      <c r="BC47" t="s">
        <v>4174</v>
      </c>
      <c r="BD47" t="s">
        <v>4174</v>
      </c>
      <c r="BE47" t="s">
        <v>4192</v>
      </c>
    </row>
    <row r="48" spans="1:57" hidden="1" x14ac:dyDescent="0.25">
      <c r="A48">
        <v>1443</v>
      </c>
      <c r="B48">
        <v>3011</v>
      </c>
      <c r="C48" t="s">
        <v>4152</v>
      </c>
      <c r="D48" t="s">
        <v>2099</v>
      </c>
      <c r="E48" t="s">
        <v>2100</v>
      </c>
      <c r="F48" t="s">
        <v>2139</v>
      </c>
      <c r="G48" t="s">
        <v>2146</v>
      </c>
      <c r="H48" t="s">
        <v>2106</v>
      </c>
      <c r="I48" t="s">
        <v>2107</v>
      </c>
      <c r="J48">
        <v>13.0006</v>
      </c>
      <c r="K48">
        <v>45</v>
      </c>
      <c r="L48">
        <v>-125</v>
      </c>
      <c r="AK48">
        <v>25.9</v>
      </c>
      <c r="AP48">
        <f>COUNT(M48:AO48)</f>
        <v>1</v>
      </c>
      <c r="AR48">
        <f>COUNT(AK48:AO48)</f>
        <v>1</v>
      </c>
      <c r="AT48">
        <f>COUNT(M48:AB48)</f>
        <v>0</v>
      </c>
      <c r="AU48">
        <f>COUNT(AC48:AO48)</f>
        <v>1</v>
      </c>
      <c r="AV48">
        <f>AT48*AU48</f>
        <v>0</v>
      </c>
      <c r="AW48" t="s">
        <v>4159</v>
      </c>
      <c r="AX48" t="e">
        <f>AVERAGE(M48:AB48)</f>
        <v>#DIV/0!</v>
      </c>
      <c r="AY48">
        <f>AVERAGE(AC48:AO48)</f>
        <v>25.9</v>
      </c>
      <c r="BA48">
        <v>25.9</v>
      </c>
      <c r="BB48">
        <v>25.9</v>
      </c>
      <c r="BC48" t="s">
        <v>4174</v>
      </c>
      <c r="BD48" t="s">
        <v>4174</v>
      </c>
      <c r="BE48" t="s">
        <v>4192</v>
      </c>
    </row>
    <row r="49" spans="1:57" hidden="1" x14ac:dyDescent="0.25">
      <c r="A49">
        <v>883</v>
      </c>
      <c r="B49">
        <v>3238</v>
      </c>
      <c r="C49" t="s">
        <v>4152</v>
      </c>
      <c r="D49" t="s">
        <v>877</v>
      </c>
      <c r="E49" t="s">
        <v>1215</v>
      </c>
      <c r="F49" t="s">
        <v>1313</v>
      </c>
      <c r="G49" t="s">
        <v>1337</v>
      </c>
      <c r="H49" t="s">
        <v>688</v>
      </c>
      <c r="I49" t="s">
        <v>1338</v>
      </c>
      <c r="J49" t="s">
        <v>1340</v>
      </c>
      <c r="K49">
        <v>47.609949999999998</v>
      </c>
      <c r="L49">
        <v>-122.06574000000001</v>
      </c>
      <c r="AO49">
        <v>26.8</v>
      </c>
      <c r="AP49">
        <f>COUNT(M49:AO49)</f>
        <v>1</v>
      </c>
      <c r="AR49">
        <f>COUNT(AK49:AO49)</f>
        <v>1</v>
      </c>
      <c r="AT49">
        <f>COUNT(M49:AB49)</f>
        <v>0</v>
      </c>
      <c r="AU49">
        <f>COUNT(AC49:AO49)</f>
        <v>1</v>
      </c>
      <c r="AV49">
        <f>AT49*AU49</f>
        <v>0</v>
      </c>
      <c r="AW49" t="s">
        <v>4159</v>
      </c>
      <c r="AX49" t="e">
        <f>AVERAGE(M49:AB49)</f>
        <v>#DIV/0!</v>
      </c>
      <c r="AY49">
        <f>AVERAGE(AC49:AO49)</f>
        <v>26.8</v>
      </c>
      <c r="BA49">
        <v>26.8</v>
      </c>
      <c r="BB49">
        <v>26.8</v>
      </c>
      <c r="BC49" t="s">
        <v>4174</v>
      </c>
      <c r="BD49" t="s">
        <v>4174</v>
      </c>
      <c r="BE49" t="s">
        <v>4192</v>
      </c>
    </row>
    <row r="50" spans="1:57" hidden="1" x14ac:dyDescent="0.25">
      <c r="A50">
        <v>2210</v>
      </c>
      <c r="B50">
        <v>3050</v>
      </c>
      <c r="C50" t="s">
        <v>4152</v>
      </c>
      <c r="G50" t="s">
        <v>1489</v>
      </c>
      <c r="H50" t="s">
        <v>12</v>
      </c>
      <c r="I50" t="s">
        <v>3096</v>
      </c>
      <c r="J50" t="s">
        <v>3591</v>
      </c>
      <c r="K50">
        <v>47.77975</v>
      </c>
      <c r="L50">
        <v>-122.18798099999999</v>
      </c>
      <c r="AM50">
        <v>28.2</v>
      </c>
      <c r="AP50">
        <f>COUNT(M50:AO50)</f>
        <v>1</v>
      </c>
      <c r="AR50">
        <f>COUNT(AK50:AO50)</f>
        <v>1</v>
      </c>
      <c r="AT50">
        <f>COUNT(M50:AB50)</f>
        <v>0</v>
      </c>
      <c r="AU50">
        <f>COUNT(AC50:AO50)</f>
        <v>1</v>
      </c>
      <c r="AV50">
        <f>AT50*AU50</f>
        <v>0</v>
      </c>
      <c r="AW50" t="s">
        <v>4159</v>
      </c>
      <c r="AX50" t="e">
        <f>AVERAGE(M50:AB50)</f>
        <v>#DIV/0!</v>
      </c>
      <c r="AY50">
        <f>AVERAGE(AC50:AO50)</f>
        <v>28.2</v>
      </c>
      <c r="BA50">
        <v>28.2</v>
      </c>
      <c r="BB50">
        <v>28.2</v>
      </c>
      <c r="BC50" t="s">
        <v>4174</v>
      </c>
      <c r="BD50" t="s">
        <v>4174</v>
      </c>
      <c r="BE50" t="s">
        <v>4192</v>
      </c>
    </row>
    <row r="51" spans="1:57" hidden="1" x14ac:dyDescent="0.25">
      <c r="A51">
        <v>2381</v>
      </c>
      <c r="B51">
        <v>3075</v>
      </c>
      <c r="C51" t="s">
        <v>4152</v>
      </c>
      <c r="G51" t="s">
        <v>3870</v>
      </c>
      <c r="H51" t="s">
        <v>12</v>
      </c>
      <c r="I51" t="s">
        <v>3096</v>
      </c>
      <c r="J51" t="s">
        <v>3875</v>
      </c>
      <c r="K51">
        <v>47.949871999999999</v>
      </c>
      <c r="L51">
        <v>-122.293291</v>
      </c>
      <c r="AM51">
        <v>28.2</v>
      </c>
      <c r="AP51">
        <f>COUNT(M51:AO51)</f>
        <v>1</v>
      </c>
      <c r="AR51">
        <f>COUNT(AK51:AO51)</f>
        <v>1</v>
      </c>
      <c r="AT51">
        <f>COUNT(M51:AB51)</f>
        <v>0</v>
      </c>
      <c r="AU51">
        <f>COUNT(AC51:AO51)</f>
        <v>1</v>
      </c>
      <c r="AV51">
        <f>AT51*AU51</f>
        <v>0</v>
      </c>
      <c r="AW51" t="s">
        <v>4159</v>
      </c>
      <c r="AX51" t="e">
        <f>AVERAGE(M51:AB51)</f>
        <v>#DIV/0!</v>
      </c>
      <c r="AY51">
        <f>AVERAGE(AC51:AO51)</f>
        <v>28.2</v>
      </c>
      <c r="BA51">
        <v>28.2</v>
      </c>
      <c r="BB51">
        <v>28.2</v>
      </c>
      <c r="BC51" t="s">
        <v>4174</v>
      </c>
      <c r="BD51" t="s">
        <v>4174</v>
      </c>
      <c r="BE51" t="s">
        <v>4192</v>
      </c>
    </row>
    <row r="52" spans="1:57" hidden="1" x14ac:dyDescent="0.25">
      <c r="A52">
        <v>2405</v>
      </c>
      <c r="B52">
        <v>3182</v>
      </c>
      <c r="C52" t="s">
        <v>4152</v>
      </c>
      <c r="G52" t="s">
        <v>3916</v>
      </c>
      <c r="H52" t="s">
        <v>12</v>
      </c>
      <c r="I52" t="s">
        <v>3096</v>
      </c>
      <c r="J52" t="s">
        <v>3917</v>
      </c>
      <c r="K52">
        <v>47.651457999999998</v>
      </c>
      <c r="L52">
        <v>-122.150357</v>
      </c>
      <c r="AN52">
        <v>28.7</v>
      </c>
      <c r="AP52">
        <f>COUNT(M52:AO52)</f>
        <v>1</v>
      </c>
      <c r="AR52">
        <f>COUNT(AK52:AO52)</f>
        <v>1</v>
      </c>
      <c r="AT52">
        <f>COUNT(M52:AB52)</f>
        <v>0</v>
      </c>
      <c r="AU52">
        <f>COUNT(AC52:AO52)</f>
        <v>1</v>
      </c>
      <c r="AV52">
        <f>AT52*AU52</f>
        <v>0</v>
      </c>
      <c r="AW52" t="s">
        <v>4159</v>
      </c>
      <c r="AX52" t="e">
        <f>AVERAGE(M52:AB52)</f>
        <v>#DIV/0!</v>
      </c>
      <c r="AY52">
        <f>AVERAGE(AC52:AO52)</f>
        <v>28.7</v>
      </c>
      <c r="BA52">
        <v>28.7</v>
      </c>
      <c r="BB52">
        <v>28.7</v>
      </c>
      <c r="BC52" t="s">
        <v>4174</v>
      </c>
      <c r="BD52" t="s">
        <v>4174</v>
      </c>
      <c r="BE52" t="s">
        <v>4192</v>
      </c>
    </row>
    <row r="53" spans="1:57" hidden="1" x14ac:dyDescent="0.25">
      <c r="A53">
        <v>1922</v>
      </c>
      <c r="B53">
        <v>3076</v>
      </c>
      <c r="C53" t="s">
        <v>4152</v>
      </c>
      <c r="G53" t="s">
        <v>2487</v>
      </c>
      <c r="H53" t="s">
        <v>12</v>
      </c>
      <c r="I53" t="s">
        <v>3096</v>
      </c>
      <c r="J53" t="s">
        <v>3097</v>
      </c>
      <c r="K53">
        <v>48.084457999999998</v>
      </c>
      <c r="L53">
        <v>-123.069079</v>
      </c>
      <c r="AM53">
        <v>29.1</v>
      </c>
      <c r="AP53">
        <f>COUNT(M53:AO53)</f>
        <v>1</v>
      </c>
      <c r="AR53">
        <f>COUNT(AK53:AO53)</f>
        <v>1</v>
      </c>
      <c r="AT53">
        <f>COUNT(M53:AB53)</f>
        <v>0</v>
      </c>
      <c r="AU53">
        <f>COUNT(AC53:AO53)</f>
        <v>1</v>
      </c>
      <c r="AV53">
        <f>AT53*AU53</f>
        <v>0</v>
      </c>
      <c r="AW53" t="s">
        <v>4159</v>
      </c>
      <c r="AX53" t="e">
        <f>AVERAGE(M53:AB53)</f>
        <v>#DIV/0!</v>
      </c>
      <c r="AY53">
        <f>AVERAGE(AC53:AO53)</f>
        <v>29.1</v>
      </c>
      <c r="BA53">
        <v>29.1</v>
      </c>
      <c r="BB53">
        <v>29.1</v>
      </c>
      <c r="BC53" t="s">
        <v>4174</v>
      </c>
      <c r="BD53" t="s">
        <v>4174</v>
      </c>
      <c r="BE53" t="s">
        <v>4192</v>
      </c>
    </row>
    <row r="54" spans="1:57" hidden="1" x14ac:dyDescent="0.25">
      <c r="A54">
        <v>2379</v>
      </c>
      <c r="B54">
        <v>3065</v>
      </c>
      <c r="C54" t="s">
        <v>4152</v>
      </c>
      <c r="G54" t="s">
        <v>3870</v>
      </c>
      <c r="H54" t="s">
        <v>12</v>
      </c>
      <c r="I54" t="s">
        <v>3096</v>
      </c>
      <c r="J54" t="s">
        <v>3873</v>
      </c>
      <c r="K54">
        <v>47.940925</v>
      </c>
      <c r="L54">
        <v>-122.27478600000001</v>
      </c>
      <c r="AM54">
        <v>29.7</v>
      </c>
      <c r="AP54">
        <f>COUNT(M54:AO54)</f>
        <v>1</v>
      </c>
      <c r="AR54">
        <f>COUNT(AK54:AO54)</f>
        <v>1</v>
      </c>
      <c r="AT54">
        <f>COUNT(M54:AB54)</f>
        <v>0</v>
      </c>
      <c r="AU54">
        <f>COUNT(AC54:AO54)</f>
        <v>1</v>
      </c>
      <c r="AV54">
        <f>AT54*AU54</f>
        <v>0</v>
      </c>
      <c r="AW54" t="s">
        <v>4159</v>
      </c>
      <c r="AX54" t="e">
        <f>AVERAGE(M54:AB54)</f>
        <v>#DIV/0!</v>
      </c>
      <c r="AY54">
        <f>AVERAGE(AC54:AO54)</f>
        <v>29.7</v>
      </c>
      <c r="BA54">
        <v>29.7</v>
      </c>
      <c r="BB54">
        <v>29.7</v>
      </c>
      <c r="BC54" t="s">
        <v>4174</v>
      </c>
      <c r="BD54" t="s">
        <v>4174</v>
      </c>
      <c r="BE54" t="s">
        <v>4192</v>
      </c>
    </row>
    <row r="55" spans="1:57" hidden="1" x14ac:dyDescent="0.25">
      <c r="A55">
        <v>2388</v>
      </c>
      <c r="B55">
        <v>2958</v>
      </c>
      <c r="C55" t="s">
        <v>4152</v>
      </c>
      <c r="G55" t="s">
        <v>3888</v>
      </c>
      <c r="H55" t="s">
        <v>1484</v>
      </c>
      <c r="I55" t="s">
        <v>1485</v>
      </c>
      <c r="J55" t="s">
        <v>3889</v>
      </c>
      <c r="K55">
        <v>47.743763000000001</v>
      </c>
      <c r="L55">
        <v>-122.20407899999999</v>
      </c>
      <c r="AL55">
        <v>29.8</v>
      </c>
      <c r="AP55">
        <f>COUNT(M55:AO55)</f>
        <v>1</v>
      </c>
      <c r="AR55">
        <f>COUNT(AK55:AO55)</f>
        <v>1</v>
      </c>
      <c r="AT55">
        <f>COUNT(M55:AB55)</f>
        <v>0</v>
      </c>
      <c r="AU55">
        <f>COUNT(AC55:AO55)</f>
        <v>1</v>
      </c>
      <c r="AV55">
        <f>AT55*AU55</f>
        <v>0</v>
      </c>
      <c r="AW55" t="s">
        <v>4159</v>
      </c>
      <c r="AX55" t="e">
        <f>AVERAGE(M55:AB55)</f>
        <v>#DIV/0!</v>
      </c>
      <c r="AY55">
        <f>AVERAGE(AC55:AO55)</f>
        <v>29.8</v>
      </c>
      <c r="BA55">
        <v>29.8</v>
      </c>
      <c r="BB55">
        <v>29.8</v>
      </c>
      <c r="BC55" t="s">
        <v>4174</v>
      </c>
      <c r="BD55" t="s">
        <v>4174</v>
      </c>
      <c r="BE55" t="s">
        <v>4192</v>
      </c>
    </row>
    <row r="56" spans="1:57" hidden="1" x14ac:dyDescent="0.25">
      <c r="A56">
        <v>1007</v>
      </c>
      <c r="B56">
        <v>2961</v>
      </c>
      <c r="C56" t="s">
        <v>4152</v>
      </c>
      <c r="D56" t="s">
        <v>877</v>
      </c>
      <c r="E56" t="s">
        <v>1215</v>
      </c>
      <c r="F56" t="s">
        <v>1482</v>
      </c>
      <c r="G56" t="s">
        <v>1489</v>
      </c>
      <c r="H56" t="s">
        <v>1484</v>
      </c>
      <c r="I56" t="s">
        <v>1485</v>
      </c>
      <c r="J56" t="s">
        <v>1499</v>
      </c>
      <c r="K56">
        <v>47.787289999999999</v>
      </c>
      <c r="L56">
        <v>-122.193146</v>
      </c>
      <c r="AL56">
        <v>30.2</v>
      </c>
      <c r="AP56">
        <f>COUNT(M56:AO56)</f>
        <v>1</v>
      </c>
      <c r="AR56">
        <f>COUNT(AK56:AO56)</f>
        <v>1</v>
      </c>
      <c r="AT56">
        <f>COUNT(M56:AB56)</f>
        <v>0</v>
      </c>
      <c r="AU56">
        <f>COUNT(AC56:AO56)</f>
        <v>1</v>
      </c>
      <c r="AV56">
        <f>AT56*AU56</f>
        <v>0</v>
      </c>
      <c r="AW56" t="s">
        <v>4159</v>
      </c>
      <c r="AX56" t="e">
        <f>AVERAGE(M56:AB56)</f>
        <v>#DIV/0!</v>
      </c>
      <c r="AY56">
        <f>AVERAGE(AC56:AO56)</f>
        <v>30.2</v>
      </c>
      <c r="BA56">
        <v>30.2</v>
      </c>
      <c r="BB56">
        <v>30.2</v>
      </c>
      <c r="BC56" t="s">
        <v>4174</v>
      </c>
      <c r="BD56" t="s">
        <v>4174</v>
      </c>
      <c r="BE56" t="s">
        <v>4192</v>
      </c>
    </row>
    <row r="57" spans="1:57" hidden="1" x14ac:dyDescent="0.25">
      <c r="A57">
        <v>1990</v>
      </c>
      <c r="B57">
        <v>3144</v>
      </c>
      <c r="C57" t="s">
        <v>4152</v>
      </c>
      <c r="G57" t="s">
        <v>3217</v>
      </c>
      <c r="H57" t="s">
        <v>12</v>
      </c>
      <c r="I57" t="s">
        <v>87</v>
      </c>
      <c r="J57" t="s">
        <v>3218</v>
      </c>
      <c r="K57">
        <v>47.457075000000003</v>
      </c>
      <c r="L57">
        <v>-122.504569</v>
      </c>
      <c r="AN57">
        <v>31.4</v>
      </c>
      <c r="AP57">
        <f>COUNT(M57:AO57)</f>
        <v>1</v>
      </c>
      <c r="AR57">
        <f>COUNT(AK57:AO57)</f>
        <v>1</v>
      </c>
      <c r="AT57">
        <f>COUNT(M57:AB57)</f>
        <v>0</v>
      </c>
      <c r="AU57">
        <f>COUNT(AC57:AO57)</f>
        <v>1</v>
      </c>
      <c r="AV57">
        <f>AT57*AU57</f>
        <v>0</v>
      </c>
      <c r="AW57" t="s">
        <v>4159</v>
      </c>
      <c r="AX57" t="e">
        <f>AVERAGE(M57:AB57)</f>
        <v>#DIV/0!</v>
      </c>
      <c r="AY57">
        <f>AVERAGE(AC57:AO57)</f>
        <v>31.4</v>
      </c>
      <c r="BA57">
        <v>31.4</v>
      </c>
      <c r="BB57">
        <v>31.4</v>
      </c>
      <c r="BC57" t="s">
        <v>4174</v>
      </c>
      <c r="BD57" t="s">
        <v>4174</v>
      </c>
      <c r="BE57" t="s">
        <v>4192</v>
      </c>
    </row>
    <row r="58" spans="1:57" hidden="1" x14ac:dyDescent="0.25">
      <c r="A58">
        <v>2005</v>
      </c>
      <c r="B58">
        <v>3190</v>
      </c>
      <c r="C58" t="s">
        <v>4152</v>
      </c>
      <c r="G58" t="s">
        <v>1257</v>
      </c>
      <c r="H58" t="s">
        <v>12</v>
      </c>
      <c r="I58" t="s">
        <v>3096</v>
      </c>
      <c r="J58" t="s">
        <v>3242</v>
      </c>
      <c r="K58">
        <v>47.745420000000003</v>
      </c>
      <c r="L58">
        <v>-122.09115300000001</v>
      </c>
      <c r="AN58">
        <v>31.5</v>
      </c>
      <c r="AP58">
        <f>COUNT(M58:AO58)</f>
        <v>1</v>
      </c>
      <c r="AR58">
        <f>COUNT(AK58:AO58)</f>
        <v>1</v>
      </c>
      <c r="AT58">
        <f>COUNT(M58:AB58)</f>
        <v>0</v>
      </c>
      <c r="AU58">
        <f>COUNT(AC58:AO58)</f>
        <v>1</v>
      </c>
      <c r="AV58">
        <f>AT58*AU58</f>
        <v>0</v>
      </c>
      <c r="AW58" t="s">
        <v>4159</v>
      </c>
      <c r="AX58" t="e">
        <f>AVERAGE(M58:AB58)</f>
        <v>#DIV/0!</v>
      </c>
      <c r="AY58">
        <f>AVERAGE(AC58:AO58)</f>
        <v>31.5</v>
      </c>
      <c r="BA58">
        <v>31.5</v>
      </c>
      <c r="BB58">
        <v>31.5</v>
      </c>
      <c r="BC58" t="s">
        <v>4174</v>
      </c>
      <c r="BD58" t="s">
        <v>4174</v>
      </c>
      <c r="BE58" t="s">
        <v>4192</v>
      </c>
    </row>
    <row r="59" spans="1:57" hidden="1" x14ac:dyDescent="0.25">
      <c r="A59">
        <v>2288</v>
      </c>
      <c r="B59">
        <v>3221</v>
      </c>
      <c r="C59" t="s">
        <v>4152</v>
      </c>
      <c r="G59" t="s">
        <v>3716</v>
      </c>
      <c r="H59" t="s">
        <v>1484</v>
      </c>
      <c r="I59" t="s">
        <v>1485</v>
      </c>
      <c r="J59" t="s">
        <v>3717</v>
      </c>
      <c r="K59">
        <v>47.803755000000002</v>
      </c>
      <c r="L59">
        <v>-122.216543</v>
      </c>
      <c r="AO59">
        <v>32.799999999999997</v>
      </c>
      <c r="AP59">
        <f>COUNT(M59:AO59)</f>
        <v>1</v>
      </c>
      <c r="AR59">
        <f>COUNT(AK59:AO59)</f>
        <v>1</v>
      </c>
      <c r="AT59">
        <f>COUNT(M59:AB59)</f>
        <v>0</v>
      </c>
      <c r="AU59">
        <f>COUNT(AC59:AO59)</f>
        <v>1</v>
      </c>
      <c r="AV59">
        <f>AT59*AU59</f>
        <v>0</v>
      </c>
      <c r="AW59" t="s">
        <v>4159</v>
      </c>
      <c r="AX59" t="e">
        <f>AVERAGE(M59:AB59)</f>
        <v>#DIV/0!</v>
      </c>
      <c r="AY59">
        <f>AVERAGE(AC59:AO59)</f>
        <v>32.799999999999997</v>
      </c>
      <c r="BA59">
        <v>32.799999999999997</v>
      </c>
      <c r="BB59">
        <v>32.799999999999997</v>
      </c>
      <c r="BC59" t="s">
        <v>4174</v>
      </c>
      <c r="BD59" t="s">
        <v>4174</v>
      </c>
      <c r="BE59" t="s">
        <v>4192</v>
      </c>
    </row>
    <row r="60" spans="1:57" hidden="1" x14ac:dyDescent="0.25">
      <c r="A60">
        <v>521</v>
      </c>
      <c r="B60">
        <v>2969</v>
      </c>
      <c r="C60" t="s">
        <v>4152</v>
      </c>
      <c r="D60" t="s">
        <v>552</v>
      </c>
      <c r="E60" t="s">
        <v>790</v>
      </c>
      <c r="F60" t="s">
        <v>825</v>
      </c>
      <c r="G60" t="s">
        <v>826</v>
      </c>
      <c r="H60" t="s">
        <v>827</v>
      </c>
      <c r="I60" t="s">
        <v>828</v>
      </c>
      <c r="J60" t="s">
        <v>829</v>
      </c>
      <c r="K60">
        <v>48.111055</v>
      </c>
      <c r="L60">
        <v>-122.19059300000001</v>
      </c>
      <c r="AL60">
        <v>32.9</v>
      </c>
      <c r="AP60">
        <f>COUNT(M60:AO60)</f>
        <v>1</v>
      </c>
      <c r="AR60">
        <f>COUNT(AK60:AO60)</f>
        <v>1</v>
      </c>
      <c r="AT60">
        <f>COUNT(M60:AB60)</f>
        <v>0</v>
      </c>
      <c r="AU60">
        <f>COUNT(AC60:AO60)</f>
        <v>1</v>
      </c>
      <c r="AV60">
        <f>AT60*AU60</f>
        <v>0</v>
      </c>
      <c r="AW60" t="s">
        <v>4159</v>
      </c>
      <c r="AX60" t="e">
        <f>AVERAGE(M60:AB60)</f>
        <v>#DIV/0!</v>
      </c>
      <c r="AY60">
        <f>AVERAGE(AC60:AO60)</f>
        <v>32.9</v>
      </c>
      <c r="BA60">
        <v>32.9</v>
      </c>
      <c r="BB60">
        <v>32.9</v>
      </c>
      <c r="BC60" t="s">
        <v>4174</v>
      </c>
      <c r="BD60" t="s">
        <v>4174</v>
      </c>
      <c r="BE60" t="s">
        <v>4192</v>
      </c>
    </row>
    <row r="61" spans="1:57" hidden="1" x14ac:dyDescent="0.25">
      <c r="A61">
        <v>2243</v>
      </c>
      <c r="B61">
        <v>3175</v>
      </c>
      <c r="C61" t="s">
        <v>4152</v>
      </c>
      <c r="G61" t="s">
        <v>2128</v>
      </c>
      <c r="H61" t="s">
        <v>12</v>
      </c>
      <c r="I61" t="s">
        <v>3096</v>
      </c>
      <c r="J61" t="s">
        <v>3646</v>
      </c>
      <c r="K61">
        <v>47.027839999999998</v>
      </c>
      <c r="L61">
        <v>-122.927774</v>
      </c>
      <c r="AN61">
        <v>33.200000000000003</v>
      </c>
      <c r="AP61">
        <f>COUNT(M61:AO61)</f>
        <v>1</v>
      </c>
      <c r="AR61">
        <f>COUNT(AK61:AO61)</f>
        <v>1</v>
      </c>
      <c r="AT61">
        <f>COUNT(M61:AB61)</f>
        <v>0</v>
      </c>
      <c r="AU61">
        <f>COUNT(AC61:AO61)</f>
        <v>1</v>
      </c>
      <c r="AV61">
        <f>AT61*AU61</f>
        <v>0</v>
      </c>
      <c r="AW61" t="s">
        <v>4159</v>
      </c>
      <c r="AX61" t="e">
        <f>AVERAGE(M61:AB61)</f>
        <v>#DIV/0!</v>
      </c>
      <c r="AY61">
        <f>AVERAGE(AC61:AO61)</f>
        <v>33.200000000000003</v>
      </c>
      <c r="BA61">
        <v>33.200000000000003</v>
      </c>
      <c r="BB61">
        <v>33.200000000000003</v>
      </c>
      <c r="BC61" t="s">
        <v>4174</v>
      </c>
      <c r="BD61" t="s">
        <v>4174</v>
      </c>
      <c r="BE61" t="s">
        <v>4192</v>
      </c>
    </row>
    <row r="62" spans="1:57" hidden="1" x14ac:dyDescent="0.25">
      <c r="A62">
        <v>1388</v>
      </c>
      <c r="B62">
        <v>1645</v>
      </c>
      <c r="C62" t="s">
        <v>4152</v>
      </c>
      <c r="D62" t="s">
        <v>2045</v>
      </c>
      <c r="E62" t="s">
        <v>2046</v>
      </c>
      <c r="F62" t="s">
        <v>2050</v>
      </c>
      <c r="G62" t="s">
        <v>2051</v>
      </c>
      <c r="H62" t="s">
        <v>193</v>
      </c>
      <c r="I62" t="s">
        <v>194</v>
      </c>
      <c r="J62" t="s">
        <v>2052</v>
      </c>
      <c r="K62">
        <v>47.005633000000003</v>
      </c>
      <c r="L62">
        <v>-122.531654</v>
      </c>
      <c r="AM62">
        <v>33.4</v>
      </c>
      <c r="AP62">
        <f>COUNT(M62:AO62)</f>
        <v>1</v>
      </c>
      <c r="AR62">
        <f>COUNT(AK62:AO62)</f>
        <v>1</v>
      </c>
      <c r="AT62">
        <f>COUNT(M62:AB62)</f>
        <v>0</v>
      </c>
      <c r="AU62">
        <f>COUNT(AC62:AO62)</f>
        <v>1</v>
      </c>
      <c r="AV62">
        <f>AT62*AU62</f>
        <v>0</v>
      </c>
      <c r="AW62" t="s">
        <v>4159</v>
      </c>
      <c r="AX62" t="e">
        <f>AVERAGE(M62:AB62)</f>
        <v>#DIV/0!</v>
      </c>
      <c r="AY62">
        <f>AVERAGE(AC62:AO62)</f>
        <v>33.4</v>
      </c>
      <c r="BA62">
        <v>33.4</v>
      </c>
      <c r="BB62">
        <v>33.4</v>
      </c>
      <c r="BC62" t="s">
        <v>4174</v>
      </c>
      <c r="BD62" t="s">
        <v>4174</v>
      </c>
      <c r="BE62" t="s">
        <v>4192</v>
      </c>
    </row>
    <row r="63" spans="1:57" hidden="1" x14ac:dyDescent="0.25">
      <c r="A63">
        <v>2159</v>
      </c>
      <c r="B63">
        <v>3236</v>
      </c>
      <c r="C63" t="s">
        <v>4152</v>
      </c>
      <c r="G63" t="s">
        <v>3504</v>
      </c>
      <c r="H63" t="s">
        <v>3505</v>
      </c>
      <c r="I63" t="s">
        <v>3506</v>
      </c>
      <c r="J63" t="s">
        <v>3507</v>
      </c>
      <c r="K63">
        <v>47.991199999999999</v>
      </c>
      <c r="L63">
        <v>-122.4174</v>
      </c>
      <c r="AO63">
        <v>35</v>
      </c>
      <c r="AP63">
        <f>COUNT(M63:AO63)</f>
        <v>1</v>
      </c>
      <c r="AR63">
        <f>COUNT(AK63:AO63)</f>
        <v>1</v>
      </c>
      <c r="AT63">
        <f>COUNT(M63:AB63)</f>
        <v>0</v>
      </c>
      <c r="AU63">
        <f>COUNT(AC63:AO63)</f>
        <v>1</v>
      </c>
      <c r="AV63">
        <f>AT63*AU63</f>
        <v>0</v>
      </c>
      <c r="AW63" t="s">
        <v>4159</v>
      </c>
      <c r="AX63" t="e">
        <f>AVERAGE(M63:AB63)</f>
        <v>#DIV/0!</v>
      </c>
      <c r="AY63">
        <f>AVERAGE(AC63:AO63)</f>
        <v>35</v>
      </c>
      <c r="BA63">
        <v>35</v>
      </c>
      <c r="BB63">
        <v>35</v>
      </c>
      <c r="BC63" t="s">
        <v>4174</v>
      </c>
      <c r="BD63" t="s">
        <v>4174</v>
      </c>
      <c r="BE63" t="s">
        <v>4192</v>
      </c>
    </row>
    <row r="64" spans="1:57" hidden="1" x14ac:dyDescent="0.25">
      <c r="A64">
        <v>797</v>
      </c>
      <c r="B64">
        <v>2944</v>
      </c>
      <c r="C64" t="s">
        <v>4152</v>
      </c>
      <c r="D64" t="s">
        <v>877</v>
      </c>
      <c r="E64" t="s">
        <v>1215</v>
      </c>
      <c r="F64" t="s">
        <v>1216</v>
      </c>
      <c r="G64" t="s">
        <v>1217</v>
      </c>
      <c r="H64" t="s">
        <v>31</v>
      </c>
      <c r="I64" t="s">
        <v>1049</v>
      </c>
      <c r="J64" t="s">
        <v>1228</v>
      </c>
      <c r="K64">
        <v>47.749769999999998</v>
      </c>
      <c r="L64">
        <v>-122.04428799999999</v>
      </c>
      <c r="AL64">
        <v>35</v>
      </c>
      <c r="AP64">
        <f>COUNT(M64:AO64)</f>
        <v>1</v>
      </c>
      <c r="AR64">
        <f>COUNT(AK64:AO64)</f>
        <v>1</v>
      </c>
      <c r="AT64">
        <f>COUNT(M64:AB64)</f>
        <v>0</v>
      </c>
      <c r="AU64">
        <f>COUNT(AC64:AO64)</f>
        <v>1</v>
      </c>
      <c r="AV64">
        <f>AT64*AU64</f>
        <v>0</v>
      </c>
      <c r="AW64" t="s">
        <v>4159</v>
      </c>
      <c r="AX64" t="e">
        <f>AVERAGE(M64:AB64)</f>
        <v>#DIV/0!</v>
      </c>
      <c r="AY64">
        <f>AVERAGE(AC64:AO64)</f>
        <v>35</v>
      </c>
      <c r="BA64">
        <v>35</v>
      </c>
      <c r="BB64">
        <v>35</v>
      </c>
      <c r="BC64" t="s">
        <v>4174</v>
      </c>
      <c r="BD64" t="s">
        <v>4174</v>
      </c>
      <c r="BE64" t="s">
        <v>4192</v>
      </c>
    </row>
    <row r="65" spans="1:57" hidden="1" x14ac:dyDescent="0.25">
      <c r="A65">
        <v>2417</v>
      </c>
      <c r="B65">
        <v>3051</v>
      </c>
      <c r="C65" t="s">
        <v>4152</v>
      </c>
      <c r="G65" t="s">
        <v>3936</v>
      </c>
      <c r="H65" t="s">
        <v>12</v>
      </c>
      <c r="I65" t="s">
        <v>3096</v>
      </c>
      <c r="J65" t="s">
        <v>3937</v>
      </c>
      <c r="K65">
        <v>47.253481999999998</v>
      </c>
      <c r="L65">
        <v>-122.333499</v>
      </c>
      <c r="AM65">
        <v>36.6</v>
      </c>
      <c r="AP65">
        <f>COUNT(M65:AO65)</f>
        <v>1</v>
      </c>
      <c r="AR65">
        <f>COUNT(AK65:AO65)</f>
        <v>1</v>
      </c>
      <c r="AT65">
        <f>COUNT(M65:AB65)</f>
        <v>0</v>
      </c>
      <c r="AU65">
        <f>COUNT(AC65:AO65)</f>
        <v>1</v>
      </c>
      <c r="AV65">
        <f>AT65*AU65</f>
        <v>0</v>
      </c>
      <c r="AW65" t="s">
        <v>4159</v>
      </c>
      <c r="AX65" t="e">
        <f>AVERAGE(M65:AB65)</f>
        <v>#DIV/0!</v>
      </c>
      <c r="AY65">
        <f>AVERAGE(AC65:AO65)</f>
        <v>36.6</v>
      </c>
      <c r="BA65">
        <v>36.6</v>
      </c>
      <c r="BB65">
        <v>36.6</v>
      </c>
      <c r="BC65" t="s">
        <v>4174</v>
      </c>
      <c r="BD65" t="s">
        <v>4174</v>
      </c>
      <c r="BE65" t="s">
        <v>4192</v>
      </c>
    </row>
    <row r="66" spans="1:57" hidden="1" x14ac:dyDescent="0.25">
      <c r="A66">
        <v>2121</v>
      </c>
      <c r="B66">
        <v>3162</v>
      </c>
      <c r="C66" t="s">
        <v>4152</v>
      </c>
      <c r="G66" t="s">
        <v>3436</v>
      </c>
      <c r="H66" t="s">
        <v>12</v>
      </c>
      <c r="I66" t="s">
        <v>87</v>
      </c>
      <c r="J66" t="s">
        <v>3437</v>
      </c>
      <c r="K66">
        <v>47.010308000000002</v>
      </c>
      <c r="L66">
        <v>-122.14069499999999</v>
      </c>
      <c r="AN66">
        <v>36.700000000000003</v>
      </c>
      <c r="AP66">
        <f>COUNT(M66:AO66)</f>
        <v>1</v>
      </c>
      <c r="AR66">
        <f>COUNT(AK66:AO66)</f>
        <v>1</v>
      </c>
      <c r="AT66">
        <f>COUNT(M66:AB66)</f>
        <v>0</v>
      </c>
      <c r="AU66">
        <f>COUNT(AC66:AO66)</f>
        <v>1</v>
      </c>
      <c r="AV66">
        <f>AT66*AU66</f>
        <v>0</v>
      </c>
      <c r="AW66" t="s">
        <v>4159</v>
      </c>
      <c r="AX66" t="e">
        <f>AVERAGE(M66:AB66)</f>
        <v>#DIV/0!</v>
      </c>
      <c r="AY66">
        <f>AVERAGE(AC66:AO66)</f>
        <v>36.700000000000003</v>
      </c>
      <c r="BA66">
        <v>36.700000000000003</v>
      </c>
      <c r="BB66">
        <v>36.700000000000003</v>
      </c>
      <c r="BC66" t="s">
        <v>4174</v>
      </c>
      <c r="BD66" t="s">
        <v>4174</v>
      </c>
      <c r="BE66" t="s">
        <v>4192</v>
      </c>
    </row>
    <row r="67" spans="1:57" hidden="1" x14ac:dyDescent="0.25">
      <c r="A67">
        <v>2231</v>
      </c>
      <c r="B67">
        <v>3223</v>
      </c>
      <c r="C67" t="s">
        <v>4152</v>
      </c>
      <c r="G67" t="s">
        <v>3626</v>
      </c>
      <c r="H67" t="s">
        <v>1484</v>
      </c>
      <c r="I67" t="s">
        <v>1485</v>
      </c>
      <c r="J67" t="s">
        <v>3627</v>
      </c>
      <c r="K67">
        <v>47.795881000000001</v>
      </c>
      <c r="L67">
        <v>-122.188603</v>
      </c>
      <c r="AO67">
        <v>37.200000000000003</v>
      </c>
      <c r="AP67">
        <f>COUNT(M67:AO67)</f>
        <v>1</v>
      </c>
      <c r="AR67">
        <f>COUNT(AK67:AO67)</f>
        <v>1</v>
      </c>
      <c r="AT67">
        <f>COUNT(M67:AB67)</f>
        <v>0</v>
      </c>
      <c r="AU67">
        <f>COUNT(AC67:AO67)</f>
        <v>1</v>
      </c>
      <c r="AV67">
        <f>AT67*AU67</f>
        <v>0</v>
      </c>
      <c r="AW67" t="s">
        <v>4159</v>
      </c>
      <c r="AX67" t="e">
        <f>AVERAGE(M67:AB67)</f>
        <v>#DIV/0!</v>
      </c>
      <c r="AY67">
        <f>AVERAGE(AC67:AO67)</f>
        <v>37.200000000000003</v>
      </c>
      <c r="BA67">
        <v>37.200000000000003</v>
      </c>
      <c r="BB67">
        <v>37.200000000000003</v>
      </c>
      <c r="BC67" t="s">
        <v>4174</v>
      </c>
      <c r="BD67" t="s">
        <v>4174</v>
      </c>
      <c r="BE67" t="s">
        <v>4192</v>
      </c>
    </row>
    <row r="68" spans="1:57" hidden="1" x14ac:dyDescent="0.25">
      <c r="A68">
        <v>1930</v>
      </c>
      <c r="B68">
        <v>3125</v>
      </c>
      <c r="C68" t="s">
        <v>4152</v>
      </c>
      <c r="G68" t="s">
        <v>3109</v>
      </c>
      <c r="H68" t="s">
        <v>12</v>
      </c>
      <c r="I68" t="s">
        <v>87</v>
      </c>
      <c r="J68" t="s">
        <v>3110</v>
      </c>
      <c r="K68">
        <v>47.905881999999998</v>
      </c>
      <c r="L68">
        <v>-122.30978</v>
      </c>
      <c r="AN68">
        <v>37.6</v>
      </c>
      <c r="AP68">
        <f>COUNT(M68:AO68)</f>
        <v>1</v>
      </c>
      <c r="AR68">
        <f>COUNT(AK68:AO68)</f>
        <v>1</v>
      </c>
      <c r="AT68">
        <f>COUNT(M68:AB68)</f>
        <v>0</v>
      </c>
      <c r="AU68">
        <f>COUNT(AC68:AO68)</f>
        <v>1</v>
      </c>
      <c r="AV68">
        <f>AT68*AU68</f>
        <v>0</v>
      </c>
      <c r="AW68" t="s">
        <v>4159</v>
      </c>
      <c r="AX68" t="e">
        <f>AVERAGE(M68:AB68)</f>
        <v>#DIV/0!</v>
      </c>
      <c r="AY68">
        <f>AVERAGE(AC68:AO68)</f>
        <v>37.6</v>
      </c>
      <c r="BA68">
        <v>37.6</v>
      </c>
      <c r="BB68">
        <v>37.6</v>
      </c>
      <c r="BC68" t="s">
        <v>4174</v>
      </c>
      <c r="BD68" t="s">
        <v>4174</v>
      </c>
      <c r="BE68" t="s">
        <v>4192</v>
      </c>
    </row>
    <row r="69" spans="1:57" hidden="1" x14ac:dyDescent="0.25">
      <c r="A69">
        <v>2058</v>
      </c>
      <c r="B69">
        <v>3183</v>
      </c>
      <c r="C69" t="s">
        <v>4152</v>
      </c>
      <c r="G69" t="s">
        <v>2014</v>
      </c>
      <c r="H69" t="s">
        <v>12</v>
      </c>
      <c r="I69" t="s">
        <v>3096</v>
      </c>
      <c r="J69" t="s">
        <v>3330</v>
      </c>
      <c r="K69">
        <v>47.164859</v>
      </c>
      <c r="L69">
        <v>-122.182001</v>
      </c>
      <c r="AN69">
        <v>38.299999999999997</v>
      </c>
      <c r="AP69">
        <f>COUNT(M69:AO69)</f>
        <v>1</v>
      </c>
      <c r="AR69">
        <f>COUNT(AK69:AO69)</f>
        <v>1</v>
      </c>
      <c r="AT69">
        <f>COUNT(M69:AB69)</f>
        <v>0</v>
      </c>
      <c r="AU69">
        <f>COUNT(AC69:AO69)</f>
        <v>1</v>
      </c>
      <c r="AV69">
        <f>AT69*AU69</f>
        <v>0</v>
      </c>
      <c r="AW69" t="s">
        <v>4159</v>
      </c>
      <c r="AX69" t="e">
        <f>AVERAGE(M69:AB69)</f>
        <v>#DIV/0!</v>
      </c>
      <c r="AY69">
        <f>AVERAGE(AC69:AO69)</f>
        <v>38.299999999999997</v>
      </c>
      <c r="BA69">
        <v>38.299999999999997</v>
      </c>
      <c r="BB69">
        <v>38.299999999999997</v>
      </c>
      <c r="BC69" t="s">
        <v>4174</v>
      </c>
      <c r="BD69" t="s">
        <v>4174</v>
      </c>
      <c r="BE69" t="s">
        <v>4192</v>
      </c>
    </row>
    <row r="70" spans="1:57" hidden="1" x14ac:dyDescent="0.25">
      <c r="A70">
        <v>2355</v>
      </c>
      <c r="B70">
        <v>3053</v>
      </c>
      <c r="C70" t="s">
        <v>4152</v>
      </c>
      <c r="G70" t="s">
        <v>1625</v>
      </c>
      <c r="H70" t="s">
        <v>12</v>
      </c>
      <c r="I70" t="s">
        <v>3096</v>
      </c>
      <c r="J70" t="s">
        <v>3830</v>
      </c>
      <c r="K70">
        <v>47.825566999999999</v>
      </c>
      <c r="L70">
        <v>-122.25525500000001</v>
      </c>
      <c r="AM70">
        <v>38.799999999999997</v>
      </c>
      <c r="AP70">
        <f>COUNT(M70:AO70)</f>
        <v>1</v>
      </c>
      <c r="AR70">
        <f>COUNT(AK70:AO70)</f>
        <v>1</v>
      </c>
      <c r="AT70">
        <f>COUNT(M70:AB70)</f>
        <v>0</v>
      </c>
      <c r="AU70">
        <f>COUNT(AC70:AO70)</f>
        <v>1</v>
      </c>
      <c r="AV70">
        <f>AT70*AU70</f>
        <v>0</v>
      </c>
      <c r="AW70" t="s">
        <v>4159</v>
      </c>
      <c r="AX70" t="e">
        <f>AVERAGE(M70:AB70)</f>
        <v>#DIV/0!</v>
      </c>
      <c r="AY70">
        <f>AVERAGE(AC70:AO70)</f>
        <v>38.799999999999997</v>
      </c>
      <c r="BA70">
        <v>38.799999999999997</v>
      </c>
      <c r="BB70">
        <v>38.799999999999997</v>
      </c>
      <c r="BC70" t="s">
        <v>4174</v>
      </c>
      <c r="BD70" t="s">
        <v>4174</v>
      </c>
      <c r="BE70" t="s">
        <v>4192</v>
      </c>
    </row>
    <row r="71" spans="1:57" hidden="1" x14ac:dyDescent="0.25">
      <c r="A71">
        <v>2351</v>
      </c>
      <c r="B71">
        <v>3070</v>
      </c>
      <c r="C71" t="s">
        <v>4152</v>
      </c>
      <c r="G71" t="s">
        <v>3822</v>
      </c>
      <c r="H71" t="s">
        <v>12</v>
      </c>
      <c r="I71" t="s">
        <v>3096</v>
      </c>
      <c r="J71" t="s">
        <v>3824</v>
      </c>
      <c r="K71">
        <v>47.285674999999998</v>
      </c>
      <c r="L71">
        <v>-122.58147200000001</v>
      </c>
      <c r="AM71">
        <v>40.4</v>
      </c>
      <c r="AP71">
        <f>COUNT(M71:AO71)</f>
        <v>1</v>
      </c>
      <c r="AR71">
        <f>COUNT(AK71:AO71)</f>
        <v>1</v>
      </c>
      <c r="AT71">
        <f>COUNT(M71:AB71)</f>
        <v>0</v>
      </c>
      <c r="AU71">
        <f>COUNT(AC71:AO71)</f>
        <v>1</v>
      </c>
      <c r="AV71">
        <f>AT71*AU71</f>
        <v>0</v>
      </c>
      <c r="AW71" t="s">
        <v>4159</v>
      </c>
      <c r="AX71" t="e">
        <f>AVERAGE(M71:AB71)</f>
        <v>#DIV/0!</v>
      </c>
      <c r="AY71">
        <f>AVERAGE(AC71:AO71)</f>
        <v>40.4</v>
      </c>
      <c r="BA71">
        <v>40.4</v>
      </c>
      <c r="BB71">
        <v>40.4</v>
      </c>
      <c r="BC71" t="s">
        <v>4175</v>
      </c>
      <c r="BD71" t="s">
        <v>4175</v>
      </c>
      <c r="BE71" t="s">
        <v>4192</v>
      </c>
    </row>
    <row r="72" spans="1:57" hidden="1" x14ac:dyDescent="0.25">
      <c r="A72">
        <v>2376</v>
      </c>
      <c r="B72">
        <v>2862</v>
      </c>
      <c r="C72" t="s">
        <v>4152</v>
      </c>
      <c r="G72" t="s">
        <v>3868</v>
      </c>
      <c r="H72" t="s">
        <v>272</v>
      </c>
      <c r="I72" t="s">
        <v>589</v>
      </c>
      <c r="J72" t="s">
        <v>3869</v>
      </c>
      <c r="K72">
        <v>48.242091000000002</v>
      </c>
      <c r="L72">
        <v>-122.06440499999999</v>
      </c>
      <c r="AK72">
        <v>41.6</v>
      </c>
      <c r="AP72">
        <f>COUNT(M72:AO72)</f>
        <v>1</v>
      </c>
      <c r="AR72">
        <f>COUNT(AK72:AO72)</f>
        <v>1</v>
      </c>
      <c r="AT72">
        <f>COUNT(M72:AB72)</f>
        <v>0</v>
      </c>
      <c r="AU72">
        <f>COUNT(AC72:AO72)</f>
        <v>1</v>
      </c>
      <c r="AV72">
        <f>AT72*AU72</f>
        <v>0</v>
      </c>
      <c r="AW72" t="s">
        <v>4159</v>
      </c>
      <c r="AX72" t="e">
        <f>AVERAGE(M72:AB72)</f>
        <v>#DIV/0!</v>
      </c>
      <c r="AY72">
        <f>AVERAGE(AC72:AO72)</f>
        <v>41.6</v>
      </c>
      <c r="BA72">
        <v>41.6</v>
      </c>
      <c r="BB72">
        <v>41.6</v>
      </c>
      <c r="BC72" t="s">
        <v>4175</v>
      </c>
      <c r="BD72" t="s">
        <v>4175</v>
      </c>
      <c r="BE72" t="s">
        <v>4192</v>
      </c>
    </row>
    <row r="73" spans="1:57" hidden="1" x14ac:dyDescent="0.25">
      <c r="A73">
        <v>1371</v>
      </c>
      <c r="B73">
        <v>3210</v>
      </c>
      <c r="C73" t="s">
        <v>4152</v>
      </c>
      <c r="D73" t="s">
        <v>1952</v>
      </c>
      <c r="E73" t="s">
        <v>1999</v>
      </c>
      <c r="F73" t="s">
        <v>2000</v>
      </c>
      <c r="G73" t="s">
        <v>2017</v>
      </c>
      <c r="H73" t="s">
        <v>1962</v>
      </c>
      <c r="I73" t="s">
        <v>1239</v>
      </c>
      <c r="J73" t="s">
        <v>2019</v>
      </c>
      <c r="K73">
        <v>47.196612999999999</v>
      </c>
      <c r="L73">
        <v>-122.34589800000001</v>
      </c>
      <c r="AO73">
        <v>42.4</v>
      </c>
      <c r="AP73">
        <f>COUNT(M73:AO73)</f>
        <v>1</v>
      </c>
      <c r="AR73">
        <f>COUNT(AK73:AO73)</f>
        <v>1</v>
      </c>
      <c r="AT73">
        <f>COUNT(M73:AB73)</f>
        <v>0</v>
      </c>
      <c r="AU73">
        <f>COUNT(AC73:AO73)</f>
        <v>1</v>
      </c>
      <c r="AV73">
        <f>AT73*AU73</f>
        <v>0</v>
      </c>
      <c r="AW73" t="s">
        <v>4159</v>
      </c>
      <c r="AX73" t="e">
        <f>AVERAGE(M73:AB73)</f>
        <v>#DIV/0!</v>
      </c>
      <c r="AY73">
        <f>AVERAGE(AC73:AO73)</f>
        <v>42.4</v>
      </c>
      <c r="BA73">
        <v>42.4</v>
      </c>
      <c r="BB73">
        <v>42.4</v>
      </c>
      <c r="BC73" t="s">
        <v>4175</v>
      </c>
      <c r="BD73" t="s">
        <v>4175</v>
      </c>
      <c r="BE73" t="s">
        <v>4192</v>
      </c>
    </row>
    <row r="74" spans="1:57" hidden="1" x14ac:dyDescent="0.25">
      <c r="A74">
        <v>2232</v>
      </c>
      <c r="B74">
        <v>3230</v>
      </c>
      <c r="C74" t="s">
        <v>4152</v>
      </c>
      <c r="G74" t="s">
        <v>3626</v>
      </c>
      <c r="H74" t="s">
        <v>1484</v>
      </c>
      <c r="I74" t="s">
        <v>1485</v>
      </c>
      <c r="J74" t="s">
        <v>3628</v>
      </c>
      <c r="K74">
        <v>47.790725999999999</v>
      </c>
      <c r="L74">
        <v>-122.19395400000001</v>
      </c>
      <c r="AO74">
        <v>42.8</v>
      </c>
      <c r="AP74">
        <f>COUNT(M74:AO74)</f>
        <v>1</v>
      </c>
      <c r="AR74">
        <f>COUNT(AK74:AO74)</f>
        <v>1</v>
      </c>
      <c r="AT74">
        <f>COUNT(M74:AB74)</f>
        <v>0</v>
      </c>
      <c r="AU74">
        <f>COUNT(AC74:AO74)</f>
        <v>1</v>
      </c>
      <c r="AV74">
        <f>AT74*AU74</f>
        <v>0</v>
      </c>
      <c r="AW74" t="s">
        <v>4159</v>
      </c>
      <c r="AX74" t="e">
        <f>AVERAGE(M74:AB74)</f>
        <v>#DIV/0!</v>
      </c>
      <c r="AY74">
        <f>AVERAGE(AC74:AO74)</f>
        <v>42.8</v>
      </c>
      <c r="BA74">
        <v>42.8</v>
      </c>
      <c r="BB74">
        <v>42.8</v>
      </c>
      <c r="BC74" t="s">
        <v>4175</v>
      </c>
      <c r="BD74" t="s">
        <v>4175</v>
      </c>
      <c r="BE74" t="s">
        <v>4192</v>
      </c>
    </row>
    <row r="75" spans="1:57" hidden="1" x14ac:dyDescent="0.25">
      <c r="A75">
        <v>2338</v>
      </c>
      <c r="B75">
        <v>3060</v>
      </c>
      <c r="C75" t="s">
        <v>4152</v>
      </c>
      <c r="G75" t="s">
        <v>2351</v>
      </c>
      <c r="H75" t="s">
        <v>12</v>
      </c>
      <c r="I75" t="s">
        <v>3096</v>
      </c>
      <c r="J75" t="s">
        <v>3804</v>
      </c>
      <c r="K75">
        <v>47.650827</v>
      </c>
      <c r="L75">
        <v>-122.63237700000001</v>
      </c>
      <c r="AM75">
        <v>42.9</v>
      </c>
      <c r="AP75">
        <f>COUNT(M75:AO75)</f>
        <v>1</v>
      </c>
      <c r="AR75">
        <f>COUNT(AK75:AO75)</f>
        <v>1</v>
      </c>
      <c r="AT75">
        <f>COUNT(M75:AB75)</f>
        <v>0</v>
      </c>
      <c r="AU75">
        <f>COUNT(AC75:AO75)</f>
        <v>1</v>
      </c>
      <c r="AV75">
        <f>AT75*AU75</f>
        <v>0</v>
      </c>
      <c r="AW75" t="s">
        <v>4159</v>
      </c>
      <c r="AX75" t="e">
        <f>AVERAGE(M75:AB75)</f>
        <v>#DIV/0!</v>
      </c>
      <c r="AY75">
        <f>AVERAGE(AC75:AO75)</f>
        <v>42.9</v>
      </c>
      <c r="BA75">
        <v>42.9</v>
      </c>
      <c r="BB75">
        <v>42.9</v>
      </c>
      <c r="BC75" t="s">
        <v>4175</v>
      </c>
      <c r="BD75" t="s">
        <v>4175</v>
      </c>
      <c r="BE75" t="s">
        <v>4192</v>
      </c>
    </row>
    <row r="76" spans="1:57" hidden="1" x14ac:dyDescent="0.25">
      <c r="A76">
        <v>2077</v>
      </c>
      <c r="B76">
        <v>3176</v>
      </c>
      <c r="C76" t="s">
        <v>4152</v>
      </c>
      <c r="G76" t="s">
        <v>1934</v>
      </c>
      <c r="H76" t="s">
        <v>12</v>
      </c>
      <c r="I76" t="s">
        <v>3096</v>
      </c>
      <c r="J76" t="s">
        <v>3361</v>
      </c>
      <c r="K76">
        <v>47.455002</v>
      </c>
      <c r="L76">
        <v>-122.448019</v>
      </c>
      <c r="AN76">
        <v>43.2</v>
      </c>
      <c r="AP76">
        <f>COUNT(M76:AO76)</f>
        <v>1</v>
      </c>
      <c r="AR76">
        <f>COUNT(AK76:AO76)</f>
        <v>1</v>
      </c>
      <c r="AT76">
        <f>COUNT(M76:AB76)</f>
        <v>0</v>
      </c>
      <c r="AU76">
        <f>COUNT(AC76:AO76)</f>
        <v>1</v>
      </c>
      <c r="AV76">
        <f>AT76*AU76</f>
        <v>0</v>
      </c>
      <c r="AW76" t="s">
        <v>4159</v>
      </c>
      <c r="AX76" t="e">
        <f>AVERAGE(M76:AB76)</f>
        <v>#DIV/0!</v>
      </c>
      <c r="AY76">
        <f>AVERAGE(AC76:AO76)</f>
        <v>43.2</v>
      </c>
      <c r="BA76">
        <v>43.2</v>
      </c>
      <c r="BB76">
        <v>43.2</v>
      </c>
      <c r="BC76" t="s">
        <v>4175</v>
      </c>
      <c r="BD76" t="s">
        <v>4175</v>
      </c>
      <c r="BE76" t="s">
        <v>4192</v>
      </c>
    </row>
    <row r="77" spans="1:57" hidden="1" x14ac:dyDescent="0.25">
      <c r="A77">
        <v>2073</v>
      </c>
      <c r="B77">
        <v>3013</v>
      </c>
      <c r="C77" t="s">
        <v>4152</v>
      </c>
      <c r="G77" t="s">
        <v>549</v>
      </c>
      <c r="H77" t="s">
        <v>12</v>
      </c>
      <c r="I77" t="s">
        <v>2222</v>
      </c>
      <c r="J77" t="s">
        <v>550</v>
      </c>
      <c r="K77">
        <v>47.940192000000003</v>
      </c>
      <c r="L77">
        <v>-122.364543</v>
      </c>
      <c r="AL77">
        <v>44</v>
      </c>
      <c r="AP77">
        <f>COUNT(M77:AO77)</f>
        <v>1</v>
      </c>
      <c r="AR77">
        <f>COUNT(AK77:AO77)</f>
        <v>1</v>
      </c>
      <c r="AT77">
        <f>COUNT(M77:AB77)</f>
        <v>0</v>
      </c>
      <c r="AU77">
        <f>COUNT(AC77:AO77)</f>
        <v>1</v>
      </c>
      <c r="AV77">
        <f>AT77*AU77</f>
        <v>0</v>
      </c>
      <c r="AW77" t="s">
        <v>4159</v>
      </c>
      <c r="AX77" t="e">
        <f>AVERAGE(M77:AB77)</f>
        <v>#DIV/0!</v>
      </c>
      <c r="AY77">
        <f>AVERAGE(AC77:AO77)</f>
        <v>44</v>
      </c>
      <c r="BA77">
        <v>44</v>
      </c>
      <c r="BB77">
        <v>44</v>
      </c>
      <c r="BC77" t="s">
        <v>4175</v>
      </c>
      <c r="BD77" t="s">
        <v>4175</v>
      </c>
      <c r="BE77" t="s">
        <v>4192</v>
      </c>
    </row>
    <row r="78" spans="1:57" hidden="1" x14ac:dyDescent="0.25">
      <c r="A78">
        <v>2203</v>
      </c>
      <c r="B78">
        <v>3152</v>
      </c>
      <c r="C78" t="s">
        <v>4152</v>
      </c>
      <c r="G78" t="s">
        <v>174</v>
      </c>
      <c r="H78" t="s">
        <v>12</v>
      </c>
      <c r="I78" t="s">
        <v>87</v>
      </c>
      <c r="J78" t="s">
        <v>3582</v>
      </c>
      <c r="K78">
        <v>48.896881</v>
      </c>
      <c r="L78">
        <v>-122.332843</v>
      </c>
      <c r="AN78">
        <v>45.8</v>
      </c>
      <c r="AP78">
        <f>COUNT(M78:AO78)</f>
        <v>1</v>
      </c>
      <c r="AR78">
        <f>COUNT(AK78:AO78)</f>
        <v>1</v>
      </c>
      <c r="AT78">
        <f>COUNT(M78:AB78)</f>
        <v>0</v>
      </c>
      <c r="AU78">
        <f>COUNT(AC78:AO78)</f>
        <v>1</v>
      </c>
      <c r="AV78">
        <f>AT78*AU78</f>
        <v>0</v>
      </c>
      <c r="AW78" t="s">
        <v>4159</v>
      </c>
      <c r="AX78" t="e">
        <f>AVERAGE(M78:AB78)</f>
        <v>#DIV/0!</v>
      </c>
      <c r="AY78">
        <f>AVERAGE(AC78:AO78)</f>
        <v>45.8</v>
      </c>
      <c r="BA78">
        <v>45.8</v>
      </c>
      <c r="BB78">
        <v>45.8</v>
      </c>
      <c r="BC78" t="s">
        <v>4175</v>
      </c>
      <c r="BD78" t="s">
        <v>4175</v>
      </c>
      <c r="BE78" t="s">
        <v>4192</v>
      </c>
    </row>
    <row r="79" spans="1:57" hidden="1" x14ac:dyDescent="0.25">
      <c r="A79">
        <v>160</v>
      </c>
      <c r="B79">
        <v>3136</v>
      </c>
      <c r="C79" t="s">
        <v>4152</v>
      </c>
      <c r="G79" t="s">
        <v>239</v>
      </c>
      <c r="H79" t="s">
        <v>12</v>
      </c>
      <c r="I79" t="s">
        <v>87</v>
      </c>
      <c r="J79" t="s">
        <v>242</v>
      </c>
      <c r="K79">
        <v>47.856648</v>
      </c>
      <c r="L79">
        <v>-121.728058</v>
      </c>
      <c r="AN79">
        <v>46</v>
      </c>
      <c r="AP79">
        <f>COUNT(M79:AO79)</f>
        <v>1</v>
      </c>
      <c r="AR79">
        <f>COUNT(AK79:AO79)</f>
        <v>1</v>
      </c>
      <c r="AT79">
        <f>COUNT(M79:AB79)</f>
        <v>0</v>
      </c>
      <c r="AU79">
        <f>COUNT(AC79:AO79)</f>
        <v>1</v>
      </c>
      <c r="AV79">
        <f>AT79*AU79</f>
        <v>0</v>
      </c>
      <c r="AW79" t="s">
        <v>4159</v>
      </c>
      <c r="AX79" t="e">
        <f>AVERAGE(M79:AB79)</f>
        <v>#DIV/0!</v>
      </c>
      <c r="AY79">
        <f>AVERAGE(AC79:AO79)</f>
        <v>46</v>
      </c>
      <c r="BA79">
        <v>46</v>
      </c>
      <c r="BB79">
        <v>46</v>
      </c>
      <c r="BC79" t="s">
        <v>4175</v>
      </c>
      <c r="BD79" t="s">
        <v>4175</v>
      </c>
      <c r="BE79" t="s">
        <v>4192</v>
      </c>
    </row>
    <row r="80" spans="1:57" hidden="1" x14ac:dyDescent="0.25">
      <c r="A80">
        <v>2384</v>
      </c>
      <c r="B80">
        <v>3074</v>
      </c>
      <c r="C80" t="s">
        <v>4152</v>
      </c>
      <c r="G80" t="s">
        <v>3880</v>
      </c>
      <c r="H80" t="s">
        <v>12</v>
      </c>
      <c r="I80" t="s">
        <v>3096</v>
      </c>
      <c r="J80" t="s">
        <v>3881</v>
      </c>
      <c r="K80">
        <v>47.884081999999999</v>
      </c>
      <c r="L80">
        <v>-122.298991</v>
      </c>
      <c r="AM80">
        <v>46.3</v>
      </c>
      <c r="AP80">
        <f>COUNT(M80:AO80)</f>
        <v>1</v>
      </c>
      <c r="AR80">
        <f>COUNT(AK80:AO80)</f>
        <v>1</v>
      </c>
      <c r="AT80">
        <f>COUNT(M80:AB80)</f>
        <v>0</v>
      </c>
      <c r="AU80">
        <f>COUNT(AC80:AO80)</f>
        <v>1</v>
      </c>
      <c r="AV80">
        <f>AT80*AU80</f>
        <v>0</v>
      </c>
      <c r="AW80" t="s">
        <v>4159</v>
      </c>
      <c r="AX80" t="e">
        <f>AVERAGE(M80:AB80)</f>
        <v>#DIV/0!</v>
      </c>
      <c r="AY80">
        <f>AVERAGE(AC80:AO80)</f>
        <v>46.3</v>
      </c>
      <c r="BA80">
        <v>46.3</v>
      </c>
      <c r="BB80">
        <v>46.3</v>
      </c>
      <c r="BC80" t="s">
        <v>4175</v>
      </c>
      <c r="BD80" t="s">
        <v>4175</v>
      </c>
      <c r="BE80" t="s">
        <v>4192</v>
      </c>
    </row>
    <row r="81" spans="1:57" hidden="1" x14ac:dyDescent="0.25">
      <c r="A81">
        <v>2202</v>
      </c>
      <c r="B81">
        <v>3206</v>
      </c>
      <c r="C81" t="s">
        <v>4152</v>
      </c>
      <c r="G81" t="s">
        <v>3580</v>
      </c>
      <c r="H81" t="s">
        <v>12</v>
      </c>
      <c r="I81" t="s">
        <v>87</v>
      </c>
      <c r="J81" t="s">
        <v>3581</v>
      </c>
      <c r="K81">
        <v>46.746076000000002</v>
      </c>
      <c r="L81">
        <v>-121.951691</v>
      </c>
      <c r="AN81">
        <v>47.2</v>
      </c>
      <c r="AP81">
        <f>COUNT(M81:AO81)</f>
        <v>1</v>
      </c>
      <c r="AR81">
        <f>COUNT(AK81:AO81)</f>
        <v>1</v>
      </c>
      <c r="AT81">
        <f>COUNT(M81:AB81)</f>
        <v>0</v>
      </c>
      <c r="AU81">
        <f>COUNT(AC81:AO81)</f>
        <v>1</v>
      </c>
      <c r="AV81">
        <f>AT81*AU81</f>
        <v>0</v>
      </c>
      <c r="AW81" t="s">
        <v>4159</v>
      </c>
      <c r="AX81" t="e">
        <f>AVERAGE(M81:AB81)</f>
        <v>#DIV/0!</v>
      </c>
      <c r="AY81">
        <f>AVERAGE(AC81:AO81)</f>
        <v>47.2</v>
      </c>
      <c r="BA81">
        <v>47.2</v>
      </c>
      <c r="BB81">
        <v>47.2</v>
      </c>
      <c r="BC81" t="s">
        <v>4175</v>
      </c>
      <c r="BD81" t="s">
        <v>4175</v>
      </c>
      <c r="BE81" t="s">
        <v>4192</v>
      </c>
    </row>
    <row r="82" spans="1:57" hidden="1" x14ac:dyDescent="0.25">
      <c r="A82">
        <v>2209</v>
      </c>
      <c r="B82">
        <v>2849</v>
      </c>
      <c r="C82" t="s">
        <v>4152</v>
      </c>
      <c r="G82" t="s">
        <v>1489</v>
      </c>
      <c r="H82" t="s">
        <v>272</v>
      </c>
      <c r="I82" t="s">
        <v>589</v>
      </c>
      <c r="J82" t="s">
        <v>3590</v>
      </c>
      <c r="K82">
        <v>47.821368999999997</v>
      </c>
      <c r="L82">
        <v>-122.21626000000001</v>
      </c>
      <c r="AK82">
        <v>49</v>
      </c>
      <c r="AP82">
        <f>COUNT(M82:AO82)</f>
        <v>1</v>
      </c>
      <c r="AR82">
        <f>COUNT(AK82:AO82)</f>
        <v>1</v>
      </c>
      <c r="AT82">
        <f>COUNT(M82:AB82)</f>
        <v>0</v>
      </c>
      <c r="AU82">
        <f>COUNT(AC82:AO82)</f>
        <v>1</v>
      </c>
      <c r="AV82">
        <f>AT82*AU82</f>
        <v>0</v>
      </c>
      <c r="AW82" t="s">
        <v>4159</v>
      </c>
      <c r="AX82" t="e">
        <f>AVERAGE(M82:AB82)</f>
        <v>#DIV/0!</v>
      </c>
      <c r="AY82">
        <f>AVERAGE(AC82:AO82)</f>
        <v>49</v>
      </c>
      <c r="BA82">
        <v>49</v>
      </c>
      <c r="BB82">
        <v>49</v>
      </c>
      <c r="BC82" t="s">
        <v>4175</v>
      </c>
      <c r="BD82" t="s">
        <v>4175</v>
      </c>
      <c r="BE82" t="s">
        <v>4192</v>
      </c>
    </row>
    <row r="83" spans="1:57" hidden="1" x14ac:dyDescent="0.25">
      <c r="A83">
        <v>2400</v>
      </c>
      <c r="B83">
        <v>3181</v>
      </c>
      <c r="C83" t="s">
        <v>4152</v>
      </c>
      <c r="G83" t="s">
        <v>3907</v>
      </c>
      <c r="H83" t="s">
        <v>12</v>
      </c>
      <c r="I83" t="s">
        <v>3096</v>
      </c>
      <c r="J83" t="s">
        <v>3908</v>
      </c>
      <c r="K83">
        <v>47.643577999999998</v>
      </c>
      <c r="L83">
        <v>-122.609481</v>
      </c>
      <c r="AN83">
        <v>49.4</v>
      </c>
      <c r="AP83">
        <f>COUNT(M83:AO83)</f>
        <v>1</v>
      </c>
      <c r="AR83">
        <f>COUNT(AK83:AO83)</f>
        <v>1</v>
      </c>
      <c r="AT83">
        <f>COUNT(M83:AB83)</f>
        <v>0</v>
      </c>
      <c r="AU83">
        <f>COUNT(AC83:AO83)</f>
        <v>1</v>
      </c>
      <c r="AV83">
        <f>AT83*AU83</f>
        <v>0</v>
      </c>
      <c r="AW83" t="s">
        <v>4159</v>
      </c>
      <c r="AX83" t="e">
        <f>AVERAGE(M83:AB83)</f>
        <v>#DIV/0!</v>
      </c>
      <c r="AY83">
        <f>AVERAGE(AC83:AO83)</f>
        <v>49.4</v>
      </c>
      <c r="BA83">
        <v>49.4</v>
      </c>
      <c r="BB83">
        <v>49.4</v>
      </c>
      <c r="BC83" t="s">
        <v>4175</v>
      </c>
      <c r="BD83" t="s">
        <v>4175</v>
      </c>
      <c r="BE83" t="s">
        <v>4192</v>
      </c>
    </row>
    <row r="84" spans="1:57" hidden="1" x14ac:dyDescent="0.25">
      <c r="A84">
        <v>192</v>
      </c>
      <c r="B84">
        <v>2606</v>
      </c>
      <c r="C84" t="s">
        <v>4152</v>
      </c>
      <c r="G84" t="s">
        <v>279</v>
      </c>
      <c r="H84" t="s">
        <v>31</v>
      </c>
      <c r="I84" t="s">
        <v>200</v>
      </c>
      <c r="J84" t="s">
        <v>283</v>
      </c>
      <c r="K84">
        <v>47.688544999999998</v>
      </c>
      <c r="L84">
        <v>-121.786779</v>
      </c>
      <c r="AK84">
        <v>49.6</v>
      </c>
      <c r="AP84">
        <f>COUNT(M84:AO84)</f>
        <v>1</v>
      </c>
      <c r="AR84">
        <f>COUNT(AK84:AO84)</f>
        <v>1</v>
      </c>
      <c r="AT84">
        <f>COUNT(M84:AB84)</f>
        <v>0</v>
      </c>
      <c r="AU84">
        <f>COUNT(AC84:AO84)</f>
        <v>1</v>
      </c>
      <c r="AV84">
        <f>AT84*AU84</f>
        <v>0</v>
      </c>
      <c r="AW84" t="s">
        <v>4159</v>
      </c>
      <c r="AX84" t="e">
        <f>AVERAGE(M84:AB84)</f>
        <v>#DIV/0!</v>
      </c>
      <c r="AY84">
        <f>AVERAGE(AC84:AO84)</f>
        <v>49.6</v>
      </c>
      <c r="BA84">
        <v>49.6</v>
      </c>
      <c r="BB84">
        <v>49.6</v>
      </c>
      <c r="BC84" t="s">
        <v>4175</v>
      </c>
      <c r="BD84" t="s">
        <v>4175</v>
      </c>
      <c r="BE84" t="s">
        <v>4192</v>
      </c>
    </row>
    <row r="85" spans="1:57" hidden="1" x14ac:dyDescent="0.25">
      <c r="A85">
        <v>2117</v>
      </c>
      <c r="B85">
        <v>3037</v>
      </c>
      <c r="C85" t="s">
        <v>4152</v>
      </c>
      <c r="G85" t="s">
        <v>1483</v>
      </c>
      <c r="H85" t="s">
        <v>1484</v>
      </c>
      <c r="I85" t="s">
        <v>1485</v>
      </c>
      <c r="J85" t="s">
        <v>3428</v>
      </c>
      <c r="K85">
        <v>47.795264000000003</v>
      </c>
      <c r="L85">
        <v>-122.19706100000001</v>
      </c>
      <c r="AM85">
        <v>50</v>
      </c>
      <c r="AP85">
        <f>COUNT(M85:AO85)</f>
        <v>1</v>
      </c>
      <c r="AR85">
        <f>COUNT(AK85:AO85)</f>
        <v>1</v>
      </c>
      <c r="AT85">
        <f>COUNT(M85:AB85)</f>
        <v>0</v>
      </c>
      <c r="AU85">
        <f>COUNT(AC85:AO85)</f>
        <v>1</v>
      </c>
      <c r="AV85">
        <f>AT85*AU85</f>
        <v>0</v>
      </c>
      <c r="AW85" t="s">
        <v>4159</v>
      </c>
      <c r="AX85" t="e">
        <f>AVERAGE(M85:AB85)</f>
        <v>#DIV/0!</v>
      </c>
      <c r="AY85">
        <f>AVERAGE(AC85:AO85)</f>
        <v>50</v>
      </c>
      <c r="BA85">
        <v>50</v>
      </c>
      <c r="BB85">
        <v>50</v>
      </c>
      <c r="BC85" t="s">
        <v>4175</v>
      </c>
      <c r="BD85" t="s">
        <v>4175</v>
      </c>
      <c r="BE85" t="s">
        <v>4192</v>
      </c>
    </row>
    <row r="86" spans="1:57" hidden="1" x14ac:dyDescent="0.25">
      <c r="A86">
        <v>1719</v>
      </c>
      <c r="B86">
        <v>2833</v>
      </c>
      <c r="C86" t="s">
        <v>4152</v>
      </c>
      <c r="D86" t="s">
        <v>2484</v>
      </c>
      <c r="E86" t="s">
        <v>2526</v>
      </c>
      <c r="F86" t="s">
        <v>2578</v>
      </c>
      <c r="G86" t="s">
        <v>2579</v>
      </c>
      <c r="H86" t="s">
        <v>22</v>
      </c>
      <c r="I86" t="s">
        <v>96</v>
      </c>
      <c r="J86" t="s">
        <v>2583</v>
      </c>
      <c r="K86">
        <v>48.105020000000003</v>
      </c>
      <c r="L86">
        <v>-123.337299</v>
      </c>
      <c r="AK86">
        <v>50.4</v>
      </c>
      <c r="AP86">
        <f>COUNT(M86:AO86)</f>
        <v>1</v>
      </c>
      <c r="AR86">
        <f>COUNT(AK86:AO86)</f>
        <v>1</v>
      </c>
      <c r="AT86">
        <f>COUNT(M86:AB86)</f>
        <v>0</v>
      </c>
      <c r="AU86">
        <f>COUNT(AC86:AO86)</f>
        <v>1</v>
      </c>
      <c r="AV86">
        <f>AT86*AU86</f>
        <v>0</v>
      </c>
      <c r="AW86" t="s">
        <v>4159</v>
      </c>
      <c r="AX86" t="e">
        <f>AVERAGE(M86:AB86)</f>
        <v>#DIV/0!</v>
      </c>
      <c r="AY86">
        <f>AVERAGE(AC86:AO86)</f>
        <v>50.4</v>
      </c>
      <c r="BA86">
        <v>50.4</v>
      </c>
      <c r="BB86">
        <v>50.4</v>
      </c>
      <c r="BC86" t="s">
        <v>4175</v>
      </c>
      <c r="BD86" t="s">
        <v>4175</v>
      </c>
      <c r="BE86" t="s">
        <v>4192</v>
      </c>
    </row>
    <row r="87" spans="1:57" hidden="1" x14ac:dyDescent="0.25">
      <c r="A87">
        <v>2386</v>
      </c>
      <c r="B87">
        <v>3072</v>
      </c>
      <c r="C87" t="s">
        <v>4152</v>
      </c>
      <c r="G87" t="s">
        <v>3884</v>
      </c>
      <c r="H87" t="s">
        <v>12</v>
      </c>
      <c r="I87" t="s">
        <v>3096</v>
      </c>
      <c r="J87" t="s">
        <v>3885</v>
      </c>
      <c r="K87">
        <v>47.686</v>
      </c>
      <c r="L87">
        <v>-122.157</v>
      </c>
      <c r="AM87">
        <v>50.5</v>
      </c>
      <c r="AP87">
        <f>COUNT(M87:AO87)</f>
        <v>1</v>
      </c>
      <c r="AR87">
        <f>COUNT(AK87:AO87)</f>
        <v>1</v>
      </c>
      <c r="AT87">
        <f>COUNT(M87:AB87)</f>
        <v>0</v>
      </c>
      <c r="AU87">
        <f>COUNT(AC87:AO87)</f>
        <v>1</v>
      </c>
      <c r="AV87">
        <f>AT87*AU87</f>
        <v>0</v>
      </c>
      <c r="AW87" t="s">
        <v>4159</v>
      </c>
      <c r="AX87" t="e">
        <f>AVERAGE(M87:AB87)</f>
        <v>#DIV/0!</v>
      </c>
      <c r="AY87">
        <f>AVERAGE(AC87:AO87)</f>
        <v>50.5</v>
      </c>
      <c r="BA87">
        <v>50.5</v>
      </c>
      <c r="BB87">
        <v>50.5</v>
      </c>
      <c r="BC87" t="s">
        <v>4175</v>
      </c>
      <c r="BD87" t="s">
        <v>4175</v>
      </c>
      <c r="BE87" t="s">
        <v>4192</v>
      </c>
    </row>
    <row r="88" spans="1:57" hidden="1" x14ac:dyDescent="0.25">
      <c r="A88">
        <v>2131</v>
      </c>
      <c r="B88">
        <v>2826</v>
      </c>
      <c r="C88" t="s">
        <v>4152</v>
      </c>
      <c r="G88" t="s">
        <v>3454</v>
      </c>
      <c r="H88" t="s">
        <v>22</v>
      </c>
      <c r="I88" t="s">
        <v>96</v>
      </c>
      <c r="J88" t="s">
        <v>3455</v>
      </c>
      <c r="K88">
        <v>48.096713000000001</v>
      </c>
      <c r="L88">
        <v>-123.37555500000001</v>
      </c>
      <c r="AK88">
        <v>52</v>
      </c>
      <c r="AP88">
        <f>COUNT(M88:AO88)</f>
        <v>1</v>
      </c>
      <c r="AR88">
        <f>COUNT(AK88:AO88)</f>
        <v>1</v>
      </c>
      <c r="AT88">
        <f>COUNT(M88:AB88)</f>
        <v>0</v>
      </c>
      <c r="AU88">
        <f>COUNT(AC88:AO88)</f>
        <v>1</v>
      </c>
      <c r="AV88">
        <f>AT88*AU88</f>
        <v>0</v>
      </c>
      <c r="AW88" t="s">
        <v>4159</v>
      </c>
      <c r="AX88" t="e">
        <f>AVERAGE(M88:AB88)</f>
        <v>#DIV/0!</v>
      </c>
      <c r="AY88">
        <f>AVERAGE(AC88:AO88)</f>
        <v>52</v>
      </c>
      <c r="BA88">
        <v>52</v>
      </c>
      <c r="BB88">
        <v>52</v>
      </c>
      <c r="BC88" t="s">
        <v>4175</v>
      </c>
      <c r="BD88" t="s">
        <v>4175</v>
      </c>
      <c r="BE88" t="s">
        <v>4192</v>
      </c>
    </row>
    <row r="89" spans="1:57" hidden="1" x14ac:dyDescent="0.25">
      <c r="A89">
        <v>2616</v>
      </c>
      <c r="B89">
        <v>3169</v>
      </c>
      <c r="C89" t="s">
        <v>4152</v>
      </c>
      <c r="H89" t="s">
        <v>12</v>
      </c>
      <c r="I89" t="s">
        <v>87</v>
      </c>
      <c r="J89" t="s">
        <v>4150</v>
      </c>
      <c r="K89">
        <v>48.902768000000002</v>
      </c>
      <c r="L89">
        <v>-122.104316</v>
      </c>
      <c r="AN89">
        <v>53</v>
      </c>
      <c r="AP89">
        <f>COUNT(M89:AO89)</f>
        <v>1</v>
      </c>
      <c r="AR89">
        <f>COUNT(AK89:AO89)</f>
        <v>1</v>
      </c>
      <c r="AT89">
        <f>COUNT(M89:AB89)</f>
        <v>0</v>
      </c>
      <c r="AU89">
        <f>COUNT(AC89:AO89)</f>
        <v>1</v>
      </c>
      <c r="AV89">
        <f>AT89*AU89</f>
        <v>0</v>
      </c>
      <c r="AW89" t="s">
        <v>4159</v>
      </c>
      <c r="AX89" t="e">
        <f>AVERAGE(M89:AB89)</f>
        <v>#DIV/0!</v>
      </c>
      <c r="AY89">
        <f>AVERAGE(AC89:AO89)</f>
        <v>53</v>
      </c>
      <c r="BA89">
        <v>53</v>
      </c>
      <c r="BB89">
        <v>53</v>
      </c>
      <c r="BC89" t="s">
        <v>4175</v>
      </c>
      <c r="BD89" t="s">
        <v>4175</v>
      </c>
      <c r="BE89" t="s">
        <v>4192</v>
      </c>
    </row>
    <row r="90" spans="1:57" hidden="1" x14ac:dyDescent="0.25">
      <c r="A90">
        <v>1583</v>
      </c>
      <c r="B90">
        <v>107</v>
      </c>
      <c r="C90" t="s">
        <v>4152</v>
      </c>
      <c r="D90" t="s">
        <v>2165</v>
      </c>
      <c r="E90" t="s">
        <v>2243</v>
      </c>
      <c r="F90" t="s">
        <v>2361</v>
      </c>
      <c r="G90" t="s">
        <v>2374</v>
      </c>
      <c r="H90" t="s">
        <v>193</v>
      </c>
      <c r="I90" t="s">
        <v>194</v>
      </c>
      <c r="J90" t="s">
        <v>2375</v>
      </c>
      <c r="K90">
        <v>47.377118000000003</v>
      </c>
      <c r="L90">
        <v>-122.701725</v>
      </c>
      <c r="AK90">
        <v>53.4</v>
      </c>
      <c r="AP90">
        <f>COUNT(M90:AO90)</f>
        <v>1</v>
      </c>
      <c r="AR90">
        <f>COUNT(AK90:AO90)</f>
        <v>1</v>
      </c>
      <c r="AT90">
        <f>COUNT(M90:AB90)</f>
        <v>0</v>
      </c>
      <c r="AU90">
        <f>COUNT(AC90:AO90)</f>
        <v>1</v>
      </c>
      <c r="AV90">
        <f>AT90*AU90</f>
        <v>0</v>
      </c>
      <c r="AW90" t="s">
        <v>4159</v>
      </c>
      <c r="AX90" t="e">
        <f>AVERAGE(M90:AB90)</f>
        <v>#DIV/0!</v>
      </c>
      <c r="AY90">
        <f>AVERAGE(AC90:AO90)</f>
        <v>53.4</v>
      </c>
      <c r="BA90">
        <v>53.4</v>
      </c>
      <c r="BB90">
        <v>53.4</v>
      </c>
      <c r="BC90" t="s">
        <v>4175</v>
      </c>
      <c r="BD90" t="s">
        <v>4175</v>
      </c>
      <c r="BE90" t="s">
        <v>4192</v>
      </c>
    </row>
    <row r="91" spans="1:57" hidden="1" x14ac:dyDescent="0.25">
      <c r="A91">
        <v>2055</v>
      </c>
      <c r="B91">
        <v>3154</v>
      </c>
      <c r="C91" t="s">
        <v>4152</v>
      </c>
      <c r="G91" t="s">
        <v>3325</v>
      </c>
      <c r="H91" t="s">
        <v>12</v>
      </c>
      <c r="I91" t="s">
        <v>87</v>
      </c>
      <c r="J91" t="s">
        <v>3326</v>
      </c>
      <c r="K91">
        <v>48.084235</v>
      </c>
      <c r="L91">
        <v>-123.531847</v>
      </c>
      <c r="AN91">
        <v>53.9</v>
      </c>
      <c r="AP91">
        <f>COUNT(M91:AO91)</f>
        <v>1</v>
      </c>
      <c r="AR91">
        <f>COUNT(AK91:AO91)</f>
        <v>1</v>
      </c>
      <c r="AT91">
        <f>COUNT(M91:AB91)</f>
        <v>0</v>
      </c>
      <c r="AU91">
        <f>COUNT(AC91:AO91)</f>
        <v>1</v>
      </c>
      <c r="AV91">
        <f>AT91*AU91</f>
        <v>0</v>
      </c>
      <c r="AW91" t="s">
        <v>4159</v>
      </c>
      <c r="AX91" t="e">
        <f>AVERAGE(M91:AB91)</f>
        <v>#DIV/0!</v>
      </c>
      <c r="AY91">
        <f>AVERAGE(AC91:AO91)</f>
        <v>53.9</v>
      </c>
      <c r="BA91">
        <v>53.9</v>
      </c>
      <c r="BB91">
        <v>53.9</v>
      </c>
      <c r="BC91" t="s">
        <v>4175</v>
      </c>
      <c r="BD91" t="s">
        <v>4175</v>
      </c>
      <c r="BE91" t="s">
        <v>4192</v>
      </c>
    </row>
    <row r="92" spans="1:57" hidden="1" x14ac:dyDescent="0.25">
      <c r="A92">
        <v>2024</v>
      </c>
      <c r="B92">
        <v>3166</v>
      </c>
      <c r="C92" t="s">
        <v>4152</v>
      </c>
      <c r="G92" t="s">
        <v>3276</v>
      </c>
      <c r="H92" t="s">
        <v>12</v>
      </c>
      <c r="I92" t="s">
        <v>87</v>
      </c>
      <c r="J92" t="s">
        <v>3277</v>
      </c>
      <c r="K92">
        <v>48.459609</v>
      </c>
      <c r="L92">
        <v>-122.036338</v>
      </c>
      <c r="AN92">
        <v>54.8</v>
      </c>
      <c r="AP92">
        <f>COUNT(M92:AO92)</f>
        <v>1</v>
      </c>
      <c r="AR92">
        <f>COUNT(AK92:AO92)</f>
        <v>1</v>
      </c>
      <c r="AT92">
        <f>COUNT(M92:AB92)</f>
        <v>0</v>
      </c>
      <c r="AU92">
        <f>COUNT(AC92:AO92)</f>
        <v>1</v>
      </c>
      <c r="AV92">
        <f>AT92*AU92</f>
        <v>0</v>
      </c>
      <c r="AW92" t="s">
        <v>4159</v>
      </c>
      <c r="AX92" t="e">
        <f>AVERAGE(M92:AB92)</f>
        <v>#DIV/0!</v>
      </c>
      <c r="AY92">
        <f>AVERAGE(AC92:AO92)</f>
        <v>54.8</v>
      </c>
      <c r="BA92">
        <v>54.8</v>
      </c>
      <c r="BB92">
        <v>54.8</v>
      </c>
      <c r="BC92" t="s">
        <v>4175</v>
      </c>
      <c r="BD92" t="s">
        <v>4175</v>
      </c>
      <c r="BE92" t="s">
        <v>4192</v>
      </c>
    </row>
    <row r="93" spans="1:57" hidden="1" x14ac:dyDescent="0.25">
      <c r="A93">
        <v>1912</v>
      </c>
      <c r="B93">
        <v>2208</v>
      </c>
      <c r="C93" t="s">
        <v>4152</v>
      </c>
      <c r="G93" t="s">
        <v>3079</v>
      </c>
      <c r="H93" t="s">
        <v>12</v>
      </c>
      <c r="I93" t="s">
        <v>2222</v>
      </c>
      <c r="J93" t="s">
        <v>3080</v>
      </c>
      <c r="K93">
        <v>48.059359999999998</v>
      </c>
      <c r="L93">
        <v>-122.26612</v>
      </c>
      <c r="AL93">
        <v>55.9</v>
      </c>
      <c r="AP93">
        <f>COUNT(M93:AO93)</f>
        <v>1</v>
      </c>
      <c r="AR93">
        <f>COUNT(AK93:AO93)</f>
        <v>1</v>
      </c>
      <c r="AT93">
        <f>COUNT(M93:AB93)</f>
        <v>0</v>
      </c>
      <c r="AU93">
        <f>COUNT(AC93:AO93)</f>
        <v>1</v>
      </c>
      <c r="AV93">
        <f>AT93*AU93</f>
        <v>0</v>
      </c>
      <c r="AW93" t="s">
        <v>4159</v>
      </c>
      <c r="AX93" t="e">
        <f>AVERAGE(M93:AB93)</f>
        <v>#DIV/0!</v>
      </c>
      <c r="AY93">
        <f>AVERAGE(AC93:AO93)</f>
        <v>55.9</v>
      </c>
      <c r="BA93">
        <v>55.9</v>
      </c>
      <c r="BB93">
        <v>55.9</v>
      </c>
      <c r="BC93" t="s">
        <v>4175</v>
      </c>
      <c r="BD93" t="s">
        <v>4175</v>
      </c>
      <c r="BE93" t="s">
        <v>4192</v>
      </c>
    </row>
    <row r="94" spans="1:57" hidden="1" x14ac:dyDescent="0.25">
      <c r="A94">
        <v>2137</v>
      </c>
      <c r="B94">
        <v>3168</v>
      </c>
      <c r="C94" t="s">
        <v>4152</v>
      </c>
      <c r="G94" t="s">
        <v>3466</v>
      </c>
      <c r="H94" t="s">
        <v>12</v>
      </c>
      <c r="I94" t="s">
        <v>87</v>
      </c>
      <c r="J94" t="s">
        <v>3467</v>
      </c>
      <c r="K94">
        <v>46.814321</v>
      </c>
      <c r="L94">
        <v>-122.153415</v>
      </c>
      <c r="AN94">
        <v>56.3</v>
      </c>
      <c r="AP94">
        <f>COUNT(M94:AO94)</f>
        <v>1</v>
      </c>
      <c r="AR94">
        <f>COUNT(AK94:AO94)</f>
        <v>1</v>
      </c>
      <c r="AT94">
        <f>COUNT(M94:AB94)</f>
        <v>0</v>
      </c>
      <c r="AU94">
        <f>COUNT(AC94:AO94)</f>
        <v>1</v>
      </c>
      <c r="AV94">
        <f>AT94*AU94</f>
        <v>0</v>
      </c>
      <c r="AW94" t="s">
        <v>4159</v>
      </c>
      <c r="AX94" t="e">
        <f>AVERAGE(M94:AB94)</f>
        <v>#DIV/0!</v>
      </c>
      <c r="AY94">
        <f>AVERAGE(AC94:AO94)</f>
        <v>56.3</v>
      </c>
      <c r="BA94">
        <v>56.3</v>
      </c>
      <c r="BB94">
        <v>56.3</v>
      </c>
      <c r="BC94" t="s">
        <v>4175</v>
      </c>
      <c r="BD94" t="s">
        <v>4175</v>
      </c>
      <c r="BE94" t="s">
        <v>4192</v>
      </c>
    </row>
    <row r="95" spans="1:57" hidden="1" x14ac:dyDescent="0.25">
      <c r="A95">
        <v>2343</v>
      </c>
      <c r="B95">
        <v>3056</v>
      </c>
      <c r="C95" t="s">
        <v>4152</v>
      </c>
      <c r="G95" t="s">
        <v>734</v>
      </c>
      <c r="H95" t="s">
        <v>12</v>
      </c>
      <c r="I95" t="s">
        <v>3096</v>
      </c>
      <c r="J95" t="s">
        <v>3811</v>
      </c>
      <c r="K95">
        <v>47.729177</v>
      </c>
      <c r="L95">
        <v>-121.85173899999999</v>
      </c>
      <c r="AM95">
        <v>56.4</v>
      </c>
      <c r="AP95">
        <f>COUNT(M95:AO95)</f>
        <v>1</v>
      </c>
      <c r="AR95">
        <f>COUNT(AK95:AO95)</f>
        <v>1</v>
      </c>
      <c r="AT95">
        <f>COUNT(M95:AB95)</f>
        <v>0</v>
      </c>
      <c r="AU95">
        <f>COUNT(AC95:AO95)</f>
        <v>1</v>
      </c>
      <c r="AV95">
        <f>AT95*AU95</f>
        <v>0</v>
      </c>
      <c r="AW95" t="s">
        <v>4159</v>
      </c>
      <c r="AX95" t="e">
        <f>AVERAGE(M95:AB95)</f>
        <v>#DIV/0!</v>
      </c>
      <c r="AY95">
        <f>AVERAGE(AC95:AO95)</f>
        <v>56.4</v>
      </c>
      <c r="BA95">
        <v>56.4</v>
      </c>
      <c r="BB95">
        <v>56.4</v>
      </c>
      <c r="BC95" t="s">
        <v>4175</v>
      </c>
      <c r="BD95" t="s">
        <v>4175</v>
      </c>
      <c r="BE95" t="s">
        <v>4192</v>
      </c>
    </row>
    <row r="96" spans="1:57" hidden="1" x14ac:dyDescent="0.25">
      <c r="A96">
        <v>2062</v>
      </c>
      <c r="B96">
        <v>2872</v>
      </c>
      <c r="C96" t="s">
        <v>4152</v>
      </c>
      <c r="G96" t="s">
        <v>3336</v>
      </c>
      <c r="H96" t="s">
        <v>12</v>
      </c>
      <c r="I96" t="s">
        <v>93</v>
      </c>
      <c r="J96" t="s">
        <v>3337</v>
      </c>
      <c r="K96">
        <v>48.457030000000003</v>
      </c>
      <c r="L96">
        <v>-121.70820000000001</v>
      </c>
      <c r="AK96">
        <v>57.3</v>
      </c>
      <c r="AP96">
        <f>COUNT(M96:AO96)</f>
        <v>1</v>
      </c>
      <c r="AR96">
        <f>COUNT(AK96:AO96)</f>
        <v>1</v>
      </c>
      <c r="AT96">
        <f>COUNT(M96:AB96)</f>
        <v>0</v>
      </c>
      <c r="AU96">
        <f>COUNT(AC96:AO96)</f>
        <v>1</v>
      </c>
      <c r="AV96">
        <f>AT96*AU96</f>
        <v>0</v>
      </c>
      <c r="AW96" t="s">
        <v>4159</v>
      </c>
      <c r="AX96" t="e">
        <f>AVERAGE(M96:AB96)</f>
        <v>#DIV/0!</v>
      </c>
      <c r="AY96">
        <f>AVERAGE(AC96:AO96)</f>
        <v>57.3</v>
      </c>
      <c r="BA96">
        <v>57.3</v>
      </c>
      <c r="BB96">
        <v>57.3</v>
      </c>
      <c r="BC96" t="s">
        <v>4175</v>
      </c>
      <c r="BD96" t="s">
        <v>4175</v>
      </c>
      <c r="BE96" t="s">
        <v>4192</v>
      </c>
    </row>
    <row r="97" spans="1:57" hidden="1" x14ac:dyDescent="0.25">
      <c r="A97">
        <v>2445</v>
      </c>
      <c r="B97">
        <v>3066</v>
      </c>
      <c r="C97" t="s">
        <v>4152</v>
      </c>
      <c r="G97" t="s">
        <v>3979</v>
      </c>
      <c r="H97" t="s">
        <v>12</v>
      </c>
      <c r="I97" t="s">
        <v>3096</v>
      </c>
      <c r="J97" t="s">
        <v>3980</v>
      </c>
      <c r="K97">
        <v>47.640092000000003</v>
      </c>
      <c r="L97">
        <v>-122.185817</v>
      </c>
      <c r="AM97">
        <v>57.7</v>
      </c>
      <c r="AP97">
        <f>COUNT(M97:AO97)</f>
        <v>1</v>
      </c>
      <c r="AR97">
        <f>COUNT(AK97:AO97)</f>
        <v>1</v>
      </c>
      <c r="AT97">
        <f>COUNT(M97:AB97)</f>
        <v>0</v>
      </c>
      <c r="AU97">
        <f>COUNT(AC97:AO97)</f>
        <v>1</v>
      </c>
      <c r="AV97">
        <f>AT97*AU97</f>
        <v>0</v>
      </c>
      <c r="AW97" t="s">
        <v>4159</v>
      </c>
      <c r="AX97" t="e">
        <f>AVERAGE(M97:AB97)</f>
        <v>#DIV/0!</v>
      </c>
      <c r="AY97">
        <f>AVERAGE(AC97:AO97)</f>
        <v>57.7</v>
      </c>
      <c r="BA97">
        <v>57.7</v>
      </c>
      <c r="BB97">
        <v>57.7</v>
      </c>
      <c r="BC97" t="s">
        <v>4175</v>
      </c>
      <c r="BD97" t="s">
        <v>4175</v>
      </c>
      <c r="BE97" t="s">
        <v>4192</v>
      </c>
    </row>
    <row r="98" spans="1:57" hidden="1" x14ac:dyDescent="0.25">
      <c r="A98">
        <v>1668</v>
      </c>
      <c r="B98">
        <v>2832</v>
      </c>
      <c r="C98" t="s">
        <v>4152</v>
      </c>
      <c r="D98" t="s">
        <v>2484</v>
      </c>
      <c r="E98" t="s">
        <v>2485</v>
      </c>
      <c r="F98" t="s">
        <v>2498</v>
      </c>
      <c r="G98" t="s">
        <v>2508</v>
      </c>
      <c r="H98" t="s">
        <v>22</v>
      </c>
      <c r="I98" t="s">
        <v>96</v>
      </c>
      <c r="J98" t="s">
        <v>2513</v>
      </c>
      <c r="K98">
        <v>48.075831999999998</v>
      </c>
      <c r="L98">
        <v>-123.17438300000001</v>
      </c>
      <c r="AK98">
        <v>58.2</v>
      </c>
      <c r="AP98">
        <f>COUNT(M98:AO98)</f>
        <v>1</v>
      </c>
      <c r="AR98">
        <f>COUNT(AK98:AO98)</f>
        <v>1</v>
      </c>
      <c r="AT98">
        <f>COUNT(M98:AB98)</f>
        <v>0</v>
      </c>
      <c r="AU98">
        <f>COUNT(AC98:AO98)</f>
        <v>1</v>
      </c>
      <c r="AV98">
        <f>AT98*AU98</f>
        <v>0</v>
      </c>
      <c r="AW98" t="s">
        <v>4159</v>
      </c>
      <c r="AX98" t="e">
        <f>AVERAGE(M98:AB98)</f>
        <v>#DIV/0!</v>
      </c>
      <c r="AY98">
        <f>AVERAGE(AC98:AO98)</f>
        <v>58.2</v>
      </c>
      <c r="BA98">
        <v>58.2</v>
      </c>
      <c r="BB98">
        <v>58.2</v>
      </c>
      <c r="BC98" t="s">
        <v>4175</v>
      </c>
      <c r="BD98" t="s">
        <v>4175</v>
      </c>
      <c r="BE98" t="s">
        <v>4192</v>
      </c>
    </row>
    <row r="99" spans="1:57" hidden="1" x14ac:dyDescent="0.25">
      <c r="A99">
        <v>1397</v>
      </c>
      <c r="B99">
        <v>100</v>
      </c>
      <c r="C99" t="s">
        <v>4152</v>
      </c>
      <c r="D99" t="s">
        <v>2045</v>
      </c>
      <c r="E99" t="s">
        <v>2061</v>
      </c>
      <c r="F99" t="s">
        <v>2069</v>
      </c>
      <c r="G99" t="s">
        <v>2072</v>
      </c>
      <c r="H99" t="s">
        <v>193</v>
      </c>
      <c r="I99" t="s">
        <v>194</v>
      </c>
      <c r="J99" t="s">
        <v>2073</v>
      </c>
      <c r="K99">
        <v>46.846212999999999</v>
      </c>
      <c r="L99">
        <v>-122.367296</v>
      </c>
      <c r="AO99">
        <v>58.5</v>
      </c>
      <c r="AP99">
        <f>COUNT(M99:AO99)</f>
        <v>1</v>
      </c>
      <c r="AR99">
        <f>COUNT(AK99:AO99)</f>
        <v>1</v>
      </c>
      <c r="AT99">
        <f>COUNT(M99:AB99)</f>
        <v>0</v>
      </c>
      <c r="AU99">
        <f>COUNT(AC99:AO99)</f>
        <v>1</v>
      </c>
      <c r="AV99">
        <f>AT99*AU99</f>
        <v>0</v>
      </c>
      <c r="AW99" t="s">
        <v>4159</v>
      </c>
      <c r="AX99" t="e">
        <f>AVERAGE(M99:AB99)</f>
        <v>#DIV/0!</v>
      </c>
      <c r="AY99">
        <f>AVERAGE(AC99:AO99)</f>
        <v>58.5</v>
      </c>
      <c r="BA99">
        <v>58.5</v>
      </c>
      <c r="BB99">
        <v>58.5</v>
      </c>
      <c r="BC99" t="s">
        <v>4175</v>
      </c>
      <c r="BD99" t="s">
        <v>4175</v>
      </c>
      <c r="BE99" t="s">
        <v>4192</v>
      </c>
    </row>
    <row r="100" spans="1:57" hidden="1" x14ac:dyDescent="0.25">
      <c r="A100">
        <v>469</v>
      </c>
      <c r="B100">
        <v>3240</v>
      </c>
      <c r="C100" t="s">
        <v>4152</v>
      </c>
      <c r="D100" t="s">
        <v>552</v>
      </c>
      <c r="E100" t="s">
        <v>607</v>
      </c>
      <c r="F100" t="s">
        <v>728</v>
      </c>
      <c r="G100" t="s">
        <v>739</v>
      </c>
      <c r="H100" t="s">
        <v>688</v>
      </c>
      <c r="I100" t="s">
        <v>740</v>
      </c>
      <c r="J100" t="s">
        <v>742</v>
      </c>
      <c r="K100">
        <v>47.660780000000003</v>
      </c>
      <c r="L100">
        <v>-121.87255999999999</v>
      </c>
      <c r="AO100">
        <v>59.4</v>
      </c>
      <c r="AP100">
        <f>COUNT(M100:AO100)</f>
        <v>1</v>
      </c>
      <c r="AR100">
        <f>COUNT(AK100:AO100)</f>
        <v>1</v>
      </c>
      <c r="AT100">
        <f>COUNT(M100:AB100)</f>
        <v>0</v>
      </c>
      <c r="AU100">
        <f>COUNT(AC100:AO100)</f>
        <v>1</v>
      </c>
      <c r="AV100">
        <f>AT100*AU100</f>
        <v>0</v>
      </c>
      <c r="AW100" t="s">
        <v>4159</v>
      </c>
      <c r="AX100" t="e">
        <f>AVERAGE(M100:AB100)</f>
        <v>#DIV/0!</v>
      </c>
      <c r="AY100">
        <f>AVERAGE(AC100:AO100)</f>
        <v>59.4</v>
      </c>
      <c r="BA100">
        <v>59.4</v>
      </c>
      <c r="BB100">
        <v>59.4</v>
      </c>
      <c r="BC100" t="s">
        <v>4175</v>
      </c>
      <c r="BD100" t="s">
        <v>4175</v>
      </c>
      <c r="BE100" t="s">
        <v>4192</v>
      </c>
    </row>
    <row r="101" spans="1:57" hidden="1" x14ac:dyDescent="0.25">
      <c r="A101">
        <v>2141</v>
      </c>
      <c r="B101">
        <v>3061</v>
      </c>
      <c r="C101" t="s">
        <v>4152</v>
      </c>
      <c r="G101" t="s">
        <v>1834</v>
      </c>
      <c r="H101" t="s">
        <v>12</v>
      </c>
      <c r="I101" t="s">
        <v>3096</v>
      </c>
      <c r="J101" t="s">
        <v>3474</v>
      </c>
      <c r="K101">
        <v>47.357900000000001</v>
      </c>
      <c r="L101">
        <v>-122.12576</v>
      </c>
      <c r="AM101">
        <v>59.8</v>
      </c>
      <c r="AP101">
        <f>COUNT(M101:AO101)</f>
        <v>1</v>
      </c>
      <c r="AR101">
        <f>COUNT(AK101:AO101)</f>
        <v>1</v>
      </c>
      <c r="AT101">
        <f>COUNT(M101:AB101)</f>
        <v>0</v>
      </c>
      <c r="AU101">
        <f>COUNT(AC101:AO101)</f>
        <v>1</v>
      </c>
      <c r="AV101">
        <f>AT101*AU101</f>
        <v>0</v>
      </c>
      <c r="AW101" t="s">
        <v>4159</v>
      </c>
      <c r="AX101" t="e">
        <f>AVERAGE(M101:AB101)</f>
        <v>#DIV/0!</v>
      </c>
      <c r="AY101">
        <f>AVERAGE(AC101:AO101)</f>
        <v>59.8</v>
      </c>
      <c r="BA101">
        <v>59.8</v>
      </c>
      <c r="BB101">
        <v>59.8</v>
      </c>
      <c r="BC101" t="s">
        <v>4175</v>
      </c>
      <c r="BD101" t="s">
        <v>4175</v>
      </c>
      <c r="BE101" t="s">
        <v>4192</v>
      </c>
    </row>
    <row r="102" spans="1:57" hidden="1" x14ac:dyDescent="0.25">
      <c r="A102">
        <v>1308</v>
      </c>
      <c r="B102">
        <v>2949</v>
      </c>
      <c r="C102" t="s">
        <v>4152</v>
      </c>
      <c r="D102" t="s">
        <v>1686</v>
      </c>
      <c r="E102" t="s">
        <v>1874</v>
      </c>
      <c r="F102" t="s">
        <v>1919</v>
      </c>
      <c r="G102" t="s">
        <v>1920</v>
      </c>
      <c r="H102" t="s">
        <v>1921</v>
      </c>
      <c r="I102" t="s">
        <v>1922</v>
      </c>
      <c r="J102" t="s">
        <v>1923</v>
      </c>
      <c r="K102">
        <v>47.448819</v>
      </c>
      <c r="L102">
        <v>-122.445509</v>
      </c>
      <c r="AL102">
        <v>59.9</v>
      </c>
      <c r="AP102">
        <f>COUNT(M102:AO102)</f>
        <v>1</v>
      </c>
      <c r="AR102">
        <f>COUNT(AK102:AO102)</f>
        <v>1</v>
      </c>
      <c r="AT102">
        <f>COUNT(M102:AB102)</f>
        <v>0</v>
      </c>
      <c r="AU102">
        <f>COUNT(AC102:AO102)</f>
        <v>1</v>
      </c>
      <c r="AV102">
        <f>AT102*AU102</f>
        <v>0</v>
      </c>
      <c r="AW102" t="s">
        <v>4159</v>
      </c>
      <c r="AX102" t="e">
        <f>AVERAGE(M102:AB102)</f>
        <v>#DIV/0!</v>
      </c>
      <c r="AY102">
        <f>AVERAGE(AC102:AO102)</f>
        <v>59.9</v>
      </c>
      <c r="BA102">
        <v>59.9</v>
      </c>
      <c r="BB102">
        <v>59.9</v>
      </c>
      <c r="BC102" t="s">
        <v>4175</v>
      </c>
      <c r="BD102" t="s">
        <v>4175</v>
      </c>
      <c r="BE102" t="s">
        <v>4192</v>
      </c>
    </row>
    <row r="103" spans="1:57" hidden="1" x14ac:dyDescent="0.25">
      <c r="A103">
        <v>1698</v>
      </c>
      <c r="B103">
        <v>2835</v>
      </c>
      <c r="C103" t="s">
        <v>4152</v>
      </c>
      <c r="D103" t="s">
        <v>2484</v>
      </c>
      <c r="E103" t="s">
        <v>2526</v>
      </c>
      <c r="F103" t="s">
        <v>2541</v>
      </c>
      <c r="G103" t="s">
        <v>2551</v>
      </c>
      <c r="H103" t="s">
        <v>22</v>
      </c>
      <c r="I103" t="s">
        <v>96</v>
      </c>
      <c r="J103" t="s">
        <v>2557</v>
      </c>
      <c r="K103">
        <v>48.081314999999996</v>
      </c>
      <c r="L103">
        <v>-123.376637</v>
      </c>
      <c r="AK103">
        <v>61.7</v>
      </c>
      <c r="AP103">
        <f>COUNT(M103:AO103)</f>
        <v>1</v>
      </c>
      <c r="AR103">
        <f>COUNT(AK103:AO103)</f>
        <v>1</v>
      </c>
      <c r="AT103">
        <f>COUNT(M103:AB103)</f>
        <v>0</v>
      </c>
      <c r="AU103">
        <f>COUNT(AC103:AO103)</f>
        <v>1</v>
      </c>
      <c r="AV103">
        <f>AT103*AU103</f>
        <v>0</v>
      </c>
      <c r="AW103" t="s">
        <v>4159</v>
      </c>
      <c r="AX103" t="e">
        <f>AVERAGE(M103:AB103)</f>
        <v>#DIV/0!</v>
      </c>
      <c r="AY103">
        <f>AVERAGE(AC103:AO103)</f>
        <v>61.7</v>
      </c>
      <c r="BA103">
        <v>61.7</v>
      </c>
      <c r="BB103">
        <v>61.7</v>
      </c>
      <c r="BC103" t="s">
        <v>4176</v>
      </c>
      <c r="BD103" t="s">
        <v>4176</v>
      </c>
      <c r="BE103" t="s">
        <v>4192</v>
      </c>
    </row>
    <row r="104" spans="1:57" hidden="1" x14ac:dyDescent="0.25">
      <c r="A104">
        <v>1933</v>
      </c>
      <c r="B104">
        <v>3180</v>
      </c>
      <c r="C104" t="s">
        <v>4152</v>
      </c>
      <c r="G104" t="s">
        <v>1830</v>
      </c>
      <c r="H104" t="s">
        <v>12</v>
      </c>
      <c r="I104" t="s">
        <v>3096</v>
      </c>
      <c r="J104" t="s">
        <v>3115</v>
      </c>
      <c r="K104">
        <v>47.338630999999999</v>
      </c>
      <c r="L104">
        <v>-122.13559100000001</v>
      </c>
      <c r="AN104">
        <v>61.9</v>
      </c>
      <c r="AP104">
        <f>COUNT(M104:AO104)</f>
        <v>1</v>
      </c>
      <c r="AR104">
        <f>COUNT(AK104:AO104)</f>
        <v>1</v>
      </c>
      <c r="AT104">
        <f>COUNT(M104:AB104)</f>
        <v>0</v>
      </c>
      <c r="AU104">
        <f>COUNT(AC104:AO104)</f>
        <v>1</v>
      </c>
      <c r="AV104">
        <f>AT104*AU104</f>
        <v>0</v>
      </c>
      <c r="AW104" t="s">
        <v>4159</v>
      </c>
      <c r="AX104" t="e">
        <f>AVERAGE(M104:AB104)</f>
        <v>#DIV/0!</v>
      </c>
      <c r="AY104">
        <f>AVERAGE(AC104:AO104)</f>
        <v>61.9</v>
      </c>
      <c r="BA104">
        <v>61.9</v>
      </c>
      <c r="BB104">
        <v>61.9</v>
      </c>
      <c r="BC104" t="s">
        <v>4176</v>
      </c>
      <c r="BD104" t="s">
        <v>4176</v>
      </c>
      <c r="BE104" t="s">
        <v>4192</v>
      </c>
    </row>
    <row r="105" spans="1:57" hidden="1" x14ac:dyDescent="0.25">
      <c r="A105">
        <v>1498</v>
      </c>
      <c r="B105">
        <v>3115</v>
      </c>
      <c r="C105" t="s">
        <v>4152</v>
      </c>
      <c r="D105" t="s">
        <v>2165</v>
      </c>
      <c r="E105" t="s">
        <v>2166</v>
      </c>
      <c r="F105" t="s">
        <v>2210</v>
      </c>
      <c r="G105" t="s">
        <v>2240</v>
      </c>
      <c r="H105" t="s">
        <v>2169</v>
      </c>
      <c r="I105" t="s">
        <v>2174</v>
      </c>
      <c r="J105" t="s">
        <v>2242</v>
      </c>
      <c r="K105">
        <v>47.561174999999999</v>
      </c>
      <c r="L105">
        <v>-122.972855</v>
      </c>
      <c r="AN105">
        <v>62.8</v>
      </c>
      <c r="AP105">
        <f>COUNT(M105:AO105)</f>
        <v>1</v>
      </c>
      <c r="AR105">
        <f>COUNT(AK105:AO105)</f>
        <v>1</v>
      </c>
      <c r="AT105">
        <f>COUNT(M105:AB105)</f>
        <v>0</v>
      </c>
      <c r="AU105">
        <f>COUNT(AC105:AO105)</f>
        <v>1</v>
      </c>
      <c r="AV105">
        <f>AT105*AU105</f>
        <v>0</v>
      </c>
      <c r="AW105" t="s">
        <v>4159</v>
      </c>
      <c r="AX105" t="e">
        <f>AVERAGE(M105:AB105)</f>
        <v>#DIV/0!</v>
      </c>
      <c r="AY105">
        <f>AVERAGE(AC105:AO105)</f>
        <v>62.8</v>
      </c>
      <c r="BA105">
        <v>62.8</v>
      </c>
      <c r="BB105">
        <v>62.8</v>
      </c>
      <c r="BC105" t="s">
        <v>4176</v>
      </c>
      <c r="BD105" t="s">
        <v>4176</v>
      </c>
      <c r="BE105" t="s">
        <v>4192</v>
      </c>
    </row>
    <row r="106" spans="1:57" hidden="1" x14ac:dyDescent="0.25">
      <c r="A106">
        <v>2394</v>
      </c>
      <c r="B106">
        <v>2829</v>
      </c>
      <c r="C106" t="s">
        <v>4152</v>
      </c>
      <c r="G106" t="s">
        <v>2563</v>
      </c>
      <c r="H106" t="s">
        <v>22</v>
      </c>
      <c r="I106" t="s">
        <v>96</v>
      </c>
      <c r="J106" t="s">
        <v>3897</v>
      </c>
      <c r="K106">
        <v>48.106332999999999</v>
      </c>
      <c r="L106">
        <v>-123.460402</v>
      </c>
      <c r="AK106">
        <v>63.1</v>
      </c>
      <c r="AP106">
        <f>COUNT(M106:AO106)</f>
        <v>1</v>
      </c>
      <c r="AR106">
        <f>COUNT(AK106:AO106)</f>
        <v>1</v>
      </c>
      <c r="AT106">
        <f>COUNT(M106:AB106)</f>
        <v>0</v>
      </c>
      <c r="AU106">
        <f>COUNT(AC106:AO106)</f>
        <v>1</v>
      </c>
      <c r="AV106">
        <f>AT106*AU106</f>
        <v>0</v>
      </c>
      <c r="AW106" t="s">
        <v>4159</v>
      </c>
      <c r="AX106" t="e">
        <f>AVERAGE(M106:AB106)</f>
        <v>#DIV/0!</v>
      </c>
      <c r="AY106">
        <f>AVERAGE(AC106:AO106)</f>
        <v>63.1</v>
      </c>
      <c r="BA106">
        <v>63.1</v>
      </c>
      <c r="BB106">
        <v>63.1</v>
      </c>
      <c r="BC106" t="s">
        <v>4176</v>
      </c>
      <c r="BD106" t="s">
        <v>4176</v>
      </c>
      <c r="BE106" t="s">
        <v>4192</v>
      </c>
    </row>
    <row r="107" spans="1:57" hidden="1" x14ac:dyDescent="0.25">
      <c r="A107">
        <v>1336</v>
      </c>
      <c r="B107">
        <v>3119</v>
      </c>
      <c r="C107" t="s">
        <v>4152</v>
      </c>
      <c r="D107" t="s">
        <v>1952</v>
      </c>
      <c r="E107" t="s">
        <v>1953</v>
      </c>
      <c r="F107" t="s">
        <v>1959</v>
      </c>
      <c r="G107" t="s">
        <v>1960</v>
      </c>
      <c r="H107" t="s">
        <v>193</v>
      </c>
      <c r="I107" t="s">
        <v>194</v>
      </c>
      <c r="J107" t="s">
        <v>1961</v>
      </c>
      <c r="K107">
        <v>47.109203000000001</v>
      </c>
      <c r="L107">
        <v>-122.145174</v>
      </c>
      <c r="AN107">
        <v>63.6</v>
      </c>
      <c r="AP107">
        <f>COUNT(M107:AO107)</f>
        <v>1</v>
      </c>
      <c r="AR107">
        <f>COUNT(AK107:AO107)</f>
        <v>1</v>
      </c>
      <c r="AT107">
        <f>COUNT(M107:AB107)</f>
        <v>0</v>
      </c>
      <c r="AU107">
        <f>COUNT(AC107:AO107)</f>
        <v>1</v>
      </c>
      <c r="AV107">
        <f>AT107*AU107</f>
        <v>0</v>
      </c>
      <c r="AW107" t="s">
        <v>4159</v>
      </c>
      <c r="AX107" t="e">
        <f>AVERAGE(M107:AB107)</f>
        <v>#DIV/0!</v>
      </c>
      <c r="AY107">
        <f>AVERAGE(AC107:AO107)</f>
        <v>63.6</v>
      </c>
      <c r="BA107">
        <v>63.6</v>
      </c>
      <c r="BB107">
        <v>63.6</v>
      </c>
      <c r="BC107" t="s">
        <v>4176</v>
      </c>
      <c r="BD107" t="s">
        <v>4176</v>
      </c>
      <c r="BE107" t="s">
        <v>4192</v>
      </c>
    </row>
    <row r="108" spans="1:57" hidden="1" x14ac:dyDescent="0.25">
      <c r="A108">
        <v>52</v>
      </c>
      <c r="B108">
        <v>3159</v>
      </c>
      <c r="C108" t="s">
        <v>4152</v>
      </c>
      <c r="G108" t="s">
        <v>62</v>
      </c>
      <c r="H108" t="s">
        <v>12</v>
      </c>
      <c r="I108" t="s">
        <v>87</v>
      </c>
      <c r="J108" t="s">
        <v>88</v>
      </c>
      <c r="K108">
        <v>46.845159000000002</v>
      </c>
      <c r="L108">
        <v>-122.59669100000001</v>
      </c>
      <c r="AN108">
        <v>63.7</v>
      </c>
      <c r="AP108">
        <f>COUNT(M108:AO108)</f>
        <v>1</v>
      </c>
      <c r="AR108">
        <f>COUNT(AK108:AO108)</f>
        <v>1</v>
      </c>
      <c r="AT108">
        <f>COUNT(M108:AB108)</f>
        <v>0</v>
      </c>
      <c r="AU108">
        <f>COUNT(AC108:AO108)</f>
        <v>1</v>
      </c>
      <c r="AV108">
        <f>AT108*AU108</f>
        <v>0</v>
      </c>
      <c r="AW108" t="s">
        <v>4159</v>
      </c>
      <c r="AX108" t="e">
        <f>AVERAGE(M108:AB108)</f>
        <v>#DIV/0!</v>
      </c>
      <c r="AY108">
        <f>AVERAGE(AC108:AO108)</f>
        <v>63.7</v>
      </c>
      <c r="BA108">
        <v>63.7</v>
      </c>
      <c r="BB108">
        <v>63.7</v>
      </c>
      <c r="BC108" t="s">
        <v>4176</v>
      </c>
      <c r="BD108" t="s">
        <v>4176</v>
      </c>
      <c r="BE108" t="s">
        <v>4192</v>
      </c>
    </row>
    <row r="109" spans="1:57" hidden="1" x14ac:dyDescent="0.25">
      <c r="A109">
        <v>2183</v>
      </c>
      <c r="B109">
        <v>3160</v>
      </c>
      <c r="C109" t="s">
        <v>4152</v>
      </c>
      <c r="G109" t="s">
        <v>1908</v>
      </c>
      <c r="H109" t="s">
        <v>12</v>
      </c>
      <c r="I109" t="s">
        <v>87</v>
      </c>
      <c r="J109" t="s">
        <v>3546</v>
      </c>
      <c r="K109">
        <v>48.000121999999998</v>
      </c>
      <c r="L109">
        <v>-121.77854600000001</v>
      </c>
      <c r="AN109">
        <v>64.099999999999994</v>
      </c>
      <c r="AP109">
        <f>COUNT(M109:AO109)</f>
        <v>1</v>
      </c>
      <c r="AR109">
        <f>COUNT(AK109:AO109)</f>
        <v>1</v>
      </c>
      <c r="AT109">
        <f>COUNT(M109:AB109)</f>
        <v>0</v>
      </c>
      <c r="AU109">
        <f>COUNT(AC109:AO109)</f>
        <v>1</v>
      </c>
      <c r="AV109">
        <f>AT109*AU109</f>
        <v>0</v>
      </c>
      <c r="AW109" t="s">
        <v>4159</v>
      </c>
      <c r="AX109" t="e">
        <f>AVERAGE(M109:AB109)</f>
        <v>#DIV/0!</v>
      </c>
      <c r="AY109">
        <f>AVERAGE(AC109:AO109)</f>
        <v>64.099999999999994</v>
      </c>
      <c r="BA109">
        <v>64.099999999999994</v>
      </c>
      <c r="BB109">
        <v>64.099999999999994</v>
      </c>
      <c r="BC109" t="s">
        <v>4176</v>
      </c>
      <c r="BD109" t="s">
        <v>4176</v>
      </c>
      <c r="BE109" t="s">
        <v>4192</v>
      </c>
    </row>
    <row r="110" spans="1:57" hidden="1" x14ac:dyDescent="0.25">
      <c r="A110">
        <v>48</v>
      </c>
      <c r="B110">
        <v>3087</v>
      </c>
      <c r="C110" t="s">
        <v>4152</v>
      </c>
      <c r="G110" t="s">
        <v>62</v>
      </c>
      <c r="H110" t="s">
        <v>63</v>
      </c>
      <c r="I110" t="s">
        <v>64</v>
      </c>
      <c r="J110" t="s">
        <v>83</v>
      </c>
      <c r="K110">
        <v>46.950730999999998</v>
      </c>
      <c r="L110">
        <v>-122.83655899999999</v>
      </c>
      <c r="AM110">
        <v>64.400000000000006</v>
      </c>
      <c r="AP110">
        <f>COUNT(M110:AO110)</f>
        <v>1</v>
      </c>
      <c r="AR110">
        <f>COUNT(AK110:AO110)</f>
        <v>1</v>
      </c>
      <c r="AT110">
        <f>COUNT(M110:AB110)</f>
        <v>0</v>
      </c>
      <c r="AU110">
        <f>COUNT(AC110:AO110)</f>
        <v>1</v>
      </c>
      <c r="AV110">
        <f>AT110*AU110</f>
        <v>0</v>
      </c>
      <c r="AW110" t="s">
        <v>4159</v>
      </c>
      <c r="AX110" t="e">
        <f>AVERAGE(M110:AB110)</f>
        <v>#DIV/0!</v>
      </c>
      <c r="AY110">
        <f>AVERAGE(AC110:AO110)</f>
        <v>64.400000000000006</v>
      </c>
      <c r="BA110">
        <v>64.400000000000006</v>
      </c>
      <c r="BB110">
        <v>64.400000000000006</v>
      </c>
      <c r="BC110" t="s">
        <v>4176</v>
      </c>
      <c r="BD110" t="s">
        <v>4176</v>
      </c>
      <c r="BE110" t="s">
        <v>4192</v>
      </c>
    </row>
    <row r="111" spans="1:57" hidden="1" x14ac:dyDescent="0.25">
      <c r="A111">
        <v>791</v>
      </c>
      <c r="B111">
        <v>3031</v>
      </c>
      <c r="C111" t="s">
        <v>4152</v>
      </c>
      <c r="D111" t="s">
        <v>877</v>
      </c>
      <c r="E111" t="s">
        <v>1215</v>
      </c>
      <c r="F111" t="s">
        <v>1216</v>
      </c>
      <c r="G111" t="s">
        <v>1217</v>
      </c>
      <c r="H111" t="s">
        <v>1221</v>
      </c>
      <c r="I111" t="s">
        <v>1222</v>
      </c>
      <c r="J111">
        <v>5303335</v>
      </c>
      <c r="K111">
        <v>47.697600000000001</v>
      </c>
      <c r="L111">
        <v>-122.0913</v>
      </c>
      <c r="AM111">
        <v>64.599999999999994</v>
      </c>
      <c r="AP111">
        <f>COUNT(M111:AO111)</f>
        <v>1</v>
      </c>
      <c r="AR111">
        <f>COUNT(AK111:AO111)</f>
        <v>1</v>
      </c>
      <c r="AT111">
        <f>COUNT(M111:AB111)</f>
        <v>0</v>
      </c>
      <c r="AU111">
        <f>COUNT(AC111:AO111)</f>
        <v>1</v>
      </c>
      <c r="AV111">
        <f>AT111*AU111</f>
        <v>0</v>
      </c>
      <c r="AW111" t="s">
        <v>4159</v>
      </c>
      <c r="AX111" t="e">
        <f>AVERAGE(M111:AB111)</f>
        <v>#DIV/0!</v>
      </c>
      <c r="AY111">
        <f>AVERAGE(AC111:AO111)</f>
        <v>64.599999999999994</v>
      </c>
      <c r="BA111">
        <v>64.599999999999994</v>
      </c>
      <c r="BB111">
        <v>64.599999999999994</v>
      </c>
      <c r="BC111" t="s">
        <v>4176</v>
      </c>
      <c r="BD111" t="s">
        <v>4176</v>
      </c>
      <c r="BE111" t="s">
        <v>4192</v>
      </c>
    </row>
    <row r="112" spans="1:57" hidden="1" x14ac:dyDescent="0.25">
      <c r="A112">
        <v>2407</v>
      </c>
      <c r="B112">
        <v>3147</v>
      </c>
      <c r="C112" t="s">
        <v>4152</v>
      </c>
      <c r="G112" t="s">
        <v>3920</v>
      </c>
      <c r="H112" t="s">
        <v>12</v>
      </c>
      <c r="I112" t="s">
        <v>87</v>
      </c>
      <c r="J112" t="s">
        <v>3921</v>
      </c>
      <c r="K112">
        <v>48.382134999999998</v>
      </c>
      <c r="L112">
        <v>-122.142127</v>
      </c>
      <c r="AN112">
        <v>64.900000000000006</v>
      </c>
      <c r="AP112">
        <f>COUNT(M112:AO112)</f>
        <v>1</v>
      </c>
      <c r="AR112">
        <f>COUNT(AK112:AO112)</f>
        <v>1</v>
      </c>
      <c r="AT112">
        <f>COUNT(M112:AB112)</f>
        <v>0</v>
      </c>
      <c r="AU112">
        <f>COUNT(AC112:AO112)</f>
        <v>1</v>
      </c>
      <c r="AV112">
        <f>AT112*AU112</f>
        <v>0</v>
      </c>
      <c r="AW112" t="s">
        <v>4159</v>
      </c>
      <c r="AX112" t="e">
        <f>AVERAGE(M112:AB112)</f>
        <v>#DIV/0!</v>
      </c>
      <c r="AY112">
        <f>AVERAGE(AC112:AO112)</f>
        <v>64.900000000000006</v>
      </c>
      <c r="BA112">
        <v>64.900000000000006</v>
      </c>
      <c r="BB112">
        <v>64.900000000000006</v>
      </c>
      <c r="BC112" t="s">
        <v>4176</v>
      </c>
      <c r="BD112" t="s">
        <v>4176</v>
      </c>
      <c r="BE112" t="s">
        <v>4192</v>
      </c>
    </row>
    <row r="113" spans="1:57" hidden="1" x14ac:dyDescent="0.25">
      <c r="A113">
        <v>2382</v>
      </c>
      <c r="B113">
        <v>3058</v>
      </c>
      <c r="C113" t="s">
        <v>4152</v>
      </c>
      <c r="G113" t="s">
        <v>3876</v>
      </c>
      <c r="H113" t="s">
        <v>12</v>
      </c>
      <c r="I113" t="s">
        <v>3096</v>
      </c>
      <c r="J113" t="s">
        <v>3877</v>
      </c>
      <c r="K113">
        <v>47.389609</v>
      </c>
      <c r="L113">
        <v>-122.68137299999999</v>
      </c>
      <c r="AM113">
        <v>65.400000000000006</v>
      </c>
      <c r="AP113">
        <f>COUNT(M113:AO113)</f>
        <v>1</v>
      </c>
      <c r="AR113">
        <f>COUNT(AK113:AO113)</f>
        <v>1</v>
      </c>
      <c r="AT113">
        <f>COUNT(M113:AB113)</f>
        <v>0</v>
      </c>
      <c r="AU113">
        <f>COUNT(AC113:AO113)</f>
        <v>1</v>
      </c>
      <c r="AV113">
        <f>AT113*AU113</f>
        <v>0</v>
      </c>
      <c r="AW113" t="s">
        <v>4159</v>
      </c>
      <c r="AX113" t="e">
        <f>AVERAGE(M113:AB113)</f>
        <v>#DIV/0!</v>
      </c>
      <c r="AY113">
        <f>AVERAGE(AC113:AO113)</f>
        <v>65.400000000000006</v>
      </c>
      <c r="BA113">
        <v>65.400000000000006</v>
      </c>
      <c r="BB113">
        <v>65.400000000000006</v>
      </c>
      <c r="BC113" t="s">
        <v>4176</v>
      </c>
      <c r="BD113" t="s">
        <v>4176</v>
      </c>
      <c r="BE113" t="s">
        <v>4192</v>
      </c>
    </row>
    <row r="114" spans="1:57" hidden="1" x14ac:dyDescent="0.25">
      <c r="A114">
        <v>150</v>
      </c>
      <c r="B114">
        <v>3138</v>
      </c>
      <c r="C114" t="s">
        <v>4152</v>
      </c>
      <c r="G114" t="s">
        <v>223</v>
      </c>
      <c r="H114" t="s">
        <v>12</v>
      </c>
      <c r="I114" t="s">
        <v>87</v>
      </c>
      <c r="J114" t="s">
        <v>227</v>
      </c>
      <c r="K114">
        <v>48.513804999999998</v>
      </c>
      <c r="L114">
        <v>-121.915511</v>
      </c>
      <c r="AN114">
        <v>65.8</v>
      </c>
      <c r="AP114">
        <f>COUNT(M114:AO114)</f>
        <v>1</v>
      </c>
      <c r="AR114">
        <f>COUNT(AK114:AO114)</f>
        <v>1</v>
      </c>
      <c r="AT114">
        <f>COUNT(M114:AB114)</f>
        <v>0</v>
      </c>
      <c r="AU114">
        <f>COUNT(AC114:AO114)</f>
        <v>1</v>
      </c>
      <c r="AV114">
        <f>AT114*AU114</f>
        <v>0</v>
      </c>
      <c r="AW114" t="s">
        <v>4159</v>
      </c>
      <c r="AX114" t="e">
        <f>AVERAGE(M114:AB114)</f>
        <v>#DIV/0!</v>
      </c>
      <c r="AY114">
        <f>AVERAGE(AC114:AO114)</f>
        <v>65.8</v>
      </c>
      <c r="BA114">
        <v>65.8</v>
      </c>
      <c r="BB114">
        <v>65.8</v>
      </c>
      <c r="BC114" t="s">
        <v>4176</v>
      </c>
      <c r="BD114" t="s">
        <v>4176</v>
      </c>
      <c r="BE114" t="s">
        <v>4192</v>
      </c>
    </row>
    <row r="115" spans="1:57" hidden="1" x14ac:dyDescent="0.25">
      <c r="A115">
        <v>2016</v>
      </c>
      <c r="B115">
        <v>3134</v>
      </c>
      <c r="C115" t="s">
        <v>4152</v>
      </c>
      <c r="G115" t="s">
        <v>3261</v>
      </c>
      <c r="H115" t="s">
        <v>12</v>
      </c>
      <c r="I115" t="s">
        <v>87</v>
      </c>
      <c r="J115" t="s">
        <v>3262</v>
      </c>
      <c r="K115">
        <v>48.328522</v>
      </c>
      <c r="L115">
        <v>-122.099249</v>
      </c>
      <c r="AN115">
        <v>65.8</v>
      </c>
      <c r="AP115">
        <f>COUNT(M115:AO115)</f>
        <v>1</v>
      </c>
      <c r="AR115">
        <f>COUNT(AK115:AO115)</f>
        <v>1</v>
      </c>
      <c r="AT115">
        <f>COUNT(M115:AB115)</f>
        <v>0</v>
      </c>
      <c r="AU115">
        <f>COUNT(AC115:AO115)</f>
        <v>1</v>
      </c>
      <c r="AV115">
        <f>AT115*AU115</f>
        <v>0</v>
      </c>
      <c r="AW115" t="s">
        <v>4159</v>
      </c>
      <c r="AX115" t="e">
        <f>AVERAGE(M115:AB115)</f>
        <v>#DIV/0!</v>
      </c>
      <c r="AY115">
        <f>AVERAGE(AC115:AO115)</f>
        <v>65.8</v>
      </c>
      <c r="BA115">
        <v>65.8</v>
      </c>
      <c r="BB115">
        <v>65.8</v>
      </c>
      <c r="BC115" t="s">
        <v>4176</v>
      </c>
      <c r="BD115" t="s">
        <v>4176</v>
      </c>
      <c r="BE115" t="s">
        <v>4192</v>
      </c>
    </row>
    <row r="116" spans="1:57" hidden="1" x14ac:dyDescent="0.25">
      <c r="A116">
        <v>1344</v>
      </c>
      <c r="B116">
        <v>3215</v>
      </c>
      <c r="C116" t="s">
        <v>4152</v>
      </c>
      <c r="D116" t="s">
        <v>1952</v>
      </c>
      <c r="E116" t="s">
        <v>1953</v>
      </c>
      <c r="F116" t="s">
        <v>1970</v>
      </c>
      <c r="G116" t="s">
        <v>1971</v>
      </c>
      <c r="H116" t="s">
        <v>1962</v>
      </c>
      <c r="I116" t="s">
        <v>1239</v>
      </c>
      <c r="J116" t="s">
        <v>1973</v>
      </c>
      <c r="K116">
        <v>47.135494000000001</v>
      </c>
      <c r="L116">
        <v>-122.074344</v>
      </c>
      <c r="AO116">
        <v>66.099999999999994</v>
      </c>
      <c r="AP116">
        <f>COUNT(M116:AO116)</f>
        <v>1</v>
      </c>
      <c r="AR116">
        <f>COUNT(AK116:AO116)</f>
        <v>1</v>
      </c>
      <c r="AT116">
        <f>COUNT(M116:AB116)</f>
        <v>0</v>
      </c>
      <c r="AU116">
        <f>COUNT(AC116:AO116)</f>
        <v>1</v>
      </c>
      <c r="AV116">
        <f>AT116*AU116</f>
        <v>0</v>
      </c>
      <c r="AW116" t="s">
        <v>4159</v>
      </c>
      <c r="AX116" t="e">
        <f>AVERAGE(M116:AB116)</f>
        <v>#DIV/0!</v>
      </c>
      <c r="AY116">
        <f>AVERAGE(AC116:AO116)</f>
        <v>66.099999999999994</v>
      </c>
      <c r="BA116">
        <v>66.099999999999994</v>
      </c>
      <c r="BB116">
        <v>66.099999999999994</v>
      </c>
      <c r="BC116" t="s">
        <v>4176</v>
      </c>
      <c r="BD116" t="s">
        <v>4176</v>
      </c>
      <c r="BE116" t="s">
        <v>4192</v>
      </c>
    </row>
    <row r="117" spans="1:57" hidden="1" x14ac:dyDescent="0.25">
      <c r="A117">
        <v>2248</v>
      </c>
      <c r="B117">
        <v>3149</v>
      </c>
      <c r="C117" t="s">
        <v>4152</v>
      </c>
      <c r="G117" t="s">
        <v>3654</v>
      </c>
      <c r="H117" t="s">
        <v>12</v>
      </c>
      <c r="I117" t="s">
        <v>87</v>
      </c>
      <c r="J117" t="s">
        <v>3655</v>
      </c>
      <c r="K117">
        <v>47.961350000000003</v>
      </c>
      <c r="L117">
        <v>-122.068647</v>
      </c>
      <c r="AN117">
        <v>66.599999999999994</v>
      </c>
      <c r="AP117">
        <f>COUNT(M117:AO117)</f>
        <v>1</v>
      </c>
      <c r="AR117">
        <f>COUNT(AK117:AO117)</f>
        <v>1</v>
      </c>
      <c r="AT117">
        <f>COUNT(M117:AB117)</f>
        <v>0</v>
      </c>
      <c r="AU117">
        <f>COUNT(AC117:AO117)</f>
        <v>1</v>
      </c>
      <c r="AV117">
        <f>AT117*AU117</f>
        <v>0</v>
      </c>
      <c r="AW117" t="s">
        <v>4159</v>
      </c>
      <c r="AX117" t="e">
        <f>AVERAGE(M117:AB117)</f>
        <v>#DIV/0!</v>
      </c>
      <c r="AY117">
        <f>AVERAGE(AC117:AO117)</f>
        <v>66.599999999999994</v>
      </c>
      <c r="BA117">
        <v>66.599999999999994</v>
      </c>
      <c r="BB117">
        <v>66.599999999999994</v>
      </c>
      <c r="BC117" t="s">
        <v>4176</v>
      </c>
      <c r="BD117" t="s">
        <v>4176</v>
      </c>
      <c r="BE117" t="s">
        <v>4192</v>
      </c>
    </row>
    <row r="118" spans="1:57" hidden="1" x14ac:dyDescent="0.25">
      <c r="A118">
        <v>1902</v>
      </c>
      <c r="B118">
        <v>3157</v>
      </c>
      <c r="C118" t="s">
        <v>4152</v>
      </c>
      <c r="G118" t="s">
        <v>3060</v>
      </c>
      <c r="H118" t="s">
        <v>12</v>
      </c>
      <c r="I118" t="s">
        <v>87</v>
      </c>
      <c r="J118" t="s">
        <v>3061</v>
      </c>
      <c r="K118">
        <v>46.755485999999998</v>
      </c>
      <c r="L118">
        <v>-122.23025</v>
      </c>
      <c r="AN118">
        <v>67.2</v>
      </c>
      <c r="AP118">
        <f>COUNT(M118:AO118)</f>
        <v>1</v>
      </c>
      <c r="AR118">
        <f>COUNT(AK118:AO118)</f>
        <v>1</v>
      </c>
      <c r="AT118">
        <f>COUNT(M118:AB118)</f>
        <v>0</v>
      </c>
      <c r="AU118">
        <f>COUNT(AC118:AO118)</f>
        <v>1</v>
      </c>
      <c r="AV118">
        <f>AT118*AU118</f>
        <v>0</v>
      </c>
      <c r="AW118" t="s">
        <v>4159</v>
      </c>
      <c r="AX118" t="e">
        <f>AVERAGE(M118:AB118)</f>
        <v>#DIV/0!</v>
      </c>
      <c r="AY118">
        <f>AVERAGE(AC118:AO118)</f>
        <v>67.2</v>
      </c>
      <c r="BA118">
        <v>67.2</v>
      </c>
      <c r="BB118">
        <v>67.2</v>
      </c>
      <c r="BC118" t="s">
        <v>4176</v>
      </c>
      <c r="BD118" t="s">
        <v>4176</v>
      </c>
      <c r="BE118" t="s">
        <v>4192</v>
      </c>
    </row>
    <row r="119" spans="1:57" hidden="1" x14ac:dyDescent="0.25">
      <c r="A119">
        <v>1398</v>
      </c>
      <c r="B119">
        <v>2954</v>
      </c>
      <c r="C119" t="s">
        <v>4152</v>
      </c>
      <c r="D119" t="s">
        <v>2045</v>
      </c>
      <c r="E119" t="s">
        <v>2061</v>
      </c>
      <c r="F119" t="s">
        <v>2069</v>
      </c>
      <c r="G119" t="s">
        <v>2072</v>
      </c>
      <c r="H119" t="s">
        <v>193</v>
      </c>
      <c r="I119" t="s">
        <v>194</v>
      </c>
      <c r="J119" t="s">
        <v>2074</v>
      </c>
      <c r="K119">
        <v>46.846119999999999</v>
      </c>
      <c r="L119">
        <v>-122.36852500000001</v>
      </c>
      <c r="AL119">
        <v>67.599999999999994</v>
      </c>
      <c r="AP119">
        <f>COUNT(M119:AO119)</f>
        <v>1</v>
      </c>
      <c r="AR119">
        <f>COUNT(AK119:AO119)</f>
        <v>1</v>
      </c>
      <c r="AT119">
        <f>COUNT(M119:AB119)</f>
        <v>0</v>
      </c>
      <c r="AU119">
        <f>COUNT(AC119:AO119)</f>
        <v>1</v>
      </c>
      <c r="AV119">
        <f>AT119*AU119</f>
        <v>0</v>
      </c>
      <c r="AW119" t="s">
        <v>4159</v>
      </c>
      <c r="AX119" t="e">
        <f>AVERAGE(M119:AB119)</f>
        <v>#DIV/0!</v>
      </c>
      <c r="AY119">
        <f>AVERAGE(AC119:AO119)</f>
        <v>67.599999999999994</v>
      </c>
      <c r="BA119">
        <v>67.599999999999994</v>
      </c>
      <c r="BB119">
        <v>67.599999999999994</v>
      </c>
      <c r="BC119" t="s">
        <v>4176</v>
      </c>
      <c r="BD119" t="s">
        <v>4176</v>
      </c>
      <c r="BE119" t="s">
        <v>4192</v>
      </c>
    </row>
    <row r="120" spans="1:57" hidden="1" x14ac:dyDescent="0.25">
      <c r="A120">
        <v>2292</v>
      </c>
      <c r="B120">
        <v>3128</v>
      </c>
      <c r="C120" t="s">
        <v>4152</v>
      </c>
      <c r="G120" t="s">
        <v>3724</v>
      </c>
      <c r="H120" t="s">
        <v>12</v>
      </c>
      <c r="I120" t="s">
        <v>87</v>
      </c>
      <c r="J120" t="s">
        <v>3725</v>
      </c>
      <c r="K120">
        <v>48.917278000000003</v>
      </c>
      <c r="L120">
        <v>-122.19372799999999</v>
      </c>
      <c r="AN120">
        <v>68</v>
      </c>
      <c r="AP120">
        <f>COUNT(M120:AO120)</f>
        <v>1</v>
      </c>
      <c r="AR120">
        <f>COUNT(AK120:AO120)</f>
        <v>1</v>
      </c>
      <c r="AT120">
        <f>COUNT(M120:AB120)</f>
        <v>0</v>
      </c>
      <c r="AU120">
        <f>COUNT(AC120:AO120)</f>
        <v>1</v>
      </c>
      <c r="AV120">
        <f>AT120*AU120</f>
        <v>0</v>
      </c>
      <c r="AW120" t="s">
        <v>4159</v>
      </c>
      <c r="AX120" t="e">
        <f>AVERAGE(M120:AB120)</f>
        <v>#DIV/0!</v>
      </c>
      <c r="AY120">
        <f>AVERAGE(AC120:AO120)</f>
        <v>68</v>
      </c>
      <c r="BA120">
        <v>68</v>
      </c>
      <c r="BB120">
        <v>68</v>
      </c>
      <c r="BC120" t="s">
        <v>4176</v>
      </c>
      <c r="BD120" t="s">
        <v>4176</v>
      </c>
      <c r="BE120" t="s">
        <v>4192</v>
      </c>
    </row>
    <row r="121" spans="1:57" hidden="1" x14ac:dyDescent="0.25">
      <c r="A121">
        <v>2352</v>
      </c>
      <c r="B121">
        <v>3163</v>
      </c>
      <c r="C121" t="s">
        <v>4152</v>
      </c>
      <c r="G121" t="s">
        <v>3825</v>
      </c>
      <c r="H121" t="s">
        <v>12</v>
      </c>
      <c r="I121" t="s">
        <v>87</v>
      </c>
      <c r="J121" t="s">
        <v>3826</v>
      </c>
      <c r="K121">
        <v>47.943845000000003</v>
      </c>
      <c r="L121">
        <v>-121.632705</v>
      </c>
      <c r="AN121">
        <v>68.5</v>
      </c>
      <c r="AP121">
        <f>COUNT(M121:AO121)</f>
        <v>1</v>
      </c>
      <c r="AR121">
        <f>COUNT(AK121:AO121)</f>
        <v>1</v>
      </c>
      <c r="AT121">
        <f>COUNT(M121:AB121)</f>
        <v>0</v>
      </c>
      <c r="AU121">
        <f>COUNT(AC121:AO121)</f>
        <v>1</v>
      </c>
      <c r="AV121">
        <f>AT121*AU121</f>
        <v>0</v>
      </c>
      <c r="AW121" t="s">
        <v>4159</v>
      </c>
      <c r="AX121" t="e">
        <f>AVERAGE(M121:AB121)</f>
        <v>#DIV/0!</v>
      </c>
      <c r="AY121">
        <f>AVERAGE(AC121:AO121)</f>
        <v>68.5</v>
      </c>
      <c r="BA121">
        <v>68.5</v>
      </c>
      <c r="BB121">
        <v>68.5</v>
      </c>
      <c r="BC121" t="s">
        <v>4176</v>
      </c>
      <c r="BD121" t="s">
        <v>4176</v>
      </c>
      <c r="BE121" t="s">
        <v>4192</v>
      </c>
    </row>
    <row r="122" spans="1:57" hidden="1" x14ac:dyDescent="0.25">
      <c r="A122">
        <v>1343</v>
      </c>
      <c r="B122">
        <v>98</v>
      </c>
      <c r="C122" t="s">
        <v>4152</v>
      </c>
      <c r="D122" t="s">
        <v>1952</v>
      </c>
      <c r="E122" t="s">
        <v>1953</v>
      </c>
      <c r="F122" t="s">
        <v>1970</v>
      </c>
      <c r="G122" t="s">
        <v>1971</v>
      </c>
      <c r="H122" t="s">
        <v>193</v>
      </c>
      <c r="I122" t="s">
        <v>194</v>
      </c>
      <c r="J122" t="s">
        <v>1972</v>
      </c>
      <c r="K122">
        <v>47.1145</v>
      </c>
      <c r="L122">
        <v>-122.0639</v>
      </c>
      <c r="AM122">
        <v>68.900000000000006</v>
      </c>
      <c r="AP122">
        <f>COUNT(M122:AO122)</f>
        <v>1</v>
      </c>
      <c r="AR122">
        <f>COUNT(AK122:AO122)</f>
        <v>1</v>
      </c>
      <c r="AT122">
        <f>COUNT(M122:AB122)</f>
        <v>0</v>
      </c>
      <c r="AU122">
        <f>COUNT(AC122:AO122)</f>
        <v>1</v>
      </c>
      <c r="AV122">
        <f>AT122*AU122</f>
        <v>0</v>
      </c>
      <c r="AW122" t="s">
        <v>4159</v>
      </c>
      <c r="AX122" t="e">
        <f>AVERAGE(M122:AB122)</f>
        <v>#DIV/0!</v>
      </c>
      <c r="AY122">
        <f>AVERAGE(AC122:AO122)</f>
        <v>68.900000000000006</v>
      </c>
      <c r="BA122">
        <v>68.900000000000006</v>
      </c>
      <c r="BB122">
        <v>68.900000000000006</v>
      </c>
      <c r="BC122" t="s">
        <v>4176</v>
      </c>
      <c r="BD122" t="s">
        <v>4176</v>
      </c>
      <c r="BE122" t="s">
        <v>4192</v>
      </c>
    </row>
    <row r="123" spans="1:57" hidden="1" x14ac:dyDescent="0.25">
      <c r="A123">
        <v>2392</v>
      </c>
      <c r="B123">
        <v>2345</v>
      </c>
      <c r="C123" t="s">
        <v>4152</v>
      </c>
      <c r="G123" t="s">
        <v>3894</v>
      </c>
      <c r="H123" t="s">
        <v>12</v>
      </c>
      <c r="I123" t="s">
        <v>2222</v>
      </c>
      <c r="J123" t="s">
        <v>3895</v>
      </c>
      <c r="K123">
        <v>48.074300000000001</v>
      </c>
      <c r="L123">
        <v>-122.285</v>
      </c>
      <c r="AL123">
        <v>68.900000000000006</v>
      </c>
      <c r="AP123">
        <f>COUNT(M123:AO123)</f>
        <v>1</v>
      </c>
      <c r="AR123">
        <f>COUNT(AK123:AO123)</f>
        <v>1</v>
      </c>
      <c r="AT123">
        <f>COUNT(M123:AB123)</f>
        <v>0</v>
      </c>
      <c r="AU123">
        <f>COUNT(AC123:AO123)</f>
        <v>1</v>
      </c>
      <c r="AV123">
        <f>AT123*AU123</f>
        <v>0</v>
      </c>
      <c r="AW123" t="s">
        <v>4159</v>
      </c>
      <c r="AX123" t="e">
        <f>AVERAGE(M123:AB123)</f>
        <v>#DIV/0!</v>
      </c>
      <c r="AY123">
        <f>AVERAGE(AC123:AO123)</f>
        <v>68.900000000000006</v>
      </c>
      <c r="BA123">
        <v>68.900000000000006</v>
      </c>
      <c r="BB123">
        <v>68.900000000000006</v>
      </c>
      <c r="BC123" t="s">
        <v>4176</v>
      </c>
      <c r="BD123" t="s">
        <v>4176</v>
      </c>
      <c r="BE123" t="s">
        <v>4192</v>
      </c>
    </row>
    <row r="124" spans="1:57" hidden="1" x14ac:dyDescent="0.25">
      <c r="A124">
        <v>1339</v>
      </c>
      <c r="B124">
        <v>3207</v>
      </c>
      <c r="C124" t="s">
        <v>4152</v>
      </c>
      <c r="D124" t="s">
        <v>1952</v>
      </c>
      <c r="E124" t="s">
        <v>1953</v>
      </c>
      <c r="F124" t="s">
        <v>1959</v>
      </c>
      <c r="G124" t="s">
        <v>1960</v>
      </c>
      <c r="H124" t="s">
        <v>1962</v>
      </c>
      <c r="I124" t="s">
        <v>1239</v>
      </c>
      <c r="J124" t="s">
        <v>1965</v>
      </c>
      <c r="K124">
        <v>47.135579999999997</v>
      </c>
      <c r="L124">
        <v>-122.120941</v>
      </c>
      <c r="AO124">
        <v>69</v>
      </c>
      <c r="AP124">
        <f>COUNT(M124:AO124)</f>
        <v>1</v>
      </c>
      <c r="AR124">
        <f>COUNT(AK124:AO124)</f>
        <v>1</v>
      </c>
      <c r="AT124">
        <f>COUNT(M124:AB124)</f>
        <v>0</v>
      </c>
      <c r="AU124">
        <f>COUNT(AC124:AO124)</f>
        <v>1</v>
      </c>
      <c r="AV124">
        <f>AT124*AU124</f>
        <v>0</v>
      </c>
      <c r="AW124" t="s">
        <v>4159</v>
      </c>
      <c r="AX124" t="e">
        <f>AVERAGE(M124:AB124)</f>
        <v>#DIV/0!</v>
      </c>
      <c r="AY124">
        <f>AVERAGE(AC124:AO124)</f>
        <v>69</v>
      </c>
      <c r="BA124">
        <v>69</v>
      </c>
      <c r="BB124">
        <v>69</v>
      </c>
      <c r="BC124" t="s">
        <v>4176</v>
      </c>
      <c r="BD124" t="s">
        <v>4176</v>
      </c>
      <c r="BE124" t="s">
        <v>4192</v>
      </c>
    </row>
    <row r="125" spans="1:57" hidden="1" x14ac:dyDescent="0.25">
      <c r="A125">
        <v>2162</v>
      </c>
      <c r="B125">
        <v>3172</v>
      </c>
      <c r="C125" t="s">
        <v>4152</v>
      </c>
      <c r="G125" t="s">
        <v>3512</v>
      </c>
      <c r="H125" t="s">
        <v>12</v>
      </c>
      <c r="I125" t="s">
        <v>3096</v>
      </c>
      <c r="J125" t="s">
        <v>3513</v>
      </c>
      <c r="K125">
        <v>48.021374999999999</v>
      </c>
      <c r="L125">
        <v>-123.213634</v>
      </c>
      <c r="AN125">
        <v>69.2</v>
      </c>
      <c r="AP125">
        <f>COUNT(M125:AO125)</f>
        <v>1</v>
      </c>
      <c r="AR125">
        <f>COUNT(AK125:AO125)</f>
        <v>1</v>
      </c>
      <c r="AT125">
        <f>COUNT(M125:AB125)</f>
        <v>0</v>
      </c>
      <c r="AU125">
        <f>COUNT(AC125:AO125)</f>
        <v>1</v>
      </c>
      <c r="AV125">
        <f>AT125*AU125</f>
        <v>0</v>
      </c>
      <c r="AW125" t="s">
        <v>4159</v>
      </c>
      <c r="AX125" t="e">
        <f>AVERAGE(M125:AB125)</f>
        <v>#DIV/0!</v>
      </c>
      <c r="AY125">
        <f>AVERAGE(AC125:AO125)</f>
        <v>69.2</v>
      </c>
      <c r="BA125">
        <v>69.2</v>
      </c>
      <c r="BB125">
        <v>69.2</v>
      </c>
      <c r="BC125" t="s">
        <v>4176</v>
      </c>
      <c r="BD125" t="s">
        <v>4176</v>
      </c>
      <c r="BE125" t="s">
        <v>4192</v>
      </c>
    </row>
    <row r="126" spans="1:57" hidden="1" x14ac:dyDescent="0.25">
      <c r="A126">
        <v>1340</v>
      </c>
      <c r="B126">
        <v>3214</v>
      </c>
      <c r="C126" t="s">
        <v>4152</v>
      </c>
      <c r="D126" t="s">
        <v>1952</v>
      </c>
      <c r="E126" t="s">
        <v>1953</v>
      </c>
      <c r="F126" t="s">
        <v>1959</v>
      </c>
      <c r="G126" t="s">
        <v>1960</v>
      </c>
      <c r="H126" t="s">
        <v>1962</v>
      </c>
      <c r="I126" t="s">
        <v>1239</v>
      </c>
      <c r="J126" t="s">
        <v>1966</v>
      </c>
      <c r="K126">
        <v>47.139012000000001</v>
      </c>
      <c r="L126">
        <v>-122.091667</v>
      </c>
      <c r="AO126">
        <v>69.400000000000006</v>
      </c>
      <c r="AP126">
        <f>COUNT(M126:AO126)</f>
        <v>1</v>
      </c>
      <c r="AR126">
        <f>COUNT(AK126:AO126)</f>
        <v>1</v>
      </c>
      <c r="AT126">
        <f>COUNT(M126:AB126)</f>
        <v>0</v>
      </c>
      <c r="AU126">
        <f>COUNT(AC126:AO126)</f>
        <v>1</v>
      </c>
      <c r="AV126">
        <f>AT126*AU126</f>
        <v>0</v>
      </c>
      <c r="AW126" t="s">
        <v>4159</v>
      </c>
      <c r="AX126" t="e">
        <f>AVERAGE(M126:AB126)</f>
        <v>#DIV/0!</v>
      </c>
      <c r="AY126">
        <f>AVERAGE(AC126:AO126)</f>
        <v>69.400000000000006</v>
      </c>
      <c r="BA126">
        <v>69.400000000000006</v>
      </c>
      <c r="BB126">
        <v>69.400000000000006</v>
      </c>
      <c r="BC126" t="s">
        <v>4176</v>
      </c>
      <c r="BD126" t="s">
        <v>4176</v>
      </c>
      <c r="BE126" t="s">
        <v>4192</v>
      </c>
    </row>
    <row r="127" spans="1:57" hidden="1" x14ac:dyDescent="0.25">
      <c r="A127">
        <v>2356</v>
      </c>
      <c r="B127">
        <v>3177</v>
      </c>
      <c r="C127" t="s">
        <v>4152</v>
      </c>
      <c r="G127" t="s">
        <v>1625</v>
      </c>
      <c r="H127" t="s">
        <v>12</v>
      </c>
      <c r="I127" t="s">
        <v>3096</v>
      </c>
      <c r="J127" t="s">
        <v>3831</v>
      </c>
      <c r="K127">
        <v>47.794409999999999</v>
      </c>
      <c r="L127">
        <v>-122.254941</v>
      </c>
      <c r="AN127">
        <v>69.400000000000006</v>
      </c>
      <c r="AP127">
        <f>COUNT(M127:AO127)</f>
        <v>1</v>
      </c>
      <c r="AR127">
        <f>COUNT(AK127:AO127)</f>
        <v>1</v>
      </c>
      <c r="AT127">
        <f>COUNT(M127:AB127)</f>
        <v>0</v>
      </c>
      <c r="AU127">
        <f>COUNT(AC127:AO127)</f>
        <v>1</v>
      </c>
      <c r="AV127">
        <f>AT127*AU127</f>
        <v>0</v>
      </c>
      <c r="AW127" t="s">
        <v>4159</v>
      </c>
      <c r="AX127" t="e">
        <f>AVERAGE(M127:AB127)</f>
        <v>#DIV/0!</v>
      </c>
      <c r="AY127">
        <f>AVERAGE(AC127:AO127)</f>
        <v>69.400000000000006</v>
      </c>
      <c r="BA127">
        <v>69.400000000000006</v>
      </c>
      <c r="BB127">
        <v>69.400000000000006</v>
      </c>
      <c r="BC127" t="s">
        <v>4176</v>
      </c>
      <c r="BD127" t="s">
        <v>4176</v>
      </c>
      <c r="BE127" t="s">
        <v>4192</v>
      </c>
    </row>
    <row r="128" spans="1:57" hidden="1" x14ac:dyDescent="0.25">
      <c r="A128">
        <v>1337</v>
      </c>
      <c r="B128">
        <v>3208</v>
      </c>
      <c r="C128" t="s">
        <v>4152</v>
      </c>
      <c r="D128" t="s">
        <v>1952</v>
      </c>
      <c r="E128" t="s">
        <v>1953</v>
      </c>
      <c r="F128" t="s">
        <v>1959</v>
      </c>
      <c r="G128" t="s">
        <v>1960</v>
      </c>
      <c r="H128" t="s">
        <v>1962</v>
      </c>
      <c r="I128" t="s">
        <v>1239</v>
      </c>
      <c r="J128" t="s">
        <v>1963</v>
      </c>
      <c r="K128">
        <v>47.104225</v>
      </c>
      <c r="L128">
        <v>-122.15008400000001</v>
      </c>
      <c r="AO128">
        <v>69.7</v>
      </c>
      <c r="AP128">
        <f>COUNT(M128:AO128)</f>
        <v>1</v>
      </c>
      <c r="AR128">
        <f>COUNT(AK128:AO128)</f>
        <v>1</v>
      </c>
      <c r="AT128">
        <f>COUNT(M128:AB128)</f>
        <v>0</v>
      </c>
      <c r="AU128">
        <f>COUNT(AC128:AO128)</f>
        <v>1</v>
      </c>
      <c r="AV128">
        <f>AT128*AU128</f>
        <v>0</v>
      </c>
      <c r="AW128" t="s">
        <v>4159</v>
      </c>
      <c r="AX128" t="e">
        <f>AVERAGE(M128:AB128)</f>
        <v>#DIV/0!</v>
      </c>
      <c r="AY128">
        <f>AVERAGE(AC128:AO128)</f>
        <v>69.7</v>
      </c>
      <c r="BA128">
        <v>69.7</v>
      </c>
      <c r="BB128">
        <v>69.7</v>
      </c>
      <c r="BC128" t="s">
        <v>4176</v>
      </c>
      <c r="BD128" t="s">
        <v>4176</v>
      </c>
      <c r="BE128" t="s">
        <v>4192</v>
      </c>
    </row>
    <row r="129" spans="1:57" hidden="1" x14ac:dyDescent="0.25">
      <c r="A129">
        <v>2130</v>
      </c>
      <c r="B129">
        <v>2827</v>
      </c>
      <c r="C129" t="s">
        <v>4152</v>
      </c>
      <c r="G129" t="s">
        <v>2551</v>
      </c>
      <c r="H129" t="s">
        <v>22</v>
      </c>
      <c r="I129" t="s">
        <v>96</v>
      </c>
      <c r="J129" t="s">
        <v>3453</v>
      </c>
      <c r="K129">
        <v>48.105057000000002</v>
      </c>
      <c r="L129">
        <v>-123.383124</v>
      </c>
      <c r="AK129">
        <v>69.900000000000006</v>
      </c>
      <c r="AP129">
        <f>COUNT(M129:AO129)</f>
        <v>1</v>
      </c>
      <c r="AR129">
        <f>COUNT(AK129:AO129)</f>
        <v>1</v>
      </c>
      <c r="AT129">
        <f>COUNT(M129:AB129)</f>
        <v>0</v>
      </c>
      <c r="AU129">
        <f>COUNT(AC129:AO129)</f>
        <v>1</v>
      </c>
      <c r="AV129">
        <f>AT129*AU129</f>
        <v>0</v>
      </c>
      <c r="AW129" t="s">
        <v>4159</v>
      </c>
      <c r="AX129" t="e">
        <f>AVERAGE(M129:AB129)</f>
        <v>#DIV/0!</v>
      </c>
      <c r="AY129">
        <f>AVERAGE(AC129:AO129)</f>
        <v>69.900000000000006</v>
      </c>
      <c r="BA129">
        <v>69.900000000000006</v>
      </c>
      <c r="BB129">
        <v>69.900000000000006</v>
      </c>
      <c r="BC129" t="s">
        <v>4176</v>
      </c>
      <c r="BD129" t="s">
        <v>4176</v>
      </c>
      <c r="BE129" t="s">
        <v>4192</v>
      </c>
    </row>
    <row r="130" spans="1:57" hidden="1" x14ac:dyDescent="0.25">
      <c r="A130">
        <v>55</v>
      </c>
      <c r="B130">
        <v>2974</v>
      </c>
      <c r="C130" t="s">
        <v>4152</v>
      </c>
      <c r="G130" t="s">
        <v>92</v>
      </c>
      <c r="H130" t="s">
        <v>12</v>
      </c>
      <c r="I130" t="s">
        <v>93</v>
      </c>
      <c r="J130" t="s">
        <v>94</v>
      </c>
      <c r="K130">
        <v>47.681269999999998</v>
      </c>
      <c r="L130">
        <v>-123.02046</v>
      </c>
      <c r="AL130">
        <v>70.599999999999994</v>
      </c>
      <c r="AP130">
        <f>COUNT(M130:AO130)</f>
        <v>1</v>
      </c>
      <c r="AR130">
        <f>COUNT(AK130:AO130)</f>
        <v>1</v>
      </c>
      <c r="AT130">
        <f>COUNT(M130:AB130)</f>
        <v>0</v>
      </c>
      <c r="AU130">
        <f>COUNT(AC130:AO130)</f>
        <v>1</v>
      </c>
      <c r="AV130">
        <f>AT130*AU130</f>
        <v>0</v>
      </c>
      <c r="AW130" t="s">
        <v>4159</v>
      </c>
      <c r="AX130" t="e">
        <f>AVERAGE(M130:AB130)</f>
        <v>#DIV/0!</v>
      </c>
      <c r="AY130">
        <f>AVERAGE(AC130:AO130)</f>
        <v>70.599999999999994</v>
      </c>
      <c r="BA130">
        <v>70.599999999999994</v>
      </c>
      <c r="BB130">
        <v>70.599999999999994</v>
      </c>
      <c r="BC130" t="s">
        <v>4176</v>
      </c>
      <c r="BD130" t="s">
        <v>4176</v>
      </c>
      <c r="BE130" t="s">
        <v>4192</v>
      </c>
    </row>
    <row r="131" spans="1:57" hidden="1" x14ac:dyDescent="0.25">
      <c r="A131">
        <v>2225</v>
      </c>
      <c r="B131">
        <v>3131</v>
      </c>
      <c r="C131" t="s">
        <v>4152</v>
      </c>
      <c r="G131" t="s">
        <v>3616</v>
      </c>
      <c r="H131" t="s">
        <v>12</v>
      </c>
      <c r="I131" t="s">
        <v>87</v>
      </c>
      <c r="J131" t="s">
        <v>3617</v>
      </c>
      <c r="K131">
        <v>48.716312000000002</v>
      </c>
      <c r="L131">
        <v>-122.02970500000001</v>
      </c>
      <c r="AN131">
        <v>70.900000000000006</v>
      </c>
      <c r="AP131">
        <f>COUNT(M131:AO131)</f>
        <v>1</v>
      </c>
      <c r="AR131">
        <f>COUNT(AK131:AO131)</f>
        <v>1</v>
      </c>
      <c r="AT131">
        <f>COUNT(M131:AB131)</f>
        <v>0</v>
      </c>
      <c r="AU131">
        <f>COUNT(AC131:AO131)</f>
        <v>1</v>
      </c>
      <c r="AV131">
        <f>AT131*AU131</f>
        <v>0</v>
      </c>
      <c r="AW131" t="s">
        <v>4159</v>
      </c>
      <c r="AX131" t="e">
        <f>AVERAGE(M131:AB131)</f>
        <v>#DIV/0!</v>
      </c>
      <c r="AY131">
        <f>AVERAGE(AC131:AO131)</f>
        <v>70.900000000000006</v>
      </c>
      <c r="BA131">
        <v>70.900000000000006</v>
      </c>
      <c r="BB131">
        <v>70.900000000000006</v>
      </c>
      <c r="BC131" t="s">
        <v>4176</v>
      </c>
      <c r="BD131" t="s">
        <v>4176</v>
      </c>
      <c r="BE131" t="s">
        <v>4192</v>
      </c>
    </row>
    <row r="132" spans="1:57" hidden="1" x14ac:dyDescent="0.25">
      <c r="A132">
        <v>2385</v>
      </c>
      <c r="B132">
        <v>3071</v>
      </c>
      <c r="C132" t="s">
        <v>4152</v>
      </c>
      <c r="G132" t="s">
        <v>3882</v>
      </c>
      <c r="H132" t="s">
        <v>12</v>
      </c>
      <c r="I132" t="s">
        <v>3096</v>
      </c>
      <c r="J132" t="s">
        <v>3883</v>
      </c>
      <c r="K132">
        <v>48.178060000000002</v>
      </c>
      <c r="L132">
        <v>-122.1314</v>
      </c>
      <c r="AM132">
        <v>71.099999999999994</v>
      </c>
      <c r="AP132">
        <f>COUNT(M132:AO132)</f>
        <v>1</v>
      </c>
      <c r="AR132">
        <f>COUNT(AK132:AO132)</f>
        <v>1</v>
      </c>
      <c r="AT132">
        <f>COUNT(M132:AB132)</f>
        <v>0</v>
      </c>
      <c r="AU132">
        <f>COUNT(AC132:AO132)</f>
        <v>1</v>
      </c>
      <c r="AV132">
        <f>AT132*AU132</f>
        <v>0</v>
      </c>
      <c r="AW132" t="s">
        <v>4159</v>
      </c>
      <c r="AX132" t="e">
        <f>AVERAGE(M132:AB132)</f>
        <v>#DIV/0!</v>
      </c>
      <c r="AY132">
        <f>AVERAGE(AC132:AO132)</f>
        <v>71.099999999999994</v>
      </c>
      <c r="BA132">
        <v>71.099999999999994</v>
      </c>
      <c r="BB132">
        <v>71.099999999999994</v>
      </c>
      <c r="BC132" t="s">
        <v>4176</v>
      </c>
      <c r="BD132" t="s">
        <v>4176</v>
      </c>
      <c r="BE132" t="s">
        <v>4192</v>
      </c>
    </row>
    <row r="133" spans="1:57" hidden="1" x14ac:dyDescent="0.25">
      <c r="A133">
        <v>2307</v>
      </c>
      <c r="B133">
        <v>3133</v>
      </c>
      <c r="C133" t="s">
        <v>4152</v>
      </c>
      <c r="G133" t="s">
        <v>3747</v>
      </c>
      <c r="H133" t="s">
        <v>12</v>
      </c>
      <c r="I133" t="s">
        <v>87</v>
      </c>
      <c r="J133" t="s">
        <v>3748</v>
      </c>
      <c r="K133">
        <v>48.736212999999999</v>
      </c>
      <c r="L133">
        <v>-122.007891</v>
      </c>
      <c r="AN133">
        <v>71.099999999999994</v>
      </c>
      <c r="AP133">
        <f>COUNT(M133:AO133)</f>
        <v>1</v>
      </c>
      <c r="AR133">
        <f>COUNT(AK133:AO133)</f>
        <v>1</v>
      </c>
      <c r="AT133">
        <f>COUNT(M133:AB133)</f>
        <v>0</v>
      </c>
      <c r="AU133">
        <f>COUNT(AC133:AO133)</f>
        <v>1</v>
      </c>
      <c r="AV133">
        <f>AT133*AU133</f>
        <v>0</v>
      </c>
      <c r="AW133" t="s">
        <v>4159</v>
      </c>
      <c r="AX133" t="e">
        <f>AVERAGE(M133:AB133)</f>
        <v>#DIV/0!</v>
      </c>
      <c r="AY133">
        <f>AVERAGE(AC133:AO133)</f>
        <v>71.099999999999994</v>
      </c>
      <c r="BA133">
        <v>71.099999999999994</v>
      </c>
      <c r="BB133">
        <v>71.099999999999994</v>
      </c>
      <c r="BC133" t="s">
        <v>4176</v>
      </c>
      <c r="BD133" t="s">
        <v>4176</v>
      </c>
      <c r="BE133" t="s">
        <v>4192</v>
      </c>
    </row>
    <row r="134" spans="1:57" hidden="1" x14ac:dyDescent="0.25">
      <c r="A134">
        <v>1712</v>
      </c>
      <c r="B134">
        <v>2830</v>
      </c>
      <c r="C134" t="s">
        <v>4152</v>
      </c>
      <c r="D134" t="s">
        <v>2484</v>
      </c>
      <c r="E134" t="s">
        <v>2526</v>
      </c>
      <c r="F134" t="s">
        <v>2541</v>
      </c>
      <c r="G134" t="s">
        <v>2569</v>
      </c>
      <c r="H134" t="s">
        <v>22</v>
      </c>
      <c r="I134" t="s">
        <v>96</v>
      </c>
      <c r="J134" t="s">
        <v>2574</v>
      </c>
      <c r="K134">
        <v>48.106363000000002</v>
      </c>
      <c r="L134">
        <v>-123.452208</v>
      </c>
      <c r="AK134">
        <v>71.599999999999994</v>
      </c>
      <c r="AP134">
        <f>COUNT(M134:AO134)</f>
        <v>1</v>
      </c>
      <c r="AR134">
        <f>COUNT(AK134:AO134)</f>
        <v>1</v>
      </c>
      <c r="AT134">
        <f>COUNT(M134:AB134)</f>
        <v>0</v>
      </c>
      <c r="AU134">
        <f>COUNT(AC134:AO134)</f>
        <v>1</v>
      </c>
      <c r="AV134">
        <f>AT134*AU134</f>
        <v>0</v>
      </c>
      <c r="AW134" t="s">
        <v>4159</v>
      </c>
      <c r="AX134" t="e">
        <f>AVERAGE(M134:AB134)</f>
        <v>#DIV/0!</v>
      </c>
      <c r="AY134">
        <f>AVERAGE(AC134:AO134)</f>
        <v>71.599999999999994</v>
      </c>
      <c r="BA134">
        <v>71.599999999999994</v>
      </c>
      <c r="BB134">
        <v>71.599999999999994</v>
      </c>
      <c r="BC134" t="s">
        <v>4176</v>
      </c>
      <c r="BD134" t="s">
        <v>4176</v>
      </c>
      <c r="BE134" t="s">
        <v>4192</v>
      </c>
    </row>
    <row r="135" spans="1:57" hidden="1" x14ac:dyDescent="0.25">
      <c r="A135">
        <v>2363</v>
      </c>
      <c r="B135">
        <v>3145</v>
      </c>
      <c r="C135" t="s">
        <v>4152</v>
      </c>
      <c r="G135" t="s">
        <v>3844</v>
      </c>
      <c r="H135" t="s">
        <v>12</v>
      </c>
      <c r="I135" t="s">
        <v>87</v>
      </c>
      <c r="J135" t="s">
        <v>3845</v>
      </c>
      <c r="K135">
        <v>47.824820000000003</v>
      </c>
      <c r="L135">
        <v>-122.740347</v>
      </c>
      <c r="AN135">
        <v>71.599999999999994</v>
      </c>
      <c r="AP135">
        <f>COUNT(M135:AO135)</f>
        <v>1</v>
      </c>
      <c r="AR135">
        <f>COUNT(AK135:AO135)</f>
        <v>1</v>
      </c>
      <c r="AT135">
        <f>COUNT(M135:AB135)</f>
        <v>0</v>
      </c>
      <c r="AU135">
        <f>COUNT(AC135:AO135)</f>
        <v>1</v>
      </c>
      <c r="AV135">
        <f>AT135*AU135</f>
        <v>0</v>
      </c>
      <c r="AW135" t="s">
        <v>4159</v>
      </c>
      <c r="AX135" t="e">
        <f>AVERAGE(M135:AB135)</f>
        <v>#DIV/0!</v>
      </c>
      <c r="AY135">
        <f>AVERAGE(AC135:AO135)</f>
        <v>71.599999999999994</v>
      </c>
      <c r="BA135">
        <v>71.599999999999994</v>
      </c>
      <c r="BB135">
        <v>71.599999999999994</v>
      </c>
      <c r="BC135" t="s">
        <v>4176</v>
      </c>
      <c r="BD135" t="s">
        <v>4176</v>
      </c>
      <c r="BE135" t="s">
        <v>4192</v>
      </c>
    </row>
    <row r="136" spans="1:57" hidden="1" x14ac:dyDescent="0.25">
      <c r="A136">
        <v>1697</v>
      </c>
      <c r="B136">
        <v>2834</v>
      </c>
      <c r="C136" t="s">
        <v>4152</v>
      </c>
      <c r="D136" t="s">
        <v>2484</v>
      </c>
      <c r="E136" t="s">
        <v>2526</v>
      </c>
      <c r="F136" t="s">
        <v>2541</v>
      </c>
      <c r="G136" t="s">
        <v>2551</v>
      </c>
      <c r="H136" t="s">
        <v>22</v>
      </c>
      <c r="I136" t="s">
        <v>96</v>
      </c>
      <c r="J136" t="s">
        <v>2556</v>
      </c>
      <c r="K136">
        <v>48.097060999999997</v>
      </c>
      <c r="L136">
        <v>-123.376469</v>
      </c>
      <c r="AK136">
        <v>71.900000000000006</v>
      </c>
      <c r="AP136">
        <f>COUNT(M136:AO136)</f>
        <v>1</v>
      </c>
      <c r="AR136">
        <f>COUNT(AK136:AO136)</f>
        <v>1</v>
      </c>
      <c r="AT136">
        <f>COUNT(M136:AB136)</f>
        <v>0</v>
      </c>
      <c r="AU136">
        <f>COUNT(AC136:AO136)</f>
        <v>1</v>
      </c>
      <c r="AV136">
        <f>AT136*AU136</f>
        <v>0</v>
      </c>
      <c r="AW136" t="s">
        <v>4159</v>
      </c>
      <c r="AX136" t="e">
        <f>AVERAGE(M136:AB136)</f>
        <v>#DIV/0!</v>
      </c>
      <c r="AY136">
        <f>AVERAGE(AC136:AO136)</f>
        <v>71.900000000000006</v>
      </c>
      <c r="BA136">
        <v>71.900000000000006</v>
      </c>
      <c r="BB136">
        <v>71.900000000000006</v>
      </c>
      <c r="BC136" t="s">
        <v>4176</v>
      </c>
      <c r="BD136" t="s">
        <v>4176</v>
      </c>
      <c r="BE136" t="s">
        <v>4192</v>
      </c>
    </row>
    <row r="137" spans="1:57" hidden="1" x14ac:dyDescent="0.25">
      <c r="A137">
        <v>108</v>
      </c>
      <c r="B137">
        <v>3081</v>
      </c>
      <c r="C137" t="s">
        <v>4152</v>
      </c>
      <c r="G137" t="s">
        <v>156</v>
      </c>
      <c r="H137" t="s">
        <v>12</v>
      </c>
      <c r="I137" t="s">
        <v>167</v>
      </c>
      <c r="J137" t="s">
        <v>169</v>
      </c>
      <c r="K137">
        <v>46.599710000000002</v>
      </c>
      <c r="L137">
        <v>-122.85227</v>
      </c>
      <c r="AM137">
        <v>72.900000000000006</v>
      </c>
      <c r="AP137">
        <f>COUNT(M137:AO137)</f>
        <v>1</v>
      </c>
      <c r="AR137">
        <f>COUNT(AK137:AO137)</f>
        <v>1</v>
      </c>
      <c r="AT137">
        <f>COUNT(M137:AB137)</f>
        <v>0</v>
      </c>
      <c r="AU137">
        <f>COUNT(AC137:AO137)</f>
        <v>1</v>
      </c>
      <c r="AV137">
        <f>AT137*AU137</f>
        <v>0</v>
      </c>
      <c r="AW137" t="s">
        <v>4159</v>
      </c>
      <c r="AX137" t="e">
        <f>AVERAGE(M137:AB137)</f>
        <v>#DIV/0!</v>
      </c>
      <c r="AY137">
        <f>AVERAGE(AC137:AO137)</f>
        <v>72.900000000000006</v>
      </c>
      <c r="BA137">
        <v>72.900000000000006</v>
      </c>
      <c r="BB137">
        <v>72.900000000000006</v>
      </c>
      <c r="BC137" t="s">
        <v>4176</v>
      </c>
      <c r="BD137" t="s">
        <v>4176</v>
      </c>
      <c r="BE137" t="s">
        <v>4192</v>
      </c>
    </row>
    <row r="138" spans="1:57" hidden="1" x14ac:dyDescent="0.25">
      <c r="A138">
        <v>2383</v>
      </c>
      <c r="B138">
        <v>3048</v>
      </c>
      <c r="C138" t="s">
        <v>4152</v>
      </c>
      <c r="G138" t="s">
        <v>3878</v>
      </c>
      <c r="H138" t="s">
        <v>12</v>
      </c>
      <c r="I138" t="s">
        <v>3096</v>
      </c>
      <c r="J138" t="s">
        <v>3879</v>
      </c>
      <c r="K138">
        <v>47.242882000000002</v>
      </c>
      <c r="L138">
        <v>-121.937742</v>
      </c>
      <c r="AM138">
        <v>73</v>
      </c>
      <c r="AP138">
        <f>COUNT(M138:AO138)</f>
        <v>1</v>
      </c>
      <c r="AR138">
        <f>COUNT(AK138:AO138)</f>
        <v>1</v>
      </c>
      <c r="AT138">
        <f>COUNT(M138:AB138)</f>
        <v>0</v>
      </c>
      <c r="AU138">
        <f>COUNT(AC138:AO138)</f>
        <v>1</v>
      </c>
      <c r="AV138">
        <f>AT138*AU138</f>
        <v>0</v>
      </c>
      <c r="AW138" t="s">
        <v>4159</v>
      </c>
      <c r="AX138" t="e">
        <f>AVERAGE(M138:AB138)</f>
        <v>#DIV/0!</v>
      </c>
      <c r="AY138">
        <f>AVERAGE(AC138:AO138)</f>
        <v>73</v>
      </c>
      <c r="BA138">
        <v>73</v>
      </c>
      <c r="BB138">
        <v>73</v>
      </c>
      <c r="BC138" t="s">
        <v>4176</v>
      </c>
      <c r="BD138" t="s">
        <v>4176</v>
      </c>
      <c r="BE138" t="s">
        <v>4192</v>
      </c>
    </row>
    <row r="139" spans="1:57" hidden="1" x14ac:dyDescent="0.25">
      <c r="A139">
        <v>109</v>
      </c>
      <c r="B139">
        <v>3085</v>
      </c>
      <c r="C139" t="s">
        <v>4152</v>
      </c>
      <c r="G139" t="s">
        <v>156</v>
      </c>
      <c r="H139" t="s">
        <v>12</v>
      </c>
      <c r="I139" t="s">
        <v>167</v>
      </c>
      <c r="J139" t="s">
        <v>170</v>
      </c>
      <c r="K139">
        <v>46.596589999999999</v>
      </c>
      <c r="L139">
        <v>-122.84849</v>
      </c>
      <c r="AM139">
        <v>74.099999999999994</v>
      </c>
      <c r="AP139">
        <f>COUNT(M139:AO139)</f>
        <v>1</v>
      </c>
      <c r="AR139">
        <f>COUNT(AK139:AO139)</f>
        <v>1</v>
      </c>
      <c r="AT139">
        <f>COUNT(M139:AB139)</f>
        <v>0</v>
      </c>
      <c r="AU139">
        <f>COUNT(AC139:AO139)</f>
        <v>1</v>
      </c>
      <c r="AV139">
        <f>AT139*AU139</f>
        <v>0</v>
      </c>
      <c r="AW139" t="s">
        <v>4159</v>
      </c>
      <c r="AX139" t="e">
        <f>AVERAGE(M139:AB139)</f>
        <v>#DIV/0!</v>
      </c>
      <c r="AY139">
        <f>AVERAGE(AC139:AO139)</f>
        <v>74.099999999999994</v>
      </c>
      <c r="BA139">
        <v>74.099999999999994</v>
      </c>
      <c r="BB139">
        <v>74.099999999999994</v>
      </c>
      <c r="BC139" t="s">
        <v>4176</v>
      </c>
      <c r="BD139" t="s">
        <v>4176</v>
      </c>
      <c r="BE139" t="s">
        <v>4192</v>
      </c>
    </row>
    <row r="140" spans="1:57" hidden="1" x14ac:dyDescent="0.25">
      <c r="A140">
        <v>2380</v>
      </c>
      <c r="B140">
        <v>3068</v>
      </c>
      <c r="C140" t="s">
        <v>4152</v>
      </c>
      <c r="G140" t="s">
        <v>3870</v>
      </c>
      <c r="H140" t="s">
        <v>12</v>
      </c>
      <c r="I140" t="s">
        <v>3096</v>
      </c>
      <c r="J140" t="s">
        <v>3874</v>
      </c>
      <c r="K140">
        <v>47.885793</v>
      </c>
      <c r="L140">
        <v>-121.987861</v>
      </c>
      <c r="AM140">
        <v>74.2</v>
      </c>
      <c r="AP140">
        <f>COUNT(M140:AO140)</f>
        <v>1</v>
      </c>
      <c r="AR140">
        <f>COUNT(AK140:AO140)</f>
        <v>1</v>
      </c>
      <c r="AT140">
        <f>COUNT(M140:AB140)</f>
        <v>0</v>
      </c>
      <c r="AU140">
        <f>COUNT(AC140:AO140)</f>
        <v>1</v>
      </c>
      <c r="AV140">
        <f>AT140*AU140</f>
        <v>0</v>
      </c>
      <c r="AW140" t="s">
        <v>4159</v>
      </c>
      <c r="AX140" t="e">
        <f>AVERAGE(M140:AB140)</f>
        <v>#DIV/0!</v>
      </c>
      <c r="AY140">
        <f>AVERAGE(AC140:AO140)</f>
        <v>74.2</v>
      </c>
      <c r="BA140">
        <v>74.2</v>
      </c>
      <c r="BB140">
        <v>74.2</v>
      </c>
      <c r="BC140" t="s">
        <v>4176</v>
      </c>
      <c r="BD140" t="s">
        <v>4176</v>
      </c>
      <c r="BE140" t="s">
        <v>4192</v>
      </c>
    </row>
    <row r="141" spans="1:57" hidden="1" x14ac:dyDescent="0.25">
      <c r="A141">
        <v>2284</v>
      </c>
      <c r="B141">
        <v>3141</v>
      </c>
      <c r="C141" t="s">
        <v>4152</v>
      </c>
      <c r="G141" t="s">
        <v>3708</v>
      </c>
      <c r="H141" t="s">
        <v>12</v>
      </c>
      <c r="I141" t="s">
        <v>87</v>
      </c>
      <c r="J141" t="s">
        <v>3709</v>
      </c>
      <c r="K141">
        <v>48.303193</v>
      </c>
      <c r="L141">
        <v>-122.096281</v>
      </c>
      <c r="AN141">
        <v>74.3</v>
      </c>
      <c r="AP141">
        <f>COUNT(M141:AO141)</f>
        <v>1</v>
      </c>
      <c r="AR141">
        <f>COUNT(AK141:AO141)</f>
        <v>1</v>
      </c>
      <c r="AT141">
        <f>COUNT(M141:AB141)</f>
        <v>0</v>
      </c>
      <c r="AU141">
        <f>COUNT(AC141:AO141)</f>
        <v>1</v>
      </c>
      <c r="AV141">
        <f>AT141*AU141</f>
        <v>0</v>
      </c>
      <c r="AW141" t="s">
        <v>4159</v>
      </c>
      <c r="AX141" t="e">
        <f>AVERAGE(M141:AB141)</f>
        <v>#DIV/0!</v>
      </c>
      <c r="AY141">
        <f>AVERAGE(AC141:AO141)</f>
        <v>74.3</v>
      </c>
      <c r="BA141">
        <v>74.3</v>
      </c>
      <c r="BB141">
        <v>74.3</v>
      </c>
      <c r="BC141" t="s">
        <v>4176</v>
      </c>
      <c r="BD141" t="s">
        <v>4176</v>
      </c>
      <c r="BE141" t="s">
        <v>4192</v>
      </c>
    </row>
    <row r="142" spans="1:57" hidden="1" x14ac:dyDescent="0.25">
      <c r="A142">
        <v>2204</v>
      </c>
      <c r="B142">
        <v>3127</v>
      </c>
      <c r="C142" t="s">
        <v>4152</v>
      </c>
      <c r="G142" t="s">
        <v>3583</v>
      </c>
      <c r="H142" t="s">
        <v>12</v>
      </c>
      <c r="I142" t="s">
        <v>87</v>
      </c>
      <c r="J142" t="s">
        <v>3584</v>
      </c>
      <c r="K142">
        <v>48.608846</v>
      </c>
      <c r="L142">
        <v>-121.903665</v>
      </c>
      <c r="AN142">
        <v>74.5</v>
      </c>
      <c r="AP142">
        <f>COUNT(M142:AO142)</f>
        <v>1</v>
      </c>
      <c r="AR142">
        <f>COUNT(AK142:AO142)</f>
        <v>1</v>
      </c>
      <c r="AT142">
        <f>COUNT(M142:AB142)</f>
        <v>0</v>
      </c>
      <c r="AU142">
        <f>COUNT(AC142:AO142)</f>
        <v>1</v>
      </c>
      <c r="AV142">
        <f>AT142*AU142</f>
        <v>0</v>
      </c>
      <c r="AW142" t="s">
        <v>4159</v>
      </c>
      <c r="AX142" t="e">
        <f>AVERAGE(M142:AB142)</f>
        <v>#DIV/0!</v>
      </c>
      <c r="AY142">
        <f>AVERAGE(AC142:AO142)</f>
        <v>74.5</v>
      </c>
      <c r="BA142">
        <v>74.5</v>
      </c>
      <c r="BB142">
        <v>74.5</v>
      </c>
      <c r="BC142" t="s">
        <v>4176</v>
      </c>
      <c r="BD142" t="s">
        <v>4176</v>
      </c>
      <c r="BE142" t="s">
        <v>4192</v>
      </c>
    </row>
    <row r="143" spans="1:57" hidden="1" x14ac:dyDescent="0.25">
      <c r="A143">
        <v>1586</v>
      </c>
      <c r="B143">
        <v>1102</v>
      </c>
      <c r="C143" t="s">
        <v>4152</v>
      </c>
      <c r="D143" t="s">
        <v>2165</v>
      </c>
      <c r="E143" t="s">
        <v>2243</v>
      </c>
      <c r="F143" t="s">
        <v>2361</v>
      </c>
      <c r="G143" t="s">
        <v>2380</v>
      </c>
      <c r="H143" t="s">
        <v>193</v>
      </c>
      <c r="I143" t="s">
        <v>194</v>
      </c>
      <c r="J143" t="s">
        <v>2381</v>
      </c>
      <c r="K143">
        <v>47.344316999999997</v>
      </c>
      <c r="L143">
        <v>-122.761205</v>
      </c>
      <c r="AL143">
        <v>74.7</v>
      </c>
      <c r="AP143">
        <f>COUNT(M143:AO143)</f>
        <v>1</v>
      </c>
      <c r="AR143">
        <f>COUNT(AK143:AO143)</f>
        <v>1</v>
      </c>
      <c r="AT143">
        <f>COUNT(M143:AB143)</f>
        <v>0</v>
      </c>
      <c r="AU143">
        <f>COUNT(AC143:AO143)</f>
        <v>1</v>
      </c>
      <c r="AV143">
        <f>AT143*AU143</f>
        <v>0</v>
      </c>
      <c r="AW143" t="s">
        <v>4159</v>
      </c>
      <c r="AX143" t="e">
        <f>AVERAGE(M143:AB143)</f>
        <v>#DIV/0!</v>
      </c>
      <c r="AY143">
        <f>AVERAGE(AC143:AO143)</f>
        <v>74.7</v>
      </c>
      <c r="BA143">
        <v>74.7</v>
      </c>
      <c r="BB143">
        <v>74.7</v>
      </c>
      <c r="BC143" t="s">
        <v>4176</v>
      </c>
      <c r="BD143" t="s">
        <v>4176</v>
      </c>
      <c r="BE143" t="s">
        <v>4192</v>
      </c>
    </row>
    <row r="144" spans="1:57" hidden="1" x14ac:dyDescent="0.25">
      <c r="A144">
        <v>1341</v>
      </c>
      <c r="B144">
        <v>3216</v>
      </c>
      <c r="C144" t="s">
        <v>4152</v>
      </c>
      <c r="D144" t="s">
        <v>1952</v>
      </c>
      <c r="E144" t="s">
        <v>1953</v>
      </c>
      <c r="F144" t="s">
        <v>1959</v>
      </c>
      <c r="G144" t="s">
        <v>1960</v>
      </c>
      <c r="H144" t="s">
        <v>1962</v>
      </c>
      <c r="I144" t="s">
        <v>1239</v>
      </c>
      <c r="J144" t="s">
        <v>1967</v>
      </c>
      <c r="K144">
        <v>47.136456000000003</v>
      </c>
      <c r="L144">
        <v>-122.08129700000001</v>
      </c>
      <c r="AO144">
        <v>74.8</v>
      </c>
      <c r="AP144">
        <f>COUNT(M144:AO144)</f>
        <v>1</v>
      </c>
      <c r="AR144">
        <f>COUNT(AK144:AO144)</f>
        <v>1</v>
      </c>
      <c r="AT144">
        <f>COUNT(M144:AB144)</f>
        <v>0</v>
      </c>
      <c r="AU144">
        <f>COUNT(AC144:AO144)</f>
        <v>1</v>
      </c>
      <c r="AV144">
        <f>AT144*AU144</f>
        <v>0</v>
      </c>
      <c r="AW144" t="s">
        <v>4159</v>
      </c>
      <c r="AX144" t="e">
        <f>AVERAGE(M144:AB144)</f>
        <v>#DIV/0!</v>
      </c>
      <c r="AY144">
        <f>AVERAGE(AC144:AO144)</f>
        <v>74.8</v>
      </c>
      <c r="BA144">
        <v>74.8</v>
      </c>
      <c r="BB144">
        <v>74.8</v>
      </c>
      <c r="BC144" t="s">
        <v>4176</v>
      </c>
      <c r="BD144" t="s">
        <v>4176</v>
      </c>
      <c r="BE144" t="s">
        <v>4192</v>
      </c>
    </row>
    <row r="145" spans="1:57" hidden="1" x14ac:dyDescent="0.25">
      <c r="A145">
        <v>2238</v>
      </c>
      <c r="B145">
        <v>3057</v>
      </c>
      <c r="C145" t="s">
        <v>4152</v>
      </c>
      <c r="G145" t="s">
        <v>3638</v>
      </c>
      <c r="H145" t="s">
        <v>12</v>
      </c>
      <c r="I145" t="s">
        <v>3096</v>
      </c>
      <c r="J145" t="s">
        <v>3639</v>
      </c>
      <c r="K145">
        <v>48.058275999999999</v>
      </c>
      <c r="L145">
        <v>-123.26155199999999</v>
      </c>
      <c r="AM145">
        <v>76.900000000000006</v>
      </c>
      <c r="AP145">
        <f>COUNT(M145:AO145)</f>
        <v>1</v>
      </c>
      <c r="AR145">
        <f>COUNT(AK145:AO145)</f>
        <v>1</v>
      </c>
      <c r="AT145">
        <f>COUNT(M145:AB145)</f>
        <v>0</v>
      </c>
      <c r="AU145">
        <f>COUNT(AC145:AO145)</f>
        <v>1</v>
      </c>
      <c r="AV145">
        <f>AT145*AU145</f>
        <v>0</v>
      </c>
      <c r="AW145" t="s">
        <v>4159</v>
      </c>
      <c r="AX145" t="e">
        <f>AVERAGE(M145:AB145)</f>
        <v>#DIV/0!</v>
      </c>
      <c r="AY145">
        <f>AVERAGE(AC145:AO145)</f>
        <v>76.900000000000006</v>
      </c>
      <c r="BA145">
        <v>76.900000000000006</v>
      </c>
      <c r="BB145">
        <v>76.900000000000006</v>
      </c>
      <c r="BC145" t="s">
        <v>4176</v>
      </c>
      <c r="BD145" t="s">
        <v>4176</v>
      </c>
      <c r="BE145" t="s">
        <v>4192</v>
      </c>
    </row>
    <row r="146" spans="1:57" hidden="1" x14ac:dyDescent="0.25">
      <c r="A146">
        <v>1338</v>
      </c>
      <c r="B146">
        <v>3209</v>
      </c>
      <c r="C146" t="s">
        <v>4152</v>
      </c>
      <c r="D146" t="s">
        <v>1952</v>
      </c>
      <c r="E146" t="s">
        <v>1953</v>
      </c>
      <c r="F146" t="s">
        <v>1959</v>
      </c>
      <c r="G146" t="s">
        <v>1960</v>
      </c>
      <c r="H146" t="s">
        <v>1962</v>
      </c>
      <c r="I146" t="s">
        <v>1239</v>
      </c>
      <c r="J146" t="s">
        <v>1964</v>
      </c>
      <c r="K146">
        <v>47.135016</v>
      </c>
      <c r="L146">
        <v>-122.120051</v>
      </c>
      <c r="AO146">
        <v>77.099999999999994</v>
      </c>
      <c r="AP146">
        <f>COUNT(M146:AO146)</f>
        <v>1</v>
      </c>
      <c r="AR146">
        <f>COUNT(AK146:AO146)</f>
        <v>1</v>
      </c>
      <c r="AT146">
        <f>COUNT(M146:AB146)</f>
        <v>0</v>
      </c>
      <c r="AU146">
        <f>COUNT(AC146:AO146)</f>
        <v>1</v>
      </c>
      <c r="AV146">
        <f>AT146*AU146</f>
        <v>0</v>
      </c>
      <c r="AW146" t="s">
        <v>4159</v>
      </c>
      <c r="AX146" t="e">
        <f>AVERAGE(M146:AB146)</f>
        <v>#DIV/0!</v>
      </c>
      <c r="AY146">
        <f>AVERAGE(AC146:AO146)</f>
        <v>77.099999999999994</v>
      </c>
      <c r="BA146">
        <v>77.099999999999994</v>
      </c>
      <c r="BB146">
        <v>77.099999999999994</v>
      </c>
      <c r="BC146" t="s">
        <v>4176</v>
      </c>
      <c r="BD146" t="s">
        <v>4176</v>
      </c>
      <c r="BE146" t="s">
        <v>4192</v>
      </c>
    </row>
    <row r="147" spans="1:57" hidden="1" x14ac:dyDescent="0.25">
      <c r="A147">
        <v>107</v>
      </c>
      <c r="B147">
        <v>3080</v>
      </c>
      <c r="C147" t="s">
        <v>4152</v>
      </c>
      <c r="G147" t="s">
        <v>156</v>
      </c>
      <c r="H147" t="s">
        <v>12</v>
      </c>
      <c r="I147" t="s">
        <v>167</v>
      </c>
      <c r="J147" t="s">
        <v>168</v>
      </c>
      <c r="K147">
        <v>46.602339999999998</v>
      </c>
      <c r="L147">
        <v>-122.85362000000001</v>
      </c>
      <c r="AM147">
        <v>77.599999999999994</v>
      </c>
      <c r="AP147">
        <f>COUNT(M147:AO147)</f>
        <v>1</v>
      </c>
      <c r="AR147">
        <f>COUNT(AK147:AO147)</f>
        <v>1</v>
      </c>
      <c r="AT147">
        <f>COUNT(M147:AB147)</f>
        <v>0</v>
      </c>
      <c r="AU147">
        <f>COUNT(AC147:AO147)</f>
        <v>1</v>
      </c>
      <c r="AV147">
        <f>AT147*AU147</f>
        <v>0</v>
      </c>
      <c r="AW147" t="s">
        <v>4159</v>
      </c>
      <c r="AX147" t="e">
        <f>AVERAGE(M147:AB147)</f>
        <v>#DIV/0!</v>
      </c>
      <c r="AY147">
        <f>AVERAGE(AC147:AO147)</f>
        <v>77.599999999999994</v>
      </c>
      <c r="BA147">
        <v>77.599999999999994</v>
      </c>
      <c r="BB147">
        <v>77.599999999999994</v>
      </c>
      <c r="BC147" t="s">
        <v>4176</v>
      </c>
      <c r="BD147" t="s">
        <v>4176</v>
      </c>
      <c r="BE147" t="s">
        <v>4192</v>
      </c>
    </row>
    <row r="148" spans="1:57" hidden="1" x14ac:dyDescent="0.25">
      <c r="A148">
        <v>2256</v>
      </c>
      <c r="B148">
        <v>3158</v>
      </c>
      <c r="C148" t="s">
        <v>4152</v>
      </c>
      <c r="G148" t="s">
        <v>3666</v>
      </c>
      <c r="H148" t="s">
        <v>12</v>
      </c>
      <c r="I148" t="s">
        <v>87</v>
      </c>
      <c r="J148" t="s">
        <v>3667</v>
      </c>
      <c r="K148">
        <v>47.466822000000001</v>
      </c>
      <c r="L148">
        <v>-121.833839</v>
      </c>
      <c r="AN148">
        <v>77.900000000000006</v>
      </c>
      <c r="AP148">
        <f>COUNT(M148:AO148)</f>
        <v>1</v>
      </c>
      <c r="AR148">
        <f>COUNT(AK148:AO148)</f>
        <v>1</v>
      </c>
      <c r="AT148">
        <f>COUNT(M148:AB148)</f>
        <v>0</v>
      </c>
      <c r="AU148">
        <f>COUNT(AC148:AO148)</f>
        <v>1</v>
      </c>
      <c r="AV148">
        <f>AT148*AU148</f>
        <v>0</v>
      </c>
      <c r="AW148" t="s">
        <v>4159</v>
      </c>
      <c r="AX148" t="e">
        <f>AVERAGE(M148:AB148)</f>
        <v>#DIV/0!</v>
      </c>
      <c r="AY148">
        <f>AVERAGE(AC148:AO148)</f>
        <v>77.900000000000006</v>
      </c>
      <c r="BA148">
        <v>77.900000000000006</v>
      </c>
      <c r="BB148">
        <v>77.900000000000006</v>
      </c>
      <c r="BC148" t="s">
        <v>4176</v>
      </c>
      <c r="BD148" t="s">
        <v>4176</v>
      </c>
      <c r="BE148" t="s">
        <v>4192</v>
      </c>
    </row>
    <row r="149" spans="1:57" hidden="1" x14ac:dyDescent="0.25">
      <c r="A149">
        <v>1345</v>
      </c>
      <c r="B149">
        <v>3211</v>
      </c>
      <c r="C149" t="s">
        <v>4152</v>
      </c>
      <c r="D149" t="s">
        <v>1952</v>
      </c>
      <c r="E149" t="s">
        <v>1953</v>
      </c>
      <c r="F149" t="s">
        <v>1970</v>
      </c>
      <c r="G149" t="s">
        <v>1971</v>
      </c>
      <c r="H149" t="s">
        <v>1962</v>
      </c>
      <c r="I149" t="s">
        <v>1239</v>
      </c>
      <c r="J149" t="s">
        <v>1974</v>
      </c>
      <c r="K149">
        <v>47.123531</v>
      </c>
      <c r="L149">
        <v>-122.079323</v>
      </c>
      <c r="AO149">
        <v>78</v>
      </c>
      <c r="AP149">
        <f>COUNT(M149:AO149)</f>
        <v>1</v>
      </c>
      <c r="AR149">
        <f>COUNT(AK149:AO149)</f>
        <v>1</v>
      </c>
      <c r="AT149">
        <f>COUNT(M149:AB149)</f>
        <v>0</v>
      </c>
      <c r="AU149">
        <f>COUNT(AC149:AO149)</f>
        <v>1</v>
      </c>
      <c r="AV149">
        <f>AT149*AU149</f>
        <v>0</v>
      </c>
      <c r="AW149" t="s">
        <v>4159</v>
      </c>
      <c r="AX149" t="e">
        <f>AVERAGE(M149:AB149)</f>
        <v>#DIV/0!</v>
      </c>
      <c r="AY149">
        <f>AVERAGE(AC149:AO149)</f>
        <v>78</v>
      </c>
      <c r="BA149">
        <v>78</v>
      </c>
      <c r="BB149">
        <v>78</v>
      </c>
      <c r="BC149" t="s">
        <v>4176</v>
      </c>
      <c r="BD149" t="s">
        <v>4176</v>
      </c>
      <c r="BE149" t="s">
        <v>4192</v>
      </c>
    </row>
    <row r="150" spans="1:57" hidden="1" x14ac:dyDescent="0.25">
      <c r="A150">
        <v>1959</v>
      </c>
      <c r="B150">
        <v>3049</v>
      </c>
      <c r="C150" t="s">
        <v>4152</v>
      </c>
      <c r="G150" t="s">
        <v>3163</v>
      </c>
      <c r="H150" t="s">
        <v>12</v>
      </c>
      <c r="I150" t="s">
        <v>3096</v>
      </c>
      <c r="J150" t="s">
        <v>3164</v>
      </c>
      <c r="K150">
        <v>48.024222000000002</v>
      </c>
      <c r="L150">
        <v>-123.13820200000001</v>
      </c>
      <c r="AM150">
        <v>78.3</v>
      </c>
      <c r="AP150">
        <f>COUNT(M150:AO150)</f>
        <v>1</v>
      </c>
      <c r="AR150">
        <f>COUNT(AK150:AO150)</f>
        <v>1</v>
      </c>
      <c r="AT150">
        <f>COUNT(M150:AB150)</f>
        <v>0</v>
      </c>
      <c r="AU150">
        <f>COUNT(AC150:AO150)</f>
        <v>1</v>
      </c>
      <c r="AV150">
        <f>AT150*AU150</f>
        <v>0</v>
      </c>
      <c r="AW150" t="s">
        <v>4159</v>
      </c>
      <c r="AX150" t="e">
        <f>AVERAGE(M150:AB150)</f>
        <v>#DIV/0!</v>
      </c>
      <c r="AY150">
        <f>AVERAGE(AC150:AO150)</f>
        <v>78.3</v>
      </c>
      <c r="BA150">
        <v>78.3</v>
      </c>
      <c r="BB150">
        <v>78.3</v>
      </c>
      <c r="BC150" t="s">
        <v>4176</v>
      </c>
      <c r="BD150" t="s">
        <v>4176</v>
      </c>
      <c r="BE150" t="s">
        <v>4192</v>
      </c>
    </row>
    <row r="151" spans="1:57" hidden="1" x14ac:dyDescent="0.25">
      <c r="A151">
        <v>2255</v>
      </c>
      <c r="B151">
        <v>3161</v>
      </c>
      <c r="C151" t="s">
        <v>4152</v>
      </c>
      <c r="G151" t="s">
        <v>338</v>
      </c>
      <c r="H151" t="s">
        <v>12</v>
      </c>
      <c r="I151" t="s">
        <v>87</v>
      </c>
      <c r="J151" t="s">
        <v>3665</v>
      </c>
      <c r="K151">
        <v>48.879792999999999</v>
      </c>
      <c r="L151">
        <v>-122.12634</v>
      </c>
      <c r="AN151">
        <v>78.599999999999994</v>
      </c>
      <c r="AP151">
        <f>COUNT(M151:AO151)</f>
        <v>1</v>
      </c>
      <c r="AR151">
        <f>COUNT(AK151:AO151)</f>
        <v>1</v>
      </c>
      <c r="AT151">
        <f>COUNT(M151:AB151)</f>
        <v>0</v>
      </c>
      <c r="AU151">
        <f>COUNT(AC151:AO151)</f>
        <v>1</v>
      </c>
      <c r="AV151">
        <f>AT151*AU151</f>
        <v>0</v>
      </c>
      <c r="AW151" t="s">
        <v>4159</v>
      </c>
      <c r="AX151" t="e">
        <f>AVERAGE(M151:AB151)</f>
        <v>#DIV/0!</v>
      </c>
      <c r="AY151">
        <f>AVERAGE(AC151:AO151)</f>
        <v>78.599999999999994</v>
      </c>
      <c r="BA151">
        <v>78.599999999999994</v>
      </c>
      <c r="BB151">
        <v>78.599999999999994</v>
      </c>
      <c r="BC151" t="s">
        <v>4176</v>
      </c>
      <c r="BD151" t="s">
        <v>4176</v>
      </c>
      <c r="BE151" t="s">
        <v>4192</v>
      </c>
    </row>
    <row r="152" spans="1:57" hidden="1" x14ac:dyDescent="0.25">
      <c r="A152">
        <v>1947</v>
      </c>
      <c r="B152">
        <v>2871</v>
      </c>
      <c r="C152" t="s">
        <v>4152</v>
      </c>
      <c r="G152" t="s">
        <v>3140</v>
      </c>
      <c r="H152" t="s">
        <v>12</v>
      </c>
      <c r="I152" t="s">
        <v>93</v>
      </c>
      <c r="J152" t="s">
        <v>3141</v>
      </c>
      <c r="K152">
        <v>47.413539999999998</v>
      </c>
      <c r="L152">
        <v>-123.3163</v>
      </c>
      <c r="AK152">
        <v>78.7</v>
      </c>
      <c r="AP152">
        <f>COUNT(M152:AO152)</f>
        <v>1</v>
      </c>
      <c r="AR152">
        <f>COUNT(AK152:AO152)</f>
        <v>1</v>
      </c>
      <c r="AT152">
        <f>COUNT(M152:AB152)</f>
        <v>0</v>
      </c>
      <c r="AU152">
        <f>COUNT(AC152:AO152)</f>
        <v>1</v>
      </c>
      <c r="AV152">
        <f>AT152*AU152</f>
        <v>0</v>
      </c>
      <c r="AW152" t="s">
        <v>4159</v>
      </c>
      <c r="AX152" t="e">
        <f>AVERAGE(M152:AB152)</f>
        <v>#DIV/0!</v>
      </c>
      <c r="AY152">
        <f>AVERAGE(AC152:AO152)</f>
        <v>78.7</v>
      </c>
      <c r="BA152">
        <v>78.7</v>
      </c>
      <c r="BB152">
        <v>78.7</v>
      </c>
      <c r="BC152" t="s">
        <v>4176</v>
      </c>
      <c r="BD152" t="s">
        <v>4176</v>
      </c>
      <c r="BE152" t="s">
        <v>4192</v>
      </c>
    </row>
    <row r="153" spans="1:57" hidden="1" x14ac:dyDescent="0.25">
      <c r="A153">
        <v>110</v>
      </c>
      <c r="B153">
        <v>3083</v>
      </c>
      <c r="C153" t="s">
        <v>4152</v>
      </c>
      <c r="G153" t="s">
        <v>156</v>
      </c>
      <c r="H153" t="s">
        <v>12</v>
      </c>
      <c r="I153" t="s">
        <v>167</v>
      </c>
      <c r="J153" t="s">
        <v>171</v>
      </c>
      <c r="K153">
        <v>46.592880000000001</v>
      </c>
      <c r="L153">
        <v>-122.84684</v>
      </c>
      <c r="AM153">
        <v>78.8</v>
      </c>
      <c r="AP153">
        <f>COUNT(M153:AO153)</f>
        <v>1</v>
      </c>
      <c r="AR153">
        <f>COUNT(AK153:AO153)</f>
        <v>1</v>
      </c>
      <c r="AT153">
        <f>COUNT(M153:AB153)</f>
        <v>0</v>
      </c>
      <c r="AU153">
        <f>COUNT(AC153:AO153)</f>
        <v>1</v>
      </c>
      <c r="AV153">
        <f>AT153*AU153</f>
        <v>0</v>
      </c>
      <c r="AW153" t="s">
        <v>4159</v>
      </c>
      <c r="AX153" t="e">
        <f>AVERAGE(M153:AB153)</f>
        <v>#DIV/0!</v>
      </c>
      <c r="AY153">
        <f>AVERAGE(AC153:AO153)</f>
        <v>78.8</v>
      </c>
      <c r="BA153">
        <v>78.8</v>
      </c>
      <c r="BB153">
        <v>78.8</v>
      </c>
      <c r="BC153" t="s">
        <v>4176</v>
      </c>
      <c r="BD153" t="s">
        <v>4176</v>
      </c>
      <c r="BE153" t="s">
        <v>4192</v>
      </c>
    </row>
    <row r="154" spans="1:57" hidden="1" x14ac:dyDescent="0.25">
      <c r="A154">
        <v>2398</v>
      </c>
      <c r="B154">
        <v>3195</v>
      </c>
      <c r="C154" t="s">
        <v>4152</v>
      </c>
      <c r="G154" t="s">
        <v>2207</v>
      </c>
      <c r="H154" t="s">
        <v>12</v>
      </c>
      <c r="I154" t="s">
        <v>3096</v>
      </c>
      <c r="J154" t="s">
        <v>3904</v>
      </c>
      <c r="K154">
        <v>47.475375999999997</v>
      </c>
      <c r="L154">
        <v>-122.827298</v>
      </c>
      <c r="AN154">
        <v>79.099999999999994</v>
      </c>
      <c r="AP154">
        <f>COUNT(M154:AO154)</f>
        <v>1</v>
      </c>
      <c r="AR154">
        <f>COUNT(AK154:AO154)</f>
        <v>1</v>
      </c>
      <c r="AT154">
        <f>COUNT(M154:AB154)</f>
        <v>0</v>
      </c>
      <c r="AU154">
        <f>COUNT(AC154:AO154)</f>
        <v>1</v>
      </c>
      <c r="AV154">
        <f>AT154*AU154</f>
        <v>0</v>
      </c>
      <c r="AW154" t="s">
        <v>4159</v>
      </c>
      <c r="AX154" t="e">
        <f>AVERAGE(M154:AB154)</f>
        <v>#DIV/0!</v>
      </c>
      <c r="AY154">
        <f>AVERAGE(AC154:AO154)</f>
        <v>79.099999999999994</v>
      </c>
      <c r="BA154">
        <v>79.099999999999994</v>
      </c>
      <c r="BB154">
        <v>79.099999999999994</v>
      </c>
      <c r="BC154" t="s">
        <v>4176</v>
      </c>
      <c r="BD154" t="s">
        <v>4176</v>
      </c>
      <c r="BE154" t="s">
        <v>4192</v>
      </c>
    </row>
    <row r="155" spans="1:57" hidden="1" x14ac:dyDescent="0.25">
      <c r="A155">
        <v>1346</v>
      </c>
      <c r="B155">
        <v>3213</v>
      </c>
      <c r="C155" t="s">
        <v>4152</v>
      </c>
      <c r="D155" t="s">
        <v>1952</v>
      </c>
      <c r="E155" t="s">
        <v>1953</v>
      </c>
      <c r="F155" t="s">
        <v>1970</v>
      </c>
      <c r="G155" t="s">
        <v>1971</v>
      </c>
      <c r="H155" t="s">
        <v>1962</v>
      </c>
      <c r="I155" t="s">
        <v>1239</v>
      </c>
      <c r="J155" t="s">
        <v>1975</v>
      </c>
      <c r="K155">
        <v>47.114873000000003</v>
      </c>
      <c r="L155">
        <v>-122.068955</v>
      </c>
      <c r="AO155">
        <v>79.2</v>
      </c>
      <c r="AP155">
        <f>COUNT(M155:AO155)</f>
        <v>1</v>
      </c>
      <c r="AR155">
        <f>COUNT(AK155:AO155)</f>
        <v>1</v>
      </c>
      <c r="AT155">
        <f>COUNT(M155:AB155)</f>
        <v>0</v>
      </c>
      <c r="AU155">
        <f>COUNT(AC155:AO155)</f>
        <v>1</v>
      </c>
      <c r="AV155">
        <f>AT155*AU155</f>
        <v>0</v>
      </c>
      <c r="AW155" t="s">
        <v>4159</v>
      </c>
      <c r="AX155" t="e">
        <f>AVERAGE(M155:AB155)</f>
        <v>#DIV/0!</v>
      </c>
      <c r="AY155">
        <f>AVERAGE(AC155:AO155)</f>
        <v>79.2</v>
      </c>
      <c r="BA155">
        <v>79.2</v>
      </c>
      <c r="BB155">
        <v>79.2</v>
      </c>
      <c r="BC155" t="s">
        <v>4176</v>
      </c>
      <c r="BD155" t="s">
        <v>4176</v>
      </c>
      <c r="BE155" t="s">
        <v>4192</v>
      </c>
    </row>
    <row r="156" spans="1:57" hidden="1" x14ac:dyDescent="0.25">
      <c r="A156">
        <v>2216</v>
      </c>
      <c r="B156">
        <v>3201</v>
      </c>
      <c r="C156" t="s">
        <v>4152</v>
      </c>
      <c r="G156" t="s">
        <v>3600</v>
      </c>
      <c r="H156" t="s">
        <v>12</v>
      </c>
      <c r="I156" t="s">
        <v>3096</v>
      </c>
      <c r="J156" t="s">
        <v>3601</v>
      </c>
      <c r="K156">
        <v>47.5471</v>
      </c>
      <c r="L156">
        <v>-122.028809</v>
      </c>
      <c r="AN156">
        <v>79.400000000000006</v>
      </c>
      <c r="AP156">
        <f>COUNT(M156:AO156)</f>
        <v>1</v>
      </c>
      <c r="AR156">
        <f>COUNT(AK156:AO156)</f>
        <v>1</v>
      </c>
      <c r="AT156">
        <f>COUNT(M156:AB156)</f>
        <v>0</v>
      </c>
      <c r="AU156">
        <f>COUNT(AC156:AO156)</f>
        <v>1</v>
      </c>
      <c r="AV156">
        <f>AT156*AU156</f>
        <v>0</v>
      </c>
      <c r="AW156" t="s">
        <v>4159</v>
      </c>
      <c r="AX156" t="e">
        <f>AVERAGE(M156:AB156)</f>
        <v>#DIV/0!</v>
      </c>
      <c r="AY156">
        <f>AVERAGE(AC156:AO156)</f>
        <v>79.400000000000006</v>
      </c>
      <c r="BA156">
        <v>79.400000000000006</v>
      </c>
      <c r="BB156">
        <v>79.400000000000006</v>
      </c>
      <c r="BC156" t="s">
        <v>4176</v>
      </c>
      <c r="BD156" t="s">
        <v>4176</v>
      </c>
      <c r="BE156" t="s">
        <v>4192</v>
      </c>
    </row>
    <row r="157" spans="1:57" hidden="1" x14ac:dyDescent="0.25">
      <c r="A157">
        <v>2106</v>
      </c>
      <c r="B157">
        <v>3174</v>
      </c>
      <c r="C157" t="s">
        <v>4152</v>
      </c>
      <c r="G157" t="s">
        <v>1748</v>
      </c>
      <c r="H157" t="s">
        <v>12</v>
      </c>
      <c r="I157" t="s">
        <v>3096</v>
      </c>
      <c r="J157" t="s">
        <v>3410</v>
      </c>
      <c r="K157">
        <v>47.338985000000001</v>
      </c>
      <c r="L157">
        <v>-122.13023099999999</v>
      </c>
      <c r="AN157">
        <v>79.599999999999994</v>
      </c>
      <c r="AP157">
        <f>COUNT(M157:AO157)</f>
        <v>1</v>
      </c>
      <c r="AR157">
        <f>COUNT(AK157:AO157)</f>
        <v>1</v>
      </c>
      <c r="AT157">
        <f>COUNT(M157:AB157)</f>
        <v>0</v>
      </c>
      <c r="AU157">
        <f>COUNT(AC157:AO157)</f>
        <v>1</v>
      </c>
      <c r="AV157">
        <f>AT157*AU157</f>
        <v>0</v>
      </c>
      <c r="AW157" t="s">
        <v>4159</v>
      </c>
      <c r="AX157" t="e">
        <f>AVERAGE(M157:AB157)</f>
        <v>#DIV/0!</v>
      </c>
      <c r="AY157">
        <f>AVERAGE(AC157:AO157)</f>
        <v>79.599999999999994</v>
      </c>
      <c r="BA157">
        <v>79.599999999999994</v>
      </c>
      <c r="BB157">
        <v>79.599999999999994</v>
      </c>
      <c r="BC157" t="s">
        <v>4176</v>
      </c>
      <c r="BD157" t="s">
        <v>4176</v>
      </c>
      <c r="BE157" t="s">
        <v>4192</v>
      </c>
    </row>
    <row r="158" spans="1:57" hidden="1" x14ac:dyDescent="0.25">
      <c r="A158">
        <v>2080</v>
      </c>
      <c r="B158">
        <v>3165</v>
      </c>
      <c r="C158" t="s">
        <v>4152</v>
      </c>
      <c r="G158" t="s">
        <v>3365</v>
      </c>
      <c r="H158" t="s">
        <v>12</v>
      </c>
      <c r="I158" t="s">
        <v>87</v>
      </c>
      <c r="J158" t="s">
        <v>3366</v>
      </c>
      <c r="K158">
        <v>47.223323000000001</v>
      </c>
      <c r="L158">
        <v>-121.761385</v>
      </c>
      <c r="AN158">
        <v>79.8</v>
      </c>
      <c r="AP158">
        <f>COUNT(M158:AO158)</f>
        <v>1</v>
      </c>
      <c r="AR158">
        <f>COUNT(AK158:AO158)</f>
        <v>1</v>
      </c>
      <c r="AT158">
        <f>COUNT(M158:AB158)</f>
        <v>0</v>
      </c>
      <c r="AU158">
        <f>COUNT(AC158:AO158)</f>
        <v>1</v>
      </c>
      <c r="AV158">
        <f>AT158*AU158</f>
        <v>0</v>
      </c>
      <c r="AW158" t="s">
        <v>4159</v>
      </c>
      <c r="AX158" t="e">
        <f>AVERAGE(M158:AB158)</f>
        <v>#DIV/0!</v>
      </c>
      <c r="AY158">
        <f>AVERAGE(AC158:AO158)</f>
        <v>79.8</v>
      </c>
      <c r="BA158">
        <v>79.8</v>
      </c>
      <c r="BB158">
        <v>79.8</v>
      </c>
      <c r="BC158" t="s">
        <v>4176</v>
      </c>
      <c r="BD158" t="s">
        <v>4176</v>
      </c>
      <c r="BE158" t="s">
        <v>4192</v>
      </c>
    </row>
    <row r="159" spans="1:57" hidden="1" x14ac:dyDescent="0.25">
      <c r="A159">
        <v>1988</v>
      </c>
      <c r="B159">
        <v>3129</v>
      </c>
      <c r="C159" t="s">
        <v>4152</v>
      </c>
      <c r="G159" t="s">
        <v>3214</v>
      </c>
      <c r="H159" t="s">
        <v>12</v>
      </c>
      <c r="I159" t="s">
        <v>87</v>
      </c>
      <c r="J159" t="s">
        <v>3215</v>
      </c>
      <c r="K159">
        <v>48.202387999999999</v>
      </c>
      <c r="L159">
        <v>-124.257276</v>
      </c>
      <c r="AN159">
        <v>79.900000000000006</v>
      </c>
      <c r="AP159">
        <f>COUNT(M159:AO159)</f>
        <v>1</v>
      </c>
      <c r="AR159">
        <f>COUNT(AK159:AO159)</f>
        <v>1</v>
      </c>
      <c r="AT159">
        <f>COUNT(M159:AB159)</f>
        <v>0</v>
      </c>
      <c r="AU159">
        <f>COUNT(AC159:AO159)</f>
        <v>1</v>
      </c>
      <c r="AV159">
        <f>AT159*AU159</f>
        <v>0</v>
      </c>
      <c r="AW159" t="s">
        <v>4159</v>
      </c>
      <c r="AX159" t="e">
        <f>AVERAGE(M159:AB159)</f>
        <v>#DIV/0!</v>
      </c>
      <c r="AY159">
        <f>AVERAGE(AC159:AO159)</f>
        <v>79.900000000000006</v>
      </c>
      <c r="BA159">
        <v>79.900000000000006</v>
      </c>
      <c r="BB159">
        <v>79.900000000000006</v>
      </c>
      <c r="BC159" t="s">
        <v>4176</v>
      </c>
      <c r="BD159" t="s">
        <v>4176</v>
      </c>
      <c r="BE159" t="s">
        <v>4192</v>
      </c>
    </row>
    <row r="160" spans="1:57" hidden="1" x14ac:dyDescent="0.25">
      <c r="A160">
        <v>2311</v>
      </c>
      <c r="B160">
        <v>3179</v>
      </c>
      <c r="C160" t="s">
        <v>4152</v>
      </c>
      <c r="G160" t="s">
        <v>3755</v>
      </c>
      <c r="H160" t="s">
        <v>12</v>
      </c>
      <c r="I160" t="s">
        <v>3096</v>
      </c>
      <c r="J160" t="s">
        <v>3756</v>
      </c>
      <c r="K160">
        <v>47.219349000000001</v>
      </c>
      <c r="L160">
        <v>-123.10924300000001</v>
      </c>
      <c r="AN160">
        <v>80.400000000000006</v>
      </c>
      <c r="AP160">
        <f>COUNT(M160:AO160)</f>
        <v>1</v>
      </c>
      <c r="AR160">
        <f>COUNT(AK160:AO160)</f>
        <v>1</v>
      </c>
      <c r="AT160">
        <f>COUNT(M160:AB160)</f>
        <v>0</v>
      </c>
      <c r="AU160">
        <f>COUNT(AC160:AO160)</f>
        <v>1</v>
      </c>
      <c r="AV160">
        <f>AT160*AU160</f>
        <v>0</v>
      </c>
      <c r="AW160" t="s">
        <v>4159</v>
      </c>
      <c r="AX160" t="e">
        <f>AVERAGE(M160:AB160)</f>
        <v>#DIV/0!</v>
      </c>
      <c r="AY160">
        <f>AVERAGE(AC160:AO160)</f>
        <v>80.400000000000006</v>
      </c>
      <c r="BA160">
        <v>80.400000000000006</v>
      </c>
      <c r="BB160">
        <v>80.400000000000006</v>
      </c>
      <c r="BC160" t="s">
        <v>4177</v>
      </c>
      <c r="BD160" t="s">
        <v>4177</v>
      </c>
      <c r="BE160" t="s">
        <v>4192</v>
      </c>
    </row>
    <row r="161" spans="1:57" hidden="1" x14ac:dyDescent="0.25">
      <c r="A161">
        <v>2314</v>
      </c>
      <c r="B161">
        <v>3139</v>
      </c>
      <c r="C161" t="s">
        <v>4152</v>
      </c>
      <c r="G161" t="s">
        <v>2595</v>
      </c>
      <c r="H161" t="s">
        <v>12</v>
      </c>
      <c r="I161" t="s">
        <v>87</v>
      </c>
      <c r="J161" t="s">
        <v>3761</v>
      </c>
      <c r="K161">
        <v>48.070273999999998</v>
      </c>
      <c r="L161">
        <v>-123.285833</v>
      </c>
      <c r="AN161">
        <v>80.7</v>
      </c>
      <c r="AP161">
        <f>COUNT(M161:AO161)</f>
        <v>1</v>
      </c>
      <c r="AR161">
        <f>COUNT(AK161:AO161)</f>
        <v>1</v>
      </c>
      <c r="AT161">
        <f>COUNT(M161:AB161)</f>
        <v>0</v>
      </c>
      <c r="AU161">
        <f>COUNT(AC161:AO161)</f>
        <v>1</v>
      </c>
      <c r="AV161">
        <f>AT161*AU161</f>
        <v>0</v>
      </c>
      <c r="AW161" t="s">
        <v>4159</v>
      </c>
      <c r="AX161" t="e">
        <f>AVERAGE(M161:AB161)</f>
        <v>#DIV/0!</v>
      </c>
      <c r="AY161">
        <f>AVERAGE(AC161:AO161)</f>
        <v>80.7</v>
      </c>
      <c r="BA161">
        <v>80.7</v>
      </c>
      <c r="BB161">
        <v>80.7</v>
      </c>
      <c r="BC161" t="s">
        <v>4177</v>
      </c>
      <c r="BD161" t="s">
        <v>4177</v>
      </c>
      <c r="BE161" t="s">
        <v>4192</v>
      </c>
    </row>
    <row r="162" spans="1:57" hidden="1" x14ac:dyDescent="0.25">
      <c r="A162">
        <v>2339</v>
      </c>
      <c r="B162">
        <v>3054</v>
      </c>
      <c r="C162" t="s">
        <v>4152</v>
      </c>
      <c r="G162" t="s">
        <v>2204</v>
      </c>
      <c r="H162" t="s">
        <v>12</v>
      </c>
      <c r="I162" t="s">
        <v>3096</v>
      </c>
      <c r="J162" t="s">
        <v>3805</v>
      </c>
      <c r="K162">
        <v>47.423735000000001</v>
      </c>
      <c r="L162">
        <v>-122.91399699999999</v>
      </c>
      <c r="AM162">
        <v>80.8</v>
      </c>
      <c r="AP162">
        <f>COUNT(M162:AO162)</f>
        <v>1</v>
      </c>
      <c r="AR162">
        <f>COUNT(AK162:AO162)</f>
        <v>1</v>
      </c>
      <c r="AT162">
        <f>COUNT(M162:AB162)</f>
        <v>0</v>
      </c>
      <c r="AU162">
        <f>COUNT(AC162:AO162)</f>
        <v>1</v>
      </c>
      <c r="AV162">
        <f>AT162*AU162</f>
        <v>0</v>
      </c>
      <c r="AW162" t="s">
        <v>4159</v>
      </c>
      <c r="AX162" t="e">
        <f>AVERAGE(M162:AB162)</f>
        <v>#DIV/0!</v>
      </c>
      <c r="AY162">
        <f>AVERAGE(AC162:AO162)</f>
        <v>80.8</v>
      </c>
      <c r="BA162">
        <v>80.8</v>
      </c>
      <c r="BB162">
        <v>80.8</v>
      </c>
      <c r="BC162" t="s">
        <v>4177</v>
      </c>
      <c r="BD162" t="s">
        <v>4177</v>
      </c>
      <c r="BE162" t="s">
        <v>4192</v>
      </c>
    </row>
    <row r="163" spans="1:57" hidden="1" x14ac:dyDescent="0.25">
      <c r="A163">
        <v>2097</v>
      </c>
      <c r="B163">
        <v>3137</v>
      </c>
      <c r="C163" t="s">
        <v>4152</v>
      </c>
      <c r="G163" t="s">
        <v>3394</v>
      </c>
      <c r="H163" t="s">
        <v>12</v>
      </c>
      <c r="I163" t="s">
        <v>87</v>
      </c>
      <c r="J163" t="s">
        <v>3395</v>
      </c>
      <c r="K163">
        <v>47.400103999999999</v>
      </c>
      <c r="L163">
        <v>-122.886016</v>
      </c>
      <c r="AN163">
        <v>81.400000000000006</v>
      </c>
      <c r="AP163">
        <f>COUNT(M163:AO163)</f>
        <v>1</v>
      </c>
      <c r="AR163">
        <f>COUNT(AK163:AO163)</f>
        <v>1</v>
      </c>
      <c r="AT163">
        <f>COUNT(M163:AB163)</f>
        <v>0</v>
      </c>
      <c r="AU163">
        <f>COUNT(AC163:AO163)</f>
        <v>1</v>
      </c>
      <c r="AV163">
        <f>AT163*AU163</f>
        <v>0</v>
      </c>
      <c r="AW163" t="s">
        <v>4159</v>
      </c>
      <c r="AX163" t="e">
        <f>AVERAGE(M163:AB163)</f>
        <v>#DIV/0!</v>
      </c>
      <c r="AY163">
        <f>AVERAGE(AC163:AO163)</f>
        <v>81.400000000000006</v>
      </c>
      <c r="BA163">
        <v>81.400000000000006</v>
      </c>
      <c r="BB163">
        <v>81.400000000000006</v>
      </c>
      <c r="BC163" t="s">
        <v>4177</v>
      </c>
      <c r="BD163" t="s">
        <v>4177</v>
      </c>
      <c r="BE163" t="s">
        <v>4192</v>
      </c>
    </row>
    <row r="164" spans="1:57" hidden="1" x14ac:dyDescent="0.25">
      <c r="A164">
        <v>2326</v>
      </c>
      <c r="B164">
        <v>3178</v>
      </c>
      <c r="C164" t="s">
        <v>4152</v>
      </c>
      <c r="G164" t="s">
        <v>1864</v>
      </c>
      <c r="H164" t="s">
        <v>12</v>
      </c>
      <c r="I164" t="s">
        <v>3096</v>
      </c>
      <c r="J164" t="s">
        <v>3781</v>
      </c>
      <c r="K164">
        <v>47.323512000000001</v>
      </c>
      <c r="L164">
        <v>-122.15866800000001</v>
      </c>
      <c r="AN164">
        <v>81.5</v>
      </c>
      <c r="AP164">
        <f>COUNT(M164:AO164)</f>
        <v>1</v>
      </c>
      <c r="AR164">
        <f>COUNT(AK164:AO164)</f>
        <v>1</v>
      </c>
      <c r="AT164">
        <f>COUNT(M164:AB164)</f>
        <v>0</v>
      </c>
      <c r="AU164">
        <f>COUNT(AC164:AO164)</f>
        <v>1</v>
      </c>
      <c r="AV164">
        <f>AT164*AU164</f>
        <v>0</v>
      </c>
      <c r="AW164" t="s">
        <v>4159</v>
      </c>
      <c r="AX164" t="e">
        <f>AVERAGE(M164:AB164)</f>
        <v>#DIV/0!</v>
      </c>
      <c r="AY164">
        <f>AVERAGE(AC164:AO164)</f>
        <v>81.5</v>
      </c>
      <c r="BA164">
        <v>81.5</v>
      </c>
      <c r="BB164">
        <v>81.5</v>
      </c>
      <c r="BC164" t="s">
        <v>4177</v>
      </c>
      <c r="BD164" t="s">
        <v>4177</v>
      </c>
      <c r="BE164" t="s">
        <v>4192</v>
      </c>
    </row>
    <row r="165" spans="1:57" hidden="1" x14ac:dyDescent="0.25">
      <c r="A165">
        <v>2315</v>
      </c>
      <c r="B165">
        <v>3171</v>
      </c>
      <c r="C165" t="s">
        <v>4152</v>
      </c>
      <c r="G165" t="s">
        <v>1527</v>
      </c>
      <c r="H165" t="s">
        <v>12</v>
      </c>
      <c r="I165" t="s">
        <v>3096</v>
      </c>
      <c r="J165" t="s">
        <v>3762</v>
      </c>
      <c r="K165">
        <v>48.620857000000001</v>
      </c>
      <c r="L165">
        <v>-122.332345</v>
      </c>
      <c r="AN165">
        <v>82.2</v>
      </c>
      <c r="AP165">
        <f>COUNT(M165:AO165)</f>
        <v>1</v>
      </c>
      <c r="AR165">
        <f>COUNT(AK165:AO165)</f>
        <v>1</v>
      </c>
      <c r="AT165">
        <f>COUNT(M165:AB165)</f>
        <v>0</v>
      </c>
      <c r="AU165">
        <f>COUNT(AC165:AO165)</f>
        <v>1</v>
      </c>
      <c r="AV165">
        <f>AT165*AU165</f>
        <v>0</v>
      </c>
      <c r="AW165" t="s">
        <v>4159</v>
      </c>
      <c r="AX165" t="e">
        <f>AVERAGE(M165:AB165)</f>
        <v>#DIV/0!</v>
      </c>
      <c r="AY165">
        <f>AVERAGE(AC165:AO165)</f>
        <v>82.2</v>
      </c>
      <c r="BA165">
        <v>82.2</v>
      </c>
      <c r="BB165">
        <v>82.2</v>
      </c>
      <c r="BC165" t="s">
        <v>4177</v>
      </c>
      <c r="BD165" t="s">
        <v>4177</v>
      </c>
      <c r="BE165" t="s">
        <v>4192</v>
      </c>
    </row>
    <row r="166" spans="1:57" hidden="1" x14ac:dyDescent="0.25">
      <c r="A166">
        <v>2211</v>
      </c>
      <c r="B166">
        <v>3173</v>
      </c>
      <c r="C166" t="s">
        <v>4152</v>
      </c>
      <c r="G166" t="s">
        <v>1489</v>
      </c>
      <c r="H166" t="s">
        <v>12</v>
      </c>
      <c r="I166" t="s">
        <v>3096</v>
      </c>
      <c r="J166" t="s">
        <v>3592</v>
      </c>
      <c r="K166">
        <v>47.854215000000003</v>
      </c>
      <c r="L166">
        <v>-122.222735</v>
      </c>
      <c r="AN166">
        <v>82.7</v>
      </c>
      <c r="AP166">
        <f>COUNT(M166:AO166)</f>
        <v>1</v>
      </c>
      <c r="AR166">
        <f>COUNT(AK166:AO166)</f>
        <v>1</v>
      </c>
      <c r="AT166">
        <f>COUNT(M166:AB166)</f>
        <v>0</v>
      </c>
      <c r="AU166">
        <f>COUNT(AC166:AO166)</f>
        <v>1</v>
      </c>
      <c r="AV166">
        <f>AT166*AU166</f>
        <v>0</v>
      </c>
      <c r="AW166" t="s">
        <v>4159</v>
      </c>
      <c r="AX166" t="e">
        <f>AVERAGE(M166:AB166)</f>
        <v>#DIV/0!</v>
      </c>
      <c r="AY166">
        <f>AVERAGE(AC166:AO166)</f>
        <v>82.7</v>
      </c>
      <c r="BA166">
        <v>82.7</v>
      </c>
      <c r="BB166">
        <v>82.7</v>
      </c>
      <c r="BC166" t="s">
        <v>4177</v>
      </c>
      <c r="BD166" t="s">
        <v>4177</v>
      </c>
      <c r="BE166" t="s">
        <v>4192</v>
      </c>
    </row>
    <row r="167" spans="1:57" hidden="1" x14ac:dyDescent="0.25">
      <c r="A167">
        <v>2056</v>
      </c>
      <c r="B167">
        <v>3148</v>
      </c>
      <c r="C167" t="s">
        <v>4152</v>
      </c>
      <c r="G167" t="s">
        <v>603</v>
      </c>
      <c r="H167" t="s">
        <v>12</v>
      </c>
      <c r="I167" t="s">
        <v>87</v>
      </c>
      <c r="J167" t="s">
        <v>3327</v>
      </c>
      <c r="K167">
        <v>47.791730999999999</v>
      </c>
      <c r="L167">
        <v>-121.85263500000001</v>
      </c>
      <c r="AN167">
        <v>83.6</v>
      </c>
      <c r="AP167">
        <f>COUNT(M167:AO167)</f>
        <v>1</v>
      </c>
      <c r="AR167">
        <f>COUNT(AK167:AO167)</f>
        <v>1</v>
      </c>
      <c r="AT167">
        <f>COUNT(M167:AB167)</f>
        <v>0</v>
      </c>
      <c r="AU167">
        <f>COUNT(AC167:AO167)</f>
        <v>1</v>
      </c>
      <c r="AV167">
        <f>AT167*AU167</f>
        <v>0</v>
      </c>
      <c r="AW167" t="s">
        <v>4159</v>
      </c>
      <c r="AX167" t="e">
        <f>AVERAGE(M167:AB167)</f>
        <v>#DIV/0!</v>
      </c>
      <c r="AY167">
        <f>AVERAGE(AC167:AO167)</f>
        <v>83.6</v>
      </c>
      <c r="BA167">
        <v>83.6</v>
      </c>
      <c r="BB167">
        <v>83.6</v>
      </c>
      <c r="BC167" t="s">
        <v>4177</v>
      </c>
      <c r="BD167" t="s">
        <v>4177</v>
      </c>
      <c r="BE167" t="s">
        <v>4192</v>
      </c>
    </row>
    <row r="168" spans="1:57" hidden="1" x14ac:dyDescent="0.25">
      <c r="A168">
        <v>1404</v>
      </c>
      <c r="B168">
        <v>1591</v>
      </c>
      <c r="C168" t="s">
        <v>4152</v>
      </c>
      <c r="D168" t="s">
        <v>2045</v>
      </c>
      <c r="E168" t="s">
        <v>2083</v>
      </c>
      <c r="F168" t="s">
        <v>2084</v>
      </c>
      <c r="G168" t="s">
        <v>2087</v>
      </c>
      <c r="H168" t="s">
        <v>193</v>
      </c>
      <c r="I168" t="s">
        <v>194</v>
      </c>
      <c r="J168" t="s">
        <v>2088</v>
      </c>
      <c r="K168">
        <v>46.751745999999997</v>
      </c>
      <c r="L168">
        <v>-121.94101000000001</v>
      </c>
      <c r="AL168">
        <v>83.8</v>
      </c>
      <c r="AP168">
        <f>COUNT(M168:AO168)</f>
        <v>1</v>
      </c>
      <c r="AR168">
        <f>COUNT(AK168:AO168)</f>
        <v>1</v>
      </c>
      <c r="AT168">
        <f>COUNT(M168:AB168)</f>
        <v>0</v>
      </c>
      <c r="AU168">
        <f>COUNT(AC168:AO168)</f>
        <v>1</v>
      </c>
      <c r="AV168">
        <f>AT168*AU168</f>
        <v>0</v>
      </c>
      <c r="AW168" t="s">
        <v>4159</v>
      </c>
      <c r="AX168" t="e">
        <f>AVERAGE(M168:AB168)</f>
        <v>#DIV/0!</v>
      </c>
      <c r="AY168">
        <f>AVERAGE(AC168:AO168)</f>
        <v>83.8</v>
      </c>
      <c r="BA168">
        <v>83.8</v>
      </c>
      <c r="BB168">
        <v>83.8</v>
      </c>
      <c r="BC168" t="s">
        <v>4177</v>
      </c>
      <c r="BD168" t="s">
        <v>4177</v>
      </c>
      <c r="BE168" t="s">
        <v>4192</v>
      </c>
    </row>
    <row r="169" spans="1:57" hidden="1" x14ac:dyDescent="0.25">
      <c r="A169">
        <v>2076</v>
      </c>
      <c r="B169">
        <v>3143</v>
      </c>
      <c r="C169" t="s">
        <v>4152</v>
      </c>
      <c r="G169" t="s">
        <v>3359</v>
      </c>
      <c r="H169" t="s">
        <v>12</v>
      </c>
      <c r="I169" t="s">
        <v>87</v>
      </c>
      <c r="J169" t="s">
        <v>3360</v>
      </c>
      <c r="K169">
        <v>47.222641000000003</v>
      </c>
      <c r="L169">
        <v>-123.177632</v>
      </c>
      <c r="AN169">
        <v>84</v>
      </c>
      <c r="AP169">
        <f>COUNT(M169:AO169)</f>
        <v>1</v>
      </c>
      <c r="AR169">
        <f>COUNT(AK169:AO169)</f>
        <v>1</v>
      </c>
      <c r="AT169">
        <f>COUNT(M169:AB169)</f>
        <v>0</v>
      </c>
      <c r="AU169">
        <f>COUNT(AC169:AO169)</f>
        <v>1</v>
      </c>
      <c r="AV169">
        <f>AT169*AU169</f>
        <v>0</v>
      </c>
      <c r="AW169" t="s">
        <v>4159</v>
      </c>
      <c r="AX169" t="e">
        <f>AVERAGE(M169:AB169)</f>
        <v>#DIV/0!</v>
      </c>
      <c r="AY169">
        <f>AVERAGE(AC169:AO169)</f>
        <v>84</v>
      </c>
      <c r="BA169">
        <v>84</v>
      </c>
      <c r="BB169">
        <v>84</v>
      </c>
      <c r="BC169" t="s">
        <v>4177</v>
      </c>
      <c r="BD169" t="s">
        <v>4177</v>
      </c>
      <c r="BE169" t="s">
        <v>4192</v>
      </c>
    </row>
    <row r="170" spans="1:57" hidden="1" x14ac:dyDescent="0.25">
      <c r="A170">
        <v>2222</v>
      </c>
      <c r="B170">
        <v>3140</v>
      </c>
      <c r="C170" t="s">
        <v>4152</v>
      </c>
      <c r="G170" t="s">
        <v>3611</v>
      </c>
      <c r="H170" t="s">
        <v>12</v>
      </c>
      <c r="I170" t="s">
        <v>87</v>
      </c>
      <c r="J170" t="s">
        <v>3612</v>
      </c>
      <c r="K170">
        <v>48.764093000000003</v>
      </c>
      <c r="L170">
        <v>-122.32905700000001</v>
      </c>
      <c r="AN170">
        <v>84.1</v>
      </c>
      <c r="AP170">
        <f>COUNT(M170:AO170)</f>
        <v>1</v>
      </c>
      <c r="AR170">
        <f>COUNT(AK170:AO170)</f>
        <v>1</v>
      </c>
      <c r="AT170">
        <f>COUNT(M170:AB170)</f>
        <v>0</v>
      </c>
      <c r="AU170">
        <f>COUNT(AC170:AO170)</f>
        <v>1</v>
      </c>
      <c r="AV170">
        <f>AT170*AU170</f>
        <v>0</v>
      </c>
      <c r="AW170" t="s">
        <v>4159</v>
      </c>
      <c r="AX170" t="e">
        <f>AVERAGE(M170:AB170)</f>
        <v>#DIV/0!</v>
      </c>
      <c r="AY170">
        <f>AVERAGE(AC170:AO170)</f>
        <v>84.1</v>
      </c>
      <c r="BA170">
        <v>84.1</v>
      </c>
      <c r="BB170">
        <v>84.1</v>
      </c>
      <c r="BC170" t="s">
        <v>4177</v>
      </c>
      <c r="BD170" t="s">
        <v>4177</v>
      </c>
      <c r="BE170" t="s">
        <v>4192</v>
      </c>
    </row>
    <row r="171" spans="1:57" hidden="1" x14ac:dyDescent="0.25">
      <c r="A171">
        <v>2275</v>
      </c>
      <c r="B171">
        <v>3124</v>
      </c>
      <c r="C171" t="s">
        <v>4152</v>
      </c>
      <c r="G171" t="s">
        <v>3695</v>
      </c>
      <c r="H171" t="s">
        <v>12</v>
      </c>
      <c r="I171" t="s">
        <v>93</v>
      </c>
      <c r="J171" t="s">
        <v>3696</v>
      </c>
      <c r="K171">
        <v>47.41433</v>
      </c>
      <c r="L171">
        <v>-121.88808</v>
      </c>
      <c r="AN171">
        <v>84.6</v>
      </c>
      <c r="AP171">
        <f>COUNT(M171:AO171)</f>
        <v>1</v>
      </c>
      <c r="AR171">
        <f>COUNT(AK171:AO171)</f>
        <v>1</v>
      </c>
      <c r="AT171">
        <f>COUNT(M171:AB171)</f>
        <v>0</v>
      </c>
      <c r="AU171">
        <f>COUNT(AC171:AO171)</f>
        <v>1</v>
      </c>
      <c r="AV171">
        <f>AT171*AU171</f>
        <v>0</v>
      </c>
      <c r="AW171" t="s">
        <v>4159</v>
      </c>
      <c r="AX171" t="e">
        <f>AVERAGE(M171:AB171)</f>
        <v>#DIV/0!</v>
      </c>
      <c r="AY171">
        <f>AVERAGE(AC171:AO171)</f>
        <v>84.6</v>
      </c>
      <c r="BA171">
        <v>84.6</v>
      </c>
      <c r="BB171">
        <v>84.6</v>
      </c>
      <c r="BC171" t="s">
        <v>4177</v>
      </c>
      <c r="BD171" t="s">
        <v>4177</v>
      </c>
      <c r="BE171" t="s">
        <v>4192</v>
      </c>
    </row>
    <row r="172" spans="1:57" hidden="1" x14ac:dyDescent="0.25">
      <c r="A172">
        <v>2289</v>
      </c>
      <c r="B172">
        <v>3146</v>
      </c>
      <c r="C172" t="s">
        <v>4152</v>
      </c>
      <c r="G172" t="s">
        <v>3718</v>
      </c>
      <c r="H172" t="s">
        <v>12</v>
      </c>
      <c r="I172" t="s">
        <v>87</v>
      </c>
      <c r="J172" t="s">
        <v>3719</v>
      </c>
      <c r="K172">
        <v>48.719537000000003</v>
      </c>
      <c r="L172">
        <v>-122.355328</v>
      </c>
      <c r="AN172">
        <v>85.4</v>
      </c>
      <c r="AP172">
        <f>COUNT(M172:AO172)</f>
        <v>1</v>
      </c>
      <c r="AR172">
        <f>COUNT(AK172:AO172)</f>
        <v>1</v>
      </c>
      <c r="AT172">
        <f>COUNT(M172:AB172)</f>
        <v>0</v>
      </c>
      <c r="AU172">
        <f>COUNT(AC172:AO172)</f>
        <v>1</v>
      </c>
      <c r="AV172">
        <f>AT172*AU172</f>
        <v>0</v>
      </c>
      <c r="AW172" t="s">
        <v>4159</v>
      </c>
      <c r="AX172" t="e">
        <f>AVERAGE(M172:AB172)</f>
        <v>#DIV/0!</v>
      </c>
      <c r="AY172">
        <f>AVERAGE(AC172:AO172)</f>
        <v>85.4</v>
      </c>
      <c r="BA172">
        <v>85.4</v>
      </c>
      <c r="BB172">
        <v>85.4</v>
      </c>
      <c r="BC172" t="s">
        <v>4177</v>
      </c>
      <c r="BD172" t="s">
        <v>4177</v>
      </c>
      <c r="BE172" t="s">
        <v>4192</v>
      </c>
    </row>
    <row r="173" spans="1:57" hidden="1" x14ac:dyDescent="0.25">
      <c r="A173">
        <v>2186</v>
      </c>
      <c r="B173">
        <v>3203</v>
      </c>
      <c r="C173" t="s">
        <v>4152</v>
      </c>
      <c r="G173" t="s">
        <v>2114</v>
      </c>
      <c r="H173" t="s">
        <v>12</v>
      </c>
      <c r="I173" t="s">
        <v>3096</v>
      </c>
      <c r="J173" t="s">
        <v>3551</v>
      </c>
      <c r="K173">
        <v>47.461421000000001</v>
      </c>
      <c r="L173">
        <v>-122.867885</v>
      </c>
      <c r="AN173">
        <v>85.7</v>
      </c>
      <c r="AP173">
        <f>COUNT(M173:AO173)</f>
        <v>1</v>
      </c>
      <c r="AR173">
        <f>COUNT(AK173:AO173)</f>
        <v>1</v>
      </c>
      <c r="AT173">
        <f>COUNT(M173:AB173)</f>
        <v>0</v>
      </c>
      <c r="AU173">
        <f>COUNT(AC173:AO173)</f>
        <v>1</v>
      </c>
      <c r="AV173">
        <f>AT173*AU173</f>
        <v>0</v>
      </c>
      <c r="AW173" t="s">
        <v>4159</v>
      </c>
      <c r="AX173" t="e">
        <f>AVERAGE(M173:AB173)</f>
        <v>#DIV/0!</v>
      </c>
      <c r="AY173">
        <f>AVERAGE(AC173:AO173)</f>
        <v>85.7</v>
      </c>
      <c r="BA173">
        <v>85.7</v>
      </c>
      <c r="BB173">
        <v>85.7</v>
      </c>
      <c r="BC173" t="s">
        <v>4177</v>
      </c>
      <c r="BD173" t="s">
        <v>4177</v>
      </c>
      <c r="BE173" t="s">
        <v>4192</v>
      </c>
    </row>
    <row r="174" spans="1:57" hidden="1" x14ac:dyDescent="0.25">
      <c r="A174">
        <v>2427</v>
      </c>
      <c r="B174">
        <v>3142</v>
      </c>
      <c r="C174" t="s">
        <v>4152</v>
      </c>
      <c r="G174" t="s">
        <v>3952</v>
      </c>
      <c r="H174" t="s">
        <v>12</v>
      </c>
      <c r="I174" t="s">
        <v>87</v>
      </c>
      <c r="J174" t="s">
        <v>3953</v>
      </c>
      <c r="K174">
        <v>47.089731999999998</v>
      </c>
      <c r="L174">
        <v>-121.661069</v>
      </c>
      <c r="AN174">
        <v>86.1</v>
      </c>
      <c r="AP174">
        <f>COUNT(M174:AO174)</f>
        <v>1</v>
      </c>
      <c r="AR174">
        <f>COUNT(AK174:AO174)</f>
        <v>1</v>
      </c>
      <c r="AT174">
        <f>COUNT(M174:AB174)</f>
        <v>0</v>
      </c>
      <c r="AU174">
        <f>COUNT(AC174:AO174)</f>
        <v>1</v>
      </c>
      <c r="AV174">
        <f>AT174*AU174</f>
        <v>0</v>
      </c>
      <c r="AW174" t="s">
        <v>4159</v>
      </c>
      <c r="AX174" t="e">
        <f>AVERAGE(M174:AB174)</f>
        <v>#DIV/0!</v>
      </c>
      <c r="AY174">
        <f>AVERAGE(AC174:AO174)</f>
        <v>86.1</v>
      </c>
      <c r="BA174">
        <v>86.1</v>
      </c>
      <c r="BB174">
        <v>86.1</v>
      </c>
      <c r="BC174" t="s">
        <v>4177</v>
      </c>
      <c r="BD174" t="s">
        <v>4177</v>
      </c>
      <c r="BE174" t="s">
        <v>4192</v>
      </c>
    </row>
    <row r="175" spans="1:57" hidden="1" x14ac:dyDescent="0.25">
      <c r="A175">
        <v>2074</v>
      </c>
      <c r="B175">
        <v>3196</v>
      </c>
      <c r="C175" t="s">
        <v>4152</v>
      </c>
      <c r="G175" t="s">
        <v>3355</v>
      </c>
      <c r="H175" t="s">
        <v>12</v>
      </c>
      <c r="I175" t="s">
        <v>3096</v>
      </c>
      <c r="J175" t="s">
        <v>3356</v>
      </c>
      <c r="K175">
        <v>47.933315999999998</v>
      </c>
      <c r="L175">
        <v>-123.063621</v>
      </c>
      <c r="AN175">
        <v>86.5</v>
      </c>
      <c r="AP175">
        <f>COUNT(M175:AO175)</f>
        <v>1</v>
      </c>
      <c r="AR175">
        <f>COUNT(AK175:AO175)</f>
        <v>1</v>
      </c>
      <c r="AT175">
        <f>COUNT(M175:AB175)</f>
        <v>0</v>
      </c>
      <c r="AU175">
        <f>COUNT(AC175:AO175)</f>
        <v>1</v>
      </c>
      <c r="AV175">
        <f>AT175*AU175</f>
        <v>0</v>
      </c>
      <c r="AW175" t="s">
        <v>4159</v>
      </c>
      <c r="AX175" t="e">
        <f>AVERAGE(M175:AB175)</f>
        <v>#DIV/0!</v>
      </c>
      <c r="AY175">
        <f>AVERAGE(AC175:AO175)</f>
        <v>86.5</v>
      </c>
      <c r="BA175">
        <v>86.5</v>
      </c>
      <c r="BB175">
        <v>86.5</v>
      </c>
      <c r="BC175" t="s">
        <v>4177</v>
      </c>
      <c r="BD175" t="s">
        <v>4177</v>
      </c>
      <c r="BE175" t="s">
        <v>4192</v>
      </c>
    </row>
    <row r="176" spans="1:57" hidden="1" x14ac:dyDescent="0.25">
      <c r="A176">
        <v>1957</v>
      </c>
      <c r="B176">
        <v>3151</v>
      </c>
      <c r="C176" t="s">
        <v>4152</v>
      </c>
      <c r="G176" t="s">
        <v>3159</v>
      </c>
      <c r="H176" t="s">
        <v>12</v>
      </c>
      <c r="I176" t="s">
        <v>87</v>
      </c>
      <c r="J176" t="s">
        <v>3160</v>
      </c>
      <c r="K176">
        <v>47.146697000000003</v>
      </c>
      <c r="L176">
        <v>-121.702887</v>
      </c>
      <c r="AN176">
        <v>86.9</v>
      </c>
      <c r="AP176">
        <f>COUNT(M176:AO176)</f>
        <v>1</v>
      </c>
      <c r="AR176">
        <f>COUNT(AK176:AO176)</f>
        <v>1</v>
      </c>
      <c r="AT176">
        <f>COUNT(M176:AB176)</f>
        <v>0</v>
      </c>
      <c r="AU176">
        <f>COUNT(AC176:AO176)</f>
        <v>1</v>
      </c>
      <c r="AV176">
        <f>AT176*AU176</f>
        <v>0</v>
      </c>
      <c r="AW176" t="s">
        <v>4159</v>
      </c>
      <c r="AX176" t="e">
        <f>AVERAGE(M176:AB176)</f>
        <v>#DIV/0!</v>
      </c>
      <c r="AY176">
        <f>AVERAGE(AC176:AO176)</f>
        <v>86.9</v>
      </c>
      <c r="BA176">
        <v>86.9</v>
      </c>
      <c r="BB176">
        <v>86.9</v>
      </c>
      <c r="BC176" t="s">
        <v>4177</v>
      </c>
      <c r="BD176" t="s">
        <v>4177</v>
      </c>
      <c r="BE176" t="s">
        <v>4192</v>
      </c>
    </row>
    <row r="177" spans="1:57" hidden="1" x14ac:dyDescent="0.25">
      <c r="A177">
        <v>2017</v>
      </c>
      <c r="B177">
        <v>3126</v>
      </c>
      <c r="C177" t="s">
        <v>4152</v>
      </c>
      <c r="G177" t="s">
        <v>3263</v>
      </c>
      <c r="H177" t="s">
        <v>12</v>
      </c>
      <c r="I177" t="s">
        <v>87</v>
      </c>
      <c r="J177" t="s">
        <v>3264</v>
      </c>
      <c r="K177">
        <v>48.389451999999999</v>
      </c>
      <c r="L177">
        <v>-122.162103</v>
      </c>
      <c r="AN177">
        <v>87</v>
      </c>
      <c r="AP177">
        <f>COUNT(M177:AO177)</f>
        <v>1</v>
      </c>
      <c r="AR177">
        <f>COUNT(AK177:AO177)</f>
        <v>1</v>
      </c>
      <c r="AT177">
        <f>COUNT(M177:AB177)</f>
        <v>0</v>
      </c>
      <c r="AU177">
        <f>COUNT(AC177:AO177)</f>
        <v>1</v>
      </c>
      <c r="AV177">
        <f>AT177*AU177</f>
        <v>0</v>
      </c>
      <c r="AW177" t="s">
        <v>4159</v>
      </c>
      <c r="AX177" t="e">
        <f>AVERAGE(M177:AB177)</f>
        <v>#DIV/0!</v>
      </c>
      <c r="AY177">
        <f>AVERAGE(AC177:AO177)</f>
        <v>87</v>
      </c>
      <c r="BA177">
        <v>87</v>
      </c>
      <c r="BB177">
        <v>87</v>
      </c>
      <c r="BC177" t="s">
        <v>4177</v>
      </c>
      <c r="BD177" t="s">
        <v>4177</v>
      </c>
      <c r="BE177" t="s">
        <v>4192</v>
      </c>
    </row>
    <row r="178" spans="1:57" hidden="1" x14ac:dyDescent="0.25">
      <c r="A178">
        <v>1963</v>
      </c>
      <c r="B178">
        <v>3193</v>
      </c>
      <c r="C178" t="s">
        <v>4152</v>
      </c>
      <c r="G178" t="s">
        <v>3170</v>
      </c>
      <c r="H178" t="s">
        <v>12</v>
      </c>
      <c r="I178" t="s">
        <v>3096</v>
      </c>
      <c r="J178" t="s">
        <v>3171</v>
      </c>
      <c r="K178">
        <v>47.422942999999997</v>
      </c>
      <c r="L178">
        <v>-121.95944</v>
      </c>
      <c r="AN178">
        <v>87.3</v>
      </c>
      <c r="AP178">
        <f>COUNT(M178:AO178)</f>
        <v>1</v>
      </c>
      <c r="AR178">
        <f>COUNT(AK178:AO178)</f>
        <v>1</v>
      </c>
      <c r="AT178">
        <f>COUNT(M178:AB178)</f>
        <v>0</v>
      </c>
      <c r="AU178">
        <f>COUNT(AC178:AO178)</f>
        <v>1</v>
      </c>
      <c r="AV178">
        <f>AT178*AU178</f>
        <v>0</v>
      </c>
      <c r="AW178" t="s">
        <v>4159</v>
      </c>
      <c r="AX178" t="e">
        <f>AVERAGE(M178:AB178)</f>
        <v>#DIV/0!</v>
      </c>
      <c r="AY178">
        <f>AVERAGE(AC178:AO178)</f>
        <v>87.3</v>
      </c>
      <c r="BA178">
        <v>87.3</v>
      </c>
      <c r="BB178">
        <v>87.3</v>
      </c>
      <c r="BC178" t="s">
        <v>4177</v>
      </c>
      <c r="BD178" t="s">
        <v>4177</v>
      </c>
      <c r="BE178" t="s">
        <v>4192</v>
      </c>
    </row>
    <row r="179" spans="1:57" hidden="1" x14ac:dyDescent="0.25">
      <c r="A179">
        <v>111</v>
      </c>
      <c r="B179">
        <v>3084</v>
      </c>
      <c r="C179" t="s">
        <v>4152</v>
      </c>
      <c r="G179" t="s">
        <v>156</v>
      </c>
      <c r="H179" t="s">
        <v>12</v>
      </c>
      <c r="I179" t="s">
        <v>167</v>
      </c>
      <c r="J179" t="s">
        <v>172</v>
      </c>
      <c r="K179">
        <v>46.588279999999997</v>
      </c>
      <c r="L179">
        <v>-122.84011</v>
      </c>
      <c r="AM179">
        <v>87.4</v>
      </c>
      <c r="AP179">
        <f>COUNT(M179:AO179)</f>
        <v>1</v>
      </c>
      <c r="AR179">
        <f>COUNT(AK179:AO179)</f>
        <v>1</v>
      </c>
      <c r="AT179">
        <f>COUNT(M179:AB179)</f>
        <v>0</v>
      </c>
      <c r="AU179">
        <f>COUNT(AC179:AO179)</f>
        <v>1</v>
      </c>
      <c r="AV179">
        <f>AT179*AU179</f>
        <v>0</v>
      </c>
      <c r="AW179" t="s">
        <v>4159</v>
      </c>
      <c r="AX179" t="e">
        <f>AVERAGE(M179:AB179)</f>
        <v>#DIV/0!</v>
      </c>
      <c r="AY179">
        <f>AVERAGE(AC179:AO179)</f>
        <v>87.4</v>
      </c>
      <c r="BA179">
        <v>87.4</v>
      </c>
      <c r="BB179">
        <v>87.4</v>
      </c>
      <c r="BC179" t="s">
        <v>4177</v>
      </c>
      <c r="BD179" t="s">
        <v>4177</v>
      </c>
      <c r="BE179" t="s">
        <v>4192</v>
      </c>
    </row>
    <row r="180" spans="1:57" hidden="1" x14ac:dyDescent="0.25">
      <c r="A180">
        <v>2325</v>
      </c>
      <c r="B180">
        <v>3187</v>
      </c>
      <c r="C180" t="s">
        <v>4152</v>
      </c>
      <c r="G180" t="s">
        <v>2614</v>
      </c>
      <c r="H180" t="s">
        <v>12</v>
      </c>
      <c r="I180" t="s">
        <v>3096</v>
      </c>
      <c r="J180" t="s">
        <v>3780</v>
      </c>
      <c r="K180">
        <v>47.935035999999997</v>
      </c>
      <c r="L180">
        <v>-122.98262800000001</v>
      </c>
      <c r="AN180">
        <v>87.8</v>
      </c>
      <c r="AP180">
        <f>COUNT(M180:AO180)</f>
        <v>1</v>
      </c>
      <c r="AR180">
        <f>COUNT(AK180:AO180)</f>
        <v>1</v>
      </c>
      <c r="AT180">
        <f>COUNT(M180:AB180)</f>
        <v>0</v>
      </c>
      <c r="AU180">
        <f>COUNT(AC180:AO180)</f>
        <v>1</v>
      </c>
      <c r="AV180">
        <f>AT180*AU180</f>
        <v>0</v>
      </c>
      <c r="AW180" t="s">
        <v>4159</v>
      </c>
      <c r="AX180" t="e">
        <f>AVERAGE(M180:AB180)</f>
        <v>#DIV/0!</v>
      </c>
      <c r="AY180">
        <f>AVERAGE(AC180:AO180)</f>
        <v>87.8</v>
      </c>
      <c r="BA180">
        <v>87.8</v>
      </c>
      <c r="BB180">
        <v>87.8</v>
      </c>
      <c r="BC180" t="s">
        <v>4177</v>
      </c>
      <c r="BD180" t="s">
        <v>4177</v>
      </c>
      <c r="BE180" t="s">
        <v>4192</v>
      </c>
    </row>
    <row r="181" spans="1:57" hidden="1" x14ac:dyDescent="0.25">
      <c r="A181">
        <v>2167</v>
      </c>
      <c r="B181">
        <v>3132</v>
      </c>
      <c r="C181" t="s">
        <v>4152</v>
      </c>
      <c r="G181" t="s">
        <v>3521</v>
      </c>
      <c r="H181" t="s">
        <v>12</v>
      </c>
      <c r="I181" t="s">
        <v>87</v>
      </c>
      <c r="J181" t="s">
        <v>3522</v>
      </c>
      <c r="K181">
        <v>47.495347000000002</v>
      </c>
      <c r="L181">
        <v>-123.119424</v>
      </c>
      <c r="AN181">
        <v>88</v>
      </c>
      <c r="AP181">
        <f>COUNT(M181:AO181)</f>
        <v>1</v>
      </c>
      <c r="AR181">
        <f>COUNT(AK181:AO181)</f>
        <v>1</v>
      </c>
      <c r="AT181">
        <f>COUNT(M181:AB181)</f>
        <v>0</v>
      </c>
      <c r="AU181">
        <f>COUNT(AC181:AO181)</f>
        <v>1</v>
      </c>
      <c r="AV181">
        <f>AT181*AU181</f>
        <v>0</v>
      </c>
      <c r="AW181" t="s">
        <v>4159</v>
      </c>
      <c r="AX181" t="e">
        <f>AVERAGE(M181:AB181)</f>
        <v>#DIV/0!</v>
      </c>
      <c r="AY181">
        <f>AVERAGE(AC181:AO181)</f>
        <v>88</v>
      </c>
      <c r="BA181">
        <v>88</v>
      </c>
      <c r="BB181">
        <v>88</v>
      </c>
      <c r="BC181" t="s">
        <v>4177</v>
      </c>
      <c r="BD181" t="s">
        <v>4177</v>
      </c>
      <c r="BE181" t="s">
        <v>4192</v>
      </c>
    </row>
    <row r="182" spans="1:57" hidden="1" x14ac:dyDescent="0.25">
      <c r="A182">
        <v>1349</v>
      </c>
      <c r="B182">
        <v>3212</v>
      </c>
      <c r="C182" t="s">
        <v>4152</v>
      </c>
      <c r="D182" t="s">
        <v>1952</v>
      </c>
      <c r="E182" t="s">
        <v>1976</v>
      </c>
      <c r="F182" t="s">
        <v>1980</v>
      </c>
      <c r="G182" t="s">
        <v>1981</v>
      </c>
      <c r="H182" t="s">
        <v>1962</v>
      </c>
      <c r="I182" t="s">
        <v>1239</v>
      </c>
      <c r="J182" t="s">
        <v>1984</v>
      </c>
      <c r="K182">
        <v>47.195296999999997</v>
      </c>
      <c r="L182">
        <v>-121.95473</v>
      </c>
      <c r="AO182">
        <v>88.6</v>
      </c>
      <c r="AP182">
        <f>COUNT(M182:AO182)</f>
        <v>1</v>
      </c>
      <c r="AR182">
        <f>COUNT(AK182:AO182)</f>
        <v>1</v>
      </c>
      <c r="AT182">
        <f>COUNT(M182:AB182)</f>
        <v>0</v>
      </c>
      <c r="AU182">
        <f>COUNT(AC182:AO182)</f>
        <v>1</v>
      </c>
      <c r="AV182">
        <f>AT182*AU182</f>
        <v>0</v>
      </c>
      <c r="AW182" t="s">
        <v>4159</v>
      </c>
      <c r="AX182" t="e">
        <f>AVERAGE(M182:AB182)</f>
        <v>#DIV/0!</v>
      </c>
      <c r="AY182">
        <f>AVERAGE(AC182:AO182)</f>
        <v>88.6</v>
      </c>
      <c r="BA182">
        <v>88.6</v>
      </c>
      <c r="BB182">
        <v>88.6</v>
      </c>
      <c r="BC182" t="s">
        <v>4177</v>
      </c>
      <c r="BD182" t="s">
        <v>4177</v>
      </c>
      <c r="BE182" t="s">
        <v>4192</v>
      </c>
    </row>
    <row r="183" spans="1:57" hidden="1" x14ac:dyDescent="0.25">
      <c r="A183">
        <v>2064</v>
      </c>
      <c r="B183">
        <v>3186</v>
      </c>
      <c r="C183" t="s">
        <v>4152</v>
      </c>
      <c r="G183" t="s">
        <v>3340</v>
      </c>
      <c r="H183" t="s">
        <v>12</v>
      </c>
      <c r="I183" t="s">
        <v>3096</v>
      </c>
      <c r="J183" t="s">
        <v>3341</v>
      </c>
      <c r="K183">
        <v>47.530800999999997</v>
      </c>
      <c r="L183">
        <v>-121.843476</v>
      </c>
      <c r="AN183">
        <v>88.9</v>
      </c>
      <c r="AP183">
        <f>COUNT(M183:AO183)</f>
        <v>1</v>
      </c>
      <c r="AR183">
        <f>COUNT(AK183:AO183)</f>
        <v>1</v>
      </c>
      <c r="AT183">
        <f>COUNT(M183:AB183)</f>
        <v>0</v>
      </c>
      <c r="AU183">
        <f>COUNT(AC183:AO183)</f>
        <v>1</v>
      </c>
      <c r="AV183">
        <f>AT183*AU183</f>
        <v>0</v>
      </c>
      <c r="AW183" t="s">
        <v>4159</v>
      </c>
      <c r="AX183" t="e">
        <f>AVERAGE(M183:AB183)</f>
        <v>#DIV/0!</v>
      </c>
      <c r="AY183">
        <f>AVERAGE(AC183:AO183)</f>
        <v>88.9</v>
      </c>
      <c r="BA183">
        <v>88.9</v>
      </c>
      <c r="BB183">
        <v>88.9</v>
      </c>
      <c r="BC183" t="s">
        <v>4177</v>
      </c>
      <c r="BD183" t="s">
        <v>4177</v>
      </c>
      <c r="BE183" t="s">
        <v>4192</v>
      </c>
    </row>
    <row r="184" spans="1:57" hidden="1" x14ac:dyDescent="0.25">
      <c r="A184">
        <v>2125</v>
      </c>
      <c r="B184">
        <v>3153</v>
      </c>
      <c r="C184" t="s">
        <v>4152</v>
      </c>
      <c r="G184" t="s">
        <v>3443</v>
      </c>
      <c r="H184" t="s">
        <v>12</v>
      </c>
      <c r="I184" t="s">
        <v>87</v>
      </c>
      <c r="J184" t="s">
        <v>3444</v>
      </c>
      <c r="K184">
        <v>48.574644999999997</v>
      </c>
      <c r="L184">
        <v>-121.71172900000001</v>
      </c>
      <c r="AN184">
        <v>89.1</v>
      </c>
      <c r="AP184">
        <f>COUNT(M184:AO184)</f>
        <v>1</v>
      </c>
      <c r="AR184">
        <f>COUNT(AK184:AO184)</f>
        <v>1</v>
      </c>
      <c r="AT184">
        <f>COUNT(M184:AB184)</f>
        <v>0</v>
      </c>
      <c r="AU184">
        <f>COUNT(AC184:AO184)</f>
        <v>1</v>
      </c>
      <c r="AV184">
        <f>AT184*AU184</f>
        <v>0</v>
      </c>
      <c r="AW184" t="s">
        <v>4159</v>
      </c>
      <c r="AX184" t="e">
        <f>AVERAGE(M184:AB184)</f>
        <v>#DIV/0!</v>
      </c>
      <c r="AY184">
        <f>AVERAGE(AC184:AO184)</f>
        <v>89.1</v>
      </c>
      <c r="BA184">
        <v>89.1</v>
      </c>
      <c r="BB184">
        <v>89.1</v>
      </c>
      <c r="BC184" t="s">
        <v>4177</v>
      </c>
      <c r="BD184" t="s">
        <v>4177</v>
      </c>
      <c r="BE184" t="s">
        <v>4192</v>
      </c>
    </row>
    <row r="185" spans="1:57" hidden="1" x14ac:dyDescent="0.25">
      <c r="A185">
        <v>374</v>
      </c>
      <c r="B185">
        <v>2863</v>
      </c>
      <c r="C185" t="s">
        <v>4152</v>
      </c>
      <c r="D185" t="s">
        <v>552</v>
      </c>
      <c r="E185" t="s">
        <v>553</v>
      </c>
      <c r="F185" t="s">
        <v>574</v>
      </c>
      <c r="G185" t="s">
        <v>587</v>
      </c>
      <c r="H185" t="s">
        <v>272</v>
      </c>
      <c r="I185" t="s">
        <v>589</v>
      </c>
      <c r="J185" t="s">
        <v>590</v>
      </c>
      <c r="K185">
        <v>47.907231000000003</v>
      </c>
      <c r="L185">
        <v>-121.884176</v>
      </c>
      <c r="AK185">
        <v>89.4</v>
      </c>
      <c r="AP185">
        <f>COUNT(M185:AO185)</f>
        <v>1</v>
      </c>
      <c r="AR185">
        <f>COUNT(AK185:AO185)</f>
        <v>1</v>
      </c>
      <c r="AT185">
        <f>COUNT(M185:AB185)</f>
        <v>0</v>
      </c>
      <c r="AU185">
        <f>COUNT(AC185:AO185)</f>
        <v>1</v>
      </c>
      <c r="AV185">
        <f>AT185*AU185</f>
        <v>0</v>
      </c>
      <c r="AW185" t="s">
        <v>4159</v>
      </c>
      <c r="AX185" t="e">
        <f>AVERAGE(M185:AB185)</f>
        <v>#DIV/0!</v>
      </c>
      <c r="AY185">
        <f>AVERAGE(AC185:AO185)</f>
        <v>89.4</v>
      </c>
      <c r="BA185">
        <v>89.4</v>
      </c>
      <c r="BB185">
        <v>89.4</v>
      </c>
      <c r="BC185" t="s">
        <v>4177</v>
      </c>
      <c r="BD185" t="s">
        <v>4177</v>
      </c>
      <c r="BE185" t="s">
        <v>4192</v>
      </c>
    </row>
    <row r="186" spans="1:57" hidden="1" x14ac:dyDescent="0.25">
      <c r="A186">
        <v>2108</v>
      </c>
      <c r="B186">
        <v>3197</v>
      </c>
      <c r="C186" t="s">
        <v>4152</v>
      </c>
      <c r="G186" t="s">
        <v>3413</v>
      </c>
      <c r="H186" t="s">
        <v>12</v>
      </c>
      <c r="I186" t="s">
        <v>3096</v>
      </c>
      <c r="J186" t="s">
        <v>3414</v>
      </c>
      <c r="K186">
        <v>47.985849999999999</v>
      </c>
      <c r="L186">
        <v>-123.029194</v>
      </c>
      <c r="AN186">
        <v>90.1</v>
      </c>
      <c r="AP186">
        <f>COUNT(M186:AO186)</f>
        <v>1</v>
      </c>
      <c r="AR186">
        <f>COUNT(AK186:AO186)</f>
        <v>1</v>
      </c>
      <c r="AT186">
        <f>COUNT(M186:AB186)</f>
        <v>0</v>
      </c>
      <c r="AU186">
        <f>COUNT(AC186:AO186)</f>
        <v>1</v>
      </c>
      <c r="AV186">
        <f>AT186*AU186</f>
        <v>0</v>
      </c>
      <c r="AW186" t="s">
        <v>4159</v>
      </c>
      <c r="AX186" t="e">
        <f>AVERAGE(M186:AB186)</f>
        <v>#DIV/0!</v>
      </c>
      <c r="AY186">
        <f>AVERAGE(AC186:AO186)</f>
        <v>90.1</v>
      </c>
      <c r="BA186">
        <v>90.1</v>
      </c>
      <c r="BB186">
        <v>90.1</v>
      </c>
      <c r="BC186" t="s">
        <v>4177</v>
      </c>
      <c r="BD186" t="s">
        <v>4177</v>
      </c>
      <c r="BE186" t="s">
        <v>4192</v>
      </c>
    </row>
    <row r="187" spans="1:57" hidden="1" x14ac:dyDescent="0.25">
      <c r="A187">
        <v>2345</v>
      </c>
      <c r="B187">
        <v>3185</v>
      </c>
      <c r="C187" t="s">
        <v>4152</v>
      </c>
      <c r="G187" t="s">
        <v>1305</v>
      </c>
      <c r="H187" t="s">
        <v>12</v>
      </c>
      <c r="I187" t="s">
        <v>3096</v>
      </c>
      <c r="J187" t="s">
        <v>3814</v>
      </c>
      <c r="K187">
        <v>47.733144000000003</v>
      </c>
      <c r="L187">
        <v>-122.064863</v>
      </c>
      <c r="AN187">
        <v>90.4</v>
      </c>
      <c r="AP187">
        <f>COUNT(M187:AO187)</f>
        <v>1</v>
      </c>
      <c r="AR187">
        <f>COUNT(AK187:AO187)</f>
        <v>1</v>
      </c>
      <c r="AT187">
        <f>COUNT(M187:AB187)</f>
        <v>0</v>
      </c>
      <c r="AU187">
        <f>COUNT(AC187:AO187)</f>
        <v>1</v>
      </c>
      <c r="AV187">
        <f>AT187*AU187</f>
        <v>0</v>
      </c>
      <c r="AW187" t="s">
        <v>4159</v>
      </c>
      <c r="AX187" t="e">
        <f>AVERAGE(M187:AB187)</f>
        <v>#DIV/0!</v>
      </c>
      <c r="AY187">
        <f>AVERAGE(AC187:AO187)</f>
        <v>90.4</v>
      </c>
      <c r="BA187">
        <v>90.4</v>
      </c>
      <c r="BB187">
        <v>90.4</v>
      </c>
      <c r="BC187" t="s">
        <v>4177</v>
      </c>
      <c r="BD187" t="s">
        <v>4177</v>
      </c>
      <c r="BE187" t="s">
        <v>4192</v>
      </c>
    </row>
    <row r="188" spans="1:57" hidden="1" x14ac:dyDescent="0.25">
      <c r="A188">
        <v>2366</v>
      </c>
      <c r="B188">
        <v>3156</v>
      </c>
      <c r="C188" t="s">
        <v>4152</v>
      </c>
      <c r="G188" t="s">
        <v>3850</v>
      </c>
      <c r="H188" t="s">
        <v>12</v>
      </c>
      <c r="I188" t="s">
        <v>87</v>
      </c>
      <c r="J188" t="s">
        <v>3851</v>
      </c>
      <c r="K188">
        <v>48.762396000000003</v>
      </c>
      <c r="L188">
        <v>-122.160804</v>
      </c>
      <c r="AN188">
        <v>91</v>
      </c>
      <c r="AP188">
        <f>COUNT(M188:AO188)</f>
        <v>1</v>
      </c>
      <c r="AR188">
        <f>COUNT(AK188:AO188)</f>
        <v>1</v>
      </c>
      <c r="AT188">
        <f>COUNT(M188:AB188)</f>
        <v>0</v>
      </c>
      <c r="AU188">
        <f>COUNT(AC188:AO188)</f>
        <v>1</v>
      </c>
      <c r="AV188">
        <f>AT188*AU188</f>
        <v>0</v>
      </c>
      <c r="AW188" t="s">
        <v>4159</v>
      </c>
      <c r="AX188" t="e">
        <f>AVERAGE(M188:AB188)</f>
        <v>#DIV/0!</v>
      </c>
      <c r="AY188">
        <f>AVERAGE(AC188:AO188)</f>
        <v>91</v>
      </c>
      <c r="BA188">
        <v>91</v>
      </c>
      <c r="BB188">
        <v>91</v>
      </c>
      <c r="BC188" t="s">
        <v>4177</v>
      </c>
      <c r="BD188" t="s">
        <v>4177</v>
      </c>
      <c r="BE188" t="s">
        <v>4192</v>
      </c>
    </row>
    <row r="189" spans="1:57" hidden="1" x14ac:dyDescent="0.25">
      <c r="A189">
        <v>1348</v>
      </c>
      <c r="B189">
        <v>2712</v>
      </c>
      <c r="C189" t="s">
        <v>4152</v>
      </c>
      <c r="D189" t="s">
        <v>1952</v>
      </c>
      <c r="E189" t="s">
        <v>1976</v>
      </c>
      <c r="F189" t="s">
        <v>1980</v>
      </c>
      <c r="G189" t="s">
        <v>1981</v>
      </c>
      <c r="H189" t="s">
        <v>31</v>
      </c>
      <c r="I189" t="s">
        <v>1982</v>
      </c>
      <c r="J189" t="s">
        <v>1983</v>
      </c>
      <c r="K189">
        <v>47.195154000000002</v>
      </c>
      <c r="L189">
        <v>-121.953301</v>
      </c>
      <c r="AK189">
        <v>91.7</v>
      </c>
      <c r="AP189">
        <f>COUNT(M189:AO189)</f>
        <v>1</v>
      </c>
      <c r="AR189">
        <f>COUNT(AK189:AO189)</f>
        <v>1</v>
      </c>
      <c r="AT189">
        <f>COUNT(M189:AB189)</f>
        <v>0</v>
      </c>
      <c r="AU189">
        <f>COUNT(AC189:AO189)</f>
        <v>1</v>
      </c>
      <c r="AV189">
        <f>AT189*AU189</f>
        <v>0</v>
      </c>
      <c r="AW189" t="s">
        <v>4159</v>
      </c>
      <c r="AX189" t="e">
        <f>AVERAGE(M189:AB189)</f>
        <v>#DIV/0!</v>
      </c>
      <c r="AY189">
        <f>AVERAGE(AC189:AO189)</f>
        <v>91.7</v>
      </c>
      <c r="BA189">
        <v>91.7</v>
      </c>
      <c r="BB189">
        <v>91.7</v>
      </c>
      <c r="BC189" t="s">
        <v>4177</v>
      </c>
      <c r="BD189" t="s">
        <v>4177</v>
      </c>
      <c r="BE189" t="s">
        <v>4192</v>
      </c>
    </row>
    <row r="190" spans="1:57" hidden="1" x14ac:dyDescent="0.25">
      <c r="A190">
        <v>2301</v>
      </c>
      <c r="B190">
        <v>3135</v>
      </c>
      <c r="C190" t="s">
        <v>4152</v>
      </c>
      <c r="G190" t="s">
        <v>3737</v>
      </c>
      <c r="H190" t="s">
        <v>12</v>
      </c>
      <c r="I190" t="s">
        <v>87</v>
      </c>
      <c r="J190" t="s">
        <v>3738</v>
      </c>
      <c r="K190">
        <v>47.210825999999997</v>
      </c>
      <c r="L190">
        <v>-121.83774699999999</v>
      </c>
      <c r="AN190">
        <v>91.7</v>
      </c>
      <c r="AP190">
        <f>COUNT(M190:AO190)</f>
        <v>1</v>
      </c>
      <c r="AR190">
        <f>COUNT(AK190:AO190)</f>
        <v>1</v>
      </c>
      <c r="AT190">
        <f>COUNT(M190:AB190)</f>
        <v>0</v>
      </c>
      <c r="AU190">
        <f>COUNT(AC190:AO190)</f>
        <v>1</v>
      </c>
      <c r="AV190">
        <f>AT190*AU190</f>
        <v>0</v>
      </c>
      <c r="AW190" t="s">
        <v>4159</v>
      </c>
      <c r="AX190" t="e">
        <f>AVERAGE(M190:AB190)</f>
        <v>#DIV/0!</v>
      </c>
      <c r="AY190">
        <f>AVERAGE(AC190:AO190)</f>
        <v>91.7</v>
      </c>
      <c r="BA190">
        <v>91.7</v>
      </c>
      <c r="BB190">
        <v>91.7</v>
      </c>
      <c r="BC190" t="s">
        <v>4177</v>
      </c>
      <c r="BD190" t="s">
        <v>4177</v>
      </c>
      <c r="BE190" t="s">
        <v>4192</v>
      </c>
    </row>
    <row r="191" spans="1:57" hidden="1" x14ac:dyDescent="0.25">
      <c r="A191">
        <v>1962</v>
      </c>
      <c r="B191">
        <v>3167</v>
      </c>
      <c r="C191" t="s">
        <v>4152</v>
      </c>
      <c r="G191" t="s">
        <v>3168</v>
      </c>
      <c r="H191" t="s">
        <v>12</v>
      </c>
      <c r="I191" t="s">
        <v>87</v>
      </c>
      <c r="J191" t="s">
        <v>3169</v>
      </c>
      <c r="K191">
        <v>47.391508000000002</v>
      </c>
      <c r="L191">
        <v>-121.544201</v>
      </c>
      <c r="AN191">
        <v>92.2</v>
      </c>
      <c r="AP191">
        <f>COUNT(M191:AO191)</f>
        <v>1</v>
      </c>
      <c r="AR191">
        <f>COUNT(AK191:AO191)</f>
        <v>1</v>
      </c>
      <c r="AT191">
        <f>COUNT(M191:AB191)</f>
        <v>0</v>
      </c>
      <c r="AU191">
        <f>COUNT(AC191:AO191)</f>
        <v>1</v>
      </c>
      <c r="AV191">
        <f>AT191*AU191</f>
        <v>0</v>
      </c>
      <c r="AW191" t="s">
        <v>4159</v>
      </c>
      <c r="AX191" t="e">
        <f>AVERAGE(M191:AB191)</f>
        <v>#DIV/0!</v>
      </c>
      <c r="AY191">
        <f>AVERAGE(AC191:AO191)</f>
        <v>92.2</v>
      </c>
      <c r="BA191">
        <v>92.2</v>
      </c>
      <c r="BB191">
        <v>92.2</v>
      </c>
      <c r="BC191" t="s">
        <v>4177</v>
      </c>
      <c r="BD191" t="s">
        <v>4177</v>
      </c>
      <c r="BE191" t="s">
        <v>4192</v>
      </c>
    </row>
    <row r="192" spans="1:57" hidden="1" x14ac:dyDescent="0.25">
      <c r="A192">
        <v>2332</v>
      </c>
      <c r="B192">
        <v>3150</v>
      </c>
      <c r="C192" t="s">
        <v>4152</v>
      </c>
      <c r="G192" t="s">
        <v>3792</v>
      </c>
      <c r="H192" t="s">
        <v>12</v>
      </c>
      <c r="I192" t="s">
        <v>87</v>
      </c>
      <c r="J192" t="s">
        <v>3793</v>
      </c>
      <c r="K192">
        <v>47.080886</v>
      </c>
      <c r="L192">
        <v>-121.905107</v>
      </c>
      <c r="AN192">
        <v>93.4</v>
      </c>
      <c r="AP192">
        <f>COUNT(M192:AO192)</f>
        <v>1</v>
      </c>
      <c r="AR192">
        <f>COUNT(AK192:AO192)</f>
        <v>1</v>
      </c>
      <c r="AT192">
        <f>COUNT(M192:AB192)</f>
        <v>0</v>
      </c>
      <c r="AU192">
        <f>COUNT(AC192:AO192)</f>
        <v>1</v>
      </c>
      <c r="AV192">
        <f>AT192*AU192</f>
        <v>0</v>
      </c>
      <c r="AW192" t="s">
        <v>4159</v>
      </c>
      <c r="AX192" t="e">
        <f>AVERAGE(M192:AB192)</f>
        <v>#DIV/0!</v>
      </c>
      <c r="AY192">
        <f>AVERAGE(AC192:AO192)</f>
        <v>93.4</v>
      </c>
      <c r="BA192">
        <v>93.4</v>
      </c>
      <c r="BB192">
        <v>93.4</v>
      </c>
      <c r="BC192" t="s">
        <v>4177</v>
      </c>
      <c r="BD192" t="s">
        <v>4177</v>
      </c>
      <c r="BE192" t="s">
        <v>4192</v>
      </c>
    </row>
    <row r="193" spans="1:57" hidden="1" x14ac:dyDescent="0.25">
      <c r="A193">
        <v>2426</v>
      </c>
      <c r="B193">
        <v>2828</v>
      </c>
      <c r="C193" t="s">
        <v>4152</v>
      </c>
      <c r="G193" t="s">
        <v>3949</v>
      </c>
      <c r="H193" t="s">
        <v>22</v>
      </c>
      <c r="I193" t="s">
        <v>96</v>
      </c>
      <c r="J193" t="s">
        <v>3951</v>
      </c>
      <c r="K193">
        <v>48.099032999999999</v>
      </c>
      <c r="L193">
        <v>-123.409856</v>
      </c>
      <c r="AK193">
        <v>93.8</v>
      </c>
      <c r="AP193">
        <f>COUNT(M193:AO193)</f>
        <v>1</v>
      </c>
      <c r="AR193">
        <f>COUNT(AK193:AO193)</f>
        <v>1</v>
      </c>
      <c r="AT193">
        <f>COUNT(M193:AB193)</f>
        <v>0</v>
      </c>
      <c r="AU193">
        <f>COUNT(AC193:AO193)</f>
        <v>1</v>
      </c>
      <c r="AV193">
        <f>AT193*AU193</f>
        <v>0</v>
      </c>
      <c r="AW193" t="s">
        <v>4159</v>
      </c>
      <c r="AX193" t="e">
        <f>AVERAGE(M193:AB193)</f>
        <v>#DIV/0!</v>
      </c>
      <c r="AY193">
        <f>AVERAGE(AC193:AO193)</f>
        <v>93.8</v>
      </c>
      <c r="BA193">
        <v>93.8</v>
      </c>
      <c r="BB193">
        <v>93.8</v>
      </c>
      <c r="BC193" t="s">
        <v>4177</v>
      </c>
      <c r="BD193" t="s">
        <v>4177</v>
      </c>
      <c r="BE193" t="s">
        <v>4192</v>
      </c>
    </row>
    <row r="194" spans="1:57" hidden="1" x14ac:dyDescent="0.25">
      <c r="A194">
        <v>2305</v>
      </c>
      <c r="B194">
        <v>2856</v>
      </c>
      <c r="C194" t="s">
        <v>4152</v>
      </c>
      <c r="G194" t="s">
        <v>3742</v>
      </c>
      <c r="H194" t="s">
        <v>272</v>
      </c>
      <c r="I194" t="s">
        <v>589</v>
      </c>
      <c r="J194" t="s">
        <v>3744</v>
      </c>
      <c r="K194">
        <v>47.946764999999999</v>
      </c>
      <c r="L194">
        <v>-122.068279</v>
      </c>
      <c r="AK194">
        <v>94.3</v>
      </c>
      <c r="AP194">
        <f>COUNT(M194:AO194)</f>
        <v>1</v>
      </c>
      <c r="AR194">
        <f>COUNT(AK194:AO194)</f>
        <v>1</v>
      </c>
      <c r="AT194">
        <f>COUNT(M194:AB194)</f>
        <v>0</v>
      </c>
      <c r="AU194">
        <f>COUNT(AC194:AO194)</f>
        <v>1</v>
      </c>
      <c r="AV194">
        <f>AT194*AU194</f>
        <v>0</v>
      </c>
      <c r="AW194" t="s">
        <v>4159</v>
      </c>
      <c r="AX194" t="e">
        <f>AVERAGE(M194:AB194)</f>
        <v>#DIV/0!</v>
      </c>
      <c r="AY194">
        <f>AVERAGE(AC194:AO194)</f>
        <v>94.3</v>
      </c>
      <c r="BA194">
        <v>94.3</v>
      </c>
      <c r="BB194">
        <v>94.3</v>
      </c>
      <c r="BC194" t="s">
        <v>4177</v>
      </c>
      <c r="BD194" t="s">
        <v>4177</v>
      </c>
      <c r="BE194" t="s">
        <v>4192</v>
      </c>
    </row>
    <row r="195" spans="1:57" hidden="1" x14ac:dyDescent="0.25">
      <c r="A195">
        <v>2393</v>
      </c>
      <c r="B195">
        <v>3052</v>
      </c>
      <c r="C195" t="s">
        <v>4152</v>
      </c>
      <c r="G195" t="s">
        <v>2563</v>
      </c>
      <c r="H195" t="s">
        <v>12</v>
      </c>
      <c r="I195" t="s">
        <v>3096</v>
      </c>
      <c r="J195" t="s">
        <v>3896</v>
      </c>
      <c r="K195">
        <v>48.090743000000003</v>
      </c>
      <c r="L195">
        <v>-123.47264699999999</v>
      </c>
      <c r="AM195">
        <v>94.5</v>
      </c>
      <c r="AP195">
        <f>COUNT(M195:AO195)</f>
        <v>1</v>
      </c>
      <c r="AR195">
        <f>COUNT(AK195:AO195)</f>
        <v>1</v>
      </c>
      <c r="AT195">
        <f>COUNT(M195:AB195)</f>
        <v>0</v>
      </c>
      <c r="AU195">
        <f>COUNT(AC195:AO195)</f>
        <v>1</v>
      </c>
      <c r="AV195">
        <f>AT195*AU195</f>
        <v>0</v>
      </c>
      <c r="AW195" t="s">
        <v>4159</v>
      </c>
      <c r="AX195" t="e">
        <f>AVERAGE(M195:AB195)</f>
        <v>#DIV/0!</v>
      </c>
      <c r="AY195">
        <f>AVERAGE(AC195:AO195)</f>
        <v>94.5</v>
      </c>
      <c r="BA195">
        <v>94.5</v>
      </c>
      <c r="BB195">
        <v>94.5</v>
      </c>
      <c r="BC195" t="s">
        <v>4177</v>
      </c>
      <c r="BD195" t="s">
        <v>4177</v>
      </c>
      <c r="BE195" t="s">
        <v>4192</v>
      </c>
    </row>
    <row r="196" spans="1:57" hidden="1" x14ac:dyDescent="0.25">
      <c r="A196">
        <v>1908</v>
      </c>
      <c r="B196">
        <v>3170</v>
      </c>
      <c r="C196" t="s">
        <v>4152</v>
      </c>
      <c r="G196" t="s">
        <v>3071</v>
      </c>
      <c r="H196" t="s">
        <v>12</v>
      </c>
      <c r="I196" t="s">
        <v>87</v>
      </c>
      <c r="J196" t="s">
        <v>3072</v>
      </c>
      <c r="K196">
        <v>48.703800000000001</v>
      </c>
      <c r="L196">
        <v>-122.345918</v>
      </c>
      <c r="AN196">
        <v>95.5</v>
      </c>
      <c r="AP196">
        <f>COUNT(M196:AO196)</f>
        <v>1</v>
      </c>
      <c r="AR196">
        <f>COUNT(AK196:AO196)</f>
        <v>1</v>
      </c>
      <c r="AT196">
        <f>COUNT(M196:AB196)</f>
        <v>0</v>
      </c>
      <c r="AU196">
        <f>COUNT(AC196:AO196)</f>
        <v>1</v>
      </c>
      <c r="AV196">
        <f>AT196*AU196</f>
        <v>0</v>
      </c>
      <c r="AW196" t="s">
        <v>4159</v>
      </c>
      <c r="AX196" t="e">
        <f>AVERAGE(M196:AB196)</f>
        <v>#DIV/0!</v>
      </c>
      <c r="AY196">
        <f>AVERAGE(AC196:AO196)</f>
        <v>95.5</v>
      </c>
      <c r="BA196">
        <v>95.5</v>
      </c>
      <c r="BB196">
        <v>95.5</v>
      </c>
      <c r="BC196" t="s">
        <v>4177</v>
      </c>
      <c r="BD196" t="s">
        <v>4177</v>
      </c>
      <c r="BE196" t="s">
        <v>4192</v>
      </c>
    </row>
    <row r="197" spans="1:57" hidden="1" x14ac:dyDescent="0.25">
      <c r="A197">
        <v>1977</v>
      </c>
      <c r="B197">
        <v>3188</v>
      </c>
      <c r="C197" t="s">
        <v>4152</v>
      </c>
      <c r="G197" t="s">
        <v>609</v>
      </c>
      <c r="H197" t="s">
        <v>12</v>
      </c>
      <c r="I197" t="s">
        <v>3096</v>
      </c>
      <c r="J197" t="s">
        <v>3195</v>
      </c>
      <c r="K197">
        <v>47.766176999999999</v>
      </c>
      <c r="L197">
        <v>-121.878052</v>
      </c>
      <c r="AN197">
        <v>95.6</v>
      </c>
      <c r="AP197">
        <f>COUNT(M197:AO197)</f>
        <v>1</v>
      </c>
      <c r="AR197">
        <f>COUNT(AK197:AO197)</f>
        <v>1</v>
      </c>
      <c r="AT197">
        <f>COUNT(M197:AB197)</f>
        <v>0</v>
      </c>
      <c r="AU197">
        <f>COUNT(AC197:AO197)</f>
        <v>1</v>
      </c>
      <c r="AV197">
        <f>AT197*AU197</f>
        <v>0</v>
      </c>
      <c r="AW197" t="s">
        <v>4159</v>
      </c>
      <c r="AX197" t="e">
        <f>AVERAGE(M197:AB197)</f>
        <v>#DIV/0!</v>
      </c>
      <c r="AY197">
        <f>AVERAGE(AC197:AO197)</f>
        <v>95.6</v>
      </c>
      <c r="BA197">
        <v>95.6</v>
      </c>
      <c r="BB197">
        <v>95.6</v>
      </c>
      <c r="BC197" t="s">
        <v>4177</v>
      </c>
      <c r="BD197" t="s">
        <v>4177</v>
      </c>
      <c r="BE197" t="s">
        <v>4192</v>
      </c>
    </row>
    <row r="198" spans="1:57" hidden="1" x14ac:dyDescent="0.25">
      <c r="A198">
        <v>2067</v>
      </c>
      <c r="B198">
        <v>2842</v>
      </c>
      <c r="C198" t="s">
        <v>4152</v>
      </c>
      <c r="G198" t="s">
        <v>3346</v>
      </c>
      <c r="H198" t="s">
        <v>272</v>
      </c>
      <c r="I198" t="s">
        <v>589</v>
      </c>
      <c r="J198" t="s">
        <v>3347</v>
      </c>
      <c r="K198">
        <v>47.918576000000002</v>
      </c>
      <c r="L198">
        <v>-121.98969</v>
      </c>
      <c r="AK198">
        <v>96.8</v>
      </c>
      <c r="AP198">
        <f>COUNT(M198:AO198)</f>
        <v>1</v>
      </c>
      <c r="AR198">
        <f>COUNT(AK198:AO198)</f>
        <v>1</v>
      </c>
      <c r="AT198">
        <f>COUNT(M198:AB198)</f>
        <v>0</v>
      </c>
      <c r="AU198">
        <f>COUNT(AC198:AO198)</f>
        <v>1</v>
      </c>
      <c r="AV198">
        <f>AT198*AU198</f>
        <v>0</v>
      </c>
      <c r="AW198" t="s">
        <v>4159</v>
      </c>
      <c r="AX198" t="e">
        <f>AVERAGE(M198:AB198)</f>
        <v>#DIV/0!</v>
      </c>
      <c r="AY198">
        <f>AVERAGE(AC198:AO198)</f>
        <v>96.8</v>
      </c>
      <c r="BA198">
        <v>96.8</v>
      </c>
      <c r="BB198">
        <v>96.8</v>
      </c>
      <c r="BC198" t="s">
        <v>4177</v>
      </c>
      <c r="BD198" t="s">
        <v>4177</v>
      </c>
      <c r="BE198" t="s">
        <v>4192</v>
      </c>
    </row>
    <row r="199" spans="1:57" hidden="1" x14ac:dyDescent="0.25">
      <c r="A199">
        <v>1978</v>
      </c>
      <c r="B199">
        <v>3155</v>
      </c>
      <c r="C199" t="s">
        <v>4152</v>
      </c>
      <c r="G199" t="s">
        <v>609</v>
      </c>
      <c r="H199" t="s">
        <v>12</v>
      </c>
      <c r="I199" t="s">
        <v>87</v>
      </c>
      <c r="J199" t="s">
        <v>3196</v>
      </c>
      <c r="K199">
        <v>47.776297999999997</v>
      </c>
      <c r="L199">
        <v>-121.861165</v>
      </c>
      <c r="AN199">
        <v>97.1</v>
      </c>
      <c r="AP199">
        <f>COUNT(M199:AO199)</f>
        <v>1</v>
      </c>
      <c r="AR199">
        <f>COUNT(AK199:AO199)</f>
        <v>1</v>
      </c>
      <c r="AT199">
        <f>COUNT(M199:AB199)</f>
        <v>0</v>
      </c>
      <c r="AU199">
        <f>COUNT(AC199:AO199)</f>
        <v>1</v>
      </c>
      <c r="AV199">
        <f>AT199*AU199</f>
        <v>0</v>
      </c>
      <c r="AW199" t="s">
        <v>4159</v>
      </c>
      <c r="AX199" t="e">
        <f>AVERAGE(M199:AB199)</f>
        <v>#DIV/0!</v>
      </c>
      <c r="AY199">
        <f>AVERAGE(AC199:AO199)</f>
        <v>97.1</v>
      </c>
      <c r="BA199">
        <v>97.1</v>
      </c>
      <c r="BB199">
        <v>97.1</v>
      </c>
      <c r="BC199" t="s">
        <v>4177</v>
      </c>
      <c r="BD199" t="s">
        <v>4177</v>
      </c>
      <c r="BE199" t="s">
        <v>4192</v>
      </c>
    </row>
    <row r="200" spans="1:57" hidden="1" x14ac:dyDescent="0.25">
      <c r="A200">
        <v>572</v>
      </c>
      <c r="B200">
        <v>2610</v>
      </c>
      <c r="C200" t="s">
        <v>4152</v>
      </c>
      <c r="D200" t="s">
        <v>877</v>
      </c>
      <c r="E200" t="s">
        <v>878</v>
      </c>
      <c r="F200" t="s">
        <v>907</v>
      </c>
      <c r="G200" t="s">
        <v>914</v>
      </c>
      <c r="H200" t="s">
        <v>886</v>
      </c>
      <c r="I200" t="s">
        <v>887</v>
      </c>
      <c r="J200" t="s">
        <v>916</v>
      </c>
      <c r="K200">
        <v>47.637099999999997</v>
      </c>
      <c r="L200">
        <v>-122.1968</v>
      </c>
      <c r="AI200">
        <v>1.2</v>
      </c>
      <c r="AP200">
        <f>COUNT(M200:AO200)</f>
        <v>1</v>
      </c>
      <c r="AR200">
        <f>COUNT(AK200:AO200)</f>
        <v>0</v>
      </c>
      <c r="AS200" t="s">
        <v>4159</v>
      </c>
      <c r="AT200">
        <f>COUNT(M200:AB200)</f>
        <v>0</v>
      </c>
      <c r="AU200">
        <f>COUNT(AC200:AO200)</f>
        <v>1</v>
      </c>
      <c r="AV200">
        <f>AT200*AU200</f>
        <v>0</v>
      </c>
      <c r="AW200" t="s">
        <v>4159</v>
      </c>
      <c r="AX200" t="e">
        <f>AVERAGE(M200:AB200)</f>
        <v>#DIV/0!</v>
      </c>
      <c r="AY200">
        <f>AVERAGE(AC200:AO200)</f>
        <v>1.2</v>
      </c>
      <c r="BB200">
        <v>1.2</v>
      </c>
      <c r="BD200" t="s">
        <v>4173</v>
      </c>
      <c r="BE200" t="s">
        <v>4192</v>
      </c>
    </row>
    <row r="201" spans="1:57" hidden="1" x14ac:dyDescent="0.25">
      <c r="A201">
        <v>766</v>
      </c>
      <c r="B201">
        <v>2530</v>
      </c>
      <c r="C201" t="s">
        <v>4152</v>
      </c>
      <c r="D201" t="s">
        <v>877</v>
      </c>
      <c r="E201" t="s">
        <v>1172</v>
      </c>
      <c r="F201" t="s">
        <v>1183</v>
      </c>
      <c r="G201" t="s">
        <v>1184</v>
      </c>
      <c r="H201" t="s">
        <v>272</v>
      </c>
      <c r="I201" t="s">
        <v>13</v>
      </c>
      <c r="J201" t="s">
        <v>1186</v>
      </c>
      <c r="K201">
        <v>47.848153000000003</v>
      </c>
      <c r="L201">
        <v>-122.302909</v>
      </c>
      <c r="AH201">
        <v>1.6</v>
      </c>
      <c r="AP201">
        <f>COUNT(M201:AO201)</f>
        <v>1</v>
      </c>
      <c r="AR201">
        <f>COUNT(AK201:AO201)</f>
        <v>0</v>
      </c>
      <c r="AS201" t="s">
        <v>4159</v>
      </c>
      <c r="AT201">
        <f>COUNT(M201:AB201)</f>
        <v>0</v>
      </c>
      <c r="AU201">
        <f>COUNT(AC201:AO201)</f>
        <v>1</v>
      </c>
      <c r="AV201">
        <f>AT201*AU201</f>
        <v>0</v>
      </c>
      <c r="AW201" t="s">
        <v>4159</v>
      </c>
      <c r="AX201" t="e">
        <f>AVERAGE(M201:AB201)</f>
        <v>#DIV/0!</v>
      </c>
      <c r="AY201">
        <f>AVERAGE(AC201:AO201)</f>
        <v>1.6</v>
      </c>
      <c r="BB201">
        <v>1.6</v>
      </c>
      <c r="BD201" t="s">
        <v>4173</v>
      </c>
      <c r="BE201" t="s">
        <v>4192</v>
      </c>
    </row>
    <row r="202" spans="1:57" hidden="1" x14ac:dyDescent="0.25">
      <c r="A202">
        <v>2419</v>
      </c>
      <c r="B202">
        <v>1902</v>
      </c>
      <c r="C202" t="s">
        <v>4152</v>
      </c>
      <c r="G202" t="s">
        <v>395</v>
      </c>
      <c r="H202" t="s">
        <v>12</v>
      </c>
      <c r="I202" t="s">
        <v>16</v>
      </c>
      <c r="J202" t="s">
        <v>3940</v>
      </c>
      <c r="K202">
        <v>48.753304</v>
      </c>
      <c r="L202">
        <v>-122.46787399999999</v>
      </c>
      <c r="AF202">
        <v>1.6</v>
      </c>
      <c r="AP202">
        <f>COUNT(M202:AO202)</f>
        <v>1</v>
      </c>
      <c r="AR202">
        <f>COUNT(AK202:AO202)</f>
        <v>0</v>
      </c>
      <c r="AS202" t="s">
        <v>4159</v>
      </c>
      <c r="AT202">
        <f>COUNT(M202:AB202)</f>
        <v>0</v>
      </c>
      <c r="AU202">
        <f>COUNT(AC202:AO202)</f>
        <v>1</v>
      </c>
      <c r="AV202">
        <f>AT202*AU202</f>
        <v>0</v>
      </c>
      <c r="AW202" t="s">
        <v>4159</v>
      </c>
      <c r="AX202" t="e">
        <f>AVERAGE(M202:AB202)</f>
        <v>#DIV/0!</v>
      </c>
      <c r="AY202">
        <f>AVERAGE(AC202:AO202)</f>
        <v>1.6</v>
      </c>
      <c r="BB202">
        <v>1.6</v>
      </c>
      <c r="BD202" t="s">
        <v>4173</v>
      </c>
      <c r="BE202" t="s">
        <v>4192</v>
      </c>
    </row>
    <row r="203" spans="1:57" hidden="1" x14ac:dyDescent="0.25">
      <c r="A203">
        <v>268</v>
      </c>
      <c r="B203">
        <v>2452</v>
      </c>
      <c r="C203" t="s">
        <v>4152</v>
      </c>
      <c r="D203" t="s">
        <v>329</v>
      </c>
      <c r="E203" t="s">
        <v>365</v>
      </c>
      <c r="F203" t="s">
        <v>366</v>
      </c>
      <c r="G203" t="s">
        <v>395</v>
      </c>
      <c r="H203" t="s">
        <v>12</v>
      </c>
      <c r="I203" t="s">
        <v>78</v>
      </c>
      <c r="J203" t="s">
        <v>396</v>
      </c>
      <c r="K203">
        <v>48.753304</v>
      </c>
      <c r="L203">
        <v>-122.468</v>
      </c>
      <c r="AH203">
        <v>4.2</v>
      </c>
      <c r="AP203">
        <f>COUNT(M203:AO203)</f>
        <v>1</v>
      </c>
      <c r="AR203">
        <f>COUNT(AK203:AO203)</f>
        <v>0</v>
      </c>
      <c r="AS203" t="s">
        <v>4159</v>
      </c>
      <c r="AT203">
        <f>COUNT(M203:AB203)</f>
        <v>0</v>
      </c>
      <c r="AU203">
        <f>COUNT(AC203:AO203)</f>
        <v>1</v>
      </c>
      <c r="AV203">
        <f>AT203*AU203</f>
        <v>0</v>
      </c>
      <c r="AW203" t="s">
        <v>4159</v>
      </c>
      <c r="AX203" t="e">
        <f>AVERAGE(M203:AB203)</f>
        <v>#DIV/0!</v>
      </c>
      <c r="AY203">
        <f>AVERAGE(AC203:AO203)</f>
        <v>4.2</v>
      </c>
      <c r="BB203">
        <v>4.2</v>
      </c>
      <c r="BD203" t="s">
        <v>4173</v>
      </c>
      <c r="BE203" t="s">
        <v>4192</v>
      </c>
    </row>
    <row r="204" spans="1:57" hidden="1" x14ac:dyDescent="0.25">
      <c r="A204">
        <v>2110</v>
      </c>
      <c r="B204">
        <v>2459</v>
      </c>
      <c r="C204" t="s">
        <v>4152</v>
      </c>
      <c r="G204" t="s">
        <v>3415</v>
      </c>
      <c r="H204" t="s">
        <v>12</v>
      </c>
      <c r="I204" t="s">
        <v>78</v>
      </c>
      <c r="J204" t="s">
        <v>3417</v>
      </c>
      <c r="K204">
        <v>48.996864000000002</v>
      </c>
      <c r="L204">
        <v>-122.264225</v>
      </c>
      <c r="AH204">
        <v>5.4</v>
      </c>
      <c r="AP204">
        <f>COUNT(M204:AO204)</f>
        <v>1</v>
      </c>
      <c r="AR204">
        <f>COUNT(AK204:AO204)</f>
        <v>0</v>
      </c>
      <c r="AS204" t="s">
        <v>4159</v>
      </c>
      <c r="AT204">
        <f>COUNT(M204:AB204)</f>
        <v>0</v>
      </c>
      <c r="AU204">
        <f>COUNT(AC204:AO204)</f>
        <v>1</v>
      </c>
      <c r="AV204">
        <f>AT204*AU204</f>
        <v>0</v>
      </c>
      <c r="AW204" t="s">
        <v>4159</v>
      </c>
      <c r="AX204" t="e">
        <f>AVERAGE(M204:AB204)</f>
        <v>#DIV/0!</v>
      </c>
      <c r="AY204">
        <f>AVERAGE(AC204:AO204)</f>
        <v>5.4</v>
      </c>
      <c r="BB204">
        <v>5.4</v>
      </c>
      <c r="BD204" t="s">
        <v>4173</v>
      </c>
      <c r="BE204" t="s">
        <v>4192</v>
      </c>
    </row>
    <row r="205" spans="1:57" hidden="1" x14ac:dyDescent="0.25">
      <c r="A205">
        <v>2412</v>
      </c>
      <c r="B205">
        <v>2461</v>
      </c>
      <c r="C205" t="s">
        <v>4152</v>
      </c>
      <c r="G205" t="s">
        <v>3926</v>
      </c>
      <c r="H205" t="s">
        <v>12</v>
      </c>
      <c r="I205" t="s">
        <v>78</v>
      </c>
      <c r="J205" t="s">
        <v>3929</v>
      </c>
      <c r="K205">
        <v>47.245260999999999</v>
      </c>
      <c r="L205">
        <v>-122.370452</v>
      </c>
      <c r="AH205">
        <v>6.3</v>
      </c>
      <c r="AP205">
        <f>COUNT(M205:AO205)</f>
        <v>1</v>
      </c>
      <c r="AR205">
        <f>COUNT(AK205:AO205)</f>
        <v>0</v>
      </c>
      <c r="AS205" t="s">
        <v>4159</v>
      </c>
      <c r="AT205">
        <f>COUNT(M205:AB205)</f>
        <v>0</v>
      </c>
      <c r="AU205">
        <f>COUNT(AC205:AO205)</f>
        <v>1</v>
      </c>
      <c r="AV205">
        <f>AT205*AU205</f>
        <v>0</v>
      </c>
      <c r="AW205" t="s">
        <v>4159</v>
      </c>
      <c r="AX205" t="e">
        <f>AVERAGE(M205:AB205)</f>
        <v>#DIV/0!</v>
      </c>
      <c r="AY205">
        <f>AVERAGE(AC205:AO205)</f>
        <v>6.3</v>
      </c>
      <c r="BB205">
        <v>6.3</v>
      </c>
      <c r="BD205" t="s">
        <v>4173</v>
      </c>
      <c r="BE205" t="s">
        <v>4192</v>
      </c>
    </row>
    <row r="206" spans="1:57" hidden="1" x14ac:dyDescent="0.25">
      <c r="A206">
        <v>726</v>
      </c>
      <c r="B206">
        <v>52</v>
      </c>
      <c r="C206" t="s">
        <v>4152</v>
      </c>
      <c r="D206" t="s">
        <v>877</v>
      </c>
      <c r="E206" t="s">
        <v>878</v>
      </c>
      <c r="F206" t="s">
        <v>1086</v>
      </c>
      <c r="G206" t="s">
        <v>1093</v>
      </c>
      <c r="H206" t="s">
        <v>1030</v>
      </c>
      <c r="I206" t="s">
        <v>1091</v>
      </c>
      <c r="J206" t="s">
        <v>1127</v>
      </c>
      <c r="K206">
        <v>47.701400999999997</v>
      </c>
      <c r="L206">
        <v>-122.30840999999999</v>
      </c>
      <c r="AF206">
        <v>8.3000000000000007</v>
      </c>
      <c r="AP206">
        <f>COUNT(M206:AO206)</f>
        <v>1</v>
      </c>
      <c r="AR206">
        <f>COUNT(AK206:AO206)</f>
        <v>0</v>
      </c>
      <c r="AS206" t="s">
        <v>4159</v>
      </c>
      <c r="AT206">
        <f>COUNT(M206:AB206)</f>
        <v>0</v>
      </c>
      <c r="AU206">
        <f>COUNT(AC206:AO206)</f>
        <v>1</v>
      </c>
      <c r="AV206">
        <f>AT206*AU206</f>
        <v>0</v>
      </c>
      <c r="AW206" t="s">
        <v>4159</v>
      </c>
      <c r="AX206" t="e">
        <f>AVERAGE(M206:AB206)</f>
        <v>#DIV/0!</v>
      </c>
      <c r="AY206">
        <f>AVERAGE(AC206:AO206)</f>
        <v>8.3000000000000007</v>
      </c>
      <c r="BB206">
        <v>8.3000000000000007</v>
      </c>
      <c r="BD206" t="s">
        <v>4173</v>
      </c>
      <c r="BE206" t="s">
        <v>4192</v>
      </c>
    </row>
    <row r="207" spans="1:57" hidden="1" x14ac:dyDescent="0.25">
      <c r="A207">
        <v>567</v>
      </c>
      <c r="B207">
        <v>2609</v>
      </c>
      <c r="C207" t="s">
        <v>4152</v>
      </c>
      <c r="D207" t="s">
        <v>877</v>
      </c>
      <c r="E207" t="s">
        <v>878</v>
      </c>
      <c r="F207" t="s">
        <v>879</v>
      </c>
      <c r="G207" t="s">
        <v>903</v>
      </c>
      <c r="H207" t="s">
        <v>886</v>
      </c>
      <c r="I207" t="s">
        <v>887</v>
      </c>
      <c r="J207" t="s">
        <v>905</v>
      </c>
      <c r="K207">
        <v>47.5657</v>
      </c>
      <c r="L207">
        <v>-122.1797</v>
      </c>
      <c r="AI207">
        <v>8.5</v>
      </c>
      <c r="AP207">
        <f>COUNT(M207:AO207)</f>
        <v>1</v>
      </c>
      <c r="AR207">
        <f>COUNT(AK207:AO207)</f>
        <v>0</v>
      </c>
      <c r="AS207" t="s">
        <v>4159</v>
      </c>
      <c r="AT207">
        <f>COUNT(M207:AB207)</f>
        <v>0</v>
      </c>
      <c r="AU207">
        <f>COUNT(AC207:AO207)</f>
        <v>1</v>
      </c>
      <c r="AV207">
        <f>AT207*AU207</f>
        <v>0</v>
      </c>
      <c r="AW207" t="s">
        <v>4159</v>
      </c>
      <c r="AX207" t="e">
        <f>AVERAGE(M207:AB207)</f>
        <v>#DIV/0!</v>
      </c>
      <c r="AY207">
        <f>AVERAGE(AC207:AO207)</f>
        <v>8.5</v>
      </c>
      <c r="BB207">
        <v>8.5</v>
      </c>
      <c r="BD207" t="s">
        <v>4173</v>
      </c>
      <c r="BE207" t="s">
        <v>4192</v>
      </c>
    </row>
    <row r="208" spans="1:57" hidden="1" x14ac:dyDescent="0.25">
      <c r="A208">
        <v>668</v>
      </c>
      <c r="B208">
        <v>2230</v>
      </c>
      <c r="C208" t="s">
        <v>4152</v>
      </c>
      <c r="D208" t="s">
        <v>877</v>
      </c>
      <c r="E208" t="s">
        <v>878</v>
      </c>
      <c r="F208" t="s">
        <v>1043</v>
      </c>
      <c r="G208" t="s">
        <v>1044</v>
      </c>
      <c r="H208" t="s">
        <v>31</v>
      </c>
      <c r="I208" t="s">
        <v>1049</v>
      </c>
      <c r="J208" t="s">
        <v>1051</v>
      </c>
      <c r="K208">
        <v>47.499175000000001</v>
      </c>
      <c r="L208">
        <v>-122.12687200000001</v>
      </c>
      <c r="AF208">
        <v>8.5</v>
      </c>
      <c r="AP208">
        <f>COUNT(M208:AO208)</f>
        <v>1</v>
      </c>
      <c r="AR208">
        <f>COUNT(AK208:AO208)</f>
        <v>0</v>
      </c>
      <c r="AS208" t="s">
        <v>4159</v>
      </c>
      <c r="AT208">
        <f>COUNT(M208:AB208)</f>
        <v>0</v>
      </c>
      <c r="AU208">
        <f>COUNT(AC208:AO208)</f>
        <v>1</v>
      </c>
      <c r="AV208">
        <f>AT208*AU208</f>
        <v>0</v>
      </c>
      <c r="AW208" t="s">
        <v>4159</v>
      </c>
      <c r="AX208" t="e">
        <f>AVERAGE(M208:AB208)</f>
        <v>#DIV/0!</v>
      </c>
      <c r="AY208">
        <f>AVERAGE(AC208:AO208)</f>
        <v>8.5</v>
      </c>
      <c r="BB208">
        <v>8.5</v>
      </c>
      <c r="BD208" t="s">
        <v>4173</v>
      </c>
      <c r="BE208" t="s">
        <v>4192</v>
      </c>
    </row>
    <row r="209" spans="1:57" hidden="1" x14ac:dyDescent="0.25">
      <c r="A209">
        <v>1432</v>
      </c>
      <c r="B209">
        <v>1942</v>
      </c>
      <c r="C209" t="s">
        <v>4152</v>
      </c>
      <c r="D209" t="s">
        <v>2099</v>
      </c>
      <c r="E209" t="s">
        <v>2100</v>
      </c>
      <c r="F209" t="s">
        <v>2119</v>
      </c>
      <c r="G209" t="s">
        <v>2128</v>
      </c>
      <c r="H209" t="s">
        <v>12</v>
      </c>
      <c r="I209" t="s">
        <v>67</v>
      </c>
      <c r="J209" t="s">
        <v>2130</v>
      </c>
      <c r="K209">
        <v>47.0274</v>
      </c>
      <c r="L209">
        <v>-122.93989999999999</v>
      </c>
      <c r="AF209">
        <v>8.5</v>
      </c>
      <c r="AP209">
        <f>COUNT(M209:AO209)</f>
        <v>1</v>
      </c>
      <c r="AR209">
        <f>COUNT(AK209:AO209)</f>
        <v>0</v>
      </c>
      <c r="AS209" t="s">
        <v>4159</v>
      </c>
      <c r="AT209">
        <f>COUNT(M209:AB209)</f>
        <v>0</v>
      </c>
      <c r="AU209">
        <f>COUNT(AC209:AO209)</f>
        <v>1</v>
      </c>
      <c r="AV209">
        <f>AT209*AU209</f>
        <v>0</v>
      </c>
      <c r="AW209" t="s">
        <v>4159</v>
      </c>
      <c r="AX209" t="e">
        <f>AVERAGE(M209:AB209)</f>
        <v>#DIV/0!</v>
      </c>
      <c r="AY209">
        <f>AVERAGE(AC209:AO209)</f>
        <v>8.5</v>
      </c>
      <c r="BB209">
        <v>8.5</v>
      </c>
      <c r="BD209" t="s">
        <v>4173</v>
      </c>
      <c r="BE209" t="s">
        <v>4192</v>
      </c>
    </row>
    <row r="210" spans="1:57" hidden="1" x14ac:dyDescent="0.25">
      <c r="A210">
        <v>2447</v>
      </c>
      <c r="B210">
        <v>1943</v>
      </c>
      <c r="C210" t="s">
        <v>4152</v>
      </c>
      <c r="H210" t="s">
        <v>12</v>
      </c>
      <c r="I210" t="s">
        <v>2092</v>
      </c>
      <c r="J210" t="s">
        <v>3983</v>
      </c>
      <c r="K210">
        <v>47.146000000000001</v>
      </c>
      <c r="L210">
        <v>-122.51</v>
      </c>
      <c r="AF210">
        <v>9.6999999999999993</v>
      </c>
      <c r="AP210">
        <f>COUNT(M210:AO210)</f>
        <v>1</v>
      </c>
      <c r="AR210">
        <f>COUNT(AK210:AO210)</f>
        <v>0</v>
      </c>
      <c r="AS210" t="s">
        <v>4159</v>
      </c>
      <c r="AT210">
        <f>COUNT(M210:AB210)</f>
        <v>0</v>
      </c>
      <c r="AU210">
        <f>COUNT(AC210:AO210)</f>
        <v>1</v>
      </c>
      <c r="AV210">
        <f>AT210*AU210</f>
        <v>0</v>
      </c>
      <c r="AW210" t="s">
        <v>4159</v>
      </c>
      <c r="AX210" t="e">
        <f>AVERAGE(M210:AB210)</f>
        <v>#DIV/0!</v>
      </c>
      <c r="AY210">
        <f>AVERAGE(AC210:AO210)</f>
        <v>9.6999999999999993</v>
      </c>
      <c r="BB210">
        <v>9.6999999999999993</v>
      </c>
      <c r="BD210" t="s">
        <v>4173</v>
      </c>
      <c r="BE210" t="s">
        <v>4192</v>
      </c>
    </row>
    <row r="211" spans="1:57" hidden="1" x14ac:dyDescent="0.25">
      <c r="A211">
        <v>2451</v>
      </c>
      <c r="B211">
        <v>1948</v>
      </c>
      <c r="C211" t="s">
        <v>4152</v>
      </c>
      <c r="H211" t="s">
        <v>12</v>
      </c>
      <c r="I211" t="s">
        <v>2092</v>
      </c>
      <c r="J211" t="s">
        <v>3987</v>
      </c>
      <c r="K211">
        <v>47.134399999999999</v>
      </c>
      <c r="L211">
        <v>-122.429</v>
      </c>
      <c r="AF211">
        <v>9.6999999999999993</v>
      </c>
      <c r="AP211">
        <f>COUNT(M211:AO211)</f>
        <v>1</v>
      </c>
      <c r="AR211">
        <f>COUNT(AK211:AO211)</f>
        <v>0</v>
      </c>
      <c r="AS211" t="s">
        <v>4159</v>
      </c>
      <c r="AT211">
        <f>COUNT(M211:AB211)</f>
        <v>0</v>
      </c>
      <c r="AU211">
        <f>COUNT(AC211:AO211)</f>
        <v>1</v>
      </c>
      <c r="AV211">
        <f>AT211*AU211</f>
        <v>0</v>
      </c>
      <c r="AW211" t="s">
        <v>4159</v>
      </c>
      <c r="AX211" t="e">
        <f>AVERAGE(M211:AB211)</f>
        <v>#DIV/0!</v>
      </c>
      <c r="AY211">
        <f>AVERAGE(AC211:AO211)</f>
        <v>9.6999999999999993</v>
      </c>
      <c r="BB211">
        <v>9.6999999999999993</v>
      </c>
      <c r="BD211" t="s">
        <v>4173</v>
      </c>
      <c r="BE211" t="s">
        <v>4192</v>
      </c>
    </row>
    <row r="212" spans="1:57" hidden="1" x14ac:dyDescent="0.25">
      <c r="A212">
        <v>1406</v>
      </c>
      <c r="B212">
        <v>2267</v>
      </c>
      <c r="C212" t="s">
        <v>4152</v>
      </c>
      <c r="D212" t="s">
        <v>2089</v>
      </c>
      <c r="E212" t="s">
        <v>2090</v>
      </c>
      <c r="F212" t="s">
        <v>2091</v>
      </c>
      <c r="G212" t="s">
        <v>2092</v>
      </c>
      <c r="H212" t="s">
        <v>193</v>
      </c>
      <c r="I212" t="s">
        <v>2005</v>
      </c>
      <c r="J212" t="s">
        <v>2094</v>
      </c>
      <c r="K212">
        <v>47.130867000000002</v>
      </c>
      <c r="L212">
        <v>-122.425764</v>
      </c>
      <c r="AG212">
        <v>10.199999999999999</v>
      </c>
      <c r="AP212">
        <f>COUNT(M212:AO212)</f>
        <v>1</v>
      </c>
      <c r="AR212">
        <f>COUNT(AK212:AO212)</f>
        <v>0</v>
      </c>
      <c r="AS212" t="s">
        <v>4159</v>
      </c>
      <c r="AT212">
        <f>COUNT(M212:AB212)</f>
        <v>0</v>
      </c>
      <c r="AU212">
        <f>COUNT(AC212:AO212)</f>
        <v>1</v>
      </c>
      <c r="AV212">
        <f>AT212*AU212</f>
        <v>0</v>
      </c>
      <c r="AW212" t="s">
        <v>4159</v>
      </c>
      <c r="AX212" t="e">
        <f>AVERAGE(M212:AB212)</f>
        <v>#DIV/0!</v>
      </c>
      <c r="AY212">
        <f>AVERAGE(AC212:AO212)</f>
        <v>10.199999999999999</v>
      </c>
      <c r="BB212">
        <v>10.199999999999999</v>
      </c>
      <c r="BD212" t="s">
        <v>4173</v>
      </c>
      <c r="BE212" t="s">
        <v>4192</v>
      </c>
    </row>
    <row r="213" spans="1:57" hidden="1" x14ac:dyDescent="0.25">
      <c r="A213">
        <v>2450</v>
      </c>
      <c r="B213">
        <v>1945</v>
      </c>
      <c r="C213" t="s">
        <v>4152</v>
      </c>
      <c r="H213" t="s">
        <v>12</v>
      </c>
      <c r="I213" t="s">
        <v>2092</v>
      </c>
      <c r="J213" t="s">
        <v>3986</v>
      </c>
      <c r="K213">
        <v>47.127800000000001</v>
      </c>
      <c r="L213">
        <v>-122.39700000000001</v>
      </c>
      <c r="AF213">
        <v>10.199999999999999</v>
      </c>
      <c r="AP213">
        <f>COUNT(M213:AO213)</f>
        <v>1</v>
      </c>
      <c r="AR213">
        <f>COUNT(AK213:AO213)</f>
        <v>0</v>
      </c>
      <c r="AS213" t="s">
        <v>4159</v>
      </c>
      <c r="AT213">
        <f>COUNT(M213:AB213)</f>
        <v>0</v>
      </c>
      <c r="AU213">
        <f>COUNT(AC213:AO213)</f>
        <v>1</v>
      </c>
      <c r="AV213">
        <f>AT213*AU213</f>
        <v>0</v>
      </c>
      <c r="AW213" t="s">
        <v>4159</v>
      </c>
      <c r="AX213" t="e">
        <f>AVERAGE(M213:AB213)</f>
        <v>#DIV/0!</v>
      </c>
      <c r="AY213">
        <f>AVERAGE(AC213:AO213)</f>
        <v>10.199999999999999</v>
      </c>
      <c r="BB213">
        <v>10.199999999999999</v>
      </c>
      <c r="BD213" t="s">
        <v>4173</v>
      </c>
      <c r="BE213" t="s">
        <v>4192</v>
      </c>
    </row>
    <row r="214" spans="1:57" hidden="1" x14ac:dyDescent="0.25">
      <c r="A214">
        <v>267</v>
      </c>
      <c r="B214">
        <v>2495</v>
      </c>
      <c r="C214" t="s">
        <v>4152</v>
      </c>
      <c r="D214" t="s">
        <v>329</v>
      </c>
      <c r="E214" t="s">
        <v>365</v>
      </c>
      <c r="F214" t="s">
        <v>366</v>
      </c>
      <c r="G214" t="s">
        <v>384</v>
      </c>
      <c r="H214" t="s">
        <v>12</v>
      </c>
      <c r="I214" t="s">
        <v>78</v>
      </c>
      <c r="J214" t="s">
        <v>394</v>
      </c>
      <c r="K214">
        <v>48.715266999999997</v>
      </c>
      <c r="L214">
        <v>-122.481712</v>
      </c>
      <c r="AH214">
        <v>12.6</v>
      </c>
      <c r="AP214">
        <f>COUNT(M214:AO214)</f>
        <v>1</v>
      </c>
      <c r="AR214">
        <f>COUNT(AK214:AO214)</f>
        <v>0</v>
      </c>
      <c r="AS214" t="s">
        <v>4159</v>
      </c>
      <c r="AT214">
        <f>COUNT(M214:AB214)</f>
        <v>0</v>
      </c>
      <c r="AU214">
        <f>COUNT(AC214:AO214)</f>
        <v>1</v>
      </c>
      <c r="AV214">
        <f>AT214*AU214</f>
        <v>0</v>
      </c>
      <c r="AW214" t="s">
        <v>4159</v>
      </c>
      <c r="AX214" t="e">
        <f>AVERAGE(M214:AB214)</f>
        <v>#DIV/0!</v>
      </c>
      <c r="AY214">
        <f>AVERAGE(AC214:AO214)</f>
        <v>12.6</v>
      </c>
      <c r="BB214">
        <v>12.6</v>
      </c>
      <c r="BD214" t="s">
        <v>4173</v>
      </c>
      <c r="BE214" t="s">
        <v>4192</v>
      </c>
    </row>
    <row r="215" spans="1:57" hidden="1" x14ac:dyDescent="0.25">
      <c r="A215">
        <v>519</v>
      </c>
      <c r="B215">
        <v>2619</v>
      </c>
      <c r="C215" t="s">
        <v>4152</v>
      </c>
      <c r="D215" t="s">
        <v>552</v>
      </c>
      <c r="E215" t="s">
        <v>790</v>
      </c>
      <c r="F215" t="s">
        <v>791</v>
      </c>
      <c r="G215" t="s">
        <v>821</v>
      </c>
      <c r="H215" t="s">
        <v>272</v>
      </c>
      <c r="I215" t="s">
        <v>809</v>
      </c>
      <c r="J215" t="s">
        <v>822</v>
      </c>
      <c r="K215">
        <v>47.877468</v>
      </c>
      <c r="L215">
        <v>-122.139365</v>
      </c>
      <c r="AI215">
        <v>13.3</v>
      </c>
      <c r="AP215">
        <f>COUNT(M215:AO215)</f>
        <v>1</v>
      </c>
      <c r="AR215">
        <f>COUNT(AK215:AO215)</f>
        <v>0</v>
      </c>
      <c r="AS215" t="s">
        <v>4159</v>
      </c>
      <c r="AT215">
        <f>COUNT(M215:AB215)</f>
        <v>0</v>
      </c>
      <c r="AU215">
        <f>COUNT(AC215:AO215)</f>
        <v>1</v>
      </c>
      <c r="AV215">
        <f>AT215*AU215</f>
        <v>0</v>
      </c>
      <c r="AW215" t="s">
        <v>4159</v>
      </c>
      <c r="AX215" t="e">
        <f>AVERAGE(M215:AB215)</f>
        <v>#DIV/0!</v>
      </c>
      <c r="AY215">
        <f>AVERAGE(AC215:AO215)</f>
        <v>13.3</v>
      </c>
      <c r="BB215">
        <v>13.3</v>
      </c>
      <c r="BD215" t="s">
        <v>4173</v>
      </c>
      <c r="BE215" t="s">
        <v>4192</v>
      </c>
    </row>
    <row r="216" spans="1:57" hidden="1" x14ac:dyDescent="0.25">
      <c r="A216">
        <v>1447</v>
      </c>
      <c r="B216">
        <v>2756</v>
      </c>
      <c r="C216" t="s">
        <v>4152</v>
      </c>
      <c r="D216" t="s">
        <v>2099</v>
      </c>
      <c r="E216" t="s">
        <v>2100</v>
      </c>
      <c r="F216" t="s">
        <v>2139</v>
      </c>
      <c r="G216" t="s">
        <v>2146</v>
      </c>
      <c r="H216" t="s">
        <v>12</v>
      </c>
      <c r="I216" t="s">
        <v>2150</v>
      </c>
      <c r="J216" t="s">
        <v>2152</v>
      </c>
      <c r="K216">
        <v>47.0428</v>
      </c>
      <c r="L216">
        <v>-122.80549999999999</v>
      </c>
      <c r="AH216">
        <v>13.3</v>
      </c>
      <c r="AP216">
        <f>COUNT(M216:AO216)</f>
        <v>1</v>
      </c>
      <c r="AR216">
        <f>COUNT(AK216:AO216)</f>
        <v>0</v>
      </c>
      <c r="AS216" t="s">
        <v>4159</v>
      </c>
      <c r="AT216">
        <f>COUNT(M216:AB216)</f>
        <v>0</v>
      </c>
      <c r="AU216">
        <f>COUNT(AC216:AO216)</f>
        <v>1</v>
      </c>
      <c r="AV216">
        <f>AT216*AU216</f>
        <v>0</v>
      </c>
      <c r="AW216" t="s">
        <v>4159</v>
      </c>
      <c r="AX216" t="e">
        <f>AVERAGE(M216:AB216)</f>
        <v>#DIV/0!</v>
      </c>
      <c r="AY216">
        <f>AVERAGE(AC216:AO216)</f>
        <v>13.3</v>
      </c>
      <c r="BB216">
        <v>13.3</v>
      </c>
      <c r="BD216" t="s">
        <v>4173</v>
      </c>
      <c r="BE216" t="s">
        <v>4192</v>
      </c>
    </row>
    <row r="217" spans="1:57" hidden="1" x14ac:dyDescent="0.25">
      <c r="A217">
        <v>518</v>
      </c>
      <c r="B217">
        <v>2475</v>
      </c>
      <c r="C217" t="s">
        <v>4152</v>
      </c>
      <c r="D217" t="s">
        <v>552</v>
      </c>
      <c r="E217" t="s">
        <v>790</v>
      </c>
      <c r="F217" t="s">
        <v>791</v>
      </c>
      <c r="G217" t="s">
        <v>818</v>
      </c>
      <c r="H217" t="s">
        <v>12</v>
      </c>
      <c r="I217" t="s">
        <v>78</v>
      </c>
      <c r="J217" t="s">
        <v>820</v>
      </c>
      <c r="K217">
        <v>47.940925</v>
      </c>
      <c r="L217">
        <v>-122.27478600000001</v>
      </c>
      <c r="AH217">
        <v>14</v>
      </c>
      <c r="AP217">
        <f>COUNT(M217:AO217)</f>
        <v>1</v>
      </c>
      <c r="AR217">
        <f>COUNT(AK217:AO217)</f>
        <v>0</v>
      </c>
      <c r="AS217" t="s">
        <v>4159</v>
      </c>
      <c r="AT217">
        <f>COUNT(M217:AB217)</f>
        <v>0</v>
      </c>
      <c r="AU217">
        <f>COUNT(AC217:AO217)</f>
        <v>1</v>
      </c>
      <c r="AV217">
        <f>AT217*AU217</f>
        <v>0</v>
      </c>
      <c r="AW217" t="s">
        <v>4159</v>
      </c>
      <c r="AX217" t="e">
        <f>AVERAGE(M217:AB217)</f>
        <v>#DIV/0!</v>
      </c>
      <c r="AY217">
        <f>AVERAGE(AC217:AO217)</f>
        <v>14</v>
      </c>
      <c r="BB217">
        <v>14</v>
      </c>
      <c r="BD217" t="s">
        <v>4173</v>
      </c>
      <c r="BE217" t="s">
        <v>4192</v>
      </c>
    </row>
    <row r="218" spans="1:57" hidden="1" x14ac:dyDescent="0.25">
      <c r="A218">
        <v>1287</v>
      </c>
      <c r="B218">
        <v>2493</v>
      </c>
      <c r="C218" t="s">
        <v>4152</v>
      </c>
      <c r="D218" t="s">
        <v>1686</v>
      </c>
      <c r="E218" t="s">
        <v>1874</v>
      </c>
      <c r="F218" t="s">
        <v>1875</v>
      </c>
      <c r="G218" t="s">
        <v>1876</v>
      </c>
      <c r="H218" t="s">
        <v>12</v>
      </c>
      <c r="I218" t="s">
        <v>78</v>
      </c>
      <c r="J218" t="s">
        <v>1885</v>
      </c>
      <c r="K218">
        <v>47.410355000000003</v>
      </c>
      <c r="L218">
        <v>-122.324411</v>
      </c>
      <c r="AH218">
        <v>14.1</v>
      </c>
      <c r="AP218">
        <f>COUNT(M218:AO218)</f>
        <v>1</v>
      </c>
      <c r="AR218">
        <f>COUNT(AK218:AO218)</f>
        <v>0</v>
      </c>
      <c r="AS218" t="s">
        <v>4159</v>
      </c>
      <c r="AT218">
        <f>COUNT(M218:AB218)</f>
        <v>0</v>
      </c>
      <c r="AU218">
        <f>COUNT(AC218:AO218)</f>
        <v>1</v>
      </c>
      <c r="AV218">
        <f>AT218*AU218</f>
        <v>0</v>
      </c>
      <c r="AW218" t="s">
        <v>4159</v>
      </c>
      <c r="AX218" t="e">
        <f>AVERAGE(M218:AB218)</f>
        <v>#DIV/0!</v>
      </c>
      <c r="AY218">
        <f>AVERAGE(AC218:AO218)</f>
        <v>14.1</v>
      </c>
      <c r="BB218">
        <v>14.1</v>
      </c>
      <c r="BD218" t="s">
        <v>4173</v>
      </c>
      <c r="BE218" t="s">
        <v>4192</v>
      </c>
    </row>
    <row r="219" spans="1:57" hidden="1" x14ac:dyDescent="0.25">
      <c r="A219">
        <v>1089</v>
      </c>
      <c r="B219">
        <v>2540</v>
      </c>
      <c r="C219" t="s">
        <v>4152</v>
      </c>
      <c r="D219" t="s">
        <v>877</v>
      </c>
      <c r="E219" t="s">
        <v>1215</v>
      </c>
      <c r="F219" t="s">
        <v>1538</v>
      </c>
      <c r="G219" t="s">
        <v>1607</v>
      </c>
      <c r="H219" t="s">
        <v>1230</v>
      </c>
      <c r="I219" t="s">
        <v>1239</v>
      </c>
      <c r="J219" t="s">
        <v>1608</v>
      </c>
      <c r="K219">
        <v>47.688000000000002</v>
      </c>
      <c r="L219">
        <v>-122.142</v>
      </c>
      <c r="AH219">
        <v>14.3</v>
      </c>
      <c r="AP219">
        <f>COUNT(M219:AO219)</f>
        <v>1</v>
      </c>
      <c r="AR219">
        <f>COUNT(AK219:AO219)</f>
        <v>0</v>
      </c>
      <c r="AS219" t="s">
        <v>4159</v>
      </c>
      <c r="AT219">
        <f>COUNT(M219:AB219)</f>
        <v>0</v>
      </c>
      <c r="AU219">
        <f>COUNT(AC219:AO219)</f>
        <v>1</v>
      </c>
      <c r="AV219">
        <f>AT219*AU219</f>
        <v>0</v>
      </c>
      <c r="AW219" t="s">
        <v>4159</v>
      </c>
      <c r="AX219" t="e">
        <f>AVERAGE(M219:AB219)</f>
        <v>#DIV/0!</v>
      </c>
      <c r="AY219">
        <f>AVERAGE(AC219:AO219)</f>
        <v>14.3</v>
      </c>
      <c r="BB219">
        <v>14.3</v>
      </c>
      <c r="BD219" t="s">
        <v>4173</v>
      </c>
      <c r="BE219" t="s">
        <v>4192</v>
      </c>
    </row>
    <row r="220" spans="1:57" hidden="1" x14ac:dyDescent="0.25">
      <c r="A220">
        <v>552</v>
      </c>
      <c r="B220">
        <v>2611</v>
      </c>
      <c r="C220" t="s">
        <v>4152</v>
      </c>
      <c r="D220" t="s">
        <v>877</v>
      </c>
      <c r="E220" t="s">
        <v>878</v>
      </c>
      <c r="F220" t="s">
        <v>879</v>
      </c>
      <c r="G220" t="s">
        <v>880</v>
      </c>
      <c r="H220" t="s">
        <v>886</v>
      </c>
      <c r="I220" t="s">
        <v>887</v>
      </c>
      <c r="J220" t="s">
        <v>888</v>
      </c>
      <c r="K220">
        <v>47.566000000000003</v>
      </c>
      <c r="L220">
        <v>-122.1773</v>
      </c>
      <c r="AI220">
        <v>14.4</v>
      </c>
      <c r="AP220">
        <f>COUNT(M220:AO220)</f>
        <v>1</v>
      </c>
      <c r="AR220">
        <f>COUNT(AK220:AO220)</f>
        <v>0</v>
      </c>
      <c r="AS220" t="s">
        <v>4159</v>
      </c>
      <c r="AT220">
        <f>COUNT(M220:AB220)</f>
        <v>0</v>
      </c>
      <c r="AU220">
        <f>COUNT(AC220:AO220)</f>
        <v>1</v>
      </c>
      <c r="AV220">
        <f>AT220*AU220</f>
        <v>0</v>
      </c>
      <c r="AW220" t="s">
        <v>4159</v>
      </c>
      <c r="AX220" t="e">
        <f>AVERAGE(M220:AB220)</f>
        <v>#DIV/0!</v>
      </c>
      <c r="AY220">
        <f>AVERAGE(AC220:AO220)</f>
        <v>14.4</v>
      </c>
      <c r="BB220">
        <v>14.4</v>
      </c>
      <c r="BD220" t="s">
        <v>4173</v>
      </c>
      <c r="BE220" t="s">
        <v>4192</v>
      </c>
    </row>
    <row r="221" spans="1:57" hidden="1" x14ac:dyDescent="0.25">
      <c r="A221">
        <v>2096</v>
      </c>
      <c r="B221">
        <v>2492</v>
      </c>
      <c r="C221" t="s">
        <v>4152</v>
      </c>
      <c r="G221" t="s">
        <v>3390</v>
      </c>
      <c r="H221" t="s">
        <v>12</v>
      </c>
      <c r="I221" t="s">
        <v>78</v>
      </c>
      <c r="J221" t="s">
        <v>3393</v>
      </c>
      <c r="K221">
        <v>47.513373000000001</v>
      </c>
      <c r="L221">
        <v>-122.179238</v>
      </c>
      <c r="AH221">
        <v>14.5</v>
      </c>
      <c r="AP221">
        <f>COUNT(M221:AO221)</f>
        <v>1</v>
      </c>
      <c r="AR221">
        <f>COUNT(AK221:AO221)</f>
        <v>0</v>
      </c>
      <c r="AS221" t="s">
        <v>4159</v>
      </c>
      <c r="AT221">
        <f>COUNT(M221:AB221)</f>
        <v>0</v>
      </c>
      <c r="AU221">
        <f>COUNT(AC221:AO221)</f>
        <v>1</v>
      </c>
      <c r="AV221">
        <f>AT221*AU221</f>
        <v>0</v>
      </c>
      <c r="AW221" t="s">
        <v>4159</v>
      </c>
      <c r="AX221" t="e">
        <f>AVERAGE(M221:AB221)</f>
        <v>#DIV/0!</v>
      </c>
      <c r="AY221">
        <f>AVERAGE(AC221:AO221)</f>
        <v>14.5</v>
      </c>
      <c r="BB221">
        <v>14.5</v>
      </c>
      <c r="BD221" t="s">
        <v>4173</v>
      </c>
      <c r="BE221" t="s">
        <v>4192</v>
      </c>
    </row>
    <row r="222" spans="1:57" hidden="1" x14ac:dyDescent="0.25">
      <c r="A222">
        <v>235</v>
      </c>
      <c r="B222">
        <v>2528</v>
      </c>
      <c r="C222" t="s">
        <v>4152</v>
      </c>
      <c r="D222" t="s">
        <v>329</v>
      </c>
      <c r="E222" t="s">
        <v>342</v>
      </c>
      <c r="F222" t="s">
        <v>343</v>
      </c>
      <c r="G222" t="s">
        <v>344</v>
      </c>
      <c r="H222" t="s">
        <v>347</v>
      </c>
      <c r="I222" t="s">
        <v>348</v>
      </c>
      <c r="J222" t="s">
        <v>350</v>
      </c>
      <c r="K222">
        <v>48.776449999999997</v>
      </c>
      <c r="L222">
        <v>-122.48018999999999</v>
      </c>
      <c r="AH222">
        <v>15.3</v>
      </c>
      <c r="AP222">
        <f>COUNT(M222:AO222)</f>
        <v>1</v>
      </c>
      <c r="AR222">
        <f>COUNT(AK222:AO222)</f>
        <v>0</v>
      </c>
      <c r="AS222" t="s">
        <v>4159</v>
      </c>
      <c r="AT222">
        <f>COUNT(M222:AB222)</f>
        <v>0</v>
      </c>
      <c r="AU222">
        <f>COUNT(AC222:AO222)</f>
        <v>1</v>
      </c>
      <c r="AV222">
        <f>AT222*AU222</f>
        <v>0</v>
      </c>
      <c r="AW222" t="s">
        <v>4159</v>
      </c>
      <c r="AX222" t="e">
        <f>AVERAGE(M222:AB222)</f>
        <v>#DIV/0!</v>
      </c>
      <c r="AY222">
        <f>AVERAGE(AC222:AO222)</f>
        <v>15.3</v>
      </c>
      <c r="BB222">
        <v>15.3</v>
      </c>
      <c r="BD222" t="s">
        <v>4173</v>
      </c>
      <c r="BE222" t="s">
        <v>4192</v>
      </c>
    </row>
    <row r="223" spans="1:57" hidden="1" x14ac:dyDescent="0.25">
      <c r="A223">
        <v>2469</v>
      </c>
      <c r="B223">
        <v>2473</v>
      </c>
      <c r="C223" t="s">
        <v>4152</v>
      </c>
      <c r="H223" t="s">
        <v>12</v>
      </c>
      <c r="I223" t="s">
        <v>78</v>
      </c>
      <c r="J223" t="s">
        <v>4005</v>
      </c>
      <c r="K223">
        <v>48.116287999999997</v>
      </c>
      <c r="L223">
        <v>-122.167267</v>
      </c>
      <c r="AH223">
        <v>15.3</v>
      </c>
      <c r="AP223">
        <f>COUNT(M223:AO223)</f>
        <v>1</v>
      </c>
      <c r="AR223">
        <f>COUNT(AK223:AO223)</f>
        <v>0</v>
      </c>
      <c r="AS223" t="s">
        <v>4159</v>
      </c>
      <c r="AT223">
        <f>COUNT(M223:AB223)</f>
        <v>0</v>
      </c>
      <c r="AU223">
        <f>COUNT(AC223:AO223)</f>
        <v>1</v>
      </c>
      <c r="AV223">
        <f>AT223*AU223</f>
        <v>0</v>
      </c>
      <c r="AW223" t="s">
        <v>4159</v>
      </c>
      <c r="AX223" t="e">
        <f>AVERAGE(M223:AB223)</f>
        <v>#DIV/0!</v>
      </c>
      <c r="AY223">
        <f>AVERAGE(AC223:AO223)</f>
        <v>15.3</v>
      </c>
      <c r="BB223">
        <v>15.3</v>
      </c>
      <c r="BD223" t="s">
        <v>4173</v>
      </c>
      <c r="BE223" t="s">
        <v>4192</v>
      </c>
    </row>
    <row r="224" spans="1:57" hidden="1" x14ac:dyDescent="0.25">
      <c r="A224">
        <v>1407</v>
      </c>
      <c r="B224">
        <v>2402</v>
      </c>
      <c r="C224" t="s">
        <v>4152</v>
      </c>
      <c r="D224" t="s">
        <v>2089</v>
      </c>
      <c r="E224" t="s">
        <v>2090</v>
      </c>
      <c r="F224" t="s">
        <v>2091</v>
      </c>
      <c r="G224" t="s">
        <v>2092</v>
      </c>
      <c r="H224" t="s">
        <v>193</v>
      </c>
      <c r="I224" t="s">
        <v>2021</v>
      </c>
      <c r="J224" t="s">
        <v>2095</v>
      </c>
      <c r="K224">
        <v>47.130305999999997</v>
      </c>
      <c r="L224">
        <v>-122.425871</v>
      </c>
      <c r="AH224">
        <v>15.4</v>
      </c>
      <c r="AP224">
        <f>COUNT(M224:AO224)</f>
        <v>1</v>
      </c>
      <c r="AR224">
        <f>COUNT(AK224:AO224)</f>
        <v>0</v>
      </c>
      <c r="AS224" t="s">
        <v>4159</v>
      </c>
      <c r="AT224">
        <f>COUNT(M224:AB224)</f>
        <v>0</v>
      </c>
      <c r="AU224">
        <f>COUNT(AC224:AO224)</f>
        <v>1</v>
      </c>
      <c r="AV224">
        <f>AT224*AU224</f>
        <v>0</v>
      </c>
      <c r="AW224" t="s">
        <v>4159</v>
      </c>
      <c r="AX224" t="e">
        <f>AVERAGE(M224:AB224)</f>
        <v>#DIV/0!</v>
      </c>
      <c r="AY224">
        <f>AVERAGE(AC224:AO224)</f>
        <v>15.4</v>
      </c>
      <c r="BB224">
        <v>15.4</v>
      </c>
      <c r="BD224" t="s">
        <v>4173</v>
      </c>
      <c r="BE224" t="s">
        <v>4192</v>
      </c>
    </row>
    <row r="225" spans="1:57" hidden="1" x14ac:dyDescent="0.25">
      <c r="A225">
        <v>2457</v>
      </c>
      <c r="B225">
        <v>2416</v>
      </c>
      <c r="C225" t="s">
        <v>4152</v>
      </c>
      <c r="H225" t="s">
        <v>12</v>
      </c>
      <c r="I225" t="s">
        <v>78</v>
      </c>
      <c r="J225" t="s">
        <v>3993</v>
      </c>
      <c r="K225">
        <v>48.526209999999999</v>
      </c>
      <c r="L225">
        <v>-123.09904</v>
      </c>
      <c r="AH225">
        <v>16.8</v>
      </c>
      <c r="AP225">
        <f>COUNT(M225:AO225)</f>
        <v>1</v>
      </c>
      <c r="AR225">
        <f>COUNT(AK225:AO225)</f>
        <v>0</v>
      </c>
      <c r="AS225" t="s">
        <v>4159</v>
      </c>
      <c r="AT225">
        <f>COUNT(M225:AB225)</f>
        <v>0</v>
      </c>
      <c r="AU225">
        <f>COUNT(AC225:AO225)</f>
        <v>1</v>
      </c>
      <c r="AV225">
        <f>AT225*AU225</f>
        <v>0</v>
      </c>
      <c r="AW225" t="s">
        <v>4159</v>
      </c>
      <c r="AX225" t="e">
        <f>AVERAGE(M225:AB225)</f>
        <v>#DIV/0!</v>
      </c>
      <c r="AY225">
        <f>AVERAGE(AC225:AO225)</f>
        <v>16.8</v>
      </c>
      <c r="BB225">
        <v>16.8</v>
      </c>
      <c r="BD225" t="s">
        <v>4173</v>
      </c>
      <c r="BE225" t="s">
        <v>4192</v>
      </c>
    </row>
    <row r="226" spans="1:57" hidden="1" x14ac:dyDescent="0.25">
      <c r="A226">
        <v>183</v>
      </c>
      <c r="B226">
        <v>1851</v>
      </c>
      <c r="C226" t="s">
        <v>4152</v>
      </c>
      <c r="G226" t="s">
        <v>270</v>
      </c>
      <c r="H226" t="s">
        <v>31</v>
      </c>
      <c r="I226" t="s">
        <v>34</v>
      </c>
      <c r="J226" t="s">
        <v>271</v>
      </c>
      <c r="K226">
        <v>48.268054999999997</v>
      </c>
      <c r="L226">
        <v>-122.01432</v>
      </c>
      <c r="AF226">
        <v>18.2</v>
      </c>
      <c r="AP226">
        <f>COUNT(M226:AO226)</f>
        <v>1</v>
      </c>
      <c r="AR226">
        <f>COUNT(AK226:AO226)</f>
        <v>0</v>
      </c>
      <c r="AS226" t="s">
        <v>4159</v>
      </c>
      <c r="AT226">
        <f>COUNT(M226:AB226)</f>
        <v>0</v>
      </c>
      <c r="AU226">
        <f>COUNT(AC226:AO226)</f>
        <v>1</v>
      </c>
      <c r="AV226">
        <f>AT226*AU226</f>
        <v>0</v>
      </c>
      <c r="AW226" t="s">
        <v>4159</v>
      </c>
      <c r="AX226" t="e">
        <f>AVERAGE(M226:AB226)</f>
        <v>#DIV/0!</v>
      </c>
      <c r="AY226">
        <f>AVERAGE(AC226:AO226)</f>
        <v>18.2</v>
      </c>
      <c r="BB226">
        <v>18.2</v>
      </c>
      <c r="BD226" t="s">
        <v>4173</v>
      </c>
      <c r="BE226" t="s">
        <v>4192</v>
      </c>
    </row>
    <row r="227" spans="1:57" hidden="1" x14ac:dyDescent="0.25">
      <c r="A227">
        <v>846</v>
      </c>
      <c r="B227">
        <v>1871</v>
      </c>
      <c r="C227" t="s">
        <v>4152</v>
      </c>
      <c r="D227" t="s">
        <v>877</v>
      </c>
      <c r="E227" t="s">
        <v>1215</v>
      </c>
      <c r="F227" t="s">
        <v>1216</v>
      </c>
      <c r="G227" t="s">
        <v>1286</v>
      </c>
      <c r="H227" t="s">
        <v>1230</v>
      </c>
      <c r="I227" t="s">
        <v>1236</v>
      </c>
      <c r="J227" t="s">
        <v>1290</v>
      </c>
      <c r="K227">
        <v>47.712068000000002</v>
      </c>
      <c r="L227">
        <v>-122.05545100000001</v>
      </c>
      <c r="AF227">
        <v>18.2</v>
      </c>
      <c r="AP227">
        <f>COUNT(M227:AO227)</f>
        <v>1</v>
      </c>
      <c r="AR227">
        <f>COUNT(AK227:AO227)</f>
        <v>0</v>
      </c>
      <c r="AS227" t="s">
        <v>4159</v>
      </c>
      <c r="AT227">
        <f>COUNT(M227:AB227)</f>
        <v>0</v>
      </c>
      <c r="AU227">
        <f>COUNT(AC227:AO227)</f>
        <v>1</v>
      </c>
      <c r="AV227">
        <f>AT227*AU227</f>
        <v>0</v>
      </c>
      <c r="AW227" t="s">
        <v>4159</v>
      </c>
      <c r="AX227" t="e">
        <f>AVERAGE(M227:AB227)</f>
        <v>#DIV/0!</v>
      </c>
      <c r="AY227">
        <f>AVERAGE(AC227:AO227)</f>
        <v>18.2</v>
      </c>
      <c r="BB227">
        <v>18.2</v>
      </c>
      <c r="BD227" t="s">
        <v>4173</v>
      </c>
      <c r="BE227" t="s">
        <v>4192</v>
      </c>
    </row>
    <row r="228" spans="1:57" hidden="1" x14ac:dyDescent="0.25">
      <c r="A228">
        <v>2166</v>
      </c>
      <c r="B228">
        <v>2526</v>
      </c>
      <c r="C228" t="s">
        <v>4152</v>
      </c>
      <c r="G228" t="s">
        <v>3519</v>
      </c>
      <c r="H228" t="s">
        <v>347</v>
      </c>
      <c r="I228" t="s">
        <v>348</v>
      </c>
      <c r="J228" t="s">
        <v>3520</v>
      </c>
      <c r="K228">
        <v>47.183109999999999</v>
      </c>
      <c r="L228">
        <v>-122.3103</v>
      </c>
      <c r="AH228">
        <v>20.3</v>
      </c>
      <c r="AP228">
        <f>COUNT(M228:AO228)</f>
        <v>1</v>
      </c>
      <c r="AR228">
        <f>COUNT(AK228:AO228)</f>
        <v>0</v>
      </c>
      <c r="AS228" t="s">
        <v>4159</v>
      </c>
      <c r="AT228">
        <f>COUNT(M228:AB228)</f>
        <v>0</v>
      </c>
      <c r="AU228">
        <f>COUNT(AC228:AO228)</f>
        <v>1</v>
      </c>
      <c r="AV228">
        <f>AT228*AU228</f>
        <v>0</v>
      </c>
      <c r="AW228" t="s">
        <v>4159</v>
      </c>
      <c r="AX228" t="e">
        <f>AVERAGE(M228:AB228)</f>
        <v>#DIV/0!</v>
      </c>
      <c r="AY228">
        <f>AVERAGE(AC228:AO228)</f>
        <v>20.3</v>
      </c>
      <c r="BB228">
        <v>20.3</v>
      </c>
      <c r="BD228" t="s">
        <v>4174</v>
      </c>
      <c r="BE228" t="s">
        <v>4192</v>
      </c>
    </row>
    <row r="229" spans="1:57" hidden="1" x14ac:dyDescent="0.25">
      <c r="A229">
        <v>2068</v>
      </c>
      <c r="B229">
        <v>1897</v>
      </c>
      <c r="C229" t="s">
        <v>4152</v>
      </c>
      <c r="G229" t="s">
        <v>3346</v>
      </c>
      <c r="H229" t="s">
        <v>12</v>
      </c>
      <c r="I229" t="s">
        <v>16</v>
      </c>
      <c r="J229" t="s">
        <v>3348</v>
      </c>
      <c r="K229">
        <v>47.898823999999998</v>
      </c>
      <c r="L229">
        <v>-122.06005999999999</v>
      </c>
      <c r="AF229">
        <v>20.9</v>
      </c>
      <c r="AP229">
        <f>COUNT(M229:AO229)</f>
        <v>1</v>
      </c>
      <c r="AR229">
        <f>COUNT(AK229:AO229)</f>
        <v>0</v>
      </c>
      <c r="AS229" t="s">
        <v>4159</v>
      </c>
      <c r="AT229">
        <f>COUNT(M229:AB229)</f>
        <v>0</v>
      </c>
      <c r="AU229">
        <f>COUNT(AC229:AO229)</f>
        <v>1</v>
      </c>
      <c r="AV229">
        <f>AT229*AU229</f>
        <v>0</v>
      </c>
      <c r="AW229" t="s">
        <v>4159</v>
      </c>
      <c r="AX229" t="e">
        <f>AVERAGE(M229:AB229)</f>
        <v>#DIV/0!</v>
      </c>
      <c r="AY229">
        <f>AVERAGE(AC229:AO229)</f>
        <v>20.9</v>
      </c>
      <c r="BB229">
        <v>20.9</v>
      </c>
      <c r="BD229" t="s">
        <v>4174</v>
      </c>
      <c r="BE229" t="s">
        <v>4192</v>
      </c>
    </row>
    <row r="230" spans="1:57" hidden="1" x14ac:dyDescent="0.25">
      <c r="A230">
        <v>2478</v>
      </c>
      <c r="B230">
        <v>2491</v>
      </c>
      <c r="C230" t="s">
        <v>4152</v>
      </c>
      <c r="H230" t="s">
        <v>12</v>
      </c>
      <c r="I230" t="s">
        <v>78</v>
      </c>
      <c r="J230" t="s">
        <v>4014</v>
      </c>
      <c r="K230">
        <v>47.339995000000002</v>
      </c>
      <c r="L230">
        <v>-122.32939399999999</v>
      </c>
      <c r="AH230">
        <v>21.8</v>
      </c>
      <c r="AP230">
        <f>COUNT(M230:AO230)</f>
        <v>1</v>
      </c>
      <c r="AR230">
        <f>COUNT(AK230:AO230)</f>
        <v>0</v>
      </c>
      <c r="AS230" t="s">
        <v>4159</v>
      </c>
      <c r="AT230">
        <f>COUNT(M230:AB230)</f>
        <v>0</v>
      </c>
      <c r="AU230">
        <f>COUNT(AC230:AO230)</f>
        <v>1</v>
      </c>
      <c r="AV230">
        <f>AT230*AU230</f>
        <v>0</v>
      </c>
      <c r="AW230" t="s">
        <v>4159</v>
      </c>
      <c r="AX230" t="e">
        <f>AVERAGE(M230:AB230)</f>
        <v>#DIV/0!</v>
      </c>
      <c r="AY230">
        <f>AVERAGE(AC230:AO230)</f>
        <v>21.8</v>
      </c>
      <c r="BB230">
        <v>21.8</v>
      </c>
      <c r="BD230" t="s">
        <v>4174</v>
      </c>
      <c r="BE230" t="s">
        <v>4192</v>
      </c>
    </row>
    <row r="231" spans="1:57" hidden="1" x14ac:dyDescent="0.25">
      <c r="A231">
        <v>2452</v>
      </c>
      <c r="B231">
        <v>1949</v>
      </c>
      <c r="C231" t="s">
        <v>4152</v>
      </c>
      <c r="H231" t="s">
        <v>12</v>
      </c>
      <c r="I231" t="s">
        <v>2092</v>
      </c>
      <c r="J231" t="s">
        <v>3988</v>
      </c>
      <c r="K231">
        <v>47.125599999999999</v>
      </c>
      <c r="L231">
        <v>-122.452</v>
      </c>
      <c r="AF231">
        <v>22</v>
      </c>
      <c r="AP231">
        <f>COUNT(M231:AO231)</f>
        <v>1</v>
      </c>
      <c r="AR231">
        <f>COUNT(AK231:AO231)</f>
        <v>0</v>
      </c>
      <c r="AS231" t="s">
        <v>4159</v>
      </c>
      <c r="AT231">
        <f>COUNT(M231:AB231)</f>
        <v>0</v>
      </c>
      <c r="AU231">
        <f>COUNT(AC231:AO231)</f>
        <v>1</v>
      </c>
      <c r="AV231">
        <f>AT231*AU231</f>
        <v>0</v>
      </c>
      <c r="AW231" t="s">
        <v>4159</v>
      </c>
      <c r="AX231" t="e">
        <f>AVERAGE(M231:AB231)</f>
        <v>#DIV/0!</v>
      </c>
      <c r="AY231">
        <f>AVERAGE(AC231:AO231)</f>
        <v>22</v>
      </c>
      <c r="BB231">
        <v>22</v>
      </c>
      <c r="BD231" t="s">
        <v>4174</v>
      </c>
      <c r="BE231" t="s">
        <v>4192</v>
      </c>
    </row>
    <row r="232" spans="1:57" hidden="1" x14ac:dyDescent="0.25">
      <c r="A232">
        <v>2212</v>
      </c>
      <c r="B232">
        <v>1885</v>
      </c>
      <c r="C232" t="s">
        <v>4152</v>
      </c>
      <c r="G232" t="s">
        <v>1489</v>
      </c>
      <c r="H232" t="s">
        <v>12</v>
      </c>
      <c r="I232" t="s">
        <v>16</v>
      </c>
      <c r="J232" t="s">
        <v>3593</v>
      </c>
      <c r="K232">
        <v>47.780422000000002</v>
      </c>
      <c r="L232">
        <v>-122.18943</v>
      </c>
      <c r="AF232">
        <v>22.6</v>
      </c>
      <c r="AP232">
        <f>COUNT(M232:AO232)</f>
        <v>1</v>
      </c>
      <c r="AR232">
        <f>COUNT(AK232:AO232)</f>
        <v>0</v>
      </c>
      <c r="AS232" t="s">
        <v>4159</v>
      </c>
      <c r="AT232">
        <f>COUNT(M232:AB232)</f>
        <v>0</v>
      </c>
      <c r="AU232">
        <f>COUNT(AC232:AO232)</f>
        <v>1</v>
      </c>
      <c r="AV232">
        <f>AT232*AU232</f>
        <v>0</v>
      </c>
      <c r="AW232" t="s">
        <v>4159</v>
      </c>
      <c r="AX232" t="e">
        <f>AVERAGE(M232:AB232)</f>
        <v>#DIV/0!</v>
      </c>
      <c r="AY232">
        <f>AVERAGE(AC232:AO232)</f>
        <v>22.6</v>
      </c>
      <c r="BB232">
        <v>22.6</v>
      </c>
      <c r="BD232" t="s">
        <v>4174</v>
      </c>
      <c r="BE232" t="s">
        <v>4192</v>
      </c>
    </row>
    <row r="233" spans="1:57" hidden="1" x14ac:dyDescent="0.25">
      <c r="A233">
        <v>764</v>
      </c>
      <c r="B233">
        <v>2483</v>
      </c>
      <c r="C233" t="s">
        <v>4152</v>
      </c>
      <c r="D233" t="s">
        <v>877</v>
      </c>
      <c r="E233" t="s">
        <v>1172</v>
      </c>
      <c r="F233" t="s">
        <v>1173</v>
      </c>
      <c r="G233" t="s">
        <v>1174</v>
      </c>
      <c r="H233" t="s">
        <v>12</v>
      </c>
      <c r="I233" t="s">
        <v>78</v>
      </c>
      <c r="J233" t="s">
        <v>1182</v>
      </c>
      <c r="K233">
        <v>47.754241999999998</v>
      </c>
      <c r="L233">
        <v>-122.364925</v>
      </c>
      <c r="AH233">
        <v>22.9</v>
      </c>
      <c r="AP233">
        <f>COUNT(M233:AO233)</f>
        <v>1</v>
      </c>
      <c r="AR233">
        <f>COUNT(AK233:AO233)</f>
        <v>0</v>
      </c>
      <c r="AS233" t="s">
        <v>4159</v>
      </c>
      <c r="AT233">
        <f>COUNT(M233:AB233)</f>
        <v>0</v>
      </c>
      <c r="AU233">
        <f>COUNT(AC233:AO233)</f>
        <v>1</v>
      </c>
      <c r="AV233">
        <f>AT233*AU233</f>
        <v>0</v>
      </c>
      <c r="AW233" t="s">
        <v>4159</v>
      </c>
      <c r="AX233" t="e">
        <f>AVERAGE(M233:AB233)</f>
        <v>#DIV/0!</v>
      </c>
      <c r="AY233">
        <f>AVERAGE(AC233:AO233)</f>
        <v>22.9</v>
      </c>
      <c r="BB233">
        <v>22.9</v>
      </c>
      <c r="BD233" t="s">
        <v>4174</v>
      </c>
      <c r="BE233" t="s">
        <v>4192</v>
      </c>
    </row>
    <row r="234" spans="1:57" hidden="1" x14ac:dyDescent="0.25">
      <c r="A234">
        <v>2196</v>
      </c>
      <c r="B234">
        <v>2469</v>
      </c>
      <c r="C234" t="s">
        <v>4152</v>
      </c>
      <c r="G234" t="s">
        <v>3568</v>
      </c>
      <c r="H234" t="s">
        <v>12</v>
      </c>
      <c r="I234" t="s">
        <v>78</v>
      </c>
      <c r="J234" t="s">
        <v>3569</v>
      </c>
      <c r="K234">
        <v>48.057884000000001</v>
      </c>
      <c r="L234">
        <v>-122.13360900000001</v>
      </c>
      <c r="AH234">
        <v>22.9</v>
      </c>
      <c r="AP234">
        <f>COUNT(M234:AO234)</f>
        <v>1</v>
      </c>
      <c r="AR234">
        <f>COUNT(AK234:AO234)</f>
        <v>0</v>
      </c>
      <c r="AS234" t="s">
        <v>4159</v>
      </c>
      <c r="AT234">
        <f>COUNT(M234:AB234)</f>
        <v>0</v>
      </c>
      <c r="AU234">
        <f>COUNT(AC234:AO234)</f>
        <v>1</v>
      </c>
      <c r="AV234">
        <f>AT234*AU234</f>
        <v>0</v>
      </c>
      <c r="AW234" t="s">
        <v>4159</v>
      </c>
      <c r="AX234" t="e">
        <f>AVERAGE(M234:AB234)</f>
        <v>#DIV/0!</v>
      </c>
      <c r="AY234">
        <f>AVERAGE(AC234:AO234)</f>
        <v>22.9</v>
      </c>
      <c r="BB234">
        <v>22.9</v>
      </c>
      <c r="BD234" t="s">
        <v>4174</v>
      </c>
      <c r="BE234" t="s">
        <v>4192</v>
      </c>
    </row>
    <row r="235" spans="1:57" hidden="1" x14ac:dyDescent="0.25">
      <c r="A235">
        <v>2475</v>
      </c>
      <c r="B235">
        <v>2485</v>
      </c>
      <c r="C235" t="s">
        <v>4152</v>
      </c>
      <c r="H235" t="s">
        <v>12</v>
      </c>
      <c r="I235" t="s">
        <v>78</v>
      </c>
      <c r="J235" t="s">
        <v>4011</v>
      </c>
      <c r="K235">
        <v>47.884081999999999</v>
      </c>
      <c r="L235">
        <v>-122.298991</v>
      </c>
      <c r="AH235">
        <v>23.6</v>
      </c>
      <c r="AP235">
        <f>COUNT(M235:AO235)</f>
        <v>1</v>
      </c>
      <c r="AR235">
        <f>COUNT(AK235:AO235)</f>
        <v>0</v>
      </c>
      <c r="AS235" t="s">
        <v>4159</v>
      </c>
      <c r="AT235">
        <f>COUNT(M235:AB235)</f>
        <v>0</v>
      </c>
      <c r="AU235">
        <f>COUNT(AC235:AO235)</f>
        <v>1</v>
      </c>
      <c r="AV235">
        <f>AT235*AU235</f>
        <v>0</v>
      </c>
      <c r="AW235" t="s">
        <v>4159</v>
      </c>
      <c r="AX235" t="e">
        <f>AVERAGE(M235:AB235)</f>
        <v>#DIV/0!</v>
      </c>
      <c r="AY235">
        <f>AVERAGE(AC235:AO235)</f>
        <v>23.6</v>
      </c>
      <c r="BB235">
        <v>23.6</v>
      </c>
      <c r="BD235" t="s">
        <v>4174</v>
      </c>
      <c r="BE235" t="s">
        <v>4192</v>
      </c>
    </row>
    <row r="236" spans="1:57" hidden="1" x14ac:dyDescent="0.25">
      <c r="A236">
        <v>2220</v>
      </c>
      <c r="B236">
        <v>1890</v>
      </c>
      <c r="C236" t="s">
        <v>4152</v>
      </c>
      <c r="G236" t="s">
        <v>3607</v>
      </c>
      <c r="H236" t="s">
        <v>12</v>
      </c>
      <c r="I236" t="s">
        <v>16</v>
      </c>
      <c r="J236" t="s">
        <v>3608</v>
      </c>
      <c r="K236">
        <v>46.91178</v>
      </c>
      <c r="L236">
        <v>-122.23306599999999</v>
      </c>
      <c r="AF236">
        <v>24.7</v>
      </c>
      <c r="AP236">
        <f>COUNT(M236:AO236)</f>
        <v>1</v>
      </c>
      <c r="AR236">
        <f>COUNT(AK236:AO236)</f>
        <v>0</v>
      </c>
      <c r="AS236" t="s">
        <v>4159</v>
      </c>
      <c r="AT236">
        <f>COUNT(M236:AB236)</f>
        <v>0</v>
      </c>
      <c r="AU236">
        <f>COUNT(AC236:AO236)</f>
        <v>1</v>
      </c>
      <c r="AV236">
        <f>AT236*AU236</f>
        <v>0</v>
      </c>
      <c r="AW236" t="s">
        <v>4159</v>
      </c>
      <c r="AX236" t="e">
        <f>AVERAGE(M236:AB236)</f>
        <v>#DIV/0!</v>
      </c>
      <c r="AY236">
        <f>AVERAGE(AC236:AO236)</f>
        <v>24.7</v>
      </c>
      <c r="BB236">
        <v>24.7</v>
      </c>
      <c r="BD236" t="s">
        <v>4174</v>
      </c>
      <c r="BE236" t="s">
        <v>4192</v>
      </c>
    </row>
    <row r="237" spans="1:57" hidden="1" x14ac:dyDescent="0.25">
      <c r="A237">
        <v>2476</v>
      </c>
      <c r="B237">
        <v>2487</v>
      </c>
      <c r="C237" t="s">
        <v>4152</v>
      </c>
      <c r="H237" t="s">
        <v>12</v>
      </c>
      <c r="I237" t="s">
        <v>78</v>
      </c>
      <c r="J237" t="s">
        <v>4012</v>
      </c>
      <c r="K237">
        <v>47.949871999999999</v>
      </c>
      <c r="L237">
        <v>-122.293291</v>
      </c>
      <c r="AH237">
        <v>25.3</v>
      </c>
      <c r="AP237">
        <f>COUNT(M237:AO237)</f>
        <v>1</v>
      </c>
      <c r="AR237">
        <f>COUNT(AK237:AO237)</f>
        <v>0</v>
      </c>
      <c r="AS237" t="s">
        <v>4159</v>
      </c>
      <c r="AT237">
        <f>COUNT(M237:AB237)</f>
        <v>0</v>
      </c>
      <c r="AU237">
        <f>COUNT(AC237:AO237)</f>
        <v>1</v>
      </c>
      <c r="AV237">
        <f>AT237*AU237</f>
        <v>0</v>
      </c>
      <c r="AW237" t="s">
        <v>4159</v>
      </c>
      <c r="AX237" t="e">
        <f>AVERAGE(M237:AB237)</f>
        <v>#DIV/0!</v>
      </c>
      <c r="AY237">
        <f>AVERAGE(AC237:AO237)</f>
        <v>25.3</v>
      </c>
      <c r="BB237">
        <v>25.3</v>
      </c>
      <c r="BD237" t="s">
        <v>4174</v>
      </c>
      <c r="BE237" t="s">
        <v>4192</v>
      </c>
    </row>
    <row r="238" spans="1:57" hidden="1" x14ac:dyDescent="0.25">
      <c r="A238">
        <v>800</v>
      </c>
      <c r="B238">
        <v>2251</v>
      </c>
      <c r="C238" t="s">
        <v>4152</v>
      </c>
      <c r="D238" t="s">
        <v>877</v>
      </c>
      <c r="E238" t="s">
        <v>1215</v>
      </c>
      <c r="F238" t="s">
        <v>1216</v>
      </c>
      <c r="G238" t="s">
        <v>1217</v>
      </c>
      <c r="H238" t="s">
        <v>31</v>
      </c>
      <c r="I238" t="s">
        <v>1233</v>
      </c>
      <c r="J238" t="s">
        <v>1234</v>
      </c>
      <c r="K238">
        <v>47.786997999999997</v>
      </c>
      <c r="L238">
        <v>-122.074108</v>
      </c>
      <c r="AG238">
        <v>25.7</v>
      </c>
      <c r="AP238">
        <f>COUNT(M238:AO238)</f>
        <v>1</v>
      </c>
      <c r="AR238">
        <f>COUNT(AK238:AO238)</f>
        <v>0</v>
      </c>
      <c r="AS238" t="s">
        <v>4159</v>
      </c>
      <c r="AT238">
        <f>COUNT(M238:AB238)</f>
        <v>0</v>
      </c>
      <c r="AU238">
        <f>COUNT(AC238:AO238)</f>
        <v>1</v>
      </c>
      <c r="AV238">
        <f>AT238*AU238</f>
        <v>0</v>
      </c>
      <c r="AW238" t="s">
        <v>4159</v>
      </c>
      <c r="AX238" t="e">
        <f>AVERAGE(M238:AB238)</f>
        <v>#DIV/0!</v>
      </c>
      <c r="AY238">
        <f>AVERAGE(AC238:AO238)</f>
        <v>25.7</v>
      </c>
      <c r="BB238">
        <v>25.7</v>
      </c>
      <c r="BD238" t="s">
        <v>4174</v>
      </c>
      <c r="BE238" t="s">
        <v>4192</v>
      </c>
    </row>
    <row r="239" spans="1:57" hidden="1" x14ac:dyDescent="0.25">
      <c r="A239">
        <v>1907</v>
      </c>
      <c r="B239">
        <v>1901</v>
      </c>
      <c r="C239" t="s">
        <v>4152</v>
      </c>
      <c r="G239" t="s">
        <v>405</v>
      </c>
      <c r="H239" t="s">
        <v>12</v>
      </c>
      <c r="I239" t="s">
        <v>16</v>
      </c>
      <c r="J239" t="s">
        <v>3070</v>
      </c>
      <c r="K239">
        <v>48.718497999999997</v>
      </c>
      <c r="L239">
        <v>-122.32467</v>
      </c>
      <c r="AF239">
        <v>26.1</v>
      </c>
      <c r="AP239">
        <f>COUNT(M239:AO239)</f>
        <v>1</v>
      </c>
      <c r="AR239">
        <f>COUNT(AK239:AO239)</f>
        <v>0</v>
      </c>
      <c r="AS239" t="s">
        <v>4159</v>
      </c>
      <c r="AT239">
        <f>COUNT(M239:AB239)</f>
        <v>0</v>
      </c>
      <c r="AU239">
        <f>COUNT(AC239:AO239)</f>
        <v>1</v>
      </c>
      <c r="AV239">
        <f>AT239*AU239</f>
        <v>0</v>
      </c>
      <c r="AW239" t="s">
        <v>4159</v>
      </c>
      <c r="AX239" t="e">
        <f>AVERAGE(M239:AB239)</f>
        <v>#DIV/0!</v>
      </c>
      <c r="AY239">
        <f>AVERAGE(AC239:AO239)</f>
        <v>26.1</v>
      </c>
      <c r="BB239">
        <v>26.1</v>
      </c>
      <c r="BD239" t="s">
        <v>4174</v>
      </c>
      <c r="BE239" t="s">
        <v>4192</v>
      </c>
    </row>
    <row r="240" spans="1:57" hidden="1" x14ac:dyDescent="0.25">
      <c r="A240">
        <v>2411</v>
      </c>
      <c r="B240">
        <v>2421</v>
      </c>
      <c r="C240" t="s">
        <v>4152</v>
      </c>
      <c r="G240" t="s">
        <v>3926</v>
      </c>
      <c r="H240" t="s">
        <v>12</v>
      </c>
      <c r="I240" t="s">
        <v>78</v>
      </c>
      <c r="J240" t="s">
        <v>3928</v>
      </c>
      <c r="K240">
        <v>47.219225999999999</v>
      </c>
      <c r="L240">
        <v>-122.322624</v>
      </c>
      <c r="AH240">
        <v>26.2</v>
      </c>
      <c r="AP240">
        <f>COUNT(M240:AO240)</f>
        <v>1</v>
      </c>
      <c r="AR240">
        <f>COUNT(AK240:AO240)</f>
        <v>0</v>
      </c>
      <c r="AS240" t="s">
        <v>4159</v>
      </c>
      <c r="AT240">
        <f>COUNT(M240:AB240)</f>
        <v>0</v>
      </c>
      <c r="AU240">
        <f>COUNT(AC240:AO240)</f>
        <v>1</v>
      </c>
      <c r="AV240">
        <f>AT240*AU240</f>
        <v>0</v>
      </c>
      <c r="AW240" t="s">
        <v>4159</v>
      </c>
      <c r="AX240" t="e">
        <f>AVERAGE(M240:AB240)</f>
        <v>#DIV/0!</v>
      </c>
      <c r="AY240">
        <f>AVERAGE(AC240:AO240)</f>
        <v>26.2</v>
      </c>
      <c r="BB240">
        <v>26.2</v>
      </c>
      <c r="BD240" t="s">
        <v>4174</v>
      </c>
      <c r="BE240" t="s">
        <v>4192</v>
      </c>
    </row>
    <row r="241" spans="1:57" hidden="1" x14ac:dyDescent="0.25">
      <c r="A241">
        <v>2477</v>
      </c>
      <c r="B241">
        <v>2490</v>
      </c>
      <c r="C241" t="s">
        <v>4152</v>
      </c>
      <c r="H241" t="s">
        <v>12</v>
      </c>
      <c r="I241" t="s">
        <v>78</v>
      </c>
      <c r="J241" t="s">
        <v>4013</v>
      </c>
      <c r="K241">
        <v>48.084457999999998</v>
      </c>
      <c r="L241">
        <v>-123.069079</v>
      </c>
      <c r="AH241">
        <v>26.6</v>
      </c>
      <c r="AP241">
        <f>COUNT(M241:AO241)</f>
        <v>1</v>
      </c>
      <c r="AR241">
        <f>COUNT(AK241:AO241)</f>
        <v>0</v>
      </c>
      <c r="AS241" t="s">
        <v>4159</v>
      </c>
      <c r="AT241">
        <f>COUNT(M241:AB241)</f>
        <v>0</v>
      </c>
      <c r="AU241">
        <f>COUNT(AC241:AO241)</f>
        <v>1</v>
      </c>
      <c r="AV241">
        <f>AT241*AU241</f>
        <v>0</v>
      </c>
      <c r="AW241" t="s">
        <v>4159</v>
      </c>
      <c r="AX241" t="e">
        <f>AVERAGE(M241:AB241)</f>
        <v>#DIV/0!</v>
      </c>
      <c r="AY241">
        <f>AVERAGE(AC241:AO241)</f>
        <v>26.6</v>
      </c>
      <c r="BB241">
        <v>26.6</v>
      </c>
      <c r="BD241" t="s">
        <v>4174</v>
      </c>
      <c r="BE241" t="s">
        <v>4192</v>
      </c>
    </row>
    <row r="242" spans="1:57" hidden="1" x14ac:dyDescent="0.25">
      <c r="A242">
        <v>1955</v>
      </c>
      <c r="B242">
        <v>1886</v>
      </c>
      <c r="C242" t="s">
        <v>4152</v>
      </c>
      <c r="G242" t="s">
        <v>3155</v>
      </c>
      <c r="H242" t="s">
        <v>12</v>
      </c>
      <c r="I242" t="s">
        <v>16</v>
      </c>
      <c r="J242" t="s">
        <v>3156</v>
      </c>
      <c r="K242">
        <v>48.925986999999999</v>
      </c>
      <c r="L242">
        <v>-122.67330699999999</v>
      </c>
      <c r="AF242">
        <v>26.9</v>
      </c>
      <c r="AP242">
        <f>COUNT(M242:AO242)</f>
        <v>1</v>
      </c>
      <c r="AR242">
        <f>COUNT(AK242:AO242)</f>
        <v>0</v>
      </c>
      <c r="AS242" t="s">
        <v>4159</v>
      </c>
      <c r="AT242">
        <f>COUNT(M242:AB242)</f>
        <v>0</v>
      </c>
      <c r="AU242">
        <f>COUNT(AC242:AO242)</f>
        <v>1</v>
      </c>
      <c r="AV242">
        <f>AT242*AU242</f>
        <v>0</v>
      </c>
      <c r="AW242" t="s">
        <v>4159</v>
      </c>
      <c r="AX242" t="e">
        <f>AVERAGE(M242:AB242)</f>
        <v>#DIV/0!</v>
      </c>
      <c r="AY242">
        <f>AVERAGE(AC242:AO242)</f>
        <v>26.9</v>
      </c>
      <c r="BB242">
        <v>26.9</v>
      </c>
      <c r="BD242" t="s">
        <v>4174</v>
      </c>
      <c r="BE242" t="s">
        <v>4192</v>
      </c>
    </row>
    <row r="243" spans="1:57" hidden="1" x14ac:dyDescent="0.25">
      <c r="A243">
        <v>1409</v>
      </c>
      <c r="B243">
        <v>2266</v>
      </c>
      <c r="C243" t="s">
        <v>4152</v>
      </c>
      <c r="D243" t="s">
        <v>2089</v>
      </c>
      <c r="E243" t="s">
        <v>2090</v>
      </c>
      <c r="F243" t="s">
        <v>2091</v>
      </c>
      <c r="G243" t="s">
        <v>2092</v>
      </c>
      <c r="H243" t="s">
        <v>193</v>
      </c>
      <c r="I243" t="s">
        <v>2005</v>
      </c>
      <c r="J243" t="s">
        <v>2097</v>
      </c>
      <c r="K243">
        <v>47.126333000000002</v>
      </c>
      <c r="L243">
        <v>-122.42314500000001</v>
      </c>
      <c r="AG243">
        <v>27.1</v>
      </c>
      <c r="AP243">
        <f>COUNT(M243:AO243)</f>
        <v>1</v>
      </c>
      <c r="AR243">
        <f>COUNT(AK243:AO243)</f>
        <v>0</v>
      </c>
      <c r="AS243" t="s">
        <v>4159</v>
      </c>
      <c r="AT243">
        <f>COUNT(M243:AB243)</f>
        <v>0</v>
      </c>
      <c r="AU243">
        <f>COUNT(AC243:AO243)</f>
        <v>1</v>
      </c>
      <c r="AV243">
        <f>AT243*AU243</f>
        <v>0</v>
      </c>
      <c r="AW243" t="s">
        <v>4159</v>
      </c>
      <c r="AX243" t="e">
        <f>AVERAGE(M243:AB243)</f>
        <v>#DIV/0!</v>
      </c>
      <c r="AY243">
        <f>AVERAGE(AC243:AO243)</f>
        <v>27.1</v>
      </c>
      <c r="BB243">
        <v>27.1</v>
      </c>
      <c r="BD243" t="s">
        <v>4174</v>
      </c>
      <c r="BE243" t="s">
        <v>4192</v>
      </c>
    </row>
    <row r="244" spans="1:57" hidden="1" x14ac:dyDescent="0.25">
      <c r="A244">
        <v>2188</v>
      </c>
      <c r="B244">
        <v>2403</v>
      </c>
      <c r="C244" t="s">
        <v>4152</v>
      </c>
      <c r="G244" t="s">
        <v>3554</v>
      </c>
      <c r="H244" t="s">
        <v>193</v>
      </c>
      <c r="I244" t="s">
        <v>2021</v>
      </c>
      <c r="J244" t="s">
        <v>3555</v>
      </c>
      <c r="K244">
        <v>47.130699</v>
      </c>
      <c r="L244">
        <v>-122.465937</v>
      </c>
      <c r="AH244">
        <v>27.7</v>
      </c>
      <c r="AP244">
        <f>COUNT(M244:AO244)</f>
        <v>1</v>
      </c>
      <c r="AR244">
        <f>COUNT(AK244:AO244)</f>
        <v>0</v>
      </c>
      <c r="AS244" t="s">
        <v>4159</v>
      </c>
      <c r="AT244">
        <f>COUNT(M244:AB244)</f>
        <v>0</v>
      </c>
      <c r="AU244">
        <f>COUNT(AC244:AO244)</f>
        <v>1</v>
      </c>
      <c r="AV244">
        <f>AT244*AU244</f>
        <v>0</v>
      </c>
      <c r="AW244" t="s">
        <v>4159</v>
      </c>
      <c r="AX244" t="e">
        <f>AVERAGE(M244:AB244)</f>
        <v>#DIV/0!</v>
      </c>
      <c r="AY244">
        <f>AVERAGE(AC244:AO244)</f>
        <v>27.7</v>
      </c>
      <c r="BB244">
        <v>27.7</v>
      </c>
      <c r="BD244" t="s">
        <v>4174</v>
      </c>
      <c r="BE244" t="s">
        <v>4192</v>
      </c>
    </row>
    <row r="245" spans="1:57" hidden="1" x14ac:dyDescent="0.25">
      <c r="A245">
        <v>172</v>
      </c>
      <c r="B245">
        <v>1853</v>
      </c>
      <c r="C245" t="s">
        <v>4152</v>
      </c>
      <c r="G245" t="s">
        <v>252</v>
      </c>
      <c r="H245" t="s">
        <v>31</v>
      </c>
      <c r="I245" t="s">
        <v>34</v>
      </c>
      <c r="J245" t="s">
        <v>257</v>
      </c>
      <c r="K245">
        <v>47.677604000000002</v>
      </c>
      <c r="L245">
        <v>-121.93711</v>
      </c>
      <c r="AF245">
        <v>28.2</v>
      </c>
      <c r="AP245">
        <f>COUNT(M245:AO245)</f>
        <v>1</v>
      </c>
      <c r="AR245">
        <f>COUNT(AK245:AO245)</f>
        <v>0</v>
      </c>
      <c r="AS245" t="s">
        <v>4159</v>
      </c>
      <c r="AT245">
        <f>COUNT(M245:AB245)</f>
        <v>0</v>
      </c>
      <c r="AU245">
        <f>COUNT(AC245:AO245)</f>
        <v>1</v>
      </c>
      <c r="AV245">
        <f>AT245*AU245</f>
        <v>0</v>
      </c>
      <c r="AW245" t="s">
        <v>4159</v>
      </c>
      <c r="AX245" t="e">
        <f>AVERAGE(M245:AB245)</f>
        <v>#DIV/0!</v>
      </c>
      <c r="AY245">
        <f>AVERAGE(AC245:AO245)</f>
        <v>28.2</v>
      </c>
      <c r="BB245">
        <v>28.2</v>
      </c>
      <c r="BD245" t="s">
        <v>4174</v>
      </c>
      <c r="BE245" t="s">
        <v>4192</v>
      </c>
    </row>
    <row r="246" spans="1:57" hidden="1" x14ac:dyDescent="0.25">
      <c r="A246">
        <v>2239</v>
      </c>
      <c r="B246">
        <v>2456</v>
      </c>
      <c r="C246" t="s">
        <v>4152</v>
      </c>
      <c r="G246" t="s">
        <v>3638</v>
      </c>
      <c r="H246" t="s">
        <v>12</v>
      </c>
      <c r="I246" t="s">
        <v>78</v>
      </c>
      <c r="J246" t="s">
        <v>3640</v>
      </c>
      <c r="K246">
        <v>48.058275999999999</v>
      </c>
      <c r="L246">
        <v>-123.26155199999999</v>
      </c>
      <c r="AH246">
        <v>29.5</v>
      </c>
      <c r="AP246">
        <f>COUNT(M246:AO246)</f>
        <v>1</v>
      </c>
      <c r="AR246">
        <f>COUNT(AK246:AO246)</f>
        <v>0</v>
      </c>
      <c r="AS246" t="s">
        <v>4159</v>
      </c>
      <c r="AT246">
        <f>COUNT(M246:AB246)</f>
        <v>0</v>
      </c>
      <c r="AU246">
        <f>COUNT(AC246:AO246)</f>
        <v>1</v>
      </c>
      <c r="AV246">
        <f>AT246*AU246</f>
        <v>0</v>
      </c>
      <c r="AW246" t="s">
        <v>4159</v>
      </c>
      <c r="AX246" t="e">
        <f>AVERAGE(M246:AB246)</f>
        <v>#DIV/0!</v>
      </c>
      <c r="AY246">
        <f>AVERAGE(AC246:AO246)</f>
        <v>29.5</v>
      </c>
      <c r="BB246">
        <v>29.5</v>
      </c>
      <c r="BD246" t="s">
        <v>4174</v>
      </c>
      <c r="BE246" t="s">
        <v>4192</v>
      </c>
    </row>
    <row r="247" spans="1:57" hidden="1" x14ac:dyDescent="0.25">
      <c r="A247">
        <v>2460</v>
      </c>
      <c r="B247">
        <v>2427</v>
      </c>
      <c r="C247" t="s">
        <v>4152</v>
      </c>
      <c r="H247" t="s">
        <v>12</v>
      </c>
      <c r="I247" t="s">
        <v>78</v>
      </c>
      <c r="J247" t="s">
        <v>3996</v>
      </c>
      <c r="K247">
        <v>46.849420000000002</v>
      </c>
      <c r="L247">
        <v>-122.44637</v>
      </c>
      <c r="AH247">
        <v>30.2</v>
      </c>
      <c r="AP247">
        <f>COUNT(M247:AO247)</f>
        <v>1</v>
      </c>
      <c r="AR247">
        <f>COUNT(AK247:AO247)</f>
        <v>0</v>
      </c>
      <c r="AS247" t="s">
        <v>4159</v>
      </c>
      <c r="AT247">
        <f>COUNT(M247:AB247)</f>
        <v>0</v>
      </c>
      <c r="AU247">
        <f>COUNT(AC247:AO247)</f>
        <v>1</v>
      </c>
      <c r="AV247">
        <f>AT247*AU247</f>
        <v>0</v>
      </c>
      <c r="AW247" t="s">
        <v>4159</v>
      </c>
      <c r="AX247" t="e">
        <f>AVERAGE(M247:AB247)</f>
        <v>#DIV/0!</v>
      </c>
      <c r="AY247">
        <f>AVERAGE(AC247:AO247)</f>
        <v>30.2</v>
      </c>
      <c r="BB247">
        <v>30.2</v>
      </c>
      <c r="BD247" t="s">
        <v>4174</v>
      </c>
      <c r="BE247" t="s">
        <v>4192</v>
      </c>
    </row>
    <row r="248" spans="1:57" hidden="1" x14ac:dyDescent="0.25">
      <c r="A248">
        <v>511</v>
      </c>
      <c r="B248">
        <v>2617</v>
      </c>
      <c r="C248" t="s">
        <v>4152</v>
      </c>
      <c r="D248" t="s">
        <v>552</v>
      </c>
      <c r="E248" t="s">
        <v>790</v>
      </c>
      <c r="F248" t="s">
        <v>791</v>
      </c>
      <c r="G248" t="s">
        <v>808</v>
      </c>
      <c r="H248" t="s">
        <v>272</v>
      </c>
      <c r="I248" t="s">
        <v>809</v>
      </c>
      <c r="J248" t="s">
        <v>810</v>
      </c>
      <c r="K248">
        <v>47.895767999999997</v>
      </c>
      <c r="L248">
        <v>-122.16125099999999</v>
      </c>
      <c r="AI248">
        <v>30.4</v>
      </c>
      <c r="AP248">
        <f>COUNT(M248:AO248)</f>
        <v>1</v>
      </c>
      <c r="AR248">
        <f>COUNT(AK248:AO248)</f>
        <v>0</v>
      </c>
      <c r="AS248" t="s">
        <v>4159</v>
      </c>
      <c r="AT248">
        <f>COUNT(M248:AB248)</f>
        <v>0</v>
      </c>
      <c r="AU248">
        <f>COUNT(AC248:AO248)</f>
        <v>1</v>
      </c>
      <c r="AV248">
        <f>AT248*AU248</f>
        <v>0</v>
      </c>
      <c r="AW248" t="s">
        <v>4159</v>
      </c>
      <c r="AX248" t="e">
        <f>AVERAGE(M248:AB248)</f>
        <v>#DIV/0!</v>
      </c>
      <c r="AY248">
        <f>AVERAGE(AC248:AO248)</f>
        <v>30.4</v>
      </c>
      <c r="BB248">
        <v>30.4</v>
      </c>
      <c r="BD248" t="s">
        <v>4174</v>
      </c>
      <c r="BE248" t="s">
        <v>4192</v>
      </c>
    </row>
    <row r="249" spans="1:57" hidden="1" x14ac:dyDescent="0.25">
      <c r="A249">
        <v>2449</v>
      </c>
      <c r="B249">
        <v>1944</v>
      </c>
      <c r="C249" t="s">
        <v>4152</v>
      </c>
      <c r="H249" t="s">
        <v>12</v>
      </c>
      <c r="I249" t="s">
        <v>2092</v>
      </c>
      <c r="J249" t="s">
        <v>3985</v>
      </c>
      <c r="K249">
        <v>47.133699999999997</v>
      </c>
      <c r="L249">
        <v>-122.473</v>
      </c>
      <c r="AF249">
        <v>30.6</v>
      </c>
      <c r="AP249">
        <f>COUNT(M249:AO249)</f>
        <v>1</v>
      </c>
      <c r="AR249">
        <f>COUNT(AK249:AO249)</f>
        <v>0</v>
      </c>
      <c r="AS249" t="s">
        <v>4159</v>
      </c>
      <c r="AT249">
        <f>COUNT(M249:AB249)</f>
        <v>0</v>
      </c>
      <c r="AU249">
        <f>COUNT(AC249:AO249)</f>
        <v>1</v>
      </c>
      <c r="AV249">
        <f>AT249*AU249</f>
        <v>0</v>
      </c>
      <c r="AW249" t="s">
        <v>4159</v>
      </c>
      <c r="AX249" t="e">
        <f>AVERAGE(M249:AB249)</f>
        <v>#DIV/0!</v>
      </c>
      <c r="AY249">
        <f>AVERAGE(AC249:AO249)</f>
        <v>30.6</v>
      </c>
      <c r="BB249">
        <v>30.6</v>
      </c>
      <c r="BD249" t="s">
        <v>4174</v>
      </c>
      <c r="BE249" t="s">
        <v>4192</v>
      </c>
    </row>
    <row r="250" spans="1:57" hidden="1" x14ac:dyDescent="0.25">
      <c r="A250">
        <v>1917</v>
      </c>
      <c r="B250">
        <v>1889</v>
      </c>
      <c r="C250" t="s">
        <v>4152</v>
      </c>
      <c r="G250" t="s">
        <v>3085</v>
      </c>
      <c r="H250" t="s">
        <v>12</v>
      </c>
      <c r="I250" t="s">
        <v>16</v>
      </c>
      <c r="J250" t="s">
        <v>3088</v>
      </c>
      <c r="K250">
        <v>47.518878999999998</v>
      </c>
      <c r="L250">
        <v>-122.817303</v>
      </c>
      <c r="AF250">
        <v>30.7</v>
      </c>
      <c r="AP250">
        <f>COUNT(M250:AO250)</f>
        <v>1</v>
      </c>
      <c r="AR250">
        <f>COUNT(AK250:AO250)</f>
        <v>0</v>
      </c>
      <c r="AS250" t="s">
        <v>4159</v>
      </c>
      <c r="AT250">
        <f>COUNT(M250:AB250)</f>
        <v>0</v>
      </c>
      <c r="AU250">
        <f>COUNT(AC250:AO250)</f>
        <v>1</v>
      </c>
      <c r="AV250">
        <f>AT250*AU250</f>
        <v>0</v>
      </c>
      <c r="AW250" t="s">
        <v>4159</v>
      </c>
      <c r="AX250" t="e">
        <f>AVERAGE(M250:AB250)</f>
        <v>#DIV/0!</v>
      </c>
      <c r="AY250">
        <f>AVERAGE(AC250:AO250)</f>
        <v>30.7</v>
      </c>
      <c r="BB250">
        <v>30.7</v>
      </c>
      <c r="BD250" t="s">
        <v>4174</v>
      </c>
      <c r="BE250" t="s">
        <v>4192</v>
      </c>
    </row>
    <row r="251" spans="1:57" hidden="1" x14ac:dyDescent="0.25">
      <c r="A251">
        <v>1068</v>
      </c>
      <c r="B251">
        <v>2539</v>
      </c>
      <c r="C251" t="s">
        <v>4152</v>
      </c>
      <c r="D251" t="s">
        <v>877</v>
      </c>
      <c r="E251" t="s">
        <v>1215</v>
      </c>
      <c r="F251" t="s">
        <v>1538</v>
      </c>
      <c r="G251" t="s">
        <v>1567</v>
      </c>
      <c r="H251" t="s">
        <v>1230</v>
      </c>
      <c r="I251" t="s">
        <v>1239</v>
      </c>
      <c r="J251" t="s">
        <v>1575</v>
      </c>
      <c r="K251">
        <v>47.683</v>
      </c>
      <c r="L251">
        <v>-122.142</v>
      </c>
      <c r="AH251">
        <v>30.9</v>
      </c>
      <c r="AP251">
        <f>COUNT(M251:AO251)</f>
        <v>1</v>
      </c>
      <c r="AR251">
        <f>COUNT(AK251:AO251)</f>
        <v>0</v>
      </c>
      <c r="AS251" t="s">
        <v>4159</v>
      </c>
      <c r="AT251">
        <f>COUNT(M251:AB251)</f>
        <v>0</v>
      </c>
      <c r="AU251">
        <f>COUNT(AC251:AO251)</f>
        <v>1</v>
      </c>
      <c r="AV251">
        <f>AT251*AU251</f>
        <v>0</v>
      </c>
      <c r="AW251" t="s">
        <v>4159</v>
      </c>
      <c r="AX251" t="e">
        <f>AVERAGE(M251:AB251)</f>
        <v>#DIV/0!</v>
      </c>
      <c r="AY251">
        <f>AVERAGE(AC251:AO251)</f>
        <v>30.9</v>
      </c>
      <c r="BB251">
        <v>30.9</v>
      </c>
      <c r="BD251" t="s">
        <v>4174</v>
      </c>
      <c r="BE251" t="s">
        <v>4192</v>
      </c>
    </row>
    <row r="252" spans="1:57" hidden="1" x14ac:dyDescent="0.25">
      <c r="A252">
        <v>185</v>
      </c>
      <c r="B252">
        <v>1852</v>
      </c>
      <c r="C252" t="s">
        <v>4152</v>
      </c>
      <c r="G252" t="s">
        <v>270</v>
      </c>
      <c r="H252" t="s">
        <v>31</v>
      </c>
      <c r="I252" t="s">
        <v>34</v>
      </c>
      <c r="J252" t="s">
        <v>274</v>
      </c>
      <c r="K252">
        <v>48.183636</v>
      </c>
      <c r="L252">
        <v>-122.08207</v>
      </c>
      <c r="AF252">
        <v>31.4</v>
      </c>
      <c r="AP252">
        <f>COUNT(M252:AO252)</f>
        <v>1</v>
      </c>
      <c r="AR252">
        <f>COUNT(AK252:AO252)</f>
        <v>0</v>
      </c>
      <c r="AS252" t="s">
        <v>4159</v>
      </c>
      <c r="AT252">
        <f>COUNT(M252:AB252)</f>
        <v>0</v>
      </c>
      <c r="AU252">
        <f>COUNT(AC252:AO252)</f>
        <v>1</v>
      </c>
      <c r="AV252">
        <f>AT252*AU252</f>
        <v>0</v>
      </c>
      <c r="AW252" t="s">
        <v>4159</v>
      </c>
      <c r="AX252" t="e">
        <f>AVERAGE(M252:AB252)</f>
        <v>#DIV/0!</v>
      </c>
      <c r="AY252">
        <f>AVERAGE(AC252:AO252)</f>
        <v>31.4</v>
      </c>
      <c r="BB252">
        <v>31.4</v>
      </c>
      <c r="BD252" t="s">
        <v>4174</v>
      </c>
      <c r="BE252" t="s">
        <v>4192</v>
      </c>
    </row>
    <row r="253" spans="1:57" hidden="1" x14ac:dyDescent="0.25">
      <c r="A253">
        <v>2111</v>
      </c>
      <c r="B253">
        <v>2489</v>
      </c>
      <c r="C253" t="s">
        <v>4152</v>
      </c>
      <c r="G253" t="s">
        <v>3415</v>
      </c>
      <c r="H253" t="s">
        <v>12</v>
      </c>
      <c r="I253" t="s">
        <v>78</v>
      </c>
      <c r="J253" t="s">
        <v>3418</v>
      </c>
      <c r="K253">
        <v>48.991317000000002</v>
      </c>
      <c r="L253">
        <v>-122.26696200000001</v>
      </c>
      <c r="AH253">
        <v>31.6</v>
      </c>
      <c r="AP253">
        <f>COUNT(M253:AO253)</f>
        <v>1</v>
      </c>
      <c r="AR253">
        <f>COUNT(AK253:AO253)</f>
        <v>0</v>
      </c>
      <c r="AS253" t="s">
        <v>4159</v>
      </c>
      <c r="AT253">
        <f>COUNT(M253:AB253)</f>
        <v>0</v>
      </c>
      <c r="AU253">
        <f>COUNT(AC253:AO253)</f>
        <v>1</v>
      </c>
      <c r="AV253">
        <f>AT253*AU253</f>
        <v>0</v>
      </c>
      <c r="AW253" t="s">
        <v>4159</v>
      </c>
      <c r="AX253" t="e">
        <f>AVERAGE(M253:AB253)</f>
        <v>#DIV/0!</v>
      </c>
      <c r="AY253">
        <f>AVERAGE(AC253:AO253)</f>
        <v>31.6</v>
      </c>
      <c r="BB253">
        <v>31.6</v>
      </c>
      <c r="BD253" t="s">
        <v>4174</v>
      </c>
      <c r="BE253" t="s">
        <v>4192</v>
      </c>
    </row>
    <row r="254" spans="1:57" hidden="1" x14ac:dyDescent="0.25">
      <c r="A254">
        <v>2479</v>
      </c>
      <c r="B254">
        <v>2494</v>
      </c>
      <c r="C254" t="s">
        <v>4152</v>
      </c>
      <c r="H254" t="s">
        <v>12</v>
      </c>
      <c r="I254" t="s">
        <v>78</v>
      </c>
      <c r="J254" t="s">
        <v>4015</v>
      </c>
      <c r="K254">
        <v>47.805534999999999</v>
      </c>
      <c r="L254">
        <v>-122.278622</v>
      </c>
      <c r="AH254">
        <v>31.6</v>
      </c>
      <c r="AP254">
        <f>COUNT(M254:AO254)</f>
        <v>1</v>
      </c>
      <c r="AR254">
        <f>COUNT(AK254:AO254)</f>
        <v>0</v>
      </c>
      <c r="AS254" t="s">
        <v>4159</v>
      </c>
      <c r="AT254">
        <f>COUNT(M254:AB254)</f>
        <v>0</v>
      </c>
      <c r="AU254">
        <f>COUNT(AC254:AO254)</f>
        <v>1</v>
      </c>
      <c r="AV254">
        <f>AT254*AU254</f>
        <v>0</v>
      </c>
      <c r="AW254" t="s">
        <v>4159</v>
      </c>
      <c r="AX254" t="e">
        <f>AVERAGE(M254:AB254)</f>
        <v>#DIV/0!</v>
      </c>
      <c r="AY254">
        <f>AVERAGE(AC254:AO254)</f>
        <v>31.6</v>
      </c>
      <c r="BB254">
        <v>31.6</v>
      </c>
      <c r="BD254" t="s">
        <v>4174</v>
      </c>
      <c r="BE254" t="s">
        <v>4192</v>
      </c>
    </row>
    <row r="255" spans="1:57" hidden="1" x14ac:dyDescent="0.25">
      <c r="A255">
        <v>2474</v>
      </c>
      <c r="B255">
        <v>2484</v>
      </c>
      <c r="C255" t="s">
        <v>4152</v>
      </c>
      <c r="H255" t="s">
        <v>12</v>
      </c>
      <c r="I255" t="s">
        <v>78</v>
      </c>
      <c r="J255" t="s">
        <v>4010</v>
      </c>
      <c r="K255">
        <v>47.430470999999997</v>
      </c>
      <c r="L255">
        <v>-122.21648999999999</v>
      </c>
      <c r="AH255">
        <v>31.8</v>
      </c>
      <c r="AP255">
        <f>COUNT(M255:AO255)</f>
        <v>1</v>
      </c>
      <c r="AR255">
        <f>COUNT(AK255:AO255)</f>
        <v>0</v>
      </c>
      <c r="AS255" t="s">
        <v>4159</v>
      </c>
      <c r="AT255">
        <f>COUNT(M255:AB255)</f>
        <v>0</v>
      </c>
      <c r="AU255">
        <f>COUNT(AC255:AO255)</f>
        <v>1</v>
      </c>
      <c r="AV255">
        <f>AT255*AU255</f>
        <v>0</v>
      </c>
      <c r="AW255" t="s">
        <v>4159</v>
      </c>
      <c r="AX255" t="e">
        <f>AVERAGE(M255:AB255)</f>
        <v>#DIV/0!</v>
      </c>
      <c r="AY255">
        <f>AVERAGE(AC255:AO255)</f>
        <v>31.8</v>
      </c>
      <c r="BB255">
        <v>31.8</v>
      </c>
      <c r="BD255" t="s">
        <v>4174</v>
      </c>
      <c r="BE255" t="s">
        <v>4192</v>
      </c>
    </row>
    <row r="256" spans="1:57" hidden="1" x14ac:dyDescent="0.25">
      <c r="A256">
        <v>354</v>
      </c>
      <c r="B256">
        <v>2525</v>
      </c>
      <c r="C256" t="s">
        <v>4152</v>
      </c>
      <c r="D256" t="s">
        <v>546</v>
      </c>
      <c r="E256" t="s">
        <v>547</v>
      </c>
      <c r="F256" t="s">
        <v>548</v>
      </c>
      <c r="G256" t="s">
        <v>549</v>
      </c>
      <c r="H256" t="s">
        <v>347</v>
      </c>
      <c r="I256" t="s">
        <v>348</v>
      </c>
      <c r="J256" t="s">
        <v>550</v>
      </c>
      <c r="K256">
        <v>47.940192000000003</v>
      </c>
      <c r="L256">
        <v>-122.364543</v>
      </c>
      <c r="AH256">
        <v>32.5</v>
      </c>
      <c r="AP256">
        <f>COUNT(M256:AO256)</f>
        <v>1</v>
      </c>
      <c r="AR256">
        <f>COUNT(AK256:AO256)</f>
        <v>0</v>
      </c>
      <c r="AS256" t="s">
        <v>4159</v>
      </c>
      <c r="AT256">
        <f>COUNT(M256:AB256)</f>
        <v>0</v>
      </c>
      <c r="AU256">
        <f>COUNT(AC256:AO256)</f>
        <v>1</v>
      </c>
      <c r="AV256">
        <f>AT256*AU256</f>
        <v>0</v>
      </c>
      <c r="AW256" t="s">
        <v>4159</v>
      </c>
      <c r="AX256" t="e">
        <f>AVERAGE(M256:AB256)</f>
        <v>#DIV/0!</v>
      </c>
      <c r="AY256">
        <f>AVERAGE(AC256:AO256)</f>
        <v>32.5</v>
      </c>
      <c r="BB256">
        <v>32.5</v>
      </c>
      <c r="BD256" t="s">
        <v>4174</v>
      </c>
      <c r="BE256" t="s">
        <v>4192</v>
      </c>
    </row>
    <row r="257" spans="1:57" hidden="1" x14ac:dyDescent="0.25">
      <c r="A257">
        <v>1927</v>
      </c>
      <c r="B257">
        <v>2571</v>
      </c>
      <c r="C257" t="s">
        <v>4152</v>
      </c>
      <c r="G257" t="s">
        <v>3102</v>
      </c>
      <c r="H257" t="s">
        <v>12</v>
      </c>
      <c r="I257" t="s">
        <v>3099</v>
      </c>
      <c r="J257" t="s">
        <v>3105</v>
      </c>
      <c r="K257">
        <v>48.933788999999997</v>
      </c>
      <c r="L257">
        <v>-122.536638</v>
      </c>
      <c r="AH257">
        <v>34.799999999999997</v>
      </c>
      <c r="AP257">
        <f>COUNT(M257:AO257)</f>
        <v>1</v>
      </c>
      <c r="AR257">
        <f>COUNT(AK257:AO257)</f>
        <v>0</v>
      </c>
      <c r="AS257" t="s">
        <v>4159</v>
      </c>
      <c r="AT257">
        <f>COUNT(M257:AB257)</f>
        <v>0</v>
      </c>
      <c r="AU257">
        <f>COUNT(AC257:AO257)</f>
        <v>1</v>
      </c>
      <c r="AV257">
        <f>AT257*AU257</f>
        <v>0</v>
      </c>
      <c r="AW257" t="s">
        <v>4159</v>
      </c>
      <c r="AX257" t="e">
        <f>AVERAGE(M257:AB257)</f>
        <v>#DIV/0!</v>
      </c>
      <c r="AY257">
        <f>AVERAGE(AC257:AO257)</f>
        <v>34.799999999999997</v>
      </c>
      <c r="BB257">
        <v>34.799999999999997</v>
      </c>
      <c r="BD257" t="s">
        <v>4174</v>
      </c>
      <c r="BE257" t="s">
        <v>4192</v>
      </c>
    </row>
    <row r="258" spans="1:57" hidden="1" x14ac:dyDescent="0.25">
      <c r="A258">
        <v>234</v>
      </c>
      <c r="B258">
        <v>2524</v>
      </c>
      <c r="C258" t="s">
        <v>4152</v>
      </c>
      <c r="D258" t="s">
        <v>329</v>
      </c>
      <c r="E258" t="s">
        <v>342</v>
      </c>
      <c r="F258" t="s">
        <v>343</v>
      </c>
      <c r="G258" t="s">
        <v>344</v>
      </c>
      <c r="H258" t="s">
        <v>347</v>
      </c>
      <c r="I258" t="s">
        <v>348</v>
      </c>
      <c r="J258" t="s">
        <v>349</v>
      </c>
      <c r="K258">
        <v>48.788690000000003</v>
      </c>
      <c r="L258">
        <v>-122.43912</v>
      </c>
      <c r="AH258">
        <v>34.9</v>
      </c>
      <c r="AP258">
        <f>COUNT(M258:AO258)</f>
        <v>1</v>
      </c>
      <c r="AR258">
        <f>COUNT(AK258:AO258)</f>
        <v>0</v>
      </c>
      <c r="AS258" t="s">
        <v>4159</v>
      </c>
      <c r="AT258">
        <f>COUNT(M258:AB258)</f>
        <v>0</v>
      </c>
      <c r="AU258">
        <f>COUNT(AC258:AO258)</f>
        <v>1</v>
      </c>
      <c r="AV258">
        <f>AT258*AU258</f>
        <v>0</v>
      </c>
      <c r="AW258" t="s">
        <v>4159</v>
      </c>
      <c r="AX258" t="e">
        <f>AVERAGE(M258:AB258)</f>
        <v>#DIV/0!</v>
      </c>
      <c r="AY258">
        <f>AVERAGE(AC258:AO258)</f>
        <v>34.9</v>
      </c>
      <c r="BB258">
        <v>34.9</v>
      </c>
      <c r="BD258" t="s">
        <v>4174</v>
      </c>
      <c r="BE258" t="s">
        <v>4192</v>
      </c>
    </row>
    <row r="259" spans="1:57" hidden="1" x14ac:dyDescent="0.25">
      <c r="A259">
        <v>1925</v>
      </c>
      <c r="B259">
        <v>2349</v>
      </c>
      <c r="C259" t="s">
        <v>4152</v>
      </c>
      <c r="G259" t="s">
        <v>3102</v>
      </c>
      <c r="H259" t="s">
        <v>12</v>
      </c>
      <c r="I259" t="s">
        <v>3099</v>
      </c>
      <c r="J259" t="s">
        <v>3103</v>
      </c>
      <c r="K259">
        <v>48.923999999999999</v>
      </c>
      <c r="L259">
        <v>-122.53100000000001</v>
      </c>
      <c r="AG259">
        <v>34.9</v>
      </c>
      <c r="AP259">
        <f>COUNT(M259:AO259)</f>
        <v>1</v>
      </c>
      <c r="AR259">
        <f>COUNT(AK259:AO259)</f>
        <v>0</v>
      </c>
      <c r="AS259" t="s">
        <v>4159</v>
      </c>
      <c r="AT259">
        <f>COUNT(M259:AB259)</f>
        <v>0</v>
      </c>
      <c r="AU259">
        <f>COUNT(AC259:AO259)</f>
        <v>1</v>
      </c>
      <c r="AV259">
        <f>AT259*AU259</f>
        <v>0</v>
      </c>
      <c r="AW259" t="s">
        <v>4159</v>
      </c>
      <c r="AX259" t="e">
        <f>AVERAGE(M259:AB259)</f>
        <v>#DIV/0!</v>
      </c>
      <c r="AY259">
        <f>AVERAGE(AC259:AO259)</f>
        <v>34.9</v>
      </c>
      <c r="BB259">
        <v>34.9</v>
      </c>
      <c r="BD259" t="s">
        <v>4174</v>
      </c>
      <c r="BE259" t="s">
        <v>4192</v>
      </c>
    </row>
    <row r="260" spans="1:57" hidden="1" x14ac:dyDescent="0.25">
      <c r="A260">
        <v>2154</v>
      </c>
      <c r="B260">
        <v>2450</v>
      </c>
      <c r="C260" t="s">
        <v>4152</v>
      </c>
      <c r="G260" t="s">
        <v>3495</v>
      </c>
      <c r="H260" t="s">
        <v>12</v>
      </c>
      <c r="I260" t="s">
        <v>78</v>
      </c>
      <c r="J260" t="s">
        <v>3496</v>
      </c>
      <c r="K260">
        <v>48.195948999999999</v>
      </c>
      <c r="L260">
        <v>-122.153566</v>
      </c>
      <c r="AH260">
        <v>35</v>
      </c>
      <c r="AP260">
        <f>COUNT(M260:AO260)</f>
        <v>1</v>
      </c>
      <c r="AR260">
        <f>COUNT(AK260:AO260)</f>
        <v>0</v>
      </c>
      <c r="AS260" t="s">
        <v>4159</v>
      </c>
      <c r="AT260">
        <f>COUNT(M260:AB260)</f>
        <v>0</v>
      </c>
      <c r="AU260">
        <f>COUNT(AC260:AO260)</f>
        <v>1</v>
      </c>
      <c r="AV260">
        <f>AT260*AU260</f>
        <v>0</v>
      </c>
      <c r="AW260" t="s">
        <v>4159</v>
      </c>
      <c r="AX260" t="e">
        <f>AVERAGE(M260:AB260)</f>
        <v>#DIV/0!</v>
      </c>
      <c r="AY260">
        <f>AVERAGE(AC260:AO260)</f>
        <v>35</v>
      </c>
      <c r="BB260">
        <v>35</v>
      </c>
      <c r="BD260" t="s">
        <v>4174</v>
      </c>
      <c r="BE260" t="s">
        <v>4192</v>
      </c>
    </row>
    <row r="261" spans="1:57" hidden="1" x14ac:dyDescent="0.25">
      <c r="A261">
        <v>1578</v>
      </c>
      <c r="B261">
        <v>1100</v>
      </c>
      <c r="C261" t="s">
        <v>4152</v>
      </c>
      <c r="D261" t="s">
        <v>2165</v>
      </c>
      <c r="E261" t="s">
        <v>2243</v>
      </c>
      <c r="F261" t="s">
        <v>2361</v>
      </c>
      <c r="G261" t="s">
        <v>2366</v>
      </c>
      <c r="H261" t="s">
        <v>193</v>
      </c>
      <c r="I261" t="s">
        <v>194</v>
      </c>
      <c r="J261" t="s">
        <v>2367</v>
      </c>
      <c r="K261">
        <v>47.271067000000002</v>
      </c>
      <c r="L261">
        <v>-122.805943</v>
      </c>
      <c r="AI261">
        <v>35.299999999999997</v>
      </c>
      <c r="AP261">
        <f>COUNT(M261:AO261)</f>
        <v>1</v>
      </c>
      <c r="AR261">
        <f>COUNT(AK261:AO261)</f>
        <v>0</v>
      </c>
      <c r="AS261" t="s">
        <v>4159</v>
      </c>
      <c r="AT261">
        <f>COUNT(M261:AB261)</f>
        <v>0</v>
      </c>
      <c r="AU261">
        <f>COUNT(AC261:AO261)</f>
        <v>1</v>
      </c>
      <c r="AV261">
        <f>AT261*AU261</f>
        <v>0</v>
      </c>
      <c r="AW261" t="s">
        <v>4159</v>
      </c>
      <c r="AX261" t="e">
        <f>AVERAGE(M261:AB261)</f>
        <v>#DIV/0!</v>
      </c>
      <c r="AY261">
        <f>AVERAGE(AC261:AO261)</f>
        <v>35.299999999999997</v>
      </c>
      <c r="BB261">
        <v>35.299999999999997</v>
      </c>
      <c r="BD261" t="s">
        <v>4174</v>
      </c>
      <c r="BE261" t="s">
        <v>4192</v>
      </c>
    </row>
    <row r="262" spans="1:57" hidden="1" x14ac:dyDescent="0.25">
      <c r="A262">
        <v>1923</v>
      </c>
      <c r="B262">
        <v>2350</v>
      </c>
      <c r="C262" t="s">
        <v>4152</v>
      </c>
      <c r="G262" t="s">
        <v>3098</v>
      </c>
      <c r="H262" t="s">
        <v>12</v>
      </c>
      <c r="I262" t="s">
        <v>3099</v>
      </c>
      <c r="J262" t="s">
        <v>3100</v>
      </c>
      <c r="K262">
        <v>48.947699999999998</v>
      </c>
      <c r="L262">
        <v>-122.52719999999999</v>
      </c>
      <c r="AG262">
        <v>35.299999999999997</v>
      </c>
      <c r="AP262">
        <f>COUNT(M262:AO262)</f>
        <v>1</v>
      </c>
      <c r="AR262">
        <f>COUNT(AK262:AO262)</f>
        <v>0</v>
      </c>
      <c r="AS262" t="s">
        <v>4159</v>
      </c>
      <c r="AT262">
        <f>COUNT(M262:AB262)</f>
        <v>0</v>
      </c>
      <c r="AU262">
        <f>COUNT(AC262:AO262)</f>
        <v>1</v>
      </c>
      <c r="AV262">
        <f>AT262*AU262</f>
        <v>0</v>
      </c>
      <c r="AW262" t="s">
        <v>4159</v>
      </c>
      <c r="AX262" t="e">
        <f>AVERAGE(M262:AB262)</f>
        <v>#DIV/0!</v>
      </c>
      <c r="AY262">
        <f>AVERAGE(AC262:AO262)</f>
        <v>35.299999999999997</v>
      </c>
      <c r="BB262">
        <v>35.299999999999997</v>
      </c>
      <c r="BD262" t="s">
        <v>4174</v>
      </c>
      <c r="BE262" t="s">
        <v>4192</v>
      </c>
    </row>
    <row r="263" spans="1:57" hidden="1" x14ac:dyDescent="0.25">
      <c r="A263">
        <v>560</v>
      </c>
      <c r="B263">
        <v>2414</v>
      </c>
      <c r="C263" t="s">
        <v>4152</v>
      </c>
      <c r="D263" t="s">
        <v>877</v>
      </c>
      <c r="E263" t="s">
        <v>878</v>
      </c>
      <c r="F263" t="s">
        <v>879</v>
      </c>
      <c r="G263" t="s">
        <v>880</v>
      </c>
      <c r="H263" t="s">
        <v>12</v>
      </c>
      <c r="I263" t="s">
        <v>78</v>
      </c>
      <c r="J263" t="s">
        <v>896</v>
      </c>
      <c r="K263">
        <v>47.559866999999997</v>
      </c>
      <c r="L263">
        <v>-122.170087</v>
      </c>
      <c r="AH263">
        <v>35.6</v>
      </c>
      <c r="AP263">
        <f>COUNT(M263:AO263)</f>
        <v>1</v>
      </c>
      <c r="AR263">
        <f>COUNT(AK263:AO263)</f>
        <v>0</v>
      </c>
      <c r="AS263" t="s">
        <v>4159</v>
      </c>
      <c r="AT263">
        <f>COUNT(M263:AB263)</f>
        <v>0</v>
      </c>
      <c r="AU263">
        <f>COUNT(AC263:AO263)</f>
        <v>1</v>
      </c>
      <c r="AV263">
        <f>AT263*AU263</f>
        <v>0</v>
      </c>
      <c r="AW263" t="s">
        <v>4159</v>
      </c>
      <c r="AX263" t="e">
        <f>AVERAGE(M263:AB263)</f>
        <v>#DIV/0!</v>
      </c>
      <c r="AY263">
        <f>AVERAGE(AC263:AO263)</f>
        <v>35.6</v>
      </c>
      <c r="BB263">
        <v>35.6</v>
      </c>
      <c r="BD263" t="s">
        <v>4174</v>
      </c>
      <c r="BE263" t="s">
        <v>4192</v>
      </c>
    </row>
    <row r="264" spans="1:57" hidden="1" x14ac:dyDescent="0.25">
      <c r="A264">
        <v>1410</v>
      </c>
      <c r="B264">
        <v>2488</v>
      </c>
      <c r="C264" t="s">
        <v>4152</v>
      </c>
      <c r="D264" t="s">
        <v>2089</v>
      </c>
      <c r="E264" t="s">
        <v>2090</v>
      </c>
      <c r="F264" t="s">
        <v>2091</v>
      </c>
      <c r="G264" t="s">
        <v>2092</v>
      </c>
      <c r="H264" t="s">
        <v>12</v>
      </c>
      <c r="I264" t="s">
        <v>78</v>
      </c>
      <c r="J264" t="s">
        <v>2098</v>
      </c>
      <c r="K264">
        <v>47.153806000000003</v>
      </c>
      <c r="L264">
        <v>-122.520315</v>
      </c>
      <c r="AH264">
        <v>36</v>
      </c>
      <c r="AP264">
        <f>COUNT(M264:AO264)</f>
        <v>1</v>
      </c>
      <c r="AR264">
        <f>COUNT(AK264:AO264)</f>
        <v>0</v>
      </c>
      <c r="AS264" t="s">
        <v>4159</v>
      </c>
      <c r="AT264">
        <f>COUNT(M264:AB264)</f>
        <v>0</v>
      </c>
      <c r="AU264">
        <f>COUNT(AC264:AO264)</f>
        <v>1</v>
      </c>
      <c r="AV264">
        <f>AT264*AU264</f>
        <v>0</v>
      </c>
      <c r="AW264" t="s">
        <v>4159</v>
      </c>
      <c r="AX264" t="e">
        <f>AVERAGE(M264:AB264)</f>
        <v>#DIV/0!</v>
      </c>
      <c r="AY264">
        <f>AVERAGE(AC264:AO264)</f>
        <v>36</v>
      </c>
      <c r="BB264">
        <v>36</v>
      </c>
      <c r="BD264" t="s">
        <v>4174</v>
      </c>
      <c r="BE264" t="s">
        <v>4192</v>
      </c>
    </row>
    <row r="265" spans="1:57" hidden="1" x14ac:dyDescent="0.25">
      <c r="A265">
        <v>1090</v>
      </c>
      <c r="B265">
        <v>2545</v>
      </c>
      <c r="C265" t="s">
        <v>4152</v>
      </c>
      <c r="D265" t="s">
        <v>877</v>
      </c>
      <c r="E265" t="s">
        <v>1215</v>
      </c>
      <c r="F265" t="s">
        <v>1538</v>
      </c>
      <c r="G265" t="s">
        <v>1607</v>
      </c>
      <c r="H265" t="s">
        <v>1230</v>
      </c>
      <c r="I265" t="s">
        <v>1239</v>
      </c>
      <c r="J265" t="s">
        <v>1609</v>
      </c>
      <c r="K265">
        <v>47.681815</v>
      </c>
      <c r="L265">
        <v>-122.154</v>
      </c>
      <c r="AH265">
        <v>36.5</v>
      </c>
      <c r="AP265">
        <f>COUNT(M265:AO265)</f>
        <v>1</v>
      </c>
      <c r="AR265">
        <f>COUNT(AK265:AO265)</f>
        <v>0</v>
      </c>
      <c r="AS265" t="s">
        <v>4159</v>
      </c>
      <c r="AT265">
        <f>COUNT(M265:AB265)</f>
        <v>0</v>
      </c>
      <c r="AU265">
        <f>COUNT(AC265:AO265)</f>
        <v>1</v>
      </c>
      <c r="AV265">
        <f>AT265*AU265</f>
        <v>0</v>
      </c>
      <c r="AW265" t="s">
        <v>4159</v>
      </c>
      <c r="AX265" t="e">
        <f>AVERAGE(M265:AB265)</f>
        <v>#DIV/0!</v>
      </c>
      <c r="AY265">
        <f>AVERAGE(AC265:AO265)</f>
        <v>36.5</v>
      </c>
      <c r="BB265">
        <v>36.5</v>
      </c>
      <c r="BD265" t="s">
        <v>4174</v>
      </c>
      <c r="BE265" t="s">
        <v>4192</v>
      </c>
    </row>
    <row r="266" spans="1:57" hidden="1" x14ac:dyDescent="0.25">
      <c r="A266">
        <v>2466</v>
      </c>
      <c r="B266">
        <v>2465</v>
      </c>
      <c r="C266" t="s">
        <v>4152</v>
      </c>
      <c r="H266" t="s">
        <v>12</v>
      </c>
      <c r="I266" t="s">
        <v>78</v>
      </c>
      <c r="J266" t="s">
        <v>4002</v>
      </c>
      <c r="K266">
        <v>47.650827</v>
      </c>
      <c r="L266">
        <v>-122.63237700000001</v>
      </c>
      <c r="AH266">
        <v>36.5</v>
      </c>
      <c r="AP266">
        <f>COUNT(M266:AO266)</f>
        <v>1</v>
      </c>
      <c r="AR266">
        <f>COUNT(AK266:AO266)</f>
        <v>0</v>
      </c>
      <c r="AS266" t="s">
        <v>4159</v>
      </c>
      <c r="AT266">
        <f>COUNT(M266:AB266)</f>
        <v>0</v>
      </c>
      <c r="AU266">
        <f>COUNT(AC266:AO266)</f>
        <v>1</v>
      </c>
      <c r="AV266">
        <f>AT266*AU266</f>
        <v>0</v>
      </c>
      <c r="AW266" t="s">
        <v>4159</v>
      </c>
      <c r="AX266" t="e">
        <f>AVERAGE(M266:AB266)</f>
        <v>#DIV/0!</v>
      </c>
      <c r="AY266">
        <f>AVERAGE(AC266:AO266)</f>
        <v>36.5</v>
      </c>
      <c r="BB266">
        <v>36.5</v>
      </c>
      <c r="BD266" t="s">
        <v>4174</v>
      </c>
      <c r="BE266" t="s">
        <v>4192</v>
      </c>
    </row>
    <row r="267" spans="1:57" hidden="1" x14ac:dyDescent="0.25">
      <c r="A267">
        <v>2319</v>
      </c>
      <c r="B267">
        <v>2424</v>
      </c>
      <c r="C267" t="s">
        <v>4152</v>
      </c>
      <c r="G267" t="s">
        <v>3768</v>
      </c>
      <c r="H267" t="s">
        <v>12</v>
      </c>
      <c r="I267" t="s">
        <v>78</v>
      </c>
      <c r="J267" t="s">
        <v>3769</v>
      </c>
      <c r="K267">
        <v>47.123144000000003</v>
      </c>
      <c r="L267">
        <v>-123.09686000000001</v>
      </c>
      <c r="AH267">
        <v>36.700000000000003</v>
      </c>
      <c r="AP267">
        <f>COUNT(M267:AO267)</f>
        <v>1</v>
      </c>
      <c r="AR267">
        <f>COUNT(AK267:AO267)</f>
        <v>0</v>
      </c>
      <c r="AS267" t="s">
        <v>4159</v>
      </c>
      <c r="AT267">
        <f>COUNT(M267:AB267)</f>
        <v>0</v>
      </c>
      <c r="AU267">
        <f>COUNT(AC267:AO267)</f>
        <v>1</v>
      </c>
      <c r="AV267">
        <f>AT267*AU267</f>
        <v>0</v>
      </c>
      <c r="AW267" t="s">
        <v>4159</v>
      </c>
      <c r="AX267" t="e">
        <f>AVERAGE(M267:AB267)</f>
        <v>#DIV/0!</v>
      </c>
      <c r="AY267">
        <f>AVERAGE(AC267:AO267)</f>
        <v>36.700000000000003</v>
      </c>
      <c r="BB267">
        <v>36.700000000000003</v>
      </c>
      <c r="BD267" t="s">
        <v>4174</v>
      </c>
      <c r="BE267" t="s">
        <v>4192</v>
      </c>
    </row>
    <row r="268" spans="1:57" hidden="1" x14ac:dyDescent="0.25">
      <c r="A268">
        <v>1405</v>
      </c>
      <c r="B268">
        <v>2398</v>
      </c>
      <c r="C268" t="s">
        <v>4152</v>
      </c>
      <c r="D268" t="s">
        <v>2089</v>
      </c>
      <c r="E268" t="s">
        <v>2090</v>
      </c>
      <c r="F268" t="s">
        <v>2091</v>
      </c>
      <c r="G268" t="s">
        <v>2092</v>
      </c>
      <c r="H268" t="s">
        <v>193</v>
      </c>
      <c r="I268" t="s">
        <v>2021</v>
      </c>
      <c r="J268" t="s">
        <v>2093</v>
      </c>
      <c r="K268">
        <v>47.134571000000001</v>
      </c>
      <c r="L268">
        <v>-122.48300500000001</v>
      </c>
      <c r="AH268">
        <v>36.9</v>
      </c>
      <c r="AP268">
        <f>COUNT(M268:AO268)</f>
        <v>1</v>
      </c>
      <c r="AR268">
        <f>COUNT(AK268:AO268)</f>
        <v>0</v>
      </c>
      <c r="AS268" t="s">
        <v>4159</v>
      </c>
      <c r="AT268">
        <f>COUNT(M268:AB268)</f>
        <v>0</v>
      </c>
      <c r="AU268">
        <f>COUNT(AC268:AO268)</f>
        <v>1</v>
      </c>
      <c r="AV268">
        <f>AT268*AU268</f>
        <v>0</v>
      </c>
      <c r="AW268" t="s">
        <v>4159</v>
      </c>
      <c r="AX268" t="e">
        <f>AVERAGE(M268:AB268)</f>
        <v>#DIV/0!</v>
      </c>
      <c r="AY268">
        <f>AVERAGE(AC268:AO268)</f>
        <v>36.9</v>
      </c>
      <c r="BB268">
        <v>36.9</v>
      </c>
      <c r="BD268" t="s">
        <v>4174</v>
      </c>
      <c r="BE268" t="s">
        <v>4192</v>
      </c>
    </row>
    <row r="269" spans="1:57" hidden="1" x14ac:dyDescent="0.25">
      <c r="A269">
        <v>1389</v>
      </c>
      <c r="B269">
        <v>2407</v>
      </c>
      <c r="C269" t="s">
        <v>4152</v>
      </c>
      <c r="D269" t="s">
        <v>2045</v>
      </c>
      <c r="E269" t="s">
        <v>2046</v>
      </c>
      <c r="F269" t="s">
        <v>2053</v>
      </c>
      <c r="G269" t="s">
        <v>2054</v>
      </c>
      <c r="H269" t="s">
        <v>193</v>
      </c>
      <c r="I269" t="s">
        <v>2021</v>
      </c>
      <c r="J269" t="s">
        <v>2055</v>
      </c>
      <c r="K269">
        <v>46.9084</v>
      </c>
      <c r="L269">
        <v>-122.47499000000001</v>
      </c>
      <c r="AH269">
        <v>37.299999999999997</v>
      </c>
      <c r="AP269">
        <f>COUNT(M269:AO269)</f>
        <v>1</v>
      </c>
      <c r="AR269">
        <f>COUNT(AK269:AO269)</f>
        <v>0</v>
      </c>
      <c r="AS269" t="s">
        <v>4159</v>
      </c>
      <c r="AT269">
        <f>COUNT(M269:AB269)</f>
        <v>0</v>
      </c>
      <c r="AU269">
        <f>COUNT(AC269:AO269)</f>
        <v>1</v>
      </c>
      <c r="AV269">
        <f>AT269*AU269</f>
        <v>0</v>
      </c>
      <c r="AW269" t="s">
        <v>4159</v>
      </c>
      <c r="AX269" t="e">
        <f>AVERAGE(M269:AB269)</f>
        <v>#DIV/0!</v>
      </c>
      <c r="AY269">
        <f>AVERAGE(AC269:AO269)</f>
        <v>37.299999999999997</v>
      </c>
      <c r="BB269">
        <v>37.299999999999997</v>
      </c>
      <c r="BD269" t="s">
        <v>4174</v>
      </c>
      <c r="BE269" t="s">
        <v>4192</v>
      </c>
    </row>
    <row r="270" spans="1:57" hidden="1" x14ac:dyDescent="0.25">
      <c r="A270">
        <v>2470</v>
      </c>
      <c r="B270">
        <v>2474</v>
      </c>
      <c r="C270" t="s">
        <v>4152</v>
      </c>
      <c r="H270" t="s">
        <v>12</v>
      </c>
      <c r="I270" t="s">
        <v>78</v>
      </c>
      <c r="J270" t="s">
        <v>4006</v>
      </c>
      <c r="K270">
        <v>47.803505000000001</v>
      </c>
      <c r="L270">
        <v>-122.26312799999999</v>
      </c>
      <c r="AH270">
        <v>37.299999999999997</v>
      </c>
      <c r="AP270">
        <f>COUNT(M270:AO270)</f>
        <v>1</v>
      </c>
      <c r="AR270">
        <f>COUNT(AK270:AO270)</f>
        <v>0</v>
      </c>
      <c r="AS270" t="s">
        <v>4159</v>
      </c>
      <c r="AT270">
        <f>COUNT(M270:AB270)</f>
        <v>0</v>
      </c>
      <c r="AU270">
        <f>COUNT(AC270:AO270)</f>
        <v>1</v>
      </c>
      <c r="AV270">
        <f>AT270*AU270</f>
        <v>0</v>
      </c>
      <c r="AW270" t="s">
        <v>4159</v>
      </c>
      <c r="AX270" t="e">
        <f>AVERAGE(M270:AB270)</f>
        <v>#DIV/0!</v>
      </c>
      <c r="AY270">
        <f>AVERAGE(AC270:AO270)</f>
        <v>37.299999999999997</v>
      </c>
      <c r="BB270">
        <v>37.299999999999997</v>
      </c>
      <c r="BD270" t="s">
        <v>4174</v>
      </c>
      <c r="BE270" t="s">
        <v>4192</v>
      </c>
    </row>
    <row r="271" spans="1:57" hidden="1" x14ac:dyDescent="0.25">
      <c r="A271">
        <v>1020</v>
      </c>
      <c r="B271">
        <v>2620</v>
      </c>
      <c r="C271" t="s">
        <v>4152</v>
      </c>
      <c r="D271" t="s">
        <v>877</v>
      </c>
      <c r="E271" t="s">
        <v>1215</v>
      </c>
      <c r="F271" t="s">
        <v>1482</v>
      </c>
      <c r="G271" t="s">
        <v>1489</v>
      </c>
      <c r="H271" t="s">
        <v>272</v>
      </c>
      <c r="I271" t="s">
        <v>13</v>
      </c>
      <c r="J271" t="s">
        <v>1512</v>
      </c>
      <c r="K271">
        <v>47.820523000000001</v>
      </c>
      <c r="L271">
        <v>-122.213206</v>
      </c>
      <c r="AI271">
        <v>37.5</v>
      </c>
      <c r="AP271">
        <f>COUNT(M271:AO271)</f>
        <v>1</v>
      </c>
      <c r="AR271">
        <f>COUNT(AK271:AO271)</f>
        <v>0</v>
      </c>
      <c r="AS271" t="s">
        <v>4159</v>
      </c>
      <c r="AT271">
        <f>COUNT(M271:AB271)</f>
        <v>0</v>
      </c>
      <c r="AU271">
        <f>COUNT(AC271:AO271)</f>
        <v>1</v>
      </c>
      <c r="AV271">
        <f>AT271*AU271</f>
        <v>0</v>
      </c>
      <c r="AW271" t="s">
        <v>4159</v>
      </c>
      <c r="AX271" t="e">
        <f>AVERAGE(M271:AB271)</f>
        <v>#DIV/0!</v>
      </c>
      <c r="AY271">
        <f>AVERAGE(AC271:AO271)</f>
        <v>37.5</v>
      </c>
      <c r="BB271">
        <v>37.5</v>
      </c>
      <c r="BD271" t="s">
        <v>4174</v>
      </c>
      <c r="BE271" t="s">
        <v>4192</v>
      </c>
    </row>
    <row r="272" spans="1:57" hidden="1" x14ac:dyDescent="0.25">
      <c r="A272">
        <v>513</v>
      </c>
      <c r="B272">
        <v>2616</v>
      </c>
      <c r="C272" t="s">
        <v>4152</v>
      </c>
      <c r="D272" t="s">
        <v>552</v>
      </c>
      <c r="E272" t="s">
        <v>790</v>
      </c>
      <c r="F272" t="s">
        <v>791</v>
      </c>
      <c r="G272" t="s">
        <v>808</v>
      </c>
      <c r="H272" t="s">
        <v>272</v>
      </c>
      <c r="I272" t="s">
        <v>809</v>
      </c>
      <c r="J272" t="s">
        <v>812</v>
      </c>
      <c r="K272">
        <v>47.897748999999997</v>
      </c>
      <c r="L272">
        <v>-122.1687</v>
      </c>
      <c r="AI272">
        <v>38.1</v>
      </c>
      <c r="AP272">
        <f>COUNT(M272:AO272)</f>
        <v>1</v>
      </c>
      <c r="AR272">
        <f>COUNT(AK272:AO272)</f>
        <v>0</v>
      </c>
      <c r="AS272" t="s">
        <v>4159</v>
      </c>
      <c r="AT272">
        <f>COUNT(M272:AB272)</f>
        <v>0</v>
      </c>
      <c r="AU272">
        <f>COUNT(AC272:AO272)</f>
        <v>1</v>
      </c>
      <c r="AV272">
        <f>AT272*AU272</f>
        <v>0</v>
      </c>
      <c r="AW272" t="s">
        <v>4159</v>
      </c>
      <c r="AX272" t="e">
        <f>AVERAGE(M272:AB272)</f>
        <v>#DIV/0!</v>
      </c>
      <c r="AY272">
        <f>AVERAGE(AC272:AO272)</f>
        <v>38.1</v>
      </c>
      <c r="BB272">
        <v>38.1</v>
      </c>
      <c r="BD272" t="s">
        <v>4174</v>
      </c>
      <c r="BE272" t="s">
        <v>4192</v>
      </c>
    </row>
    <row r="273" spans="1:57" hidden="1" x14ac:dyDescent="0.25">
      <c r="A273">
        <v>982</v>
      </c>
      <c r="B273">
        <v>2390</v>
      </c>
      <c r="C273" t="s">
        <v>4152</v>
      </c>
      <c r="D273" t="s">
        <v>877</v>
      </c>
      <c r="E273" t="s">
        <v>1215</v>
      </c>
      <c r="F273" t="s">
        <v>1440</v>
      </c>
      <c r="G273" t="s">
        <v>1447</v>
      </c>
      <c r="H273" t="s">
        <v>272</v>
      </c>
      <c r="I273" t="s">
        <v>13</v>
      </c>
      <c r="J273" t="s">
        <v>1467</v>
      </c>
      <c r="K273">
        <v>47.793975000000003</v>
      </c>
      <c r="L273">
        <v>-122.14424200000001</v>
      </c>
      <c r="AH273">
        <v>38.700000000000003</v>
      </c>
      <c r="AP273">
        <f>COUNT(M273:AO273)</f>
        <v>1</v>
      </c>
      <c r="AR273">
        <f>COUNT(AK273:AO273)</f>
        <v>0</v>
      </c>
      <c r="AS273" t="s">
        <v>4159</v>
      </c>
      <c r="AT273">
        <f>COUNT(M273:AB273)</f>
        <v>0</v>
      </c>
      <c r="AU273">
        <f>COUNT(AC273:AO273)</f>
        <v>1</v>
      </c>
      <c r="AV273">
        <f>AT273*AU273</f>
        <v>0</v>
      </c>
      <c r="AW273" t="s">
        <v>4159</v>
      </c>
      <c r="AX273" t="e">
        <f>AVERAGE(M273:AB273)</f>
        <v>#DIV/0!</v>
      </c>
      <c r="AY273">
        <f>AVERAGE(AC273:AO273)</f>
        <v>38.700000000000003</v>
      </c>
      <c r="BB273">
        <v>38.700000000000003</v>
      </c>
      <c r="BD273" t="s">
        <v>4174</v>
      </c>
      <c r="BE273" t="s">
        <v>4192</v>
      </c>
    </row>
    <row r="274" spans="1:57" hidden="1" x14ac:dyDescent="0.25">
      <c r="A274">
        <v>2467</v>
      </c>
      <c r="B274">
        <v>2471</v>
      </c>
      <c r="C274" t="s">
        <v>4152</v>
      </c>
      <c r="H274" t="s">
        <v>12</v>
      </c>
      <c r="I274" t="s">
        <v>78</v>
      </c>
      <c r="J274" t="s">
        <v>4003</v>
      </c>
      <c r="K274">
        <v>47.322384</v>
      </c>
      <c r="L274">
        <v>-122.36547299999999</v>
      </c>
      <c r="AH274">
        <v>39.299999999999997</v>
      </c>
      <c r="AP274">
        <f>COUNT(M274:AO274)</f>
        <v>1</v>
      </c>
      <c r="AR274">
        <f>COUNT(AK274:AO274)</f>
        <v>0</v>
      </c>
      <c r="AS274" t="s">
        <v>4159</v>
      </c>
      <c r="AT274">
        <f>COUNT(M274:AB274)</f>
        <v>0</v>
      </c>
      <c r="AU274">
        <f>COUNT(AC274:AO274)</f>
        <v>1</v>
      </c>
      <c r="AV274">
        <f>AT274*AU274</f>
        <v>0</v>
      </c>
      <c r="AW274" t="s">
        <v>4159</v>
      </c>
      <c r="AX274" t="e">
        <f>AVERAGE(M274:AB274)</f>
        <v>#DIV/0!</v>
      </c>
      <c r="AY274">
        <f>AVERAGE(AC274:AO274)</f>
        <v>39.299999999999997</v>
      </c>
      <c r="BB274">
        <v>39.299999999999997</v>
      </c>
      <c r="BD274" t="s">
        <v>4174</v>
      </c>
      <c r="BE274" t="s">
        <v>4192</v>
      </c>
    </row>
    <row r="275" spans="1:57" hidden="1" x14ac:dyDescent="0.25">
      <c r="A275">
        <v>1363</v>
      </c>
      <c r="B275">
        <v>2265</v>
      </c>
      <c r="C275" t="s">
        <v>4152</v>
      </c>
      <c r="D275" t="s">
        <v>1952</v>
      </c>
      <c r="E275" t="s">
        <v>1999</v>
      </c>
      <c r="F275" t="s">
        <v>2000</v>
      </c>
      <c r="G275" t="s">
        <v>2003</v>
      </c>
      <c r="H275" t="s">
        <v>193</v>
      </c>
      <c r="I275" t="s">
        <v>2005</v>
      </c>
      <c r="J275" t="s">
        <v>2006</v>
      </c>
      <c r="K275">
        <v>47.140555999999997</v>
      </c>
      <c r="L275">
        <v>-122.214444</v>
      </c>
      <c r="AG275">
        <v>40.700000000000003</v>
      </c>
      <c r="AP275">
        <f>COUNT(M275:AO275)</f>
        <v>1</v>
      </c>
      <c r="AR275">
        <f>COUNT(AK275:AO275)</f>
        <v>0</v>
      </c>
      <c r="AS275" t="s">
        <v>4159</v>
      </c>
      <c r="AT275">
        <f>COUNT(M275:AB275)</f>
        <v>0</v>
      </c>
      <c r="AU275">
        <f>COUNT(AC275:AO275)</f>
        <v>1</v>
      </c>
      <c r="AV275">
        <f>AT275*AU275</f>
        <v>0</v>
      </c>
      <c r="AW275" t="s">
        <v>4159</v>
      </c>
      <c r="AX275" t="e">
        <f>AVERAGE(M275:AB275)</f>
        <v>#DIV/0!</v>
      </c>
      <c r="AY275">
        <f>AVERAGE(AC275:AO275)</f>
        <v>40.700000000000003</v>
      </c>
      <c r="BB275">
        <v>40.700000000000003</v>
      </c>
      <c r="BD275" t="s">
        <v>4175</v>
      </c>
      <c r="BE275" t="s">
        <v>4192</v>
      </c>
    </row>
    <row r="276" spans="1:57" hidden="1" x14ac:dyDescent="0.25">
      <c r="A276">
        <v>804</v>
      </c>
      <c r="B276">
        <v>2541</v>
      </c>
      <c r="C276" t="s">
        <v>4152</v>
      </c>
      <c r="D276" t="s">
        <v>877</v>
      </c>
      <c r="E276" t="s">
        <v>1215</v>
      </c>
      <c r="F276" t="s">
        <v>1216</v>
      </c>
      <c r="G276" t="s">
        <v>1217</v>
      </c>
      <c r="H276" t="s">
        <v>1230</v>
      </c>
      <c r="I276" t="s">
        <v>1239</v>
      </c>
      <c r="J276" t="s">
        <v>1240</v>
      </c>
      <c r="K276">
        <v>47.667999999999999</v>
      </c>
      <c r="L276">
        <v>-122.117</v>
      </c>
      <c r="AH276">
        <v>40.799999999999997</v>
      </c>
      <c r="AP276">
        <f>COUNT(M276:AO276)</f>
        <v>1</v>
      </c>
      <c r="AR276">
        <f>COUNT(AK276:AO276)</f>
        <v>0</v>
      </c>
      <c r="AS276" t="s">
        <v>4159</v>
      </c>
      <c r="AT276">
        <f>COUNT(M276:AB276)</f>
        <v>0</v>
      </c>
      <c r="AU276">
        <f>COUNT(AC276:AO276)</f>
        <v>1</v>
      </c>
      <c r="AV276">
        <f>AT276*AU276</f>
        <v>0</v>
      </c>
      <c r="AW276" t="s">
        <v>4159</v>
      </c>
      <c r="AX276" t="e">
        <f>AVERAGE(M276:AB276)</f>
        <v>#DIV/0!</v>
      </c>
      <c r="AY276">
        <f>AVERAGE(AC276:AO276)</f>
        <v>40.799999999999997</v>
      </c>
      <c r="BB276">
        <v>40.799999999999997</v>
      </c>
      <c r="BD276" t="s">
        <v>4175</v>
      </c>
      <c r="BE276" t="s">
        <v>4192</v>
      </c>
    </row>
    <row r="277" spans="1:57" hidden="1" x14ac:dyDescent="0.25">
      <c r="A277">
        <v>1381</v>
      </c>
      <c r="B277">
        <v>2423</v>
      </c>
      <c r="C277" t="s">
        <v>4152</v>
      </c>
      <c r="D277" t="s">
        <v>1952</v>
      </c>
      <c r="E277" t="s">
        <v>1999</v>
      </c>
      <c r="F277" t="s">
        <v>2000</v>
      </c>
      <c r="G277" t="s">
        <v>2023</v>
      </c>
      <c r="H277" t="s">
        <v>12</v>
      </c>
      <c r="I277" t="s">
        <v>78</v>
      </c>
      <c r="J277" t="s">
        <v>2032</v>
      </c>
      <c r="K277">
        <v>47.253481999999998</v>
      </c>
      <c r="L277">
        <v>-122.333499</v>
      </c>
      <c r="AH277">
        <v>40.9</v>
      </c>
      <c r="AP277">
        <f>COUNT(M277:AO277)</f>
        <v>1</v>
      </c>
      <c r="AR277">
        <f>COUNT(AK277:AO277)</f>
        <v>0</v>
      </c>
      <c r="AS277" t="s">
        <v>4159</v>
      </c>
      <c r="AT277">
        <f>COUNT(M277:AB277)</f>
        <v>0</v>
      </c>
      <c r="AU277">
        <f>COUNT(AC277:AO277)</f>
        <v>1</v>
      </c>
      <c r="AV277">
        <f>AT277*AU277</f>
        <v>0</v>
      </c>
      <c r="AW277" t="s">
        <v>4159</v>
      </c>
      <c r="AX277" t="e">
        <f>AVERAGE(M277:AB277)</f>
        <v>#DIV/0!</v>
      </c>
      <c r="AY277">
        <f>AVERAGE(AC277:AO277)</f>
        <v>40.9</v>
      </c>
      <c r="BB277">
        <v>40.9</v>
      </c>
      <c r="BD277" t="s">
        <v>4175</v>
      </c>
      <c r="BE277" t="s">
        <v>4192</v>
      </c>
    </row>
    <row r="278" spans="1:57" hidden="1" x14ac:dyDescent="0.25">
      <c r="A278">
        <v>1048</v>
      </c>
      <c r="B278">
        <v>2544</v>
      </c>
      <c r="C278" t="s">
        <v>4152</v>
      </c>
      <c r="D278" t="s">
        <v>877</v>
      </c>
      <c r="E278" t="s">
        <v>1215</v>
      </c>
      <c r="F278" t="s">
        <v>1538</v>
      </c>
      <c r="G278" t="s">
        <v>1550</v>
      </c>
      <c r="H278" t="s">
        <v>1230</v>
      </c>
      <c r="I278" t="s">
        <v>1239</v>
      </c>
      <c r="J278" t="s">
        <v>1552</v>
      </c>
      <c r="K278">
        <v>47.685769000000001</v>
      </c>
      <c r="L278">
        <v>-122.15300000000001</v>
      </c>
      <c r="AH278">
        <v>41.3</v>
      </c>
      <c r="AP278">
        <f>COUNT(M278:AO278)</f>
        <v>1</v>
      </c>
      <c r="AR278">
        <f>COUNT(AK278:AO278)</f>
        <v>0</v>
      </c>
      <c r="AS278" t="s">
        <v>4159</v>
      </c>
      <c r="AT278">
        <f>COUNT(M278:AB278)</f>
        <v>0</v>
      </c>
      <c r="AU278">
        <f>COUNT(AC278:AO278)</f>
        <v>1</v>
      </c>
      <c r="AV278">
        <f>AT278*AU278</f>
        <v>0</v>
      </c>
      <c r="AW278" t="s">
        <v>4159</v>
      </c>
      <c r="AX278" t="e">
        <f>AVERAGE(M278:AB278)</f>
        <v>#DIV/0!</v>
      </c>
      <c r="AY278">
        <f>AVERAGE(AC278:AO278)</f>
        <v>41.3</v>
      </c>
      <c r="BB278">
        <v>41.3</v>
      </c>
      <c r="BD278" t="s">
        <v>4175</v>
      </c>
      <c r="BE278" t="s">
        <v>4192</v>
      </c>
    </row>
    <row r="279" spans="1:57" hidden="1" x14ac:dyDescent="0.25">
      <c r="A279">
        <v>483</v>
      </c>
      <c r="B279">
        <v>1816</v>
      </c>
      <c r="C279" t="s">
        <v>4152</v>
      </c>
      <c r="D279" t="s">
        <v>552</v>
      </c>
      <c r="E279" t="s">
        <v>743</v>
      </c>
      <c r="F279" t="s">
        <v>744</v>
      </c>
      <c r="G279" t="s">
        <v>762</v>
      </c>
      <c r="H279" t="s">
        <v>272</v>
      </c>
      <c r="I279" t="s">
        <v>13</v>
      </c>
      <c r="J279" t="s">
        <v>763</v>
      </c>
      <c r="K279">
        <v>47.932884999999999</v>
      </c>
      <c r="L279">
        <v>-122.07375</v>
      </c>
      <c r="AF279">
        <v>42</v>
      </c>
      <c r="AP279">
        <f>COUNT(M279:AO279)</f>
        <v>1</v>
      </c>
      <c r="AR279">
        <f>COUNT(AK279:AO279)</f>
        <v>0</v>
      </c>
      <c r="AS279" t="s">
        <v>4159</v>
      </c>
      <c r="AT279">
        <f>COUNT(M279:AB279)</f>
        <v>0</v>
      </c>
      <c r="AU279">
        <f>COUNT(AC279:AO279)</f>
        <v>1</v>
      </c>
      <c r="AV279">
        <f>AT279*AU279</f>
        <v>0</v>
      </c>
      <c r="AW279" t="s">
        <v>4159</v>
      </c>
      <c r="AX279" t="e">
        <f>AVERAGE(M279:AB279)</f>
        <v>#DIV/0!</v>
      </c>
      <c r="AY279">
        <f>AVERAGE(AC279:AO279)</f>
        <v>42</v>
      </c>
      <c r="BB279">
        <v>42</v>
      </c>
      <c r="BD279" t="s">
        <v>4175</v>
      </c>
      <c r="BE279" t="s">
        <v>4192</v>
      </c>
    </row>
    <row r="280" spans="1:57" hidden="1" x14ac:dyDescent="0.25">
      <c r="A280">
        <v>1365</v>
      </c>
      <c r="B280">
        <v>2268</v>
      </c>
      <c r="C280" t="s">
        <v>4152</v>
      </c>
      <c r="D280" t="s">
        <v>1952</v>
      </c>
      <c r="E280" t="s">
        <v>1999</v>
      </c>
      <c r="F280" t="s">
        <v>2000</v>
      </c>
      <c r="G280" t="s">
        <v>2009</v>
      </c>
      <c r="H280" t="s">
        <v>193</v>
      </c>
      <c r="I280" t="s">
        <v>2005</v>
      </c>
      <c r="J280" t="s">
        <v>2010</v>
      </c>
      <c r="K280">
        <v>47.213500000000003</v>
      </c>
      <c r="L280">
        <v>-122.37268</v>
      </c>
      <c r="AG280">
        <v>42.4</v>
      </c>
      <c r="AP280">
        <f>COUNT(M280:AO280)</f>
        <v>1</v>
      </c>
      <c r="AR280">
        <f>COUNT(AK280:AO280)</f>
        <v>0</v>
      </c>
      <c r="AS280" t="s">
        <v>4159</v>
      </c>
      <c r="AT280">
        <f>COUNT(M280:AB280)</f>
        <v>0</v>
      </c>
      <c r="AU280">
        <f>COUNT(AC280:AO280)</f>
        <v>1</v>
      </c>
      <c r="AV280">
        <f>AT280*AU280</f>
        <v>0</v>
      </c>
      <c r="AW280" t="s">
        <v>4159</v>
      </c>
      <c r="AX280" t="e">
        <f>AVERAGE(M280:AB280)</f>
        <v>#DIV/0!</v>
      </c>
      <c r="AY280">
        <f>AVERAGE(AC280:AO280)</f>
        <v>42.4</v>
      </c>
      <c r="BB280">
        <v>42.4</v>
      </c>
      <c r="BD280" t="s">
        <v>4175</v>
      </c>
      <c r="BE280" t="s">
        <v>4192</v>
      </c>
    </row>
    <row r="281" spans="1:57" hidden="1" x14ac:dyDescent="0.25">
      <c r="A281">
        <v>2164</v>
      </c>
      <c r="B281">
        <v>2415</v>
      </c>
      <c r="C281" t="s">
        <v>4152</v>
      </c>
      <c r="G281" t="s">
        <v>3514</v>
      </c>
      <c r="H281" t="s">
        <v>12</v>
      </c>
      <c r="I281" t="s">
        <v>78</v>
      </c>
      <c r="J281" t="s">
        <v>3516</v>
      </c>
      <c r="K281">
        <v>47.375259</v>
      </c>
      <c r="L281">
        <v>-122.315089</v>
      </c>
      <c r="AH281">
        <v>42.5</v>
      </c>
      <c r="AP281">
        <f>COUNT(M281:AO281)</f>
        <v>1</v>
      </c>
      <c r="AR281">
        <f>COUNT(AK281:AO281)</f>
        <v>0</v>
      </c>
      <c r="AS281" t="s">
        <v>4159</v>
      </c>
      <c r="AT281">
        <f>COUNT(M281:AB281)</f>
        <v>0</v>
      </c>
      <c r="AU281">
        <f>COUNT(AC281:AO281)</f>
        <v>1</v>
      </c>
      <c r="AV281">
        <f>AT281*AU281</f>
        <v>0</v>
      </c>
      <c r="AW281" t="s">
        <v>4159</v>
      </c>
      <c r="AX281" t="e">
        <f>AVERAGE(M281:AB281)</f>
        <v>#DIV/0!</v>
      </c>
      <c r="AY281">
        <f>AVERAGE(AC281:AO281)</f>
        <v>42.5</v>
      </c>
      <c r="BB281">
        <v>42.5</v>
      </c>
      <c r="BD281" t="s">
        <v>4175</v>
      </c>
      <c r="BE281" t="s">
        <v>4192</v>
      </c>
    </row>
    <row r="282" spans="1:57" hidden="1" x14ac:dyDescent="0.25">
      <c r="A282">
        <v>2399</v>
      </c>
      <c r="B282">
        <v>2284</v>
      </c>
      <c r="C282" t="s">
        <v>4152</v>
      </c>
      <c r="G282" t="s">
        <v>3905</v>
      </c>
      <c r="H282" t="s">
        <v>886</v>
      </c>
      <c r="I282" t="s">
        <v>887</v>
      </c>
      <c r="J282" t="s">
        <v>3906</v>
      </c>
      <c r="K282">
        <v>47.576000000000001</v>
      </c>
      <c r="L282">
        <v>-122.1143</v>
      </c>
      <c r="AG282">
        <v>42.6</v>
      </c>
      <c r="AP282">
        <f>COUNT(M282:AO282)</f>
        <v>1</v>
      </c>
      <c r="AR282">
        <f>COUNT(AK282:AO282)</f>
        <v>0</v>
      </c>
      <c r="AS282" t="s">
        <v>4159</v>
      </c>
      <c r="AT282">
        <f>COUNT(M282:AB282)</f>
        <v>0</v>
      </c>
      <c r="AU282">
        <f>COUNT(AC282:AO282)</f>
        <v>1</v>
      </c>
      <c r="AV282">
        <f>AT282*AU282</f>
        <v>0</v>
      </c>
      <c r="AW282" t="s">
        <v>4159</v>
      </c>
      <c r="AX282" t="e">
        <f>AVERAGE(M282:AB282)</f>
        <v>#DIV/0!</v>
      </c>
      <c r="AY282">
        <f>AVERAGE(AC282:AO282)</f>
        <v>42.6</v>
      </c>
      <c r="BB282">
        <v>42.6</v>
      </c>
      <c r="BD282" t="s">
        <v>4175</v>
      </c>
      <c r="BE282" t="s">
        <v>4192</v>
      </c>
    </row>
    <row r="283" spans="1:57" hidden="1" x14ac:dyDescent="0.25">
      <c r="A283">
        <v>955</v>
      </c>
      <c r="B283">
        <v>2479</v>
      </c>
      <c r="C283" t="s">
        <v>4152</v>
      </c>
      <c r="D283" t="s">
        <v>877</v>
      </c>
      <c r="E283" t="s">
        <v>1215</v>
      </c>
      <c r="F283" t="s">
        <v>1373</v>
      </c>
      <c r="G283" t="s">
        <v>1428</v>
      </c>
      <c r="H283" t="s">
        <v>12</v>
      </c>
      <c r="I283" t="s">
        <v>78</v>
      </c>
      <c r="J283" t="s">
        <v>1433</v>
      </c>
      <c r="K283">
        <v>47.546078999999999</v>
      </c>
      <c r="L283">
        <v>-122.042018</v>
      </c>
      <c r="AH283">
        <v>43</v>
      </c>
      <c r="AP283">
        <f>COUNT(M283:AO283)</f>
        <v>1</v>
      </c>
      <c r="AR283">
        <f>COUNT(AK283:AO283)</f>
        <v>0</v>
      </c>
      <c r="AS283" t="s">
        <v>4159</v>
      </c>
      <c r="AT283">
        <f>COUNT(M283:AB283)</f>
        <v>0</v>
      </c>
      <c r="AU283">
        <f>COUNT(AC283:AO283)</f>
        <v>1</v>
      </c>
      <c r="AV283">
        <f>AT283*AU283</f>
        <v>0</v>
      </c>
      <c r="AW283" t="s">
        <v>4159</v>
      </c>
      <c r="AX283" t="e">
        <f>AVERAGE(M283:AB283)</f>
        <v>#DIV/0!</v>
      </c>
      <c r="AY283">
        <f>AVERAGE(AC283:AO283)</f>
        <v>43</v>
      </c>
      <c r="BB283">
        <v>43</v>
      </c>
      <c r="BD283" t="s">
        <v>4175</v>
      </c>
      <c r="BE283" t="s">
        <v>4192</v>
      </c>
    </row>
    <row r="284" spans="1:57" hidden="1" x14ac:dyDescent="0.25">
      <c r="A284">
        <v>1254</v>
      </c>
      <c r="B284">
        <v>2486</v>
      </c>
      <c r="C284" t="s">
        <v>4152</v>
      </c>
      <c r="D284" t="s">
        <v>1686</v>
      </c>
      <c r="E284" t="s">
        <v>1687</v>
      </c>
      <c r="F284" t="s">
        <v>1829</v>
      </c>
      <c r="G284" t="s">
        <v>1834</v>
      </c>
      <c r="H284" t="s">
        <v>12</v>
      </c>
      <c r="I284" t="s">
        <v>78</v>
      </c>
      <c r="J284" t="s">
        <v>1841</v>
      </c>
      <c r="K284">
        <v>47.367294000000001</v>
      </c>
      <c r="L284">
        <v>-122.116314</v>
      </c>
      <c r="AH284">
        <v>43.1</v>
      </c>
      <c r="AP284">
        <f>COUNT(M284:AO284)</f>
        <v>1</v>
      </c>
      <c r="AR284">
        <f>COUNT(AK284:AO284)</f>
        <v>0</v>
      </c>
      <c r="AS284" t="s">
        <v>4159</v>
      </c>
      <c r="AT284">
        <f>COUNT(M284:AB284)</f>
        <v>0</v>
      </c>
      <c r="AU284">
        <f>COUNT(AC284:AO284)</f>
        <v>1</v>
      </c>
      <c r="AV284">
        <f>AT284*AU284</f>
        <v>0</v>
      </c>
      <c r="AW284" t="s">
        <v>4159</v>
      </c>
      <c r="AX284" t="e">
        <f>AVERAGE(M284:AB284)</f>
        <v>#DIV/0!</v>
      </c>
      <c r="AY284">
        <f>AVERAGE(AC284:AO284)</f>
        <v>43.1</v>
      </c>
      <c r="BB284">
        <v>43.1</v>
      </c>
      <c r="BD284" t="s">
        <v>4175</v>
      </c>
      <c r="BE284" t="s">
        <v>4192</v>
      </c>
    </row>
    <row r="285" spans="1:57" hidden="1" x14ac:dyDescent="0.25">
      <c r="A285">
        <v>2402</v>
      </c>
      <c r="B285">
        <v>2406</v>
      </c>
      <c r="C285" t="s">
        <v>4152</v>
      </c>
      <c r="G285" t="s">
        <v>3910</v>
      </c>
      <c r="H285" t="s">
        <v>193</v>
      </c>
      <c r="I285" t="s">
        <v>2021</v>
      </c>
      <c r="J285" t="s">
        <v>3911</v>
      </c>
      <c r="K285">
        <v>47.070591999999998</v>
      </c>
      <c r="L285">
        <v>-122.18303400000001</v>
      </c>
      <c r="AH285">
        <v>43.6</v>
      </c>
      <c r="AP285">
        <f>COUNT(M285:AO285)</f>
        <v>1</v>
      </c>
      <c r="AR285">
        <f>COUNT(AK285:AO285)</f>
        <v>0</v>
      </c>
      <c r="AS285" t="s">
        <v>4159</v>
      </c>
      <c r="AT285">
        <f>COUNT(M285:AB285)</f>
        <v>0</v>
      </c>
      <c r="AU285">
        <f>COUNT(AC285:AO285)</f>
        <v>1</v>
      </c>
      <c r="AV285">
        <f>AT285*AU285</f>
        <v>0</v>
      </c>
      <c r="AW285" t="s">
        <v>4159</v>
      </c>
      <c r="AX285" t="e">
        <f>AVERAGE(M285:AB285)</f>
        <v>#DIV/0!</v>
      </c>
      <c r="AY285">
        <f>AVERAGE(AC285:AO285)</f>
        <v>43.6</v>
      </c>
      <c r="BB285">
        <v>43.6</v>
      </c>
      <c r="BD285" t="s">
        <v>4175</v>
      </c>
      <c r="BE285" t="s">
        <v>4192</v>
      </c>
    </row>
    <row r="286" spans="1:57" hidden="1" x14ac:dyDescent="0.25">
      <c r="A286">
        <v>2448</v>
      </c>
      <c r="B286">
        <v>1947</v>
      </c>
      <c r="C286" t="s">
        <v>4152</v>
      </c>
      <c r="H286" t="s">
        <v>12</v>
      </c>
      <c r="I286" t="s">
        <v>2092</v>
      </c>
      <c r="J286" t="s">
        <v>3984</v>
      </c>
      <c r="K286">
        <v>47.102400000000003</v>
      </c>
      <c r="L286">
        <v>-122.357</v>
      </c>
      <c r="AF286">
        <v>44.2</v>
      </c>
      <c r="AP286">
        <f>COUNT(M286:AO286)</f>
        <v>1</v>
      </c>
      <c r="AR286">
        <f>COUNT(AK286:AO286)</f>
        <v>0</v>
      </c>
      <c r="AS286" t="s">
        <v>4159</v>
      </c>
      <c r="AT286">
        <f>COUNT(M286:AB286)</f>
        <v>0</v>
      </c>
      <c r="AU286">
        <f>COUNT(AC286:AO286)</f>
        <v>1</v>
      </c>
      <c r="AV286">
        <f>AT286*AU286</f>
        <v>0</v>
      </c>
      <c r="AW286" t="s">
        <v>4159</v>
      </c>
      <c r="AX286" t="e">
        <f>AVERAGE(M286:AB286)</f>
        <v>#DIV/0!</v>
      </c>
      <c r="AY286">
        <f>AVERAGE(AC286:AO286)</f>
        <v>44.2</v>
      </c>
      <c r="BB286">
        <v>44.2</v>
      </c>
      <c r="BD286" t="s">
        <v>4175</v>
      </c>
      <c r="BE286" t="s">
        <v>4192</v>
      </c>
    </row>
    <row r="287" spans="1:57" hidden="1" x14ac:dyDescent="0.25">
      <c r="A287">
        <v>359</v>
      </c>
      <c r="B287">
        <v>1815</v>
      </c>
      <c r="C287" t="s">
        <v>4152</v>
      </c>
      <c r="D287" t="s">
        <v>552</v>
      </c>
      <c r="E287" t="s">
        <v>553</v>
      </c>
      <c r="F287" t="s">
        <v>561</v>
      </c>
      <c r="G287" t="s">
        <v>562</v>
      </c>
      <c r="H287" t="s">
        <v>272</v>
      </c>
      <c r="I287" t="s">
        <v>13</v>
      </c>
      <c r="J287" t="s">
        <v>563</v>
      </c>
      <c r="K287">
        <v>47.894333000000003</v>
      </c>
      <c r="L287">
        <v>-121.743667</v>
      </c>
      <c r="AF287">
        <v>44.3</v>
      </c>
      <c r="AP287">
        <f>COUNT(M287:AO287)</f>
        <v>1</v>
      </c>
      <c r="AR287">
        <f>COUNT(AK287:AO287)</f>
        <v>0</v>
      </c>
      <c r="AS287" t="s">
        <v>4159</v>
      </c>
      <c r="AT287">
        <f>COUNT(M287:AB287)</f>
        <v>0</v>
      </c>
      <c r="AU287">
        <f>COUNT(AC287:AO287)</f>
        <v>1</v>
      </c>
      <c r="AV287">
        <f>AT287*AU287</f>
        <v>0</v>
      </c>
      <c r="AW287" t="s">
        <v>4159</v>
      </c>
      <c r="AX287" t="e">
        <f>AVERAGE(M287:AB287)</f>
        <v>#DIV/0!</v>
      </c>
      <c r="AY287">
        <f>AVERAGE(AC287:AO287)</f>
        <v>44.3</v>
      </c>
      <c r="BB287">
        <v>44.3</v>
      </c>
      <c r="BD287" t="s">
        <v>4175</v>
      </c>
      <c r="BE287" t="s">
        <v>4192</v>
      </c>
    </row>
    <row r="288" spans="1:57" hidden="1" x14ac:dyDescent="0.25">
      <c r="A288">
        <v>1055</v>
      </c>
      <c r="B288">
        <v>2543</v>
      </c>
      <c r="C288" t="s">
        <v>4152</v>
      </c>
      <c r="D288" t="s">
        <v>877</v>
      </c>
      <c r="E288" t="s">
        <v>1215</v>
      </c>
      <c r="F288" t="s">
        <v>1538</v>
      </c>
      <c r="G288" t="s">
        <v>1553</v>
      </c>
      <c r="H288" t="s">
        <v>1230</v>
      </c>
      <c r="I288" t="s">
        <v>1239</v>
      </c>
      <c r="J288" t="s">
        <v>1560</v>
      </c>
      <c r="K288">
        <v>47.710185000000003</v>
      </c>
      <c r="L288">
        <v>-122.125</v>
      </c>
      <c r="AH288">
        <v>45.2</v>
      </c>
      <c r="AP288">
        <f>COUNT(M288:AO288)</f>
        <v>1</v>
      </c>
      <c r="AR288">
        <f>COUNT(AK288:AO288)</f>
        <v>0</v>
      </c>
      <c r="AS288" t="s">
        <v>4159</v>
      </c>
      <c r="AT288">
        <f>COUNT(M288:AB288)</f>
        <v>0</v>
      </c>
      <c r="AU288">
        <f>COUNT(AC288:AO288)</f>
        <v>1</v>
      </c>
      <c r="AV288">
        <f>AT288*AU288</f>
        <v>0</v>
      </c>
      <c r="AW288" t="s">
        <v>4159</v>
      </c>
      <c r="AX288" t="e">
        <f>AVERAGE(M288:AB288)</f>
        <v>#DIV/0!</v>
      </c>
      <c r="AY288">
        <f>AVERAGE(AC288:AO288)</f>
        <v>45.2</v>
      </c>
      <c r="BB288">
        <v>45.2</v>
      </c>
      <c r="BD288" t="s">
        <v>4175</v>
      </c>
      <c r="BE288" t="s">
        <v>4192</v>
      </c>
    </row>
    <row r="289" spans="1:57" hidden="1" x14ac:dyDescent="0.25">
      <c r="A289">
        <v>1022</v>
      </c>
      <c r="B289">
        <v>2419</v>
      </c>
      <c r="C289" t="s">
        <v>4152</v>
      </c>
      <c r="D289" t="s">
        <v>877</v>
      </c>
      <c r="E289" t="s">
        <v>1215</v>
      </c>
      <c r="F289" t="s">
        <v>1482</v>
      </c>
      <c r="G289" t="s">
        <v>1489</v>
      </c>
      <c r="H289" t="s">
        <v>12</v>
      </c>
      <c r="I289" t="s">
        <v>78</v>
      </c>
      <c r="J289" t="s">
        <v>1514</v>
      </c>
      <c r="K289">
        <v>47.77975</v>
      </c>
      <c r="L289">
        <v>-122.18798099999999</v>
      </c>
      <c r="AH289">
        <v>45.5</v>
      </c>
      <c r="AP289">
        <f>COUNT(M289:AO289)</f>
        <v>1</v>
      </c>
      <c r="AR289">
        <f>COUNT(AK289:AO289)</f>
        <v>0</v>
      </c>
      <c r="AS289" t="s">
        <v>4159</v>
      </c>
      <c r="AT289">
        <f>COUNT(M289:AB289)</f>
        <v>0</v>
      </c>
      <c r="AU289">
        <f>COUNT(AC289:AO289)</f>
        <v>1</v>
      </c>
      <c r="AV289">
        <f>AT289*AU289</f>
        <v>0</v>
      </c>
      <c r="AW289" t="s">
        <v>4159</v>
      </c>
      <c r="AX289" t="e">
        <f>AVERAGE(M289:AB289)</f>
        <v>#DIV/0!</v>
      </c>
      <c r="AY289">
        <f>AVERAGE(AC289:AO289)</f>
        <v>45.5</v>
      </c>
      <c r="BB289">
        <v>45.5</v>
      </c>
      <c r="BD289" t="s">
        <v>4175</v>
      </c>
      <c r="BE289" t="s">
        <v>4192</v>
      </c>
    </row>
    <row r="290" spans="1:57" hidden="1" x14ac:dyDescent="0.25">
      <c r="A290">
        <v>277</v>
      </c>
      <c r="B290">
        <v>2451</v>
      </c>
      <c r="C290" t="s">
        <v>4152</v>
      </c>
      <c r="D290" t="s">
        <v>329</v>
      </c>
      <c r="E290" t="s">
        <v>365</v>
      </c>
      <c r="F290" t="s">
        <v>404</v>
      </c>
      <c r="G290" t="s">
        <v>405</v>
      </c>
      <c r="H290" t="s">
        <v>12</v>
      </c>
      <c r="I290" t="s">
        <v>78</v>
      </c>
      <c r="J290" t="s">
        <v>407</v>
      </c>
      <c r="K290">
        <v>48.718497999999997</v>
      </c>
      <c r="L290">
        <v>-122.324669</v>
      </c>
      <c r="AH290">
        <v>46.2</v>
      </c>
      <c r="AP290">
        <f>COUNT(M290:AO290)</f>
        <v>1</v>
      </c>
      <c r="AR290">
        <f>COUNT(AK290:AO290)</f>
        <v>0</v>
      </c>
      <c r="AS290" t="s">
        <v>4159</v>
      </c>
      <c r="AT290">
        <f>COUNT(M290:AB290)</f>
        <v>0</v>
      </c>
      <c r="AU290">
        <f>COUNT(AC290:AO290)</f>
        <v>1</v>
      </c>
      <c r="AV290">
        <f>AT290*AU290</f>
        <v>0</v>
      </c>
      <c r="AW290" t="s">
        <v>4159</v>
      </c>
      <c r="AX290" t="e">
        <f>AVERAGE(M290:AB290)</f>
        <v>#DIV/0!</v>
      </c>
      <c r="AY290">
        <f>AVERAGE(AC290:AO290)</f>
        <v>46.2</v>
      </c>
      <c r="BB290">
        <v>46.2</v>
      </c>
      <c r="BD290" t="s">
        <v>4175</v>
      </c>
      <c r="BE290" t="s">
        <v>4192</v>
      </c>
    </row>
    <row r="291" spans="1:57" hidden="1" x14ac:dyDescent="0.25">
      <c r="A291">
        <v>442</v>
      </c>
      <c r="B291">
        <v>2470</v>
      </c>
      <c r="C291" t="s">
        <v>4152</v>
      </c>
      <c r="D291" t="s">
        <v>552</v>
      </c>
      <c r="E291" t="s">
        <v>607</v>
      </c>
      <c r="F291" t="s">
        <v>683</v>
      </c>
      <c r="G291" t="s">
        <v>694</v>
      </c>
      <c r="H291" t="s">
        <v>12</v>
      </c>
      <c r="I291" t="s">
        <v>78</v>
      </c>
      <c r="J291" t="s">
        <v>699</v>
      </c>
      <c r="K291">
        <v>47.532170000000001</v>
      </c>
      <c r="L291">
        <v>-121.83777000000001</v>
      </c>
      <c r="AH291">
        <v>46.3</v>
      </c>
      <c r="AP291">
        <f>COUNT(M291:AO291)</f>
        <v>1</v>
      </c>
      <c r="AR291">
        <f>COUNT(AK291:AO291)</f>
        <v>0</v>
      </c>
      <c r="AS291" t="s">
        <v>4159</v>
      </c>
      <c r="AT291">
        <f>COUNT(M291:AB291)</f>
        <v>0</v>
      </c>
      <c r="AU291">
        <f>COUNT(AC291:AO291)</f>
        <v>1</v>
      </c>
      <c r="AV291">
        <f>AT291*AU291</f>
        <v>0</v>
      </c>
      <c r="AW291" t="s">
        <v>4159</v>
      </c>
      <c r="AX291" t="e">
        <f>AVERAGE(M291:AB291)</f>
        <v>#DIV/0!</v>
      </c>
      <c r="AY291">
        <f>AVERAGE(AC291:AO291)</f>
        <v>46.3</v>
      </c>
      <c r="BB291">
        <v>46.3</v>
      </c>
      <c r="BD291" t="s">
        <v>4175</v>
      </c>
      <c r="BE291" t="s">
        <v>4192</v>
      </c>
    </row>
    <row r="292" spans="1:57" hidden="1" x14ac:dyDescent="0.25">
      <c r="A292">
        <v>512</v>
      </c>
      <c r="B292">
        <v>2618</v>
      </c>
      <c r="C292" t="s">
        <v>4152</v>
      </c>
      <c r="D292" t="s">
        <v>552</v>
      </c>
      <c r="E292" t="s">
        <v>790</v>
      </c>
      <c r="F292" t="s">
        <v>791</v>
      </c>
      <c r="G292" t="s">
        <v>808</v>
      </c>
      <c r="H292" t="s">
        <v>272</v>
      </c>
      <c r="I292" t="s">
        <v>809</v>
      </c>
      <c r="J292" t="s">
        <v>811</v>
      </c>
      <c r="K292">
        <v>47.892259000000003</v>
      </c>
      <c r="L292">
        <v>-122.155671</v>
      </c>
      <c r="AI292">
        <v>46.5</v>
      </c>
      <c r="AP292">
        <f>COUNT(M292:AO292)</f>
        <v>1</v>
      </c>
      <c r="AR292">
        <f>COUNT(AK292:AO292)</f>
        <v>0</v>
      </c>
      <c r="AS292" t="s">
        <v>4159</v>
      </c>
      <c r="AT292">
        <f>COUNT(M292:AB292)</f>
        <v>0</v>
      </c>
      <c r="AU292">
        <f>COUNT(AC292:AO292)</f>
        <v>1</v>
      </c>
      <c r="AV292">
        <f>AT292*AU292</f>
        <v>0</v>
      </c>
      <c r="AW292" t="s">
        <v>4159</v>
      </c>
      <c r="AX292" t="e">
        <f>AVERAGE(M292:AB292)</f>
        <v>#DIV/0!</v>
      </c>
      <c r="AY292">
        <f>AVERAGE(AC292:AO292)</f>
        <v>46.5</v>
      </c>
      <c r="BB292">
        <v>46.5</v>
      </c>
      <c r="BD292" t="s">
        <v>4175</v>
      </c>
      <c r="BE292" t="s">
        <v>4192</v>
      </c>
    </row>
    <row r="293" spans="1:57" hidden="1" x14ac:dyDescent="0.25">
      <c r="A293">
        <v>1012</v>
      </c>
      <c r="B293">
        <v>2622</v>
      </c>
      <c r="C293" t="s">
        <v>4152</v>
      </c>
      <c r="D293" t="s">
        <v>877</v>
      </c>
      <c r="E293" t="s">
        <v>1215</v>
      </c>
      <c r="F293" t="s">
        <v>1482</v>
      </c>
      <c r="G293" t="s">
        <v>1489</v>
      </c>
      <c r="H293" t="s">
        <v>272</v>
      </c>
      <c r="I293" t="s">
        <v>13</v>
      </c>
      <c r="J293" t="s">
        <v>1504</v>
      </c>
      <c r="K293">
        <v>47.810124000000002</v>
      </c>
      <c r="L293">
        <v>-122.212091</v>
      </c>
      <c r="AI293">
        <v>46.8</v>
      </c>
      <c r="AP293">
        <f>COUNT(M293:AO293)</f>
        <v>1</v>
      </c>
      <c r="AR293">
        <f>COUNT(AK293:AO293)</f>
        <v>0</v>
      </c>
      <c r="AS293" t="s">
        <v>4159</v>
      </c>
      <c r="AT293">
        <f>COUNT(M293:AB293)</f>
        <v>0</v>
      </c>
      <c r="AU293">
        <f>COUNT(AC293:AO293)</f>
        <v>1</v>
      </c>
      <c r="AV293">
        <f>AT293*AU293</f>
        <v>0</v>
      </c>
      <c r="AW293" t="s">
        <v>4159</v>
      </c>
      <c r="AX293" t="e">
        <f>AVERAGE(M293:AB293)</f>
        <v>#DIV/0!</v>
      </c>
      <c r="AY293">
        <f>AVERAGE(AC293:AO293)</f>
        <v>46.8</v>
      </c>
      <c r="BB293">
        <v>46.8</v>
      </c>
      <c r="BD293" t="s">
        <v>4175</v>
      </c>
      <c r="BE293" t="s">
        <v>4192</v>
      </c>
    </row>
    <row r="294" spans="1:57" hidden="1" x14ac:dyDescent="0.25">
      <c r="A294">
        <v>2350</v>
      </c>
      <c r="B294">
        <v>2397</v>
      </c>
      <c r="C294" t="s">
        <v>4152</v>
      </c>
      <c r="G294" t="s">
        <v>3822</v>
      </c>
      <c r="H294" t="s">
        <v>193</v>
      </c>
      <c r="I294" t="s">
        <v>2021</v>
      </c>
      <c r="J294" t="s">
        <v>3823</v>
      </c>
      <c r="K294">
        <v>47.285645000000002</v>
      </c>
      <c r="L294">
        <v>-122.58149</v>
      </c>
      <c r="AH294">
        <v>47.8</v>
      </c>
      <c r="AP294">
        <f>COUNT(M294:AO294)</f>
        <v>1</v>
      </c>
      <c r="AR294">
        <f>COUNT(AK294:AO294)</f>
        <v>0</v>
      </c>
      <c r="AS294" t="s">
        <v>4159</v>
      </c>
      <c r="AT294">
        <f>COUNT(M294:AB294)</f>
        <v>0</v>
      </c>
      <c r="AU294">
        <f>COUNT(AC294:AO294)</f>
        <v>1</v>
      </c>
      <c r="AV294">
        <f>AT294*AU294</f>
        <v>0</v>
      </c>
      <c r="AW294" t="s">
        <v>4159</v>
      </c>
      <c r="AX294" t="e">
        <f>AVERAGE(M294:AB294)</f>
        <v>#DIV/0!</v>
      </c>
      <c r="AY294">
        <f>AVERAGE(AC294:AO294)</f>
        <v>47.8</v>
      </c>
      <c r="BB294">
        <v>47.8</v>
      </c>
      <c r="BD294" t="s">
        <v>4175</v>
      </c>
      <c r="BE294" t="s">
        <v>4192</v>
      </c>
    </row>
    <row r="295" spans="1:57" hidden="1" x14ac:dyDescent="0.25">
      <c r="A295">
        <v>2438</v>
      </c>
      <c r="B295">
        <v>2354</v>
      </c>
      <c r="C295" t="s">
        <v>4152</v>
      </c>
      <c r="G295" t="s">
        <v>2146</v>
      </c>
      <c r="H295" t="s">
        <v>12</v>
      </c>
      <c r="I295" t="s">
        <v>2147</v>
      </c>
      <c r="J295" t="s">
        <v>3971</v>
      </c>
      <c r="K295">
        <v>47.063299999999998</v>
      </c>
      <c r="L295">
        <v>-122.8086</v>
      </c>
      <c r="AG295">
        <v>48.8</v>
      </c>
      <c r="AP295">
        <f>COUNT(M295:AO295)</f>
        <v>1</v>
      </c>
      <c r="AR295">
        <f>COUNT(AK295:AO295)</f>
        <v>0</v>
      </c>
      <c r="AS295" t="s">
        <v>4159</v>
      </c>
      <c r="AT295">
        <f>COUNT(M295:AB295)</f>
        <v>0</v>
      </c>
      <c r="AU295">
        <f>COUNT(AC295:AO295)</f>
        <v>1</v>
      </c>
      <c r="AV295">
        <f>AT295*AU295</f>
        <v>0</v>
      </c>
      <c r="AW295" t="s">
        <v>4159</v>
      </c>
      <c r="AX295" t="e">
        <f>AVERAGE(M295:AB295)</f>
        <v>#DIV/0!</v>
      </c>
      <c r="AY295">
        <f>AVERAGE(AC295:AO295)</f>
        <v>48.8</v>
      </c>
      <c r="BB295">
        <v>48.8</v>
      </c>
      <c r="BD295" t="s">
        <v>4175</v>
      </c>
      <c r="BE295" t="s">
        <v>4192</v>
      </c>
    </row>
    <row r="296" spans="1:57" hidden="1" x14ac:dyDescent="0.25">
      <c r="A296">
        <v>1408</v>
      </c>
      <c r="B296">
        <v>2399</v>
      </c>
      <c r="C296" t="s">
        <v>4152</v>
      </c>
      <c r="D296" t="s">
        <v>2089</v>
      </c>
      <c r="E296" t="s">
        <v>2090</v>
      </c>
      <c r="F296" t="s">
        <v>2091</v>
      </c>
      <c r="G296" t="s">
        <v>2092</v>
      </c>
      <c r="H296" t="s">
        <v>193</v>
      </c>
      <c r="I296" t="s">
        <v>2021</v>
      </c>
      <c r="J296" t="s">
        <v>2096</v>
      </c>
      <c r="K296">
        <v>47.126130000000003</v>
      </c>
      <c r="L296">
        <v>-122.406676</v>
      </c>
      <c r="AH296">
        <v>49</v>
      </c>
      <c r="AP296">
        <f>COUNT(M296:AO296)</f>
        <v>1</v>
      </c>
      <c r="AR296">
        <f>COUNT(AK296:AO296)</f>
        <v>0</v>
      </c>
      <c r="AS296" t="s">
        <v>4159</v>
      </c>
      <c r="AT296">
        <f>COUNT(M296:AB296)</f>
        <v>0</v>
      </c>
      <c r="AU296">
        <f>COUNT(AC296:AO296)</f>
        <v>1</v>
      </c>
      <c r="AV296">
        <f>AT296*AU296</f>
        <v>0</v>
      </c>
      <c r="AW296" t="s">
        <v>4159</v>
      </c>
      <c r="AX296" t="e">
        <f>AVERAGE(M296:AB296)</f>
        <v>#DIV/0!</v>
      </c>
      <c r="AY296">
        <f>AVERAGE(AC296:AO296)</f>
        <v>49</v>
      </c>
      <c r="BB296">
        <v>49</v>
      </c>
      <c r="BD296" t="s">
        <v>4175</v>
      </c>
      <c r="BE296" t="s">
        <v>4192</v>
      </c>
    </row>
    <row r="297" spans="1:57" hidden="1" x14ac:dyDescent="0.25">
      <c r="A297">
        <v>1448</v>
      </c>
      <c r="B297">
        <v>2463</v>
      </c>
      <c r="C297" t="s">
        <v>4152</v>
      </c>
      <c r="D297" t="s">
        <v>2099</v>
      </c>
      <c r="E297" t="s">
        <v>2100</v>
      </c>
      <c r="F297" t="s">
        <v>2139</v>
      </c>
      <c r="G297" t="s">
        <v>2146</v>
      </c>
      <c r="H297" t="s">
        <v>12</v>
      </c>
      <c r="I297" t="s">
        <v>78</v>
      </c>
      <c r="J297" t="s">
        <v>2153</v>
      </c>
      <c r="K297">
        <v>47.061006999999996</v>
      </c>
      <c r="L297">
        <v>-122.804292</v>
      </c>
      <c r="AH297">
        <v>49.2</v>
      </c>
      <c r="AP297">
        <f>COUNT(M297:AO297)</f>
        <v>1</v>
      </c>
      <c r="AR297">
        <f>COUNT(AK297:AO297)</f>
        <v>0</v>
      </c>
      <c r="AS297" t="s">
        <v>4159</v>
      </c>
      <c r="AT297">
        <f>COUNT(M297:AB297)</f>
        <v>0</v>
      </c>
      <c r="AU297">
        <f>COUNT(AC297:AO297)</f>
        <v>1</v>
      </c>
      <c r="AV297">
        <f>AT297*AU297</f>
        <v>0</v>
      </c>
      <c r="AW297" t="s">
        <v>4159</v>
      </c>
      <c r="AX297" t="e">
        <f>AVERAGE(M297:AB297)</f>
        <v>#DIV/0!</v>
      </c>
      <c r="AY297">
        <f>AVERAGE(AC297:AO297)</f>
        <v>49.2</v>
      </c>
      <c r="BB297">
        <v>49.2</v>
      </c>
      <c r="BD297" t="s">
        <v>4175</v>
      </c>
      <c r="BE297" t="s">
        <v>4192</v>
      </c>
    </row>
    <row r="298" spans="1:57" hidden="1" x14ac:dyDescent="0.25">
      <c r="A298">
        <v>911</v>
      </c>
      <c r="B298">
        <v>2435</v>
      </c>
      <c r="C298" t="s">
        <v>4152</v>
      </c>
      <c r="D298" t="s">
        <v>877</v>
      </c>
      <c r="E298" t="s">
        <v>1215</v>
      </c>
      <c r="F298" t="s">
        <v>1373</v>
      </c>
      <c r="G298" t="s">
        <v>1376</v>
      </c>
      <c r="H298" t="s">
        <v>12</v>
      </c>
      <c r="I298" t="s">
        <v>78</v>
      </c>
      <c r="J298" t="s">
        <v>1380</v>
      </c>
      <c r="K298">
        <v>47.423195999999997</v>
      </c>
      <c r="L298">
        <v>-121.94844000000001</v>
      </c>
      <c r="AH298">
        <v>50.3</v>
      </c>
      <c r="AP298">
        <f>COUNT(M298:AO298)</f>
        <v>1</v>
      </c>
      <c r="AR298">
        <f>COUNT(AK298:AO298)</f>
        <v>0</v>
      </c>
      <c r="AS298" t="s">
        <v>4159</v>
      </c>
      <c r="AT298">
        <f>COUNT(M298:AB298)</f>
        <v>0</v>
      </c>
      <c r="AU298">
        <f>COUNT(AC298:AO298)</f>
        <v>1</v>
      </c>
      <c r="AV298">
        <f>AT298*AU298</f>
        <v>0</v>
      </c>
      <c r="AW298" t="s">
        <v>4159</v>
      </c>
      <c r="AX298" t="e">
        <f>AVERAGE(M298:AB298)</f>
        <v>#DIV/0!</v>
      </c>
      <c r="AY298">
        <f>AVERAGE(AC298:AO298)</f>
        <v>50.3</v>
      </c>
      <c r="BB298">
        <v>50.3</v>
      </c>
      <c r="BD298" t="s">
        <v>4175</v>
      </c>
      <c r="BE298" t="s">
        <v>4192</v>
      </c>
    </row>
    <row r="299" spans="1:57" hidden="1" x14ac:dyDescent="0.25">
      <c r="A299">
        <v>1382</v>
      </c>
      <c r="B299">
        <v>2477</v>
      </c>
      <c r="C299" t="s">
        <v>4152</v>
      </c>
      <c r="D299" t="s">
        <v>1952</v>
      </c>
      <c r="E299" t="s">
        <v>1999</v>
      </c>
      <c r="F299" t="s">
        <v>2000</v>
      </c>
      <c r="G299" t="s">
        <v>2023</v>
      </c>
      <c r="H299" t="s">
        <v>12</v>
      </c>
      <c r="I299" t="s">
        <v>78</v>
      </c>
      <c r="J299" t="s">
        <v>2033</v>
      </c>
      <c r="K299">
        <v>47.283290999999998</v>
      </c>
      <c r="L299">
        <v>-122.327168</v>
      </c>
      <c r="AH299">
        <v>50.3</v>
      </c>
      <c r="AP299">
        <f>COUNT(M299:AO299)</f>
        <v>1</v>
      </c>
      <c r="AR299">
        <f>COUNT(AK299:AO299)</f>
        <v>0</v>
      </c>
      <c r="AS299" t="s">
        <v>4159</v>
      </c>
      <c r="AT299">
        <f>COUNT(M299:AB299)</f>
        <v>0</v>
      </c>
      <c r="AU299">
        <f>COUNT(AC299:AO299)</f>
        <v>1</v>
      </c>
      <c r="AV299">
        <f>AT299*AU299</f>
        <v>0</v>
      </c>
      <c r="AW299" t="s">
        <v>4159</v>
      </c>
      <c r="AX299" t="e">
        <f>AVERAGE(M299:AB299)</f>
        <v>#DIV/0!</v>
      </c>
      <c r="AY299">
        <f>AVERAGE(AC299:AO299)</f>
        <v>50.3</v>
      </c>
      <c r="BB299">
        <v>50.3</v>
      </c>
      <c r="BD299" t="s">
        <v>4175</v>
      </c>
      <c r="BE299" t="s">
        <v>4192</v>
      </c>
    </row>
    <row r="300" spans="1:57" hidden="1" x14ac:dyDescent="0.25">
      <c r="A300">
        <v>1996</v>
      </c>
      <c r="B300">
        <v>1892</v>
      </c>
      <c r="C300" t="s">
        <v>4152</v>
      </c>
      <c r="G300" t="s">
        <v>3226</v>
      </c>
      <c r="H300" t="s">
        <v>12</v>
      </c>
      <c r="I300" t="s">
        <v>16</v>
      </c>
      <c r="J300" t="s">
        <v>3227</v>
      </c>
      <c r="K300">
        <v>48.420569</v>
      </c>
      <c r="L300">
        <v>-122.175337</v>
      </c>
      <c r="AF300">
        <v>50.7</v>
      </c>
      <c r="AP300">
        <f>COUNT(M300:AO300)</f>
        <v>1</v>
      </c>
      <c r="AR300">
        <f>COUNT(AK300:AO300)</f>
        <v>0</v>
      </c>
      <c r="AS300" t="s">
        <v>4159</v>
      </c>
      <c r="AT300">
        <f>COUNT(M300:AB300)</f>
        <v>0</v>
      </c>
      <c r="AU300">
        <f>COUNT(AC300:AO300)</f>
        <v>1</v>
      </c>
      <c r="AV300">
        <f>AT300*AU300</f>
        <v>0</v>
      </c>
      <c r="AW300" t="s">
        <v>4159</v>
      </c>
      <c r="AX300" t="e">
        <f>AVERAGE(M300:AB300)</f>
        <v>#DIV/0!</v>
      </c>
      <c r="AY300">
        <f>AVERAGE(AC300:AO300)</f>
        <v>50.7</v>
      </c>
      <c r="BB300">
        <v>50.7</v>
      </c>
      <c r="BD300" t="s">
        <v>4175</v>
      </c>
      <c r="BE300" t="s">
        <v>4192</v>
      </c>
    </row>
    <row r="301" spans="1:57" hidden="1" x14ac:dyDescent="0.25">
      <c r="A301">
        <v>1106</v>
      </c>
      <c r="B301">
        <v>2442</v>
      </c>
      <c r="C301" t="s">
        <v>4152</v>
      </c>
      <c r="D301" t="s">
        <v>877</v>
      </c>
      <c r="E301" t="s">
        <v>1215</v>
      </c>
      <c r="F301" t="s">
        <v>1615</v>
      </c>
      <c r="G301" t="s">
        <v>1625</v>
      </c>
      <c r="H301" t="s">
        <v>12</v>
      </c>
      <c r="I301" t="s">
        <v>78</v>
      </c>
      <c r="J301" t="s">
        <v>1629</v>
      </c>
      <c r="K301">
        <v>47.825566999999999</v>
      </c>
      <c r="L301">
        <v>-122.25525500000001</v>
      </c>
      <c r="AH301">
        <v>51.9</v>
      </c>
      <c r="AP301">
        <f>COUNT(M301:AO301)</f>
        <v>1</v>
      </c>
      <c r="AR301">
        <f>COUNT(AK301:AO301)</f>
        <v>0</v>
      </c>
      <c r="AS301" t="s">
        <v>4159</v>
      </c>
      <c r="AT301">
        <f>COUNT(M301:AB301)</f>
        <v>0</v>
      </c>
      <c r="AU301">
        <f>COUNT(AC301:AO301)</f>
        <v>1</v>
      </c>
      <c r="AV301">
        <f>AT301*AU301</f>
        <v>0</v>
      </c>
      <c r="AW301" t="s">
        <v>4159</v>
      </c>
      <c r="AX301" t="e">
        <f>AVERAGE(M301:AB301)</f>
        <v>#DIV/0!</v>
      </c>
      <c r="AY301">
        <f>AVERAGE(AC301:AO301)</f>
        <v>51.9</v>
      </c>
      <c r="BB301">
        <v>51.9</v>
      </c>
      <c r="BD301" t="s">
        <v>4175</v>
      </c>
      <c r="BE301" t="s">
        <v>4192</v>
      </c>
    </row>
    <row r="302" spans="1:57" hidden="1" x14ac:dyDescent="0.25">
      <c r="A302">
        <v>346</v>
      </c>
      <c r="B302">
        <v>2446</v>
      </c>
      <c r="C302" t="s">
        <v>4152</v>
      </c>
      <c r="D302" t="s">
        <v>427</v>
      </c>
      <c r="E302" t="s">
        <v>509</v>
      </c>
      <c r="F302" t="s">
        <v>517</v>
      </c>
      <c r="G302" t="s">
        <v>520</v>
      </c>
      <c r="H302" t="s">
        <v>12</v>
      </c>
      <c r="I302" t="s">
        <v>78</v>
      </c>
      <c r="J302" t="s">
        <v>533</v>
      </c>
      <c r="K302">
        <v>48.209696999999998</v>
      </c>
      <c r="L302">
        <v>-122.025796</v>
      </c>
      <c r="AH302">
        <v>52</v>
      </c>
      <c r="AP302">
        <f>COUNT(M302:AO302)</f>
        <v>1</v>
      </c>
      <c r="AR302">
        <f>COUNT(AK302:AO302)</f>
        <v>0</v>
      </c>
      <c r="AS302" t="s">
        <v>4159</v>
      </c>
      <c r="AT302">
        <f>COUNT(M302:AB302)</f>
        <v>0</v>
      </c>
      <c r="AU302">
        <f>COUNT(AC302:AO302)</f>
        <v>1</v>
      </c>
      <c r="AV302">
        <f>AT302*AU302</f>
        <v>0</v>
      </c>
      <c r="AW302" t="s">
        <v>4159</v>
      </c>
      <c r="AX302" t="e">
        <f>AVERAGE(M302:AB302)</f>
        <v>#DIV/0!</v>
      </c>
      <c r="AY302">
        <f>AVERAGE(AC302:AO302)</f>
        <v>52</v>
      </c>
      <c r="BB302">
        <v>52</v>
      </c>
      <c r="BD302" t="s">
        <v>4175</v>
      </c>
      <c r="BE302" t="s">
        <v>4192</v>
      </c>
    </row>
    <row r="303" spans="1:57" hidden="1" x14ac:dyDescent="0.25">
      <c r="A303">
        <v>805</v>
      </c>
      <c r="B303">
        <v>2542</v>
      </c>
      <c r="C303" t="s">
        <v>4152</v>
      </c>
      <c r="D303" t="s">
        <v>877</v>
      </c>
      <c r="E303" t="s">
        <v>1215</v>
      </c>
      <c r="F303" t="s">
        <v>1216</v>
      </c>
      <c r="G303" t="s">
        <v>1217</v>
      </c>
      <c r="H303" t="s">
        <v>1230</v>
      </c>
      <c r="I303" t="s">
        <v>1239</v>
      </c>
      <c r="J303" t="s">
        <v>1241</v>
      </c>
      <c r="K303">
        <v>47.677582000000001</v>
      </c>
      <c r="L303">
        <v>-122.098</v>
      </c>
      <c r="AH303">
        <v>52.4</v>
      </c>
      <c r="AP303">
        <f>COUNT(M303:AO303)</f>
        <v>1</v>
      </c>
      <c r="AR303">
        <f>COUNT(AK303:AO303)</f>
        <v>0</v>
      </c>
      <c r="AS303" t="s">
        <v>4159</v>
      </c>
      <c r="AT303">
        <f>COUNT(M303:AB303)</f>
        <v>0</v>
      </c>
      <c r="AU303">
        <f>COUNT(AC303:AO303)</f>
        <v>1</v>
      </c>
      <c r="AV303">
        <f>AT303*AU303</f>
        <v>0</v>
      </c>
      <c r="AW303" t="s">
        <v>4159</v>
      </c>
      <c r="AX303" t="e">
        <f>AVERAGE(M303:AB303)</f>
        <v>#DIV/0!</v>
      </c>
      <c r="AY303">
        <f>AVERAGE(AC303:AO303)</f>
        <v>52.4</v>
      </c>
      <c r="BB303">
        <v>52.4</v>
      </c>
      <c r="BD303" t="s">
        <v>4175</v>
      </c>
      <c r="BE303" t="s">
        <v>4192</v>
      </c>
    </row>
    <row r="304" spans="1:57" hidden="1" x14ac:dyDescent="0.25">
      <c r="A304">
        <v>1383</v>
      </c>
      <c r="B304">
        <v>2496</v>
      </c>
      <c r="C304" t="s">
        <v>4152</v>
      </c>
      <c r="D304" t="s">
        <v>1952</v>
      </c>
      <c r="E304" t="s">
        <v>1999</v>
      </c>
      <c r="F304" t="s">
        <v>2000</v>
      </c>
      <c r="G304" t="s">
        <v>2023</v>
      </c>
      <c r="H304" t="s">
        <v>12</v>
      </c>
      <c r="I304" t="s">
        <v>78</v>
      </c>
      <c r="J304" t="s">
        <v>2034</v>
      </c>
      <c r="K304">
        <v>47.264583000000002</v>
      </c>
      <c r="L304">
        <v>-122.32992900000001</v>
      </c>
      <c r="AH304">
        <v>52.4</v>
      </c>
      <c r="AP304">
        <f>COUNT(M304:AO304)</f>
        <v>1</v>
      </c>
      <c r="AR304">
        <f>COUNT(AK304:AO304)</f>
        <v>0</v>
      </c>
      <c r="AS304" t="s">
        <v>4159</v>
      </c>
      <c r="AT304">
        <f>COUNT(M304:AB304)</f>
        <v>0</v>
      </c>
      <c r="AU304">
        <f>COUNT(AC304:AO304)</f>
        <v>1</v>
      </c>
      <c r="AV304">
        <f>AT304*AU304</f>
        <v>0</v>
      </c>
      <c r="AW304" t="s">
        <v>4159</v>
      </c>
      <c r="AX304" t="e">
        <f>AVERAGE(M304:AB304)</f>
        <v>#DIV/0!</v>
      </c>
      <c r="AY304">
        <f>AVERAGE(AC304:AO304)</f>
        <v>52.4</v>
      </c>
      <c r="BB304">
        <v>52.4</v>
      </c>
      <c r="BD304" t="s">
        <v>4175</v>
      </c>
      <c r="BE304" t="s">
        <v>4192</v>
      </c>
    </row>
    <row r="305" spans="1:57" hidden="1" x14ac:dyDescent="0.25">
      <c r="A305">
        <v>988</v>
      </c>
      <c r="B305">
        <v>2271</v>
      </c>
      <c r="C305" t="s">
        <v>4152</v>
      </c>
      <c r="D305" t="s">
        <v>877</v>
      </c>
      <c r="E305" t="s">
        <v>1215</v>
      </c>
      <c r="F305" t="s">
        <v>1440</v>
      </c>
      <c r="G305" t="s">
        <v>1447</v>
      </c>
      <c r="H305" t="s">
        <v>272</v>
      </c>
      <c r="I305" t="s">
        <v>13</v>
      </c>
      <c r="J305" t="s">
        <v>1473</v>
      </c>
      <c r="K305">
        <v>47.816848999999998</v>
      </c>
      <c r="L305">
        <v>-122.160848</v>
      </c>
      <c r="AG305">
        <v>52.7</v>
      </c>
      <c r="AP305">
        <f>COUNT(M305:AO305)</f>
        <v>1</v>
      </c>
      <c r="AR305">
        <f>COUNT(AK305:AO305)</f>
        <v>0</v>
      </c>
      <c r="AS305" t="s">
        <v>4159</v>
      </c>
      <c r="AT305">
        <f>COUNT(M305:AB305)</f>
        <v>0</v>
      </c>
      <c r="AU305">
        <f>COUNT(AC305:AO305)</f>
        <v>1</v>
      </c>
      <c r="AV305">
        <f>AT305*AU305</f>
        <v>0</v>
      </c>
      <c r="AW305" t="s">
        <v>4159</v>
      </c>
      <c r="AX305" t="e">
        <f>AVERAGE(M305:AB305)</f>
        <v>#DIV/0!</v>
      </c>
      <c r="AY305">
        <f>AVERAGE(AC305:AO305)</f>
        <v>52.7</v>
      </c>
      <c r="BB305">
        <v>52.7</v>
      </c>
      <c r="BD305" t="s">
        <v>4175</v>
      </c>
      <c r="BE305" t="s">
        <v>4192</v>
      </c>
    </row>
    <row r="306" spans="1:57" hidden="1" x14ac:dyDescent="0.25">
      <c r="A306">
        <v>1366</v>
      </c>
      <c r="B306">
        <v>2698</v>
      </c>
      <c r="C306" t="s">
        <v>4152</v>
      </c>
      <c r="D306" t="s">
        <v>1952</v>
      </c>
      <c r="E306" t="s">
        <v>1999</v>
      </c>
      <c r="F306" t="s">
        <v>2000</v>
      </c>
      <c r="G306" t="s">
        <v>2009</v>
      </c>
      <c r="H306" t="s">
        <v>193</v>
      </c>
      <c r="I306" t="s">
        <v>194</v>
      </c>
      <c r="J306" t="s">
        <v>2011</v>
      </c>
      <c r="K306">
        <v>47.210265999999997</v>
      </c>
      <c r="L306">
        <v>-122.37311800000001</v>
      </c>
      <c r="AJ306">
        <v>53.6</v>
      </c>
      <c r="AP306">
        <f>COUNT(M306:AO306)</f>
        <v>1</v>
      </c>
      <c r="AR306">
        <f>COUNT(AK306:AO306)</f>
        <v>0</v>
      </c>
      <c r="AS306" t="s">
        <v>4159</v>
      </c>
      <c r="AT306">
        <f>COUNT(M306:AB306)</f>
        <v>0</v>
      </c>
      <c r="AU306">
        <f>COUNT(AC306:AO306)</f>
        <v>1</v>
      </c>
      <c r="AV306">
        <f>AT306*AU306</f>
        <v>0</v>
      </c>
      <c r="AW306" t="s">
        <v>4159</v>
      </c>
      <c r="AX306" t="e">
        <f>AVERAGE(M306:AB306)</f>
        <v>#DIV/0!</v>
      </c>
      <c r="AY306">
        <f>AVERAGE(AC306:AO306)</f>
        <v>53.6</v>
      </c>
      <c r="BB306">
        <v>53.6</v>
      </c>
      <c r="BD306" t="s">
        <v>4175</v>
      </c>
      <c r="BE306" t="s">
        <v>4192</v>
      </c>
    </row>
    <row r="307" spans="1:57" hidden="1" x14ac:dyDescent="0.25">
      <c r="A307">
        <v>364</v>
      </c>
      <c r="B307">
        <v>2457</v>
      </c>
      <c r="C307" t="s">
        <v>4152</v>
      </c>
      <c r="D307" t="s">
        <v>552</v>
      </c>
      <c r="E307" t="s">
        <v>553</v>
      </c>
      <c r="F307" t="s">
        <v>569</v>
      </c>
      <c r="G307" t="s">
        <v>570</v>
      </c>
      <c r="H307" t="s">
        <v>12</v>
      </c>
      <c r="I307" t="s">
        <v>78</v>
      </c>
      <c r="J307" t="s">
        <v>572</v>
      </c>
      <c r="K307">
        <v>47.857207000000002</v>
      </c>
      <c r="L307">
        <v>-121.687737</v>
      </c>
      <c r="AH307">
        <v>54.2</v>
      </c>
      <c r="AP307">
        <f>COUNT(M307:AO307)</f>
        <v>1</v>
      </c>
      <c r="AR307">
        <f>COUNT(AK307:AO307)</f>
        <v>0</v>
      </c>
      <c r="AS307" t="s">
        <v>4159</v>
      </c>
      <c r="AT307">
        <f>COUNT(M307:AB307)</f>
        <v>0</v>
      </c>
      <c r="AU307">
        <f>COUNT(AC307:AO307)</f>
        <v>1</v>
      </c>
      <c r="AV307">
        <f>AT307*AU307</f>
        <v>0</v>
      </c>
      <c r="AW307" t="s">
        <v>4159</v>
      </c>
      <c r="AX307" t="e">
        <f>AVERAGE(M307:AB307)</f>
        <v>#DIV/0!</v>
      </c>
      <c r="AY307">
        <f>AVERAGE(AC307:AO307)</f>
        <v>54.2</v>
      </c>
      <c r="BB307">
        <v>54.2</v>
      </c>
      <c r="BD307" t="s">
        <v>4175</v>
      </c>
      <c r="BE307" t="s">
        <v>4192</v>
      </c>
    </row>
    <row r="308" spans="1:57" hidden="1" x14ac:dyDescent="0.25">
      <c r="A308">
        <v>1011</v>
      </c>
      <c r="B308">
        <v>2621</v>
      </c>
      <c r="C308" t="s">
        <v>4152</v>
      </c>
      <c r="D308" t="s">
        <v>877</v>
      </c>
      <c r="E308" t="s">
        <v>1215</v>
      </c>
      <c r="F308" t="s">
        <v>1482</v>
      </c>
      <c r="G308" t="s">
        <v>1489</v>
      </c>
      <c r="H308" t="s">
        <v>272</v>
      </c>
      <c r="I308" t="s">
        <v>13</v>
      </c>
      <c r="J308" t="s">
        <v>1503</v>
      </c>
      <c r="K308">
        <v>47.810124000000002</v>
      </c>
      <c r="L308">
        <v>-122.212091</v>
      </c>
      <c r="AI308">
        <v>54.3</v>
      </c>
      <c r="AP308">
        <f>COUNT(M308:AO308)</f>
        <v>1</v>
      </c>
      <c r="AR308">
        <f>COUNT(AK308:AO308)</f>
        <v>0</v>
      </c>
      <c r="AS308" t="s">
        <v>4159</v>
      </c>
      <c r="AT308">
        <f>COUNT(M308:AB308)</f>
        <v>0</v>
      </c>
      <c r="AU308">
        <f>COUNT(AC308:AO308)</f>
        <v>1</v>
      </c>
      <c r="AV308">
        <f>AT308*AU308</f>
        <v>0</v>
      </c>
      <c r="AW308" t="s">
        <v>4159</v>
      </c>
      <c r="AX308" t="e">
        <f>AVERAGE(M308:AB308)</f>
        <v>#DIV/0!</v>
      </c>
      <c r="AY308">
        <f>AVERAGE(AC308:AO308)</f>
        <v>54.3</v>
      </c>
      <c r="BB308">
        <v>54.3</v>
      </c>
      <c r="BD308" t="s">
        <v>4175</v>
      </c>
      <c r="BE308" t="s">
        <v>4192</v>
      </c>
    </row>
    <row r="309" spans="1:57" hidden="1" x14ac:dyDescent="0.25">
      <c r="A309">
        <v>1444</v>
      </c>
      <c r="B309">
        <v>2356</v>
      </c>
      <c r="C309" t="s">
        <v>4152</v>
      </c>
      <c r="D309" t="s">
        <v>2099</v>
      </c>
      <c r="E309" t="s">
        <v>2100</v>
      </c>
      <c r="F309" t="s">
        <v>2139</v>
      </c>
      <c r="G309" t="s">
        <v>2146</v>
      </c>
      <c r="H309" t="s">
        <v>12</v>
      </c>
      <c r="I309" t="s">
        <v>2147</v>
      </c>
      <c r="J309" t="s">
        <v>2148</v>
      </c>
      <c r="K309">
        <v>47.071599999999997</v>
      </c>
      <c r="L309">
        <v>-122.8172</v>
      </c>
      <c r="AG309">
        <v>54.4</v>
      </c>
      <c r="AP309">
        <f>COUNT(M309:AO309)</f>
        <v>1</v>
      </c>
      <c r="AR309">
        <f>COUNT(AK309:AO309)</f>
        <v>0</v>
      </c>
      <c r="AS309" t="s">
        <v>4159</v>
      </c>
      <c r="AT309">
        <f>COUNT(M309:AB309)</f>
        <v>0</v>
      </c>
      <c r="AU309">
        <f>COUNT(AC309:AO309)</f>
        <v>1</v>
      </c>
      <c r="AV309">
        <f>AT309*AU309</f>
        <v>0</v>
      </c>
      <c r="AW309" t="s">
        <v>4159</v>
      </c>
      <c r="AX309" t="e">
        <f>AVERAGE(M309:AB309)</f>
        <v>#DIV/0!</v>
      </c>
      <c r="AY309">
        <f>AVERAGE(AC309:AO309)</f>
        <v>54.4</v>
      </c>
      <c r="BB309">
        <v>54.4</v>
      </c>
      <c r="BD309" t="s">
        <v>4175</v>
      </c>
      <c r="BE309" t="s">
        <v>4192</v>
      </c>
    </row>
    <row r="310" spans="1:57" hidden="1" x14ac:dyDescent="0.25">
      <c r="A310">
        <v>46</v>
      </c>
      <c r="B310">
        <v>2460</v>
      </c>
      <c r="C310" t="s">
        <v>4152</v>
      </c>
      <c r="G310" t="s">
        <v>62</v>
      </c>
      <c r="H310" t="s">
        <v>12</v>
      </c>
      <c r="I310" t="s">
        <v>78</v>
      </c>
      <c r="J310" t="s">
        <v>81</v>
      </c>
      <c r="K310">
        <v>46.821263000000002</v>
      </c>
      <c r="L310">
        <v>-122.529124</v>
      </c>
      <c r="AH310">
        <v>54.6</v>
      </c>
      <c r="AP310">
        <f>COUNT(M310:AO310)</f>
        <v>1</v>
      </c>
      <c r="AR310">
        <f>COUNT(AK310:AO310)</f>
        <v>0</v>
      </c>
      <c r="AS310" t="s">
        <v>4159</v>
      </c>
      <c r="AT310">
        <f>COUNT(M310:AB310)</f>
        <v>0</v>
      </c>
      <c r="AU310">
        <f>COUNT(AC310:AO310)</f>
        <v>1</v>
      </c>
      <c r="AV310">
        <f>AT310*AU310</f>
        <v>0</v>
      </c>
      <c r="AW310" t="s">
        <v>4159</v>
      </c>
      <c r="AX310" t="e">
        <f>AVERAGE(M310:AB310)</f>
        <v>#DIV/0!</v>
      </c>
      <c r="AY310">
        <f>AVERAGE(AC310:AO310)</f>
        <v>54.6</v>
      </c>
      <c r="BB310">
        <v>54.6</v>
      </c>
      <c r="BD310" t="s">
        <v>4175</v>
      </c>
      <c r="BE310" t="s">
        <v>4192</v>
      </c>
    </row>
    <row r="311" spans="1:57" hidden="1" x14ac:dyDescent="0.25">
      <c r="A311">
        <v>526</v>
      </c>
      <c r="B311">
        <v>2364</v>
      </c>
      <c r="C311" t="s">
        <v>4152</v>
      </c>
      <c r="D311" t="s">
        <v>552</v>
      </c>
      <c r="E311" t="s">
        <v>834</v>
      </c>
      <c r="F311" t="s">
        <v>835</v>
      </c>
      <c r="G311" t="s">
        <v>836</v>
      </c>
      <c r="H311" t="s">
        <v>31</v>
      </c>
      <c r="I311" t="s">
        <v>200</v>
      </c>
      <c r="J311" t="s">
        <v>839</v>
      </c>
      <c r="K311">
        <v>47.478513999999997</v>
      </c>
      <c r="L311">
        <v>-121.690456</v>
      </c>
      <c r="AH311">
        <v>55.1</v>
      </c>
      <c r="AP311">
        <f>COUNT(M311:AO311)</f>
        <v>1</v>
      </c>
      <c r="AR311">
        <f>COUNT(AK311:AO311)</f>
        <v>0</v>
      </c>
      <c r="AS311" t="s">
        <v>4159</v>
      </c>
      <c r="AT311">
        <f>COUNT(M311:AB311)</f>
        <v>0</v>
      </c>
      <c r="AU311">
        <f>COUNT(AC311:AO311)</f>
        <v>1</v>
      </c>
      <c r="AV311">
        <f>AT311*AU311</f>
        <v>0</v>
      </c>
      <c r="AW311" t="s">
        <v>4159</v>
      </c>
      <c r="AX311" t="e">
        <f>AVERAGE(M311:AB311)</f>
        <v>#DIV/0!</v>
      </c>
      <c r="AY311">
        <f>AVERAGE(AC311:AO311)</f>
        <v>55.1</v>
      </c>
      <c r="BB311">
        <v>55.1</v>
      </c>
      <c r="BD311" t="s">
        <v>4175</v>
      </c>
      <c r="BE311" t="s">
        <v>4192</v>
      </c>
    </row>
    <row r="312" spans="1:57" hidden="1" x14ac:dyDescent="0.25">
      <c r="A312">
        <v>2472</v>
      </c>
      <c r="B312">
        <v>2480</v>
      </c>
      <c r="C312" t="s">
        <v>4152</v>
      </c>
      <c r="H312" t="s">
        <v>12</v>
      </c>
      <c r="I312" t="s">
        <v>78</v>
      </c>
      <c r="J312" t="s">
        <v>4008</v>
      </c>
      <c r="K312">
        <v>47.149476</v>
      </c>
      <c r="L312">
        <v>-122.02594999999999</v>
      </c>
      <c r="AH312">
        <v>55.5</v>
      </c>
      <c r="AP312">
        <f>COUNT(M312:AO312)</f>
        <v>1</v>
      </c>
      <c r="AR312">
        <f>COUNT(AK312:AO312)</f>
        <v>0</v>
      </c>
      <c r="AS312" t="s">
        <v>4159</v>
      </c>
      <c r="AT312">
        <f>COUNT(M312:AB312)</f>
        <v>0</v>
      </c>
      <c r="AU312">
        <f>COUNT(AC312:AO312)</f>
        <v>1</v>
      </c>
      <c r="AV312">
        <f>AT312*AU312</f>
        <v>0</v>
      </c>
      <c r="AW312" t="s">
        <v>4159</v>
      </c>
      <c r="AX312" t="e">
        <f>AVERAGE(M312:AB312)</f>
        <v>#DIV/0!</v>
      </c>
      <c r="AY312">
        <f>AVERAGE(AC312:AO312)</f>
        <v>55.5</v>
      </c>
      <c r="BB312">
        <v>55.5</v>
      </c>
      <c r="BD312" t="s">
        <v>4175</v>
      </c>
      <c r="BE312" t="s">
        <v>4192</v>
      </c>
    </row>
    <row r="313" spans="1:57" hidden="1" x14ac:dyDescent="0.25">
      <c r="A313">
        <v>2462</v>
      </c>
      <c r="B313">
        <v>2445</v>
      </c>
      <c r="C313" t="s">
        <v>4152</v>
      </c>
      <c r="H313" t="s">
        <v>12</v>
      </c>
      <c r="I313" t="s">
        <v>78</v>
      </c>
      <c r="J313" t="s">
        <v>3998</v>
      </c>
      <c r="K313">
        <v>47.927346</v>
      </c>
      <c r="L313">
        <v>-122.039778</v>
      </c>
      <c r="AH313">
        <v>55.6</v>
      </c>
      <c r="AP313">
        <f>COUNT(M313:AO313)</f>
        <v>1</v>
      </c>
      <c r="AR313">
        <f>COUNT(AK313:AO313)</f>
        <v>0</v>
      </c>
      <c r="AS313" t="s">
        <v>4159</v>
      </c>
      <c r="AT313">
        <f>COUNT(M313:AB313)</f>
        <v>0</v>
      </c>
      <c r="AU313">
        <f>COUNT(AC313:AO313)</f>
        <v>1</v>
      </c>
      <c r="AV313">
        <f>AT313*AU313</f>
        <v>0</v>
      </c>
      <c r="AW313" t="s">
        <v>4159</v>
      </c>
      <c r="AX313" t="e">
        <f>AVERAGE(M313:AB313)</f>
        <v>#DIV/0!</v>
      </c>
      <c r="AY313">
        <f>AVERAGE(AC313:AO313)</f>
        <v>55.6</v>
      </c>
      <c r="BB313">
        <v>55.6</v>
      </c>
      <c r="BD313" t="s">
        <v>4175</v>
      </c>
      <c r="BE313" t="s">
        <v>4192</v>
      </c>
    </row>
    <row r="314" spans="1:57" hidden="1" x14ac:dyDescent="0.25">
      <c r="A314">
        <v>2471</v>
      </c>
      <c r="B314">
        <v>2476</v>
      </c>
      <c r="C314" t="s">
        <v>4152</v>
      </c>
      <c r="H314" t="s">
        <v>12</v>
      </c>
      <c r="I314" t="s">
        <v>78</v>
      </c>
      <c r="J314" t="s">
        <v>4007</v>
      </c>
      <c r="K314">
        <v>47.640092000000003</v>
      </c>
      <c r="L314">
        <v>-122.185817</v>
      </c>
      <c r="AH314">
        <v>55.9</v>
      </c>
      <c r="AP314">
        <f>COUNT(M314:AO314)</f>
        <v>1</v>
      </c>
      <c r="AR314">
        <f>COUNT(AK314:AO314)</f>
        <v>0</v>
      </c>
      <c r="AS314" t="s">
        <v>4159</v>
      </c>
      <c r="AT314">
        <f>COUNT(M314:AB314)</f>
        <v>0</v>
      </c>
      <c r="AU314">
        <f>COUNT(AC314:AO314)</f>
        <v>1</v>
      </c>
      <c r="AV314">
        <f>AT314*AU314</f>
        <v>0</v>
      </c>
      <c r="AW314" t="s">
        <v>4159</v>
      </c>
      <c r="AX314" t="e">
        <f>AVERAGE(M314:AB314)</f>
        <v>#DIV/0!</v>
      </c>
      <c r="AY314">
        <f>AVERAGE(AC314:AO314)</f>
        <v>55.9</v>
      </c>
      <c r="BB314">
        <v>55.9</v>
      </c>
      <c r="BD314" t="s">
        <v>4175</v>
      </c>
      <c r="BE314" t="s">
        <v>4192</v>
      </c>
    </row>
    <row r="315" spans="1:57" hidden="1" x14ac:dyDescent="0.25">
      <c r="A315">
        <v>2468</v>
      </c>
      <c r="B315">
        <v>2472</v>
      </c>
      <c r="C315" t="s">
        <v>4152</v>
      </c>
      <c r="H315" t="s">
        <v>12</v>
      </c>
      <c r="I315" t="s">
        <v>78</v>
      </c>
      <c r="J315" t="s">
        <v>4004</v>
      </c>
      <c r="K315">
        <v>48.177787000000002</v>
      </c>
      <c r="L315">
        <v>-122.130527</v>
      </c>
      <c r="AH315">
        <v>58.5</v>
      </c>
      <c r="AP315">
        <f>COUNT(M315:AO315)</f>
        <v>1</v>
      </c>
      <c r="AR315">
        <f>COUNT(AK315:AO315)</f>
        <v>0</v>
      </c>
      <c r="AS315" t="s">
        <v>4159</v>
      </c>
      <c r="AT315">
        <f>COUNT(M315:AB315)</f>
        <v>0</v>
      </c>
      <c r="AU315">
        <f>COUNT(AC315:AO315)</f>
        <v>1</v>
      </c>
      <c r="AV315">
        <f>AT315*AU315</f>
        <v>0</v>
      </c>
      <c r="AW315" t="s">
        <v>4159</v>
      </c>
      <c r="AX315" t="e">
        <f>AVERAGE(M315:AB315)</f>
        <v>#DIV/0!</v>
      </c>
      <c r="AY315">
        <f>AVERAGE(AC315:AO315)</f>
        <v>58.5</v>
      </c>
      <c r="BB315">
        <v>58.5</v>
      </c>
      <c r="BD315" t="s">
        <v>4175</v>
      </c>
      <c r="BE315" t="s">
        <v>4192</v>
      </c>
    </row>
    <row r="316" spans="1:57" hidden="1" x14ac:dyDescent="0.25">
      <c r="A316">
        <v>464</v>
      </c>
      <c r="B316">
        <v>2223</v>
      </c>
      <c r="C316" t="s">
        <v>4152</v>
      </c>
      <c r="D316" t="s">
        <v>552</v>
      </c>
      <c r="E316" t="s">
        <v>607</v>
      </c>
      <c r="F316" t="s">
        <v>728</v>
      </c>
      <c r="G316" t="s">
        <v>734</v>
      </c>
      <c r="H316" t="s">
        <v>31</v>
      </c>
      <c r="I316" t="s">
        <v>200</v>
      </c>
      <c r="J316" t="s">
        <v>735</v>
      </c>
      <c r="K316">
        <v>47.726436999999997</v>
      </c>
      <c r="L316">
        <v>-121.8535</v>
      </c>
      <c r="AG316">
        <v>58.7</v>
      </c>
      <c r="AP316">
        <f>COUNT(M316:AO316)</f>
        <v>1</v>
      </c>
      <c r="AR316">
        <f>COUNT(AK316:AO316)</f>
        <v>0</v>
      </c>
      <c r="AS316" t="s">
        <v>4159</v>
      </c>
      <c r="AT316">
        <f>COUNT(M316:AB316)</f>
        <v>0</v>
      </c>
      <c r="AU316">
        <f>COUNT(AC316:AO316)</f>
        <v>1</v>
      </c>
      <c r="AV316">
        <f>AT316*AU316</f>
        <v>0</v>
      </c>
      <c r="AW316" t="s">
        <v>4159</v>
      </c>
      <c r="AX316" t="e">
        <f>AVERAGE(M316:AB316)</f>
        <v>#DIV/0!</v>
      </c>
      <c r="AY316">
        <f>AVERAGE(AC316:AO316)</f>
        <v>58.7</v>
      </c>
      <c r="BB316">
        <v>58.7</v>
      </c>
      <c r="BD316" t="s">
        <v>4175</v>
      </c>
      <c r="BE316" t="s">
        <v>4192</v>
      </c>
    </row>
    <row r="317" spans="1:57" hidden="1" x14ac:dyDescent="0.25">
      <c r="A317">
        <v>174</v>
      </c>
      <c r="B317">
        <v>1855</v>
      </c>
      <c r="C317" t="s">
        <v>4152</v>
      </c>
      <c r="G317" t="s">
        <v>252</v>
      </c>
      <c r="H317" t="s">
        <v>31</v>
      </c>
      <c r="I317" t="s">
        <v>34</v>
      </c>
      <c r="J317" t="s">
        <v>259</v>
      </c>
      <c r="K317">
        <v>47.654927000000001</v>
      </c>
      <c r="L317">
        <v>-121.92282</v>
      </c>
      <c r="AF317">
        <v>58.9</v>
      </c>
      <c r="AP317">
        <f>COUNT(M317:AO317)</f>
        <v>1</v>
      </c>
      <c r="AR317">
        <f>COUNT(AK317:AO317)</f>
        <v>0</v>
      </c>
      <c r="AS317" t="s">
        <v>4159</v>
      </c>
      <c r="AT317">
        <f>COUNT(M317:AB317)</f>
        <v>0</v>
      </c>
      <c r="AU317">
        <f>COUNT(AC317:AO317)</f>
        <v>1</v>
      </c>
      <c r="AV317">
        <f>AT317*AU317</f>
        <v>0</v>
      </c>
      <c r="AW317" t="s">
        <v>4159</v>
      </c>
      <c r="AX317" t="e">
        <f>AVERAGE(M317:AB317)</f>
        <v>#DIV/0!</v>
      </c>
      <c r="AY317">
        <f>AVERAGE(AC317:AO317)</f>
        <v>58.9</v>
      </c>
      <c r="BB317">
        <v>58.9</v>
      </c>
      <c r="BD317" t="s">
        <v>4175</v>
      </c>
      <c r="BE317" t="s">
        <v>4192</v>
      </c>
    </row>
    <row r="318" spans="1:57" hidden="1" x14ac:dyDescent="0.25">
      <c r="A318">
        <v>147</v>
      </c>
      <c r="B318">
        <v>1839</v>
      </c>
      <c r="C318" t="s">
        <v>4152</v>
      </c>
      <c r="G318" t="s">
        <v>223</v>
      </c>
      <c r="H318" t="s">
        <v>31</v>
      </c>
      <c r="I318" t="s">
        <v>34</v>
      </c>
      <c r="J318" t="s">
        <v>224</v>
      </c>
      <c r="K318">
        <v>48.558374999999998</v>
      </c>
      <c r="L318">
        <v>-121.412537</v>
      </c>
      <c r="AF318">
        <v>59.4</v>
      </c>
      <c r="AP318">
        <f>COUNT(M318:AO318)</f>
        <v>1</v>
      </c>
      <c r="AR318">
        <f>COUNT(AK318:AO318)</f>
        <v>0</v>
      </c>
      <c r="AS318" t="s">
        <v>4159</v>
      </c>
      <c r="AT318">
        <f>COUNT(M318:AB318)</f>
        <v>0</v>
      </c>
      <c r="AU318">
        <f>COUNT(AC318:AO318)</f>
        <v>1</v>
      </c>
      <c r="AV318">
        <f>AT318*AU318</f>
        <v>0</v>
      </c>
      <c r="AW318" t="s">
        <v>4159</v>
      </c>
      <c r="AX318" t="e">
        <f>AVERAGE(M318:AB318)</f>
        <v>#DIV/0!</v>
      </c>
      <c r="AY318">
        <f>AVERAGE(AC318:AO318)</f>
        <v>59.4</v>
      </c>
      <c r="BB318">
        <v>59.4</v>
      </c>
      <c r="BD318" t="s">
        <v>4175</v>
      </c>
      <c r="BE318" t="s">
        <v>4192</v>
      </c>
    </row>
    <row r="319" spans="1:57" hidden="1" x14ac:dyDescent="0.25">
      <c r="A319">
        <v>524</v>
      </c>
      <c r="B319">
        <v>2219</v>
      </c>
      <c r="C319" t="s">
        <v>4152</v>
      </c>
      <c r="D319" t="s">
        <v>552</v>
      </c>
      <c r="E319" t="s">
        <v>834</v>
      </c>
      <c r="F319" t="s">
        <v>835</v>
      </c>
      <c r="G319" t="s">
        <v>836</v>
      </c>
      <c r="H319" t="s">
        <v>31</v>
      </c>
      <c r="I319" t="s">
        <v>200</v>
      </c>
      <c r="J319" t="s">
        <v>837</v>
      </c>
      <c r="K319">
        <v>47.521714000000003</v>
      </c>
      <c r="L319">
        <v>-121.778942</v>
      </c>
      <c r="AG319">
        <v>59.6</v>
      </c>
      <c r="AP319">
        <f>COUNT(M319:AO319)</f>
        <v>1</v>
      </c>
      <c r="AR319">
        <f>COUNT(AK319:AO319)</f>
        <v>0</v>
      </c>
      <c r="AS319" t="s">
        <v>4159</v>
      </c>
      <c r="AT319">
        <f>COUNT(M319:AB319)</f>
        <v>0</v>
      </c>
      <c r="AU319">
        <f>COUNT(AC319:AO319)</f>
        <v>1</v>
      </c>
      <c r="AV319">
        <f>AT319*AU319</f>
        <v>0</v>
      </c>
      <c r="AW319" t="s">
        <v>4159</v>
      </c>
      <c r="AX319" t="e">
        <f>AVERAGE(M319:AB319)</f>
        <v>#DIV/0!</v>
      </c>
      <c r="AY319">
        <f>AVERAGE(AC319:AO319)</f>
        <v>59.6</v>
      </c>
      <c r="BB319">
        <v>59.6</v>
      </c>
      <c r="BD319" t="s">
        <v>4175</v>
      </c>
      <c r="BE319" t="s">
        <v>4192</v>
      </c>
    </row>
    <row r="320" spans="1:57" hidden="1" x14ac:dyDescent="0.25">
      <c r="A320">
        <v>2293</v>
      </c>
      <c r="B320">
        <v>2481</v>
      </c>
      <c r="C320" t="s">
        <v>4152</v>
      </c>
      <c r="G320" t="s">
        <v>3726</v>
      </c>
      <c r="H320" t="s">
        <v>12</v>
      </c>
      <c r="I320" t="s">
        <v>78</v>
      </c>
      <c r="J320" t="s">
        <v>3727</v>
      </c>
      <c r="K320">
        <v>47.494843000000003</v>
      </c>
      <c r="L320">
        <v>-122.353478</v>
      </c>
      <c r="AH320">
        <v>59.8</v>
      </c>
      <c r="AP320">
        <f>COUNT(M320:AO320)</f>
        <v>1</v>
      </c>
      <c r="AR320">
        <f>COUNT(AK320:AO320)</f>
        <v>0</v>
      </c>
      <c r="AS320" t="s">
        <v>4159</v>
      </c>
      <c r="AT320">
        <f>COUNT(M320:AB320)</f>
        <v>0</v>
      </c>
      <c r="AU320">
        <f>COUNT(AC320:AO320)</f>
        <v>1</v>
      </c>
      <c r="AV320">
        <f>AT320*AU320</f>
        <v>0</v>
      </c>
      <c r="AW320" t="s">
        <v>4159</v>
      </c>
      <c r="AX320" t="e">
        <f>AVERAGE(M320:AB320)</f>
        <v>#DIV/0!</v>
      </c>
      <c r="AY320">
        <f>AVERAGE(AC320:AO320)</f>
        <v>59.8</v>
      </c>
      <c r="BB320">
        <v>59.8</v>
      </c>
      <c r="BD320" t="s">
        <v>4175</v>
      </c>
      <c r="BE320" t="s">
        <v>4192</v>
      </c>
    </row>
    <row r="321" spans="1:57" hidden="1" x14ac:dyDescent="0.25">
      <c r="A321">
        <v>169</v>
      </c>
      <c r="B321">
        <v>1850</v>
      </c>
      <c r="C321" t="s">
        <v>4152</v>
      </c>
      <c r="G321" t="s">
        <v>252</v>
      </c>
      <c r="H321" t="s">
        <v>31</v>
      </c>
      <c r="I321" t="s">
        <v>34</v>
      </c>
      <c r="J321" t="s">
        <v>254</v>
      </c>
      <c r="K321">
        <v>47.505844000000003</v>
      </c>
      <c r="L321">
        <v>-121.762269</v>
      </c>
      <c r="AF321">
        <v>60.2</v>
      </c>
      <c r="AP321">
        <f>COUNT(M321:AO321)</f>
        <v>1</v>
      </c>
      <c r="AR321">
        <f>COUNT(AK321:AO321)</f>
        <v>0</v>
      </c>
      <c r="AS321" t="s">
        <v>4159</v>
      </c>
      <c r="AT321">
        <f>COUNT(M321:AB321)</f>
        <v>0</v>
      </c>
      <c r="AU321">
        <f>COUNT(AC321:AO321)</f>
        <v>1</v>
      </c>
      <c r="AV321">
        <f>AT321*AU321</f>
        <v>0</v>
      </c>
      <c r="AW321" t="s">
        <v>4159</v>
      </c>
      <c r="AX321" t="e">
        <f>AVERAGE(M321:AB321)</f>
        <v>#DIV/0!</v>
      </c>
      <c r="AY321">
        <f>AVERAGE(AC321:AO321)</f>
        <v>60.2</v>
      </c>
      <c r="BB321">
        <v>60.2</v>
      </c>
      <c r="BD321" t="s">
        <v>4176</v>
      </c>
      <c r="BE321" t="s">
        <v>4192</v>
      </c>
    </row>
    <row r="322" spans="1:57" hidden="1" x14ac:dyDescent="0.25">
      <c r="A322">
        <v>422</v>
      </c>
      <c r="B322">
        <v>2381</v>
      </c>
      <c r="C322" t="s">
        <v>4152</v>
      </c>
      <c r="D322" t="s">
        <v>552</v>
      </c>
      <c r="E322" t="s">
        <v>607</v>
      </c>
      <c r="F322" t="s">
        <v>658</v>
      </c>
      <c r="G322" t="s">
        <v>667</v>
      </c>
      <c r="H322" t="s">
        <v>31</v>
      </c>
      <c r="I322" t="s">
        <v>200</v>
      </c>
      <c r="J322" t="s">
        <v>668</v>
      </c>
      <c r="K322">
        <v>47.726194999999997</v>
      </c>
      <c r="L322">
        <v>-121.879791</v>
      </c>
      <c r="AH322">
        <v>60.2</v>
      </c>
      <c r="AP322">
        <f>COUNT(M322:AO322)</f>
        <v>1</v>
      </c>
      <c r="AR322">
        <f>COUNT(AK322:AO322)</f>
        <v>0</v>
      </c>
      <c r="AS322" t="s">
        <v>4159</v>
      </c>
      <c r="AT322">
        <f>COUNT(M322:AB322)</f>
        <v>0</v>
      </c>
      <c r="AU322">
        <f>COUNT(AC322:AO322)</f>
        <v>1</v>
      </c>
      <c r="AV322">
        <f>AT322*AU322</f>
        <v>0</v>
      </c>
      <c r="AW322" t="s">
        <v>4159</v>
      </c>
      <c r="AX322" t="e">
        <f>AVERAGE(M322:AB322)</f>
        <v>#DIV/0!</v>
      </c>
      <c r="AY322">
        <f>AVERAGE(AC322:AO322)</f>
        <v>60.2</v>
      </c>
      <c r="BB322">
        <v>60.2</v>
      </c>
      <c r="BD322" t="s">
        <v>4176</v>
      </c>
      <c r="BE322" t="s">
        <v>4192</v>
      </c>
    </row>
    <row r="323" spans="1:57" hidden="1" x14ac:dyDescent="0.25">
      <c r="A323">
        <v>1445</v>
      </c>
      <c r="B323">
        <v>2347</v>
      </c>
      <c r="C323" t="s">
        <v>4152</v>
      </c>
      <c r="D323" t="s">
        <v>2099</v>
      </c>
      <c r="E323" t="s">
        <v>2100</v>
      </c>
      <c r="F323" t="s">
        <v>2139</v>
      </c>
      <c r="G323" t="s">
        <v>2146</v>
      </c>
      <c r="H323" t="s">
        <v>12</v>
      </c>
      <c r="I323" t="s">
        <v>2147</v>
      </c>
      <c r="J323" t="s">
        <v>2149</v>
      </c>
      <c r="K323">
        <v>47.060929999999999</v>
      </c>
      <c r="L323">
        <v>-122.80402100000001</v>
      </c>
      <c r="AG323">
        <v>60.2</v>
      </c>
      <c r="AP323">
        <f>COUNT(M323:AO323)</f>
        <v>1</v>
      </c>
      <c r="AR323">
        <f>COUNT(AK323:AO323)</f>
        <v>0</v>
      </c>
      <c r="AS323" t="s">
        <v>4159</v>
      </c>
      <c r="AT323">
        <f>COUNT(M323:AB323)</f>
        <v>0</v>
      </c>
      <c r="AU323">
        <f>COUNT(AC323:AO323)</f>
        <v>1</v>
      </c>
      <c r="AV323">
        <f>AT323*AU323</f>
        <v>0</v>
      </c>
      <c r="AW323" t="s">
        <v>4159</v>
      </c>
      <c r="AX323" t="e">
        <f>AVERAGE(M323:AB323)</f>
        <v>#DIV/0!</v>
      </c>
      <c r="AY323">
        <f>AVERAGE(AC323:AO323)</f>
        <v>60.2</v>
      </c>
      <c r="BB323">
        <v>60.2</v>
      </c>
      <c r="BD323" t="s">
        <v>4176</v>
      </c>
      <c r="BE323" t="s">
        <v>4192</v>
      </c>
    </row>
    <row r="324" spans="1:57" hidden="1" x14ac:dyDescent="0.25">
      <c r="A324">
        <v>1725</v>
      </c>
      <c r="B324">
        <v>2443</v>
      </c>
      <c r="C324" t="s">
        <v>4152</v>
      </c>
      <c r="D324" t="s">
        <v>2484</v>
      </c>
      <c r="E324" t="s">
        <v>2526</v>
      </c>
      <c r="F324" t="s">
        <v>2578</v>
      </c>
      <c r="G324" t="s">
        <v>2579</v>
      </c>
      <c r="H324" t="s">
        <v>12</v>
      </c>
      <c r="I324" t="s">
        <v>78</v>
      </c>
      <c r="J324" t="s">
        <v>2589</v>
      </c>
      <c r="K324">
        <v>48.084055999999997</v>
      </c>
      <c r="L324">
        <v>-123.322158</v>
      </c>
      <c r="AH324">
        <v>60.2</v>
      </c>
      <c r="AP324">
        <f>COUNT(M324:AO324)</f>
        <v>1</v>
      </c>
      <c r="AR324">
        <f>COUNT(AK324:AO324)</f>
        <v>0</v>
      </c>
      <c r="AS324" t="s">
        <v>4159</v>
      </c>
      <c r="AT324">
        <f>COUNT(M324:AB324)</f>
        <v>0</v>
      </c>
      <c r="AU324">
        <f>COUNT(AC324:AO324)</f>
        <v>1</v>
      </c>
      <c r="AV324">
        <f>AT324*AU324</f>
        <v>0</v>
      </c>
      <c r="AW324" t="s">
        <v>4159</v>
      </c>
      <c r="AX324" t="e">
        <f>AVERAGE(M324:AB324)</f>
        <v>#DIV/0!</v>
      </c>
      <c r="AY324">
        <f>AVERAGE(AC324:AO324)</f>
        <v>60.2</v>
      </c>
      <c r="BB324">
        <v>60.2</v>
      </c>
      <c r="BD324" t="s">
        <v>4176</v>
      </c>
      <c r="BE324" t="s">
        <v>4192</v>
      </c>
    </row>
    <row r="325" spans="1:57" hidden="1" x14ac:dyDescent="0.25">
      <c r="A325">
        <v>1446</v>
      </c>
      <c r="B325">
        <v>2755</v>
      </c>
      <c r="C325" t="s">
        <v>4152</v>
      </c>
      <c r="D325" t="s">
        <v>2099</v>
      </c>
      <c r="E325" t="s">
        <v>2100</v>
      </c>
      <c r="F325" t="s">
        <v>2139</v>
      </c>
      <c r="G325" t="s">
        <v>2146</v>
      </c>
      <c r="H325" t="s">
        <v>12</v>
      </c>
      <c r="I325" t="s">
        <v>2150</v>
      </c>
      <c r="J325" t="s">
        <v>2151</v>
      </c>
      <c r="K325">
        <v>47.064450000000001</v>
      </c>
      <c r="L325">
        <v>-122.80916999999999</v>
      </c>
      <c r="AH325">
        <v>60.7</v>
      </c>
      <c r="AP325">
        <f>COUNT(M325:AO325)</f>
        <v>1</v>
      </c>
      <c r="AR325">
        <f>COUNT(AK325:AO325)</f>
        <v>0</v>
      </c>
      <c r="AS325" t="s">
        <v>4159</v>
      </c>
      <c r="AT325">
        <f>COUNT(M325:AB325)</f>
        <v>0</v>
      </c>
      <c r="AU325">
        <f>COUNT(AC325:AO325)</f>
        <v>1</v>
      </c>
      <c r="AV325">
        <f>AT325*AU325</f>
        <v>0</v>
      </c>
      <c r="AW325" t="s">
        <v>4159</v>
      </c>
      <c r="AX325" t="e">
        <f>AVERAGE(M325:AB325)</f>
        <v>#DIV/0!</v>
      </c>
      <c r="AY325">
        <f>AVERAGE(AC325:AO325)</f>
        <v>60.7</v>
      </c>
      <c r="BB325">
        <v>60.7</v>
      </c>
      <c r="BD325" t="s">
        <v>4176</v>
      </c>
      <c r="BE325" t="s">
        <v>4192</v>
      </c>
    </row>
    <row r="326" spans="1:57" hidden="1" x14ac:dyDescent="0.25">
      <c r="A326">
        <v>736</v>
      </c>
      <c r="B326">
        <v>2572</v>
      </c>
      <c r="C326" t="s">
        <v>4152</v>
      </c>
      <c r="D326" t="s">
        <v>877</v>
      </c>
      <c r="E326" t="s">
        <v>878</v>
      </c>
      <c r="F326" t="s">
        <v>1133</v>
      </c>
      <c r="G326" t="s">
        <v>1140</v>
      </c>
      <c r="H326" t="s">
        <v>1030</v>
      </c>
      <c r="I326" t="s">
        <v>1031</v>
      </c>
      <c r="J326" t="s">
        <v>1141</v>
      </c>
      <c r="K326">
        <v>47.386667000000003</v>
      </c>
      <c r="L326">
        <v>-121.84777800000001</v>
      </c>
      <c r="AH326">
        <v>60.8</v>
      </c>
      <c r="AP326">
        <f>COUNT(M326:AO326)</f>
        <v>1</v>
      </c>
      <c r="AR326">
        <f>COUNT(AK326:AO326)</f>
        <v>0</v>
      </c>
      <c r="AS326" t="s">
        <v>4159</v>
      </c>
      <c r="AT326">
        <f>COUNT(M326:AB326)</f>
        <v>0</v>
      </c>
      <c r="AU326">
        <f>COUNT(AC326:AO326)</f>
        <v>1</v>
      </c>
      <c r="AV326">
        <f>AT326*AU326</f>
        <v>0</v>
      </c>
      <c r="AW326" t="s">
        <v>4159</v>
      </c>
      <c r="AX326" t="e">
        <f>AVERAGE(M326:AB326)</f>
        <v>#DIV/0!</v>
      </c>
      <c r="AY326">
        <f>AVERAGE(AC326:AO326)</f>
        <v>60.8</v>
      </c>
      <c r="BB326">
        <v>60.8</v>
      </c>
      <c r="BD326" t="s">
        <v>4176</v>
      </c>
      <c r="BE326" t="s">
        <v>4192</v>
      </c>
    </row>
    <row r="327" spans="1:57" hidden="1" x14ac:dyDescent="0.25">
      <c r="A327">
        <v>2114</v>
      </c>
      <c r="B327">
        <v>2454</v>
      </c>
      <c r="C327" t="s">
        <v>4152</v>
      </c>
      <c r="G327" t="s">
        <v>3422</v>
      </c>
      <c r="H327" t="s">
        <v>12</v>
      </c>
      <c r="I327" t="s">
        <v>78</v>
      </c>
      <c r="J327" t="s">
        <v>3423</v>
      </c>
      <c r="K327">
        <v>48.144542000000001</v>
      </c>
      <c r="L327">
        <v>-122.02541600000001</v>
      </c>
      <c r="AH327">
        <v>60.9</v>
      </c>
      <c r="AP327">
        <f>COUNT(M327:AO327)</f>
        <v>1</v>
      </c>
      <c r="AR327">
        <f>COUNT(AK327:AO327)</f>
        <v>0</v>
      </c>
      <c r="AS327" t="s">
        <v>4159</v>
      </c>
      <c r="AT327">
        <f>COUNT(M327:AB327)</f>
        <v>0</v>
      </c>
      <c r="AU327">
        <f>COUNT(AC327:AO327)</f>
        <v>1</v>
      </c>
      <c r="AV327">
        <f>AT327*AU327</f>
        <v>0</v>
      </c>
      <c r="AW327" t="s">
        <v>4159</v>
      </c>
      <c r="AX327" t="e">
        <f>AVERAGE(M327:AB327)</f>
        <v>#DIV/0!</v>
      </c>
      <c r="AY327">
        <f>AVERAGE(AC327:AO327)</f>
        <v>60.9</v>
      </c>
      <c r="BB327">
        <v>60.9</v>
      </c>
      <c r="BD327" t="s">
        <v>4176</v>
      </c>
      <c r="BE327" t="s">
        <v>4192</v>
      </c>
    </row>
    <row r="328" spans="1:57" hidden="1" x14ac:dyDescent="0.25">
      <c r="A328">
        <v>2459</v>
      </c>
      <c r="B328">
        <v>2420</v>
      </c>
      <c r="C328" t="s">
        <v>4152</v>
      </c>
      <c r="H328" t="s">
        <v>12</v>
      </c>
      <c r="I328" t="s">
        <v>78</v>
      </c>
      <c r="J328" t="s">
        <v>3995</v>
      </c>
      <c r="K328">
        <v>48.379443000000002</v>
      </c>
      <c r="L328">
        <v>-122.306605</v>
      </c>
      <c r="AH328">
        <v>60.9</v>
      </c>
      <c r="AP328">
        <f>COUNT(M328:AO328)</f>
        <v>1</v>
      </c>
      <c r="AR328">
        <f>COUNT(AK328:AO328)</f>
        <v>0</v>
      </c>
      <c r="AS328" t="s">
        <v>4159</v>
      </c>
      <c r="AT328">
        <f>COUNT(M328:AB328)</f>
        <v>0</v>
      </c>
      <c r="AU328">
        <f>COUNT(AC328:AO328)</f>
        <v>1</v>
      </c>
      <c r="AV328">
        <f>AT328*AU328</f>
        <v>0</v>
      </c>
      <c r="AW328" t="s">
        <v>4159</v>
      </c>
      <c r="AX328" t="e">
        <f>AVERAGE(M328:AB328)</f>
        <v>#DIV/0!</v>
      </c>
      <c r="AY328">
        <f>AVERAGE(AC328:AO328)</f>
        <v>60.9</v>
      </c>
      <c r="BB328">
        <v>60.9</v>
      </c>
      <c r="BD328" t="s">
        <v>4176</v>
      </c>
      <c r="BE328" t="s">
        <v>4192</v>
      </c>
    </row>
    <row r="329" spans="1:57" hidden="1" x14ac:dyDescent="0.25">
      <c r="A329">
        <v>992</v>
      </c>
      <c r="B329">
        <v>1858</v>
      </c>
      <c r="C329" t="s">
        <v>4152</v>
      </c>
      <c r="D329" t="s">
        <v>877</v>
      </c>
      <c r="E329" t="s">
        <v>1215</v>
      </c>
      <c r="F329" t="s">
        <v>1440</v>
      </c>
      <c r="G329" t="s">
        <v>1447</v>
      </c>
      <c r="H329" t="s">
        <v>272</v>
      </c>
      <c r="I329" t="s">
        <v>13</v>
      </c>
      <c r="J329" t="s">
        <v>1477</v>
      </c>
      <c r="K329">
        <v>47.811</v>
      </c>
      <c r="L329">
        <v>-122.15900000000001</v>
      </c>
      <c r="AF329">
        <v>61.6</v>
      </c>
      <c r="AP329">
        <f>COUNT(M329:AO329)</f>
        <v>1</v>
      </c>
      <c r="AR329">
        <f>COUNT(AK329:AO329)</f>
        <v>0</v>
      </c>
      <c r="AS329" t="s">
        <v>4159</v>
      </c>
      <c r="AT329">
        <f>COUNT(M329:AB329)</f>
        <v>0</v>
      </c>
      <c r="AU329">
        <f>COUNT(AC329:AO329)</f>
        <v>1</v>
      </c>
      <c r="AV329">
        <f>AT329*AU329</f>
        <v>0</v>
      </c>
      <c r="AW329" t="s">
        <v>4159</v>
      </c>
      <c r="AX329" t="e">
        <f>AVERAGE(M329:AB329)</f>
        <v>#DIV/0!</v>
      </c>
      <c r="AY329">
        <f>AVERAGE(AC329:AO329)</f>
        <v>61.6</v>
      </c>
      <c r="BB329">
        <v>61.6</v>
      </c>
      <c r="BD329" t="s">
        <v>4176</v>
      </c>
      <c r="BE329" t="s">
        <v>4192</v>
      </c>
    </row>
    <row r="330" spans="1:57" hidden="1" x14ac:dyDescent="0.25">
      <c r="A330">
        <v>114</v>
      </c>
      <c r="B330">
        <v>1896</v>
      </c>
      <c r="C330" t="s">
        <v>4152</v>
      </c>
      <c r="G330" t="s">
        <v>174</v>
      </c>
      <c r="H330" t="s">
        <v>12</v>
      </c>
      <c r="I330" t="s">
        <v>16</v>
      </c>
      <c r="J330" t="s">
        <v>176</v>
      </c>
      <c r="K330">
        <v>48.784681999999997</v>
      </c>
      <c r="L330">
        <v>-122.135852</v>
      </c>
      <c r="AF330">
        <v>62.3</v>
      </c>
      <c r="AP330">
        <f>COUNT(M330:AO330)</f>
        <v>1</v>
      </c>
      <c r="AR330">
        <f>COUNT(AK330:AO330)</f>
        <v>0</v>
      </c>
      <c r="AS330" t="s">
        <v>4159</v>
      </c>
      <c r="AT330">
        <f>COUNT(M330:AB330)</f>
        <v>0</v>
      </c>
      <c r="AU330">
        <f>COUNT(AC330:AO330)</f>
        <v>1</v>
      </c>
      <c r="AV330">
        <f>AT330*AU330</f>
        <v>0</v>
      </c>
      <c r="AW330" t="s">
        <v>4159</v>
      </c>
      <c r="AX330" t="e">
        <f>AVERAGE(M330:AB330)</f>
        <v>#DIV/0!</v>
      </c>
      <c r="AY330">
        <f>AVERAGE(AC330:AO330)</f>
        <v>62.3</v>
      </c>
      <c r="BB330">
        <v>62.3</v>
      </c>
      <c r="BD330" t="s">
        <v>4176</v>
      </c>
      <c r="BE330" t="s">
        <v>4192</v>
      </c>
    </row>
    <row r="331" spans="1:57" hidden="1" x14ac:dyDescent="0.25">
      <c r="A331">
        <v>1013</v>
      </c>
      <c r="B331">
        <v>2623</v>
      </c>
      <c r="C331" t="s">
        <v>4152</v>
      </c>
      <c r="D331" t="s">
        <v>877</v>
      </c>
      <c r="E331" t="s">
        <v>1215</v>
      </c>
      <c r="F331" t="s">
        <v>1482</v>
      </c>
      <c r="G331" t="s">
        <v>1489</v>
      </c>
      <c r="H331" t="s">
        <v>272</v>
      </c>
      <c r="I331" t="s">
        <v>13</v>
      </c>
      <c r="J331" t="s">
        <v>1505</v>
      </c>
      <c r="K331">
        <v>47.810031000000002</v>
      </c>
      <c r="L331">
        <v>-122.212126</v>
      </c>
      <c r="AI331">
        <v>62.6</v>
      </c>
      <c r="AP331">
        <f>COUNT(M331:AO331)</f>
        <v>1</v>
      </c>
      <c r="AR331">
        <f>COUNT(AK331:AO331)</f>
        <v>0</v>
      </c>
      <c r="AS331" t="s">
        <v>4159</v>
      </c>
      <c r="AT331">
        <f>COUNT(M331:AB331)</f>
        <v>0</v>
      </c>
      <c r="AU331">
        <f>COUNT(AC331:AO331)</f>
        <v>1</v>
      </c>
      <c r="AV331">
        <f>AT331*AU331</f>
        <v>0</v>
      </c>
      <c r="AW331" t="s">
        <v>4159</v>
      </c>
      <c r="AX331" t="e">
        <f>AVERAGE(M331:AB331)</f>
        <v>#DIV/0!</v>
      </c>
      <c r="AY331">
        <f>AVERAGE(AC331:AO331)</f>
        <v>62.6</v>
      </c>
      <c r="BB331">
        <v>62.6</v>
      </c>
      <c r="BD331" t="s">
        <v>4176</v>
      </c>
      <c r="BE331" t="s">
        <v>4192</v>
      </c>
    </row>
    <row r="332" spans="1:57" hidden="1" x14ac:dyDescent="0.25">
      <c r="A332">
        <v>13</v>
      </c>
      <c r="B332">
        <v>1845</v>
      </c>
      <c r="C332" t="s">
        <v>4152</v>
      </c>
      <c r="G332" t="s">
        <v>30</v>
      </c>
      <c r="H332" t="s">
        <v>31</v>
      </c>
      <c r="I332" t="s">
        <v>34</v>
      </c>
      <c r="J332" t="s">
        <v>37</v>
      </c>
      <c r="K332">
        <v>47.386032999999998</v>
      </c>
      <c r="L332">
        <v>-121.992233</v>
      </c>
      <c r="AF332">
        <v>65.900000000000006</v>
      </c>
      <c r="AP332">
        <f>COUNT(M332:AO332)</f>
        <v>1</v>
      </c>
      <c r="AR332">
        <f>COUNT(AK332:AO332)</f>
        <v>0</v>
      </c>
      <c r="AS332" t="s">
        <v>4159</v>
      </c>
      <c r="AT332">
        <f>COUNT(M332:AB332)</f>
        <v>0</v>
      </c>
      <c r="AU332">
        <f>COUNT(AC332:AO332)</f>
        <v>1</v>
      </c>
      <c r="AV332">
        <f>AT332*AU332</f>
        <v>0</v>
      </c>
      <c r="AW332" t="s">
        <v>4159</v>
      </c>
      <c r="AX332" t="e">
        <f>AVERAGE(M332:AB332)</f>
        <v>#DIV/0!</v>
      </c>
      <c r="AY332">
        <f>AVERAGE(AC332:AO332)</f>
        <v>65.900000000000006</v>
      </c>
      <c r="BB332">
        <v>65.900000000000006</v>
      </c>
      <c r="BD332" t="s">
        <v>4176</v>
      </c>
      <c r="BE332" t="s">
        <v>4192</v>
      </c>
    </row>
    <row r="333" spans="1:57" hidden="1" x14ac:dyDescent="0.25">
      <c r="A333">
        <v>1470</v>
      </c>
      <c r="B333">
        <v>2436</v>
      </c>
      <c r="C333" t="s">
        <v>4152</v>
      </c>
      <c r="D333" t="s">
        <v>2165</v>
      </c>
      <c r="E333" t="s">
        <v>2166</v>
      </c>
      <c r="F333" t="s">
        <v>2199</v>
      </c>
      <c r="G333" t="s">
        <v>2200</v>
      </c>
      <c r="H333" t="s">
        <v>12</v>
      </c>
      <c r="I333" t="s">
        <v>78</v>
      </c>
      <c r="J333" t="s">
        <v>2201</v>
      </c>
      <c r="K333">
        <v>47.518473</v>
      </c>
      <c r="L333">
        <v>-122.81661</v>
      </c>
      <c r="AH333">
        <v>66.099999999999994</v>
      </c>
      <c r="AP333">
        <f>COUNT(M333:AO333)</f>
        <v>1</v>
      </c>
      <c r="AR333">
        <f>COUNT(AK333:AO333)</f>
        <v>0</v>
      </c>
      <c r="AS333" t="s">
        <v>4159</v>
      </c>
      <c r="AT333">
        <f>COUNT(M333:AB333)</f>
        <v>0</v>
      </c>
      <c r="AU333">
        <f>COUNT(AC333:AO333)</f>
        <v>1</v>
      </c>
      <c r="AV333">
        <f>AT333*AU333</f>
        <v>0</v>
      </c>
      <c r="AW333" t="s">
        <v>4159</v>
      </c>
      <c r="AX333" t="e">
        <f>AVERAGE(M333:AB333)</f>
        <v>#DIV/0!</v>
      </c>
      <c r="AY333">
        <f>AVERAGE(AC333:AO333)</f>
        <v>66.099999999999994</v>
      </c>
      <c r="BB333">
        <v>66.099999999999994</v>
      </c>
      <c r="BD333" t="s">
        <v>4176</v>
      </c>
      <c r="BE333" t="s">
        <v>4192</v>
      </c>
    </row>
    <row r="334" spans="1:57" hidden="1" x14ac:dyDescent="0.25">
      <c r="A334">
        <v>1585</v>
      </c>
      <c r="B334">
        <v>109</v>
      </c>
      <c r="C334" t="s">
        <v>4152</v>
      </c>
      <c r="D334" t="s">
        <v>2165</v>
      </c>
      <c r="E334" t="s">
        <v>2243</v>
      </c>
      <c r="F334" t="s">
        <v>2361</v>
      </c>
      <c r="G334" t="s">
        <v>2378</v>
      </c>
      <c r="H334" t="s">
        <v>193</v>
      </c>
      <c r="I334" t="s">
        <v>194</v>
      </c>
      <c r="J334" t="s">
        <v>2379</v>
      </c>
      <c r="K334">
        <v>47.226874000000002</v>
      </c>
      <c r="L334">
        <v>-122.750894</v>
      </c>
      <c r="AI334">
        <v>66.3</v>
      </c>
      <c r="AP334">
        <f>COUNT(M334:AO334)</f>
        <v>1</v>
      </c>
      <c r="AR334">
        <f>COUNT(AK334:AO334)</f>
        <v>0</v>
      </c>
      <c r="AS334" t="s">
        <v>4159</v>
      </c>
      <c r="AT334">
        <f>COUNT(M334:AB334)</f>
        <v>0</v>
      </c>
      <c r="AU334">
        <f>COUNT(AC334:AO334)</f>
        <v>1</v>
      </c>
      <c r="AV334">
        <f>AT334*AU334</f>
        <v>0</v>
      </c>
      <c r="AW334" t="s">
        <v>4159</v>
      </c>
      <c r="AX334" t="e">
        <f>AVERAGE(M334:AB334)</f>
        <v>#DIV/0!</v>
      </c>
      <c r="AY334">
        <f>AVERAGE(AC334:AO334)</f>
        <v>66.3</v>
      </c>
      <c r="BB334">
        <v>66.3</v>
      </c>
      <c r="BD334" t="s">
        <v>4176</v>
      </c>
      <c r="BE334" t="s">
        <v>4192</v>
      </c>
    </row>
    <row r="335" spans="1:57" hidden="1" x14ac:dyDescent="0.25">
      <c r="A335">
        <v>2464</v>
      </c>
      <c r="B335">
        <v>2462</v>
      </c>
      <c r="C335" t="s">
        <v>4152</v>
      </c>
      <c r="H335" t="s">
        <v>12</v>
      </c>
      <c r="I335" t="s">
        <v>78</v>
      </c>
      <c r="J335" t="s">
        <v>4000</v>
      </c>
      <c r="K335">
        <v>47.470440000000004</v>
      </c>
      <c r="L335">
        <v>-122.85986200000001</v>
      </c>
      <c r="AH335">
        <v>66.8</v>
      </c>
      <c r="AP335">
        <f>COUNT(M335:AO335)</f>
        <v>1</v>
      </c>
      <c r="AR335">
        <f>COUNT(AK335:AO335)</f>
        <v>0</v>
      </c>
      <c r="AS335" t="s">
        <v>4159</v>
      </c>
      <c r="AT335">
        <f>COUNT(M335:AB335)</f>
        <v>0</v>
      </c>
      <c r="AU335">
        <f>COUNT(AC335:AO335)</f>
        <v>1</v>
      </c>
      <c r="AV335">
        <f>AT335*AU335</f>
        <v>0</v>
      </c>
      <c r="AW335" t="s">
        <v>4159</v>
      </c>
      <c r="AX335" t="e">
        <f>AVERAGE(M335:AB335)</f>
        <v>#DIV/0!</v>
      </c>
      <c r="AY335">
        <f>AVERAGE(AC335:AO335)</f>
        <v>66.8</v>
      </c>
      <c r="BB335">
        <v>66.8</v>
      </c>
      <c r="BD335" t="s">
        <v>4176</v>
      </c>
      <c r="BE335" t="s">
        <v>4192</v>
      </c>
    </row>
    <row r="336" spans="1:57" hidden="1" x14ac:dyDescent="0.25">
      <c r="A336">
        <v>47</v>
      </c>
      <c r="B336">
        <v>2478</v>
      </c>
      <c r="C336" t="s">
        <v>4152</v>
      </c>
      <c r="G336" t="s">
        <v>62</v>
      </c>
      <c r="H336" t="s">
        <v>12</v>
      </c>
      <c r="I336" t="s">
        <v>78</v>
      </c>
      <c r="J336" t="s">
        <v>82</v>
      </c>
      <c r="K336">
        <v>46.995384999999999</v>
      </c>
      <c r="L336">
        <v>-122.881906</v>
      </c>
      <c r="AH336">
        <v>67</v>
      </c>
      <c r="AP336">
        <f>COUNT(M336:AO336)</f>
        <v>1</v>
      </c>
      <c r="AR336">
        <f>COUNT(AK336:AO336)</f>
        <v>0</v>
      </c>
      <c r="AS336" t="s">
        <v>4159</v>
      </c>
      <c r="AT336">
        <f>COUNT(M336:AB336)</f>
        <v>0</v>
      </c>
      <c r="AU336">
        <f>COUNT(AC336:AO336)</f>
        <v>1</v>
      </c>
      <c r="AV336">
        <f>AT336*AU336</f>
        <v>0</v>
      </c>
      <c r="AW336" t="s">
        <v>4159</v>
      </c>
      <c r="AX336" t="e">
        <f>AVERAGE(M336:AB336)</f>
        <v>#DIV/0!</v>
      </c>
      <c r="AY336">
        <f>AVERAGE(AC336:AO336)</f>
        <v>67</v>
      </c>
      <c r="BB336">
        <v>67</v>
      </c>
      <c r="BD336" t="s">
        <v>4176</v>
      </c>
      <c r="BE336" t="s">
        <v>4192</v>
      </c>
    </row>
    <row r="337" spans="1:57" hidden="1" x14ac:dyDescent="0.25">
      <c r="A337">
        <v>11</v>
      </c>
      <c r="B337">
        <v>1841</v>
      </c>
      <c r="C337" t="s">
        <v>4152</v>
      </c>
      <c r="G337" t="s">
        <v>30</v>
      </c>
      <c r="H337" t="s">
        <v>31</v>
      </c>
      <c r="I337" t="s">
        <v>34</v>
      </c>
      <c r="J337" t="s">
        <v>35</v>
      </c>
      <c r="K337">
        <v>47.469555999999997</v>
      </c>
      <c r="L337">
        <v>-122.142338</v>
      </c>
      <c r="AF337">
        <v>67.900000000000006</v>
      </c>
      <c r="AP337">
        <f>COUNT(M337:AO337)</f>
        <v>1</v>
      </c>
      <c r="AR337">
        <f>COUNT(AK337:AO337)</f>
        <v>0</v>
      </c>
      <c r="AS337" t="s">
        <v>4159</v>
      </c>
      <c r="AT337">
        <f>COUNT(M337:AB337)</f>
        <v>0</v>
      </c>
      <c r="AU337">
        <f>COUNT(AC337:AO337)</f>
        <v>1</v>
      </c>
      <c r="AV337">
        <f>AT337*AU337</f>
        <v>0</v>
      </c>
      <c r="AW337" t="s">
        <v>4159</v>
      </c>
      <c r="AX337" t="e">
        <f>AVERAGE(M337:AB337)</f>
        <v>#DIV/0!</v>
      </c>
      <c r="AY337">
        <f>AVERAGE(AC337:AO337)</f>
        <v>67.900000000000006</v>
      </c>
      <c r="BB337">
        <v>67.900000000000006</v>
      </c>
      <c r="BD337" t="s">
        <v>4176</v>
      </c>
      <c r="BE337" t="s">
        <v>4192</v>
      </c>
    </row>
    <row r="338" spans="1:57" hidden="1" x14ac:dyDescent="0.25">
      <c r="A338">
        <v>2178</v>
      </c>
      <c r="B338">
        <v>2440</v>
      </c>
      <c r="C338" t="s">
        <v>4152</v>
      </c>
      <c r="G338" t="s">
        <v>3538</v>
      </c>
      <c r="H338" t="s">
        <v>12</v>
      </c>
      <c r="I338" t="s">
        <v>78</v>
      </c>
      <c r="J338" t="s">
        <v>3540</v>
      </c>
      <c r="K338">
        <v>47.183278000000001</v>
      </c>
      <c r="L338">
        <v>-123.02348000000001</v>
      </c>
      <c r="AH338">
        <v>68</v>
      </c>
      <c r="AP338">
        <f>COUNT(M338:AO338)</f>
        <v>1</v>
      </c>
      <c r="AR338">
        <f>COUNT(AK338:AO338)</f>
        <v>0</v>
      </c>
      <c r="AS338" t="s">
        <v>4159</v>
      </c>
      <c r="AT338">
        <f>COUNT(M338:AB338)</f>
        <v>0</v>
      </c>
      <c r="AU338">
        <f>COUNT(AC338:AO338)</f>
        <v>1</v>
      </c>
      <c r="AV338">
        <f>AT338*AU338</f>
        <v>0</v>
      </c>
      <c r="AW338" t="s">
        <v>4159</v>
      </c>
      <c r="AX338" t="e">
        <f>AVERAGE(M338:AB338)</f>
        <v>#DIV/0!</v>
      </c>
      <c r="AY338">
        <f>AVERAGE(AC338:AO338)</f>
        <v>68</v>
      </c>
      <c r="BB338">
        <v>68</v>
      </c>
      <c r="BD338" t="s">
        <v>4176</v>
      </c>
      <c r="BE338" t="s">
        <v>4192</v>
      </c>
    </row>
    <row r="339" spans="1:57" hidden="1" x14ac:dyDescent="0.25">
      <c r="A339">
        <v>16</v>
      </c>
      <c r="B339">
        <v>1837</v>
      </c>
      <c r="C339" t="s">
        <v>4152</v>
      </c>
      <c r="G339" t="s">
        <v>30</v>
      </c>
      <c r="H339" t="s">
        <v>31</v>
      </c>
      <c r="I339" t="s">
        <v>34</v>
      </c>
      <c r="J339" t="s">
        <v>40</v>
      </c>
      <c r="K339">
        <v>47.480410999999997</v>
      </c>
      <c r="L339">
        <v>-122.198032</v>
      </c>
      <c r="AF339">
        <v>68.099999999999994</v>
      </c>
      <c r="AP339">
        <f>COUNT(M339:AO339)</f>
        <v>1</v>
      </c>
      <c r="AR339">
        <f>COUNT(AK339:AO339)</f>
        <v>0</v>
      </c>
      <c r="AS339" t="s">
        <v>4159</v>
      </c>
      <c r="AT339">
        <f>COUNT(M339:AB339)</f>
        <v>0</v>
      </c>
      <c r="AU339">
        <f>COUNT(AC339:AO339)</f>
        <v>1</v>
      </c>
      <c r="AV339">
        <f>AT339*AU339</f>
        <v>0</v>
      </c>
      <c r="AW339" t="s">
        <v>4159</v>
      </c>
      <c r="AX339" t="e">
        <f>AVERAGE(M339:AB339)</f>
        <v>#DIV/0!</v>
      </c>
      <c r="AY339">
        <f>AVERAGE(AC339:AO339)</f>
        <v>68.099999999999994</v>
      </c>
      <c r="BB339">
        <v>68.099999999999994</v>
      </c>
      <c r="BD339" t="s">
        <v>4176</v>
      </c>
      <c r="BE339" t="s">
        <v>4192</v>
      </c>
    </row>
    <row r="340" spans="1:57" hidden="1" x14ac:dyDescent="0.25">
      <c r="A340">
        <v>1309</v>
      </c>
      <c r="B340">
        <v>2262</v>
      </c>
      <c r="C340" t="s">
        <v>4152</v>
      </c>
      <c r="D340" t="s">
        <v>1686</v>
      </c>
      <c r="E340" t="s">
        <v>1874</v>
      </c>
      <c r="F340" t="s">
        <v>1919</v>
      </c>
      <c r="G340" t="s">
        <v>1924</v>
      </c>
      <c r="H340" t="s">
        <v>1921</v>
      </c>
      <c r="I340" t="s">
        <v>1922</v>
      </c>
      <c r="J340" t="s">
        <v>1925</v>
      </c>
      <c r="K340">
        <v>47.401069999999997</v>
      </c>
      <c r="L340">
        <v>-122.51364</v>
      </c>
      <c r="AG340">
        <v>68.099999999999994</v>
      </c>
      <c r="AP340">
        <f>COUNT(M340:AO340)</f>
        <v>1</v>
      </c>
      <c r="AR340">
        <f>COUNT(AK340:AO340)</f>
        <v>0</v>
      </c>
      <c r="AS340" t="s">
        <v>4159</v>
      </c>
      <c r="AT340">
        <f>COUNT(M340:AB340)</f>
        <v>0</v>
      </c>
      <c r="AU340">
        <f>COUNT(AC340:AO340)</f>
        <v>1</v>
      </c>
      <c r="AV340">
        <f>AT340*AU340</f>
        <v>0</v>
      </c>
      <c r="AW340" t="s">
        <v>4159</v>
      </c>
      <c r="AX340" t="e">
        <f>AVERAGE(M340:AB340)</f>
        <v>#DIV/0!</v>
      </c>
      <c r="AY340">
        <f>AVERAGE(AC340:AO340)</f>
        <v>68.099999999999994</v>
      </c>
      <c r="BB340">
        <v>68.099999999999994</v>
      </c>
      <c r="BD340" t="s">
        <v>4176</v>
      </c>
      <c r="BE340" t="s">
        <v>4192</v>
      </c>
    </row>
    <row r="341" spans="1:57" hidden="1" x14ac:dyDescent="0.25">
      <c r="A341">
        <v>1252</v>
      </c>
      <c r="B341">
        <v>2447</v>
      </c>
      <c r="C341" t="s">
        <v>4152</v>
      </c>
      <c r="D341" t="s">
        <v>1686</v>
      </c>
      <c r="E341" t="s">
        <v>1687</v>
      </c>
      <c r="F341" t="s">
        <v>1829</v>
      </c>
      <c r="G341" t="s">
        <v>1834</v>
      </c>
      <c r="H341" t="s">
        <v>12</v>
      </c>
      <c r="I341" t="s">
        <v>78</v>
      </c>
      <c r="J341" t="s">
        <v>1839</v>
      </c>
      <c r="K341">
        <v>47.382232999999999</v>
      </c>
      <c r="L341">
        <v>-122.105031</v>
      </c>
      <c r="AH341">
        <v>68.400000000000006</v>
      </c>
      <c r="AP341">
        <f>COUNT(M341:AO341)</f>
        <v>1</v>
      </c>
      <c r="AR341">
        <f>COUNT(AK341:AO341)</f>
        <v>0</v>
      </c>
      <c r="AS341" t="s">
        <v>4159</v>
      </c>
      <c r="AT341">
        <f>COUNT(M341:AB341)</f>
        <v>0</v>
      </c>
      <c r="AU341">
        <f>COUNT(AC341:AO341)</f>
        <v>1</v>
      </c>
      <c r="AV341">
        <f>AT341*AU341</f>
        <v>0</v>
      </c>
      <c r="AW341" t="s">
        <v>4159</v>
      </c>
      <c r="AX341" t="e">
        <f>AVERAGE(M341:AB341)</f>
        <v>#DIV/0!</v>
      </c>
      <c r="AY341">
        <f>AVERAGE(AC341:AO341)</f>
        <v>68.400000000000006</v>
      </c>
      <c r="BB341">
        <v>68.400000000000006</v>
      </c>
      <c r="BD341" t="s">
        <v>4176</v>
      </c>
      <c r="BE341" t="s">
        <v>4192</v>
      </c>
    </row>
    <row r="342" spans="1:57" hidden="1" x14ac:dyDescent="0.25">
      <c r="A342">
        <v>2434</v>
      </c>
      <c r="B342">
        <v>2404</v>
      </c>
      <c r="C342" t="s">
        <v>4152</v>
      </c>
      <c r="G342" t="s">
        <v>3964</v>
      </c>
      <c r="H342" t="s">
        <v>193</v>
      </c>
      <c r="I342" t="s">
        <v>2021</v>
      </c>
      <c r="J342" t="s">
        <v>3965</v>
      </c>
      <c r="K342">
        <v>47.314650999999998</v>
      </c>
      <c r="L342">
        <v>-122.61604</v>
      </c>
      <c r="AH342">
        <v>68.400000000000006</v>
      </c>
      <c r="AP342">
        <f>COUNT(M342:AO342)</f>
        <v>1</v>
      </c>
      <c r="AR342">
        <f>COUNT(AK342:AO342)</f>
        <v>0</v>
      </c>
      <c r="AS342" t="s">
        <v>4159</v>
      </c>
      <c r="AT342">
        <f>COUNT(M342:AB342)</f>
        <v>0</v>
      </c>
      <c r="AU342">
        <f>COUNT(AC342:AO342)</f>
        <v>1</v>
      </c>
      <c r="AV342">
        <f>AT342*AU342</f>
        <v>0</v>
      </c>
      <c r="AW342" t="s">
        <v>4159</v>
      </c>
      <c r="AX342" t="e">
        <f>AVERAGE(M342:AB342)</f>
        <v>#DIV/0!</v>
      </c>
      <c r="AY342">
        <f>AVERAGE(AC342:AO342)</f>
        <v>68.400000000000006</v>
      </c>
      <c r="BB342">
        <v>68.400000000000006</v>
      </c>
      <c r="BD342" t="s">
        <v>4176</v>
      </c>
      <c r="BE342" t="s">
        <v>4192</v>
      </c>
    </row>
    <row r="343" spans="1:57" hidden="1" x14ac:dyDescent="0.25">
      <c r="A343">
        <v>2473</v>
      </c>
      <c r="B343">
        <v>2482</v>
      </c>
      <c r="C343" t="s">
        <v>4152</v>
      </c>
      <c r="H343" t="s">
        <v>12</v>
      </c>
      <c r="I343" t="s">
        <v>78</v>
      </c>
      <c r="J343" t="s">
        <v>4009</v>
      </c>
      <c r="K343">
        <v>47.885793</v>
      </c>
      <c r="L343">
        <v>-121.987861</v>
      </c>
      <c r="AH343">
        <v>69.099999999999994</v>
      </c>
      <c r="AP343">
        <f>COUNT(M343:AO343)</f>
        <v>1</v>
      </c>
      <c r="AR343">
        <f>COUNT(AK343:AO343)</f>
        <v>0</v>
      </c>
      <c r="AS343" t="s">
        <v>4159</v>
      </c>
      <c r="AT343">
        <f>COUNT(M343:AB343)</f>
        <v>0</v>
      </c>
      <c r="AU343">
        <f>COUNT(AC343:AO343)</f>
        <v>1</v>
      </c>
      <c r="AV343">
        <f>AT343*AU343</f>
        <v>0</v>
      </c>
      <c r="AW343" t="s">
        <v>4159</v>
      </c>
      <c r="AX343" t="e">
        <f>AVERAGE(M343:AB343)</f>
        <v>#DIV/0!</v>
      </c>
      <c r="AY343">
        <f>AVERAGE(AC343:AO343)</f>
        <v>69.099999999999994</v>
      </c>
      <c r="BB343">
        <v>69.099999999999994</v>
      </c>
      <c r="BD343" t="s">
        <v>4176</v>
      </c>
      <c r="BE343" t="s">
        <v>4192</v>
      </c>
    </row>
    <row r="344" spans="1:57" hidden="1" x14ac:dyDescent="0.25">
      <c r="A344">
        <v>173</v>
      </c>
      <c r="B344">
        <v>1854</v>
      </c>
      <c r="C344" t="s">
        <v>4152</v>
      </c>
      <c r="G344" t="s">
        <v>252</v>
      </c>
      <c r="H344" t="s">
        <v>31</v>
      </c>
      <c r="I344" t="s">
        <v>34</v>
      </c>
      <c r="J344" t="s">
        <v>258</v>
      </c>
      <c r="K344">
        <v>47.668768999999998</v>
      </c>
      <c r="L344">
        <v>-121.92155</v>
      </c>
      <c r="AF344">
        <v>70</v>
      </c>
      <c r="AP344">
        <f>COUNT(M344:AO344)</f>
        <v>1</v>
      </c>
      <c r="AR344">
        <f>COUNT(AK344:AO344)</f>
        <v>0</v>
      </c>
      <c r="AS344" t="s">
        <v>4159</v>
      </c>
      <c r="AT344">
        <f>COUNT(M344:AB344)</f>
        <v>0</v>
      </c>
      <c r="AU344">
        <f>COUNT(AC344:AO344)</f>
        <v>1</v>
      </c>
      <c r="AV344">
        <f>AT344*AU344</f>
        <v>0</v>
      </c>
      <c r="AW344" t="s">
        <v>4159</v>
      </c>
      <c r="AX344" t="e">
        <f>AVERAGE(M344:AB344)</f>
        <v>#DIV/0!</v>
      </c>
      <c r="AY344">
        <f>AVERAGE(AC344:AO344)</f>
        <v>70</v>
      </c>
      <c r="BB344">
        <v>70</v>
      </c>
      <c r="BD344" t="s">
        <v>4176</v>
      </c>
      <c r="BE344" t="s">
        <v>4192</v>
      </c>
    </row>
    <row r="345" spans="1:57" hidden="1" x14ac:dyDescent="0.25">
      <c r="A345">
        <v>148</v>
      </c>
      <c r="B345">
        <v>1898</v>
      </c>
      <c r="C345" t="s">
        <v>4152</v>
      </c>
      <c r="G345" t="s">
        <v>223</v>
      </c>
      <c r="H345" t="s">
        <v>12</v>
      </c>
      <c r="I345" t="s">
        <v>16</v>
      </c>
      <c r="J345" t="s">
        <v>225</v>
      </c>
      <c r="K345">
        <v>48.515895999999998</v>
      </c>
      <c r="L345">
        <v>-121.920726</v>
      </c>
      <c r="AF345">
        <v>70.599999999999994</v>
      </c>
      <c r="AP345">
        <f>COUNT(M345:AO345)</f>
        <v>1</v>
      </c>
      <c r="AR345">
        <f>COUNT(AK345:AO345)</f>
        <v>0</v>
      </c>
      <c r="AS345" t="s">
        <v>4159</v>
      </c>
      <c r="AT345">
        <f>COUNT(M345:AB345)</f>
        <v>0</v>
      </c>
      <c r="AU345">
        <f>COUNT(AC345:AO345)</f>
        <v>1</v>
      </c>
      <c r="AV345">
        <f>AT345*AU345</f>
        <v>0</v>
      </c>
      <c r="AW345" t="s">
        <v>4159</v>
      </c>
      <c r="AX345" t="e">
        <f>AVERAGE(M345:AB345)</f>
        <v>#DIV/0!</v>
      </c>
      <c r="AY345">
        <f>AVERAGE(AC345:AO345)</f>
        <v>70.599999999999994</v>
      </c>
      <c r="BB345">
        <v>70.599999999999994</v>
      </c>
      <c r="BD345" t="s">
        <v>4176</v>
      </c>
      <c r="BE345" t="s">
        <v>4192</v>
      </c>
    </row>
    <row r="346" spans="1:57" hidden="1" x14ac:dyDescent="0.25">
      <c r="A346">
        <v>175</v>
      </c>
      <c r="B346">
        <v>1849</v>
      </c>
      <c r="C346" t="s">
        <v>4152</v>
      </c>
      <c r="G346" t="s">
        <v>252</v>
      </c>
      <c r="H346" t="s">
        <v>31</v>
      </c>
      <c r="I346" t="s">
        <v>34</v>
      </c>
      <c r="J346" t="s">
        <v>260</v>
      </c>
      <c r="K346">
        <v>47.638891999999998</v>
      </c>
      <c r="L346">
        <v>-121.921223</v>
      </c>
      <c r="AF346">
        <v>70.7</v>
      </c>
      <c r="AP346">
        <f>COUNT(M346:AO346)</f>
        <v>1</v>
      </c>
      <c r="AR346">
        <f>COUNT(AK346:AO346)</f>
        <v>0</v>
      </c>
      <c r="AS346" t="s">
        <v>4159</v>
      </c>
      <c r="AT346">
        <f>COUNT(M346:AB346)</f>
        <v>0</v>
      </c>
      <c r="AU346">
        <f>COUNT(AC346:AO346)</f>
        <v>1</v>
      </c>
      <c r="AV346">
        <f>AT346*AU346</f>
        <v>0</v>
      </c>
      <c r="AW346" t="s">
        <v>4159</v>
      </c>
      <c r="AX346" t="e">
        <f>AVERAGE(M346:AB346)</f>
        <v>#DIV/0!</v>
      </c>
      <c r="AY346">
        <f>AVERAGE(AC346:AO346)</f>
        <v>70.7</v>
      </c>
      <c r="BB346">
        <v>70.7</v>
      </c>
      <c r="BD346" t="s">
        <v>4176</v>
      </c>
      <c r="BE346" t="s">
        <v>4192</v>
      </c>
    </row>
    <row r="347" spans="1:57" hidden="1" x14ac:dyDescent="0.25">
      <c r="A347">
        <v>1622</v>
      </c>
      <c r="B347">
        <v>2466</v>
      </c>
      <c r="C347" t="s">
        <v>4152</v>
      </c>
      <c r="D347" t="s">
        <v>2165</v>
      </c>
      <c r="E347" t="s">
        <v>2243</v>
      </c>
      <c r="F347" t="s">
        <v>2412</v>
      </c>
      <c r="G347" t="s">
        <v>2426</v>
      </c>
      <c r="H347" t="s">
        <v>12</v>
      </c>
      <c r="I347" t="s">
        <v>78</v>
      </c>
      <c r="J347" t="s">
        <v>2433</v>
      </c>
      <c r="K347">
        <v>47.530340000000002</v>
      </c>
      <c r="L347">
        <v>-122.71502</v>
      </c>
      <c r="AH347">
        <v>70.7</v>
      </c>
      <c r="AP347">
        <f>COUNT(M347:AO347)</f>
        <v>1</v>
      </c>
      <c r="AR347">
        <f>COUNT(AK347:AO347)</f>
        <v>0</v>
      </c>
      <c r="AS347" t="s">
        <v>4159</v>
      </c>
      <c r="AT347">
        <f>COUNT(M347:AB347)</f>
        <v>0</v>
      </c>
      <c r="AU347">
        <f>COUNT(AC347:AO347)</f>
        <v>1</v>
      </c>
      <c r="AV347">
        <f>AT347*AU347</f>
        <v>0</v>
      </c>
      <c r="AW347" t="s">
        <v>4159</v>
      </c>
      <c r="AX347" t="e">
        <f>AVERAGE(M347:AB347)</f>
        <v>#DIV/0!</v>
      </c>
      <c r="AY347">
        <f>AVERAGE(AC347:AO347)</f>
        <v>70.7</v>
      </c>
      <c r="BB347">
        <v>70.7</v>
      </c>
      <c r="BD347" t="s">
        <v>4176</v>
      </c>
      <c r="BE347" t="s">
        <v>4192</v>
      </c>
    </row>
    <row r="348" spans="1:57" hidden="1" x14ac:dyDescent="0.25">
      <c r="A348">
        <v>2176</v>
      </c>
      <c r="B348">
        <v>1899</v>
      </c>
      <c r="C348" t="s">
        <v>4152</v>
      </c>
      <c r="G348" t="s">
        <v>2067</v>
      </c>
      <c r="H348" t="s">
        <v>12</v>
      </c>
      <c r="I348" t="s">
        <v>16</v>
      </c>
      <c r="J348" t="s">
        <v>3537</v>
      </c>
      <c r="K348">
        <v>46.846719</v>
      </c>
      <c r="L348">
        <v>-122.24628</v>
      </c>
      <c r="AF348">
        <v>71</v>
      </c>
      <c r="AP348">
        <f>COUNT(M348:AO348)</f>
        <v>1</v>
      </c>
      <c r="AR348">
        <f>COUNT(AK348:AO348)</f>
        <v>0</v>
      </c>
      <c r="AS348" t="s">
        <v>4159</v>
      </c>
      <c r="AT348">
        <f>COUNT(M348:AB348)</f>
        <v>0</v>
      </c>
      <c r="AU348">
        <f>COUNT(AC348:AO348)</f>
        <v>1</v>
      </c>
      <c r="AV348">
        <f>AT348*AU348</f>
        <v>0</v>
      </c>
      <c r="AW348" t="s">
        <v>4159</v>
      </c>
      <c r="AX348" t="e">
        <f>AVERAGE(M348:AB348)</f>
        <v>#DIV/0!</v>
      </c>
      <c r="AY348">
        <f>AVERAGE(AC348:AO348)</f>
        <v>71</v>
      </c>
      <c r="BB348">
        <v>71</v>
      </c>
      <c r="BD348" t="s">
        <v>4176</v>
      </c>
      <c r="BE348" t="s">
        <v>4192</v>
      </c>
    </row>
    <row r="349" spans="1:57" hidden="1" x14ac:dyDescent="0.25">
      <c r="A349">
        <v>1960</v>
      </c>
      <c r="B349">
        <v>1907</v>
      </c>
      <c r="C349" t="s">
        <v>4152</v>
      </c>
      <c r="G349" t="s">
        <v>3163</v>
      </c>
      <c r="H349" t="s">
        <v>12</v>
      </c>
      <c r="I349" t="s">
        <v>16</v>
      </c>
      <c r="J349" t="s">
        <v>3165</v>
      </c>
      <c r="K349">
        <v>48.121819000000002</v>
      </c>
      <c r="L349">
        <v>-121.932635</v>
      </c>
      <c r="AF349">
        <v>71.2</v>
      </c>
      <c r="AP349">
        <f>COUNT(M349:AO349)</f>
        <v>1</v>
      </c>
      <c r="AR349">
        <f>COUNT(AK349:AO349)</f>
        <v>0</v>
      </c>
      <c r="AS349" t="s">
        <v>4159</v>
      </c>
      <c r="AT349">
        <f>COUNT(M349:AB349)</f>
        <v>0</v>
      </c>
      <c r="AU349">
        <f>COUNT(AC349:AO349)</f>
        <v>1</v>
      </c>
      <c r="AV349">
        <f>AT349*AU349</f>
        <v>0</v>
      </c>
      <c r="AW349" t="s">
        <v>4159</v>
      </c>
      <c r="AX349" t="e">
        <f>AVERAGE(M349:AB349)</f>
        <v>#DIV/0!</v>
      </c>
      <c r="AY349">
        <f>AVERAGE(AC349:AO349)</f>
        <v>71.2</v>
      </c>
      <c r="BB349">
        <v>71.2</v>
      </c>
      <c r="BD349" t="s">
        <v>4176</v>
      </c>
      <c r="BE349" t="s">
        <v>4192</v>
      </c>
    </row>
    <row r="350" spans="1:57" hidden="1" x14ac:dyDescent="0.25">
      <c r="A350">
        <v>168</v>
      </c>
      <c r="B350">
        <v>1846</v>
      </c>
      <c r="C350" t="s">
        <v>4152</v>
      </c>
      <c r="G350" t="s">
        <v>252</v>
      </c>
      <c r="H350" t="s">
        <v>31</v>
      </c>
      <c r="I350" t="s">
        <v>34</v>
      </c>
      <c r="J350" t="s">
        <v>253</v>
      </c>
      <c r="K350">
        <v>47.522511999999999</v>
      </c>
      <c r="L350">
        <v>-121.780928</v>
      </c>
      <c r="AF350">
        <v>71.7</v>
      </c>
      <c r="AP350">
        <f>COUNT(M350:AO350)</f>
        <v>1</v>
      </c>
      <c r="AR350">
        <f>COUNT(AK350:AO350)</f>
        <v>0</v>
      </c>
      <c r="AS350" t="s">
        <v>4159</v>
      </c>
      <c r="AT350">
        <f>COUNT(M350:AB350)</f>
        <v>0</v>
      </c>
      <c r="AU350">
        <f>COUNT(AC350:AO350)</f>
        <v>1</v>
      </c>
      <c r="AV350">
        <f>AT350*AU350</f>
        <v>0</v>
      </c>
      <c r="AW350" t="s">
        <v>4159</v>
      </c>
      <c r="AX350" t="e">
        <f>AVERAGE(M350:AB350)</f>
        <v>#DIV/0!</v>
      </c>
      <c r="AY350">
        <f>AVERAGE(AC350:AO350)</f>
        <v>71.7</v>
      </c>
      <c r="BB350">
        <v>71.7</v>
      </c>
      <c r="BD350" t="s">
        <v>4176</v>
      </c>
      <c r="BE350" t="s">
        <v>4192</v>
      </c>
    </row>
    <row r="351" spans="1:57" hidden="1" x14ac:dyDescent="0.25">
      <c r="A351">
        <v>195</v>
      </c>
      <c r="B351">
        <v>2378</v>
      </c>
      <c r="C351" t="s">
        <v>4152</v>
      </c>
      <c r="G351" t="s">
        <v>279</v>
      </c>
      <c r="H351" t="s">
        <v>31</v>
      </c>
      <c r="I351" t="s">
        <v>200</v>
      </c>
      <c r="J351" t="s">
        <v>286</v>
      </c>
      <c r="K351">
        <v>47.660432999999998</v>
      </c>
      <c r="L351">
        <v>-121.870026</v>
      </c>
      <c r="AH351">
        <v>71.7</v>
      </c>
      <c r="AP351">
        <f>COUNT(M351:AO351)</f>
        <v>1</v>
      </c>
      <c r="AR351">
        <f>COUNT(AK351:AO351)</f>
        <v>0</v>
      </c>
      <c r="AS351" t="s">
        <v>4159</v>
      </c>
      <c r="AT351">
        <f>COUNT(M351:AB351)</f>
        <v>0</v>
      </c>
      <c r="AU351">
        <f>COUNT(AC351:AO351)</f>
        <v>1</v>
      </c>
      <c r="AV351">
        <f>AT351*AU351</f>
        <v>0</v>
      </c>
      <c r="AW351" t="s">
        <v>4159</v>
      </c>
      <c r="AX351" t="e">
        <f>AVERAGE(M351:AB351)</f>
        <v>#DIV/0!</v>
      </c>
      <c r="AY351">
        <f>AVERAGE(AC351:AO351)</f>
        <v>71.7</v>
      </c>
      <c r="BB351">
        <v>71.7</v>
      </c>
      <c r="BD351" t="s">
        <v>4176</v>
      </c>
      <c r="BE351" t="s">
        <v>4192</v>
      </c>
    </row>
    <row r="352" spans="1:57" hidden="1" x14ac:dyDescent="0.25">
      <c r="A352">
        <v>44</v>
      </c>
      <c r="B352">
        <v>2428</v>
      </c>
      <c r="C352" t="s">
        <v>4152</v>
      </c>
      <c r="G352" t="s">
        <v>62</v>
      </c>
      <c r="H352" t="s">
        <v>12</v>
      </c>
      <c r="I352" t="s">
        <v>78</v>
      </c>
      <c r="J352" t="s">
        <v>79</v>
      </c>
      <c r="K352">
        <v>46.831628000000002</v>
      </c>
      <c r="L352">
        <v>-122.54299</v>
      </c>
      <c r="AH352">
        <v>72.400000000000006</v>
      </c>
      <c r="AP352">
        <f>COUNT(M352:AO352)</f>
        <v>1</v>
      </c>
      <c r="AR352">
        <f>COUNT(AK352:AO352)</f>
        <v>0</v>
      </c>
      <c r="AS352" t="s">
        <v>4159</v>
      </c>
      <c r="AT352">
        <f>COUNT(M352:AB352)</f>
        <v>0</v>
      </c>
      <c r="AU352">
        <f>COUNT(AC352:AO352)</f>
        <v>1</v>
      </c>
      <c r="AV352">
        <f>AT352*AU352</f>
        <v>0</v>
      </c>
      <c r="AW352" t="s">
        <v>4159</v>
      </c>
      <c r="AX352" t="e">
        <f>AVERAGE(M352:AB352)</f>
        <v>#DIV/0!</v>
      </c>
      <c r="AY352">
        <f>AVERAGE(AC352:AO352)</f>
        <v>72.400000000000006</v>
      </c>
      <c r="BB352">
        <v>72.400000000000006</v>
      </c>
      <c r="BD352" t="s">
        <v>4176</v>
      </c>
      <c r="BE352" t="s">
        <v>4192</v>
      </c>
    </row>
    <row r="353" spans="1:57" hidden="1" x14ac:dyDescent="0.25">
      <c r="A353">
        <v>15</v>
      </c>
      <c r="B353">
        <v>1840</v>
      </c>
      <c r="C353" t="s">
        <v>4152</v>
      </c>
      <c r="G353" t="s">
        <v>30</v>
      </c>
      <c r="H353" t="s">
        <v>31</v>
      </c>
      <c r="I353" t="s">
        <v>34</v>
      </c>
      <c r="J353" t="s">
        <v>39</v>
      </c>
      <c r="K353">
        <v>47.476970000000001</v>
      </c>
      <c r="L353">
        <v>-122.18108100000001</v>
      </c>
      <c r="AF353">
        <v>72.7</v>
      </c>
      <c r="AP353">
        <f>COUNT(M353:AO353)</f>
        <v>1</v>
      </c>
      <c r="AR353">
        <f>COUNT(AK353:AO353)</f>
        <v>0</v>
      </c>
      <c r="AS353" t="s">
        <v>4159</v>
      </c>
      <c r="AT353">
        <f>COUNT(M353:AB353)</f>
        <v>0</v>
      </c>
      <c r="AU353">
        <f>COUNT(AC353:AO353)</f>
        <v>1</v>
      </c>
      <c r="AV353">
        <f>AT353*AU353</f>
        <v>0</v>
      </c>
      <c r="AW353" t="s">
        <v>4159</v>
      </c>
      <c r="AX353" t="e">
        <f>AVERAGE(M353:AB353)</f>
        <v>#DIV/0!</v>
      </c>
      <c r="AY353">
        <f>AVERAGE(AC353:AO353)</f>
        <v>72.7</v>
      </c>
      <c r="BB353">
        <v>72.7</v>
      </c>
      <c r="BD353" t="s">
        <v>4176</v>
      </c>
      <c r="BE353" t="s">
        <v>4192</v>
      </c>
    </row>
    <row r="354" spans="1:57" hidden="1" x14ac:dyDescent="0.25">
      <c r="A354">
        <v>17</v>
      </c>
      <c r="B354">
        <v>1842</v>
      </c>
      <c r="C354" t="s">
        <v>4152</v>
      </c>
      <c r="G354" t="s">
        <v>30</v>
      </c>
      <c r="H354" t="s">
        <v>31</v>
      </c>
      <c r="I354" t="s">
        <v>34</v>
      </c>
      <c r="J354" t="s">
        <v>41</v>
      </c>
      <c r="K354">
        <v>47.424442999999997</v>
      </c>
      <c r="L354">
        <v>-122.04631000000001</v>
      </c>
      <c r="AF354">
        <v>72.900000000000006</v>
      </c>
      <c r="AP354">
        <f>COUNT(M354:AO354)</f>
        <v>1</v>
      </c>
      <c r="AR354">
        <f>COUNT(AK354:AO354)</f>
        <v>0</v>
      </c>
      <c r="AS354" t="s">
        <v>4159</v>
      </c>
      <c r="AT354">
        <f>COUNT(M354:AB354)</f>
        <v>0</v>
      </c>
      <c r="AU354">
        <f>COUNT(AC354:AO354)</f>
        <v>1</v>
      </c>
      <c r="AV354">
        <f>AT354*AU354</f>
        <v>0</v>
      </c>
      <c r="AW354" t="s">
        <v>4159</v>
      </c>
      <c r="AX354" t="e">
        <f>AVERAGE(M354:AB354)</f>
        <v>#DIV/0!</v>
      </c>
      <c r="AY354">
        <f>AVERAGE(AC354:AO354)</f>
        <v>72.900000000000006</v>
      </c>
      <c r="BB354">
        <v>72.900000000000006</v>
      </c>
      <c r="BD354" t="s">
        <v>4176</v>
      </c>
      <c r="BE354" t="s">
        <v>4192</v>
      </c>
    </row>
    <row r="355" spans="1:57" hidden="1" x14ac:dyDescent="0.25">
      <c r="A355">
        <v>133</v>
      </c>
      <c r="B355">
        <v>2382</v>
      </c>
      <c r="C355" t="s">
        <v>4152</v>
      </c>
      <c r="G355" t="s">
        <v>199</v>
      </c>
      <c r="H355" t="s">
        <v>31</v>
      </c>
      <c r="I355" t="s">
        <v>200</v>
      </c>
      <c r="J355" t="s">
        <v>205</v>
      </c>
      <c r="K355">
        <v>47.565877</v>
      </c>
      <c r="L355">
        <v>-121.883567</v>
      </c>
      <c r="AH355">
        <v>73.2</v>
      </c>
      <c r="AP355">
        <f>COUNT(M355:AO355)</f>
        <v>1</v>
      </c>
      <c r="AR355">
        <f>COUNT(AK355:AO355)</f>
        <v>0</v>
      </c>
      <c r="AS355" t="s">
        <v>4159</v>
      </c>
      <c r="AT355">
        <f>COUNT(M355:AB355)</f>
        <v>0</v>
      </c>
      <c r="AU355">
        <f>COUNT(AC355:AO355)</f>
        <v>1</v>
      </c>
      <c r="AV355">
        <f>AT355*AU355</f>
        <v>0</v>
      </c>
      <c r="AW355" t="s">
        <v>4159</v>
      </c>
      <c r="AX355" t="e">
        <f>AVERAGE(M355:AB355)</f>
        <v>#DIV/0!</v>
      </c>
      <c r="AY355">
        <f>AVERAGE(AC355:AO355)</f>
        <v>73.2</v>
      </c>
      <c r="BB355">
        <v>73.2</v>
      </c>
      <c r="BD355" t="s">
        <v>4176</v>
      </c>
      <c r="BE355" t="s">
        <v>4192</v>
      </c>
    </row>
    <row r="356" spans="1:57" hidden="1" x14ac:dyDescent="0.25">
      <c r="A356">
        <v>732</v>
      </c>
      <c r="B356">
        <v>2574</v>
      </c>
      <c r="C356" t="s">
        <v>4152</v>
      </c>
      <c r="D356" t="s">
        <v>877</v>
      </c>
      <c r="E356" t="s">
        <v>878</v>
      </c>
      <c r="F356" t="s">
        <v>1133</v>
      </c>
      <c r="G356" t="s">
        <v>1134</v>
      </c>
      <c r="H356" t="s">
        <v>1030</v>
      </c>
      <c r="I356" t="s">
        <v>1031</v>
      </c>
      <c r="J356" t="s">
        <v>1136</v>
      </c>
      <c r="K356">
        <v>47.403283999999999</v>
      </c>
      <c r="L356">
        <v>-121.90023600000001</v>
      </c>
      <c r="AH356">
        <v>73.3</v>
      </c>
      <c r="AP356">
        <f>COUNT(M356:AO356)</f>
        <v>1</v>
      </c>
      <c r="AR356">
        <f>COUNT(AK356:AO356)</f>
        <v>0</v>
      </c>
      <c r="AS356" t="s">
        <v>4159</v>
      </c>
      <c r="AT356">
        <f>COUNT(M356:AB356)</f>
        <v>0</v>
      </c>
      <c r="AU356">
        <f>COUNT(AC356:AO356)</f>
        <v>1</v>
      </c>
      <c r="AV356">
        <f>AT356*AU356</f>
        <v>0</v>
      </c>
      <c r="AW356" t="s">
        <v>4159</v>
      </c>
      <c r="AX356" t="e">
        <f>AVERAGE(M356:AB356)</f>
        <v>#DIV/0!</v>
      </c>
      <c r="AY356">
        <f>AVERAGE(AC356:AO356)</f>
        <v>73.3</v>
      </c>
      <c r="BB356">
        <v>73.3</v>
      </c>
      <c r="BD356" t="s">
        <v>4176</v>
      </c>
      <c r="BE356" t="s">
        <v>4192</v>
      </c>
    </row>
    <row r="357" spans="1:57" hidden="1" x14ac:dyDescent="0.25">
      <c r="A357">
        <v>335</v>
      </c>
      <c r="B357">
        <v>2211</v>
      </c>
      <c r="C357" t="s">
        <v>4152</v>
      </c>
      <c r="D357" t="s">
        <v>427</v>
      </c>
      <c r="E357" t="s">
        <v>509</v>
      </c>
      <c r="F357" t="s">
        <v>517</v>
      </c>
      <c r="G357" t="s">
        <v>520</v>
      </c>
      <c r="H357" t="s">
        <v>272</v>
      </c>
      <c r="I357" t="s">
        <v>13</v>
      </c>
      <c r="J357" t="s">
        <v>522</v>
      </c>
      <c r="K357">
        <v>48.211778000000002</v>
      </c>
      <c r="L357">
        <v>-122.02388999999999</v>
      </c>
      <c r="AG357">
        <v>73.5</v>
      </c>
      <c r="AP357">
        <f>COUNT(M357:AO357)</f>
        <v>1</v>
      </c>
      <c r="AR357">
        <f>COUNT(AK357:AO357)</f>
        <v>0</v>
      </c>
      <c r="AS357" t="s">
        <v>4159</v>
      </c>
      <c r="AT357">
        <f>COUNT(M357:AB357)</f>
        <v>0</v>
      </c>
      <c r="AU357">
        <f>COUNT(AC357:AO357)</f>
        <v>1</v>
      </c>
      <c r="AV357">
        <f>AT357*AU357</f>
        <v>0</v>
      </c>
      <c r="AW357" t="s">
        <v>4159</v>
      </c>
      <c r="AX357" t="e">
        <f>AVERAGE(M357:AB357)</f>
        <v>#DIV/0!</v>
      </c>
      <c r="AY357">
        <f>AVERAGE(AC357:AO357)</f>
        <v>73.5</v>
      </c>
      <c r="BB357">
        <v>73.5</v>
      </c>
      <c r="BD357" t="s">
        <v>4176</v>
      </c>
      <c r="BE357" t="s">
        <v>4192</v>
      </c>
    </row>
    <row r="358" spans="1:57" hidden="1" x14ac:dyDescent="0.25">
      <c r="A358">
        <v>14</v>
      </c>
      <c r="B358">
        <v>1838</v>
      </c>
      <c r="C358" t="s">
        <v>4152</v>
      </c>
      <c r="G358" t="s">
        <v>30</v>
      </c>
      <c r="H358" t="s">
        <v>31</v>
      </c>
      <c r="I358" t="s">
        <v>34</v>
      </c>
      <c r="J358" t="s">
        <v>38</v>
      </c>
      <c r="K358">
        <v>47.486077000000002</v>
      </c>
      <c r="L358">
        <v>-122.209401</v>
      </c>
      <c r="AF358">
        <v>73.599999999999994</v>
      </c>
      <c r="AP358">
        <f>COUNT(M358:AO358)</f>
        <v>1</v>
      </c>
      <c r="AR358">
        <f>COUNT(AK358:AO358)</f>
        <v>0</v>
      </c>
      <c r="AS358" t="s">
        <v>4159</v>
      </c>
      <c r="AT358">
        <f>COUNT(M358:AB358)</f>
        <v>0</v>
      </c>
      <c r="AU358">
        <f>COUNT(AC358:AO358)</f>
        <v>1</v>
      </c>
      <c r="AV358">
        <f>AT358*AU358</f>
        <v>0</v>
      </c>
      <c r="AW358" t="s">
        <v>4159</v>
      </c>
      <c r="AX358" t="e">
        <f>AVERAGE(M358:AB358)</f>
        <v>#DIV/0!</v>
      </c>
      <c r="AY358">
        <f>AVERAGE(AC358:AO358)</f>
        <v>73.599999999999994</v>
      </c>
      <c r="BB358">
        <v>73.599999999999994</v>
      </c>
      <c r="BD358" t="s">
        <v>4176</v>
      </c>
      <c r="BE358" t="s">
        <v>4192</v>
      </c>
    </row>
    <row r="359" spans="1:57" hidden="1" x14ac:dyDescent="0.25">
      <c r="A359">
        <v>1239</v>
      </c>
      <c r="B359">
        <v>2527</v>
      </c>
      <c r="C359" t="s">
        <v>4152</v>
      </c>
      <c r="D359" t="s">
        <v>1686</v>
      </c>
      <c r="E359" t="s">
        <v>1687</v>
      </c>
      <c r="F359" t="s">
        <v>1812</v>
      </c>
      <c r="G359" t="s">
        <v>1813</v>
      </c>
      <c r="H359" t="s">
        <v>347</v>
      </c>
      <c r="I359" t="s">
        <v>348</v>
      </c>
      <c r="J359" t="s">
        <v>1821</v>
      </c>
      <c r="K359">
        <v>47.212110000000003</v>
      </c>
      <c r="L359">
        <v>-122.02015</v>
      </c>
      <c r="AH359">
        <v>73.599999999999994</v>
      </c>
      <c r="AP359">
        <f>COUNT(M359:AO359)</f>
        <v>1</v>
      </c>
      <c r="AR359">
        <f>COUNT(AK359:AO359)</f>
        <v>0</v>
      </c>
      <c r="AS359" t="s">
        <v>4159</v>
      </c>
      <c r="AT359">
        <f>COUNT(M359:AB359)</f>
        <v>0</v>
      </c>
      <c r="AU359">
        <f>COUNT(AC359:AO359)</f>
        <v>1</v>
      </c>
      <c r="AV359">
        <f>AT359*AU359</f>
        <v>0</v>
      </c>
      <c r="AW359" t="s">
        <v>4159</v>
      </c>
      <c r="AX359" t="e">
        <f>AVERAGE(M359:AB359)</f>
        <v>#DIV/0!</v>
      </c>
      <c r="AY359">
        <f>AVERAGE(AC359:AO359)</f>
        <v>73.599999999999994</v>
      </c>
      <c r="BB359">
        <v>73.599999999999994</v>
      </c>
      <c r="BD359" t="s">
        <v>4176</v>
      </c>
      <c r="BE359" t="s">
        <v>4192</v>
      </c>
    </row>
    <row r="360" spans="1:57" hidden="1" x14ac:dyDescent="0.25">
      <c r="A360">
        <v>19</v>
      </c>
      <c r="B360">
        <v>1844</v>
      </c>
      <c r="C360" t="s">
        <v>4152</v>
      </c>
      <c r="G360" t="s">
        <v>30</v>
      </c>
      <c r="H360" t="s">
        <v>31</v>
      </c>
      <c r="I360" t="s">
        <v>34</v>
      </c>
      <c r="J360" t="s">
        <v>43</v>
      </c>
      <c r="K360">
        <v>47.389533999999998</v>
      </c>
      <c r="L360">
        <v>-122.017154</v>
      </c>
      <c r="AF360">
        <v>73.8</v>
      </c>
      <c r="AP360">
        <f>COUNT(M360:AO360)</f>
        <v>1</v>
      </c>
      <c r="AR360">
        <f>COUNT(AK360:AO360)</f>
        <v>0</v>
      </c>
      <c r="AS360" t="s">
        <v>4159</v>
      </c>
      <c r="AT360">
        <f>COUNT(M360:AB360)</f>
        <v>0</v>
      </c>
      <c r="AU360">
        <f>COUNT(AC360:AO360)</f>
        <v>1</v>
      </c>
      <c r="AV360">
        <f>AT360*AU360</f>
        <v>0</v>
      </c>
      <c r="AW360" t="s">
        <v>4159</v>
      </c>
      <c r="AX360" t="e">
        <f>AVERAGE(M360:AB360)</f>
        <v>#DIV/0!</v>
      </c>
      <c r="AY360">
        <f>AVERAGE(AC360:AO360)</f>
        <v>73.8</v>
      </c>
      <c r="BB360">
        <v>73.8</v>
      </c>
      <c r="BD360" t="s">
        <v>4176</v>
      </c>
      <c r="BE360" t="s">
        <v>4192</v>
      </c>
    </row>
    <row r="361" spans="1:57" hidden="1" x14ac:dyDescent="0.25">
      <c r="A361">
        <v>466</v>
      </c>
      <c r="B361">
        <v>2455</v>
      </c>
      <c r="C361" t="s">
        <v>4152</v>
      </c>
      <c r="D361" t="s">
        <v>552</v>
      </c>
      <c r="E361" t="s">
        <v>607</v>
      </c>
      <c r="F361" t="s">
        <v>728</v>
      </c>
      <c r="G361" t="s">
        <v>734</v>
      </c>
      <c r="H361" t="s">
        <v>12</v>
      </c>
      <c r="I361" t="s">
        <v>78</v>
      </c>
      <c r="J361" t="s">
        <v>737</v>
      </c>
      <c r="K361">
        <v>47.729177</v>
      </c>
      <c r="L361">
        <v>-121.85173899999999</v>
      </c>
      <c r="AH361">
        <v>73.900000000000006</v>
      </c>
      <c r="AP361">
        <f>COUNT(M361:AO361)</f>
        <v>1</v>
      </c>
      <c r="AR361">
        <f>COUNT(AK361:AO361)</f>
        <v>0</v>
      </c>
      <c r="AS361" t="s">
        <v>4159</v>
      </c>
      <c r="AT361">
        <f>COUNT(M361:AB361)</f>
        <v>0</v>
      </c>
      <c r="AU361">
        <f>COUNT(AC361:AO361)</f>
        <v>1</v>
      </c>
      <c r="AV361">
        <f>AT361*AU361</f>
        <v>0</v>
      </c>
      <c r="AW361" t="s">
        <v>4159</v>
      </c>
      <c r="AX361" t="e">
        <f>AVERAGE(M361:AB361)</f>
        <v>#DIV/0!</v>
      </c>
      <c r="AY361">
        <f>AVERAGE(AC361:AO361)</f>
        <v>73.900000000000006</v>
      </c>
      <c r="BB361">
        <v>73.900000000000006</v>
      </c>
      <c r="BD361" t="s">
        <v>4176</v>
      </c>
      <c r="BE361" t="s">
        <v>4192</v>
      </c>
    </row>
    <row r="362" spans="1:57" hidden="1" x14ac:dyDescent="0.25">
      <c r="A362">
        <v>1316</v>
      </c>
      <c r="B362">
        <v>1938</v>
      </c>
      <c r="C362" t="s">
        <v>4152</v>
      </c>
      <c r="D362" t="s">
        <v>1686</v>
      </c>
      <c r="E362" t="s">
        <v>1874</v>
      </c>
      <c r="F362" t="s">
        <v>1919</v>
      </c>
      <c r="G362" t="s">
        <v>1930</v>
      </c>
      <c r="H362" t="s">
        <v>1921</v>
      </c>
      <c r="I362" t="s">
        <v>1922</v>
      </c>
      <c r="J362" t="s">
        <v>1933</v>
      </c>
      <c r="K362">
        <v>47.387650000000001</v>
      </c>
      <c r="L362">
        <v>-122.48466999999999</v>
      </c>
      <c r="AF362">
        <v>73.900000000000006</v>
      </c>
      <c r="AP362">
        <f>COUNT(M362:AO362)</f>
        <v>1</v>
      </c>
      <c r="AR362">
        <f>COUNT(AK362:AO362)</f>
        <v>0</v>
      </c>
      <c r="AS362" t="s">
        <v>4159</v>
      </c>
      <c r="AT362">
        <f>COUNT(M362:AB362)</f>
        <v>0</v>
      </c>
      <c r="AU362">
        <f>COUNT(AC362:AO362)</f>
        <v>1</v>
      </c>
      <c r="AV362">
        <f>AT362*AU362</f>
        <v>0</v>
      </c>
      <c r="AW362" t="s">
        <v>4159</v>
      </c>
      <c r="AX362" t="e">
        <f>AVERAGE(M362:AB362)</f>
        <v>#DIV/0!</v>
      </c>
      <c r="AY362">
        <f>AVERAGE(AC362:AO362)</f>
        <v>73.900000000000006</v>
      </c>
      <c r="BB362">
        <v>73.900000000000006</v>
      </c>
      <c r="BD362" t="s">
        <v>4176</v>
      </c>
      <c r="BE362" t="s">
        <v>4192</v>
      </c>
    </row>
    <row r="363" spans="1:57" hidden="1" x14ac:dyDescent="0.25">
      <c r="A363">
        <v>981</v>
      </c>
      <c r="B363">
        <v>2391</v>
      </c>
      <c r="C363" t="s">
        <v>4152</v>
      </c>
      <c r="D363" t="s">
        <v>877</v>
      </c>
      <c r="E363" t="s">
        <v>1215</v>
      </c>
      <c r="F363" t="s">
        <v>1440</v>
      </c>
      <c r="G363" t="s">
        <v>1447</v>
      </c>
      <c r="H363" t="s">
        <v>272</v>
      </c>
      <c r="I363" t="s">
        <v>13</v>
      </c>
      <c r="J363" t="s">
        <v>1466</v>
      </c>
      <c r="K363">
        <v>47.794578999999999</v>
      </c>
      <c r="L363">
        <v>-122.1439</v>
      </c>
      <c r="AH363">
        <v>74.400000000000006</v>
      </c>
      <c r="AP363">
        <f>COUNT(M363:AO363)</f>
        <v>1</v>
      </c>
      <c r="AR363">
        <f>COUNT(AK363:AO363)</f>
        <v>0</v>
      </c>
      <c r="AS363" t="s">
        <v>4159</v>
      </c>
      <c r="AT363">
        <f>COUNT(M363:AB363)</f>
        <v>0</v>
      </c>
      <c r="AU363">
        <f>COUNT(AC363:AO363)</f>
        <v>1</v>
      </c>
      <c r="AV363">
        <f>AT363*AU363</f>
        <v>0</v>
      </c>
      <c r="AW363" t="s">
        <v>4159</v>
      </c>
      <c r="AX363" t="e">
        <f>AVERAGE(M363:AB363)</f>
        <v>#DIV/0!</v>
      </c>
      <c r="AY363">
        <f>AVERAGE(AC363:AO363)</f>
        <v>74.400000000000006</v>
      </c>
      <c r="BB363">
        <v>74.400000000000006</v>
      </c>
      <c r="BD363" t="s">
        <v>4176</v>
      </c>
      <c r="BE363" t="s">
        <v>4192</v>
      </c>
    </row>
    <row r="364" spans="1:57" hidden="1" x14ac:dyDescent="0.25">
      <c r="A364">
        <v>12</v>
      </c>
      <c r="B364">
        <v>1836</v>
      </c>
      <c r="C364" t="s">
        <v>4152</v>
      </c>
      <c r="G364" t="s">
        <v>30</v>
      </c>
      <c r="H364" t="s">
        <v>31</v>
      </c>
      <c r="I364" t="s">
        <v>34</v>
      </c>
      <c r="J364" t="s">
        <v>36</v>
      </c>
      <c r="K364">
        <v>47.458106999999998</v>
      </c>
      <c r="L364">
        <v>-122.078368</v>
      </c>
      <c r="AF364">
        <v>74.5</v>
      </c>
      <c r="AP364">
        <f>COUNT(M364:AO364)</f>
        <v>1</v>
      </c>
      <c r="AR364">
        <f>COUNT(AK364:AO364)</f>
        <v>0</v>
      </c>
      <c r="AS364" t="s">
        <v>4159</v>
      </c>
      <c r="AT364">
        <f>COUNT(M364:AB364)</f>
        <v>0</v>
      </c>
      <c r="AU364">
        <f>COUNT(AC364:AO364)</f>
        <v>1</v>
      </c>
      <c r="AV364">
        <f>AT364*AU364</f>
        <v>0</v>
      </c>
      <c r="AW364" t="s">
        <v>4159</v>
      </c>
      <c r="AX364" t="e">
        <f>AVERAGE(M364:AB364)</f>
        <v>#DIV/0!</v>
      </c>
      <c r="AY364">
        <f>AVERAGE(AC364:AO364)</f>
        <v>74.5</v>
      </c>
      <c r="BB364">
        <v>74.5</v>
      </c>
      <c r="BD364" t="s">
        <v>4176</v>
      </c>
      <c r="BE364" t="s">
        <v>4192</v>
      </c>
    </row>
    <row r="365" spans="1:57" hidden="1" x14ac:dyDescent="0.25">
      <c r="A365">
        <v>20</v>
      </c>
      <c r="B365">
        <v>1909</v>
      </c>
      <c r="C365" t="s">
        <v>4152</v>
      </c>
      <c r="G365" t="s">
        <v>30</v>
      </c>
      <c r="H365" t="s">
        <v>12</v>
      </c>
      <c r="I365" t="s">
        <v>16</v>
      </c>
      <c r="J365" t="s">
        <v>44</v>
      </c>
      <c r="K365">
        <v>47.466270999999999</v>
      </c>
      <c r="L365">
        <v>-122.164466</v>
      </c>
      <c r="AF365">
        <v>74.599999999999994</v>
      </c>
      <c r="AP365">
        <f>COUNT(M365:AO365)</f>
        <v>1</v>
      </c>
      <c r="AR365">
        <f>COUNT(AK365:AO365)</f>
        <v>0</v>
      </c>
      <c r="AS365" t="s">
        <v>4159</v>
      </c>
      <c r="AT365">
        <f>COUNT(M365:AB365)</f>
        <v>0</v>
      </c>
      <c r="AU365">
        <f>COUNT(AC365:AO365)</f>
        <v>1</v>
      </c>
      <c r="AV365">
        <f>AT365*AU365</f>
        <v>0</v>
      </c>
      <c r="AW365" t="s">
        <v>4159</v>
      </c>
      <c r="AX365" t="e">
        <f>AVERAGE(M365:AB365)</f>
        <v>#DIV/0!</v>
      </c>
      <c r="AY365">
        <f>AVERAGE(AC365:AO365)</f>
        <v>74.599999999999994</v>
      </c>
      <c r="BB365">
        <v>74.599999999999994</v>
      </c>
      <c r="BD365" t="s">
        <v>4176</v>
      </c>
      <c r="BE365" t="s">
        <v>4192</v>
      </c>
    </row>
    <row r="366" spans="1:57" hidden="1" x14ac:dyDescent="0.25">
      <c r="A366">
        <v>149</v>
      </c>
      <c r="B366">
        <v>1905</v>
      </c>
      <c r="C366" t="s">
        <v>4152</v>
      </c>
      <c r="G366" t="s">
        <v>223</v>
      </c>
      <c r="H366" t="s">
        <v>12</v>
      </c>
      <c r="I366" t="s">
        <v>16</v>
      </c>
      <c r="J366" t="s">
        <v>226</v>
      </c>
      <c r="K366">
        <v>48.514719999999997</v>
      </c>
      <c r="L366">
        <v>-122.112983</v>
      </c>
      <c r="AF366">
        <v>75.3</v>
      </c>
      <c r="AP366">
        <f>COUNT(M366:AO366)</f>
        <v>1</v>
      </c>
      <c r="AR366">
        <f>COUNT(AK366:AO366)</f>
        <v>0</v>
      </c>
      <c r="AS366" t="s">
        <v>4159</v>
      </c>
      <c r="AT366">
        <f>COUNT(M366:AB366)</f>
        <v>0</v>
      </c>
      <c r="AU366">
        <f>COUNT(AC366:AO366)</f>
        <v>1</v>
      </c>
      <c r="AV366">
        <f>AT366*AU366</f>
        <v>0</v>
      </c>
      <c r="AW366" t="s">
        <v>4159</v>
      </c>
      <c r="AX366" t="e">
        <f>AVERAGE(M366:AB366)</f>
        <v>#DIV/0!</v>
      </c>
      <c r="AY366">
        <f>AVERAGE(AC366:AO366)</f>
        <v>75.3</v>
      </c>
      <c r="BB366">
        <v>75.3</v>
      </c>
      <c r="BD366" t="s">
        <v>4176</v>
      </c>
      <c r="BE366" t="s">
        <v>4192</v>
      </c>
    </row>
    <row r="367" spans="1:57" hidden="1" x14ac:dyDescent="0.25">
      <c r="A367">
        <v>141</v>
      </c>
      <c r="B367">
        <v>1908</v>
      </c>
      <c r="C367" t="s">
        <v>4152</v>
      </c>
      <c r="G367" t="s">
        <v>214</v>
      </c>
      <c r="H367" t="s">
        <v>12</v>
      </c>
      <c r="I367" t="s">
        <v>16</v>
      </c>
      <c r="J367" t="s">
        <v>215</v>
      </c>
      <c r="K367">
        <v>48.355342</v>
      </c>
      <c r="L367">
        <v>-121.55309099999999</v>
      </c>
      <c r="AF367">
        <v>75.599999999999994</v>
      </c>
      <c r="AP367">
        <f>COUNT(M367:AO367)</f>
        <v>1</v>
      </c>
      <c r="AR367">
        <f>COUNT(AK367:AO367)</f>
        <v>0</v>
      </c>
      <c r="AS367" t="s">
        <v>4159</v>
      </c>
      <c r="AT367">
        <f>COUNT(M367:AB367)</f>
        <v>0</v>
      </c>
      <c r="AU367">
        <f>COUNT(AC367:AO367)</f>
        <v>1</v>
      </c>
      <c r="AV367">
        <f>AT367*AU367</f>
        <v>0</v>
      </c>
      <c r="AW367" t="s">
        <v>4159</v>
      </c>
      <c r="AX367" t="e">
        <f>AVERAGE(M367:AB367)</f>
        <v>#DIV/0!</v>
      </c>
      <c r="AY367">
        <f>AVERAGE(AC367:AO367)</f>
        <v>75.599999999999994</v>
      </c>
      <c r="BB367">
        <v>75.599999999999994</v>
      </c>
      <c r="BD367" t="s">
        <v>4176</v>
      </c>
      <c r="BE367" t="s">
        <v>4192</v>
      </c>
    </row>
    <row r="368" spans="1:57" hidden="1" x14ac:dyDescent="0.25">
      <c r="A368">
        <v>45</v>
      </c>
      <c r="B368">
        <v>2439</v>
      </c>
      <c r="C368" t="s">
        <v>4152</v>
      </c>
      <c r="G368" t="s">
        <v>62</v>
      </c>
      <c r="H368" t="s">
        <v>12</v>
      </c>
      <c r="I368" t="s">
        <v>78</v>
      </c>
      <c r="J368" t="s">
        <v>80</v>
      </c>
      <c r="K368">
        <v>46.816180000000003</v>
      </c>
      <c r="L368">
        <v>-122.52416700000001</v>
      </c>
      <c r="AH368">
        <v>76.3</v>
      </c>
      <c r="AP368">
        <f>COUNT(M368:AO368)</f>
        <v>1</v>
      </c>
      <c r="AR368">
        <f>COUNT(AK368:AO368)</f>
        <v>0</v>
      </c>
      <c r="AS368" t="s">
        <v>4159</v>
      </c>
      <c r="AT368">
        <f>COUNT(M368:AB368)</f>
        <v>0</v>
      </c>
      <c r="AU368">
        <f>COUNT(AC368:AO368)</f>
        <v>1</v>
      </c>
      <c r="AV368">
        <f>AT368*AU368</f>
        <v>0</v>
      </c>
      <c r="AW368" t="s">
        <v>4159</v>
      </c>
      <c r="AX368" t="e">
        <f>AVERAGE(M368:AB368)</f>
        <v>#DIV/0!</v>
      </c>
      <c r="AY368">
        <f>AVERAGE(AC368:AO368)</f>
        <v>76.3</v>
      </c>
      <c r="BB368">
        <v>76.3</v>
      </c>
      <c r="BD368" t="s">
        <v>4176</v>
      </c>
      <c r="BE368" t="s">
        <v>4192</v>
      </c>
    </row>
    <row r="369" spans="1:57" hidden="1" x14ac:dyDescent="0.25">
      <c r="A369">
        <v>170</v>
      </c>
      <c r="B369">
        <v>1847</v>
      </c>
      <c r="C369" t="s">
        <v>4152</v>
      </c>
      <c r="G369" t="s">
        <v>252</v>
      </c>
      <c r="H369" t="s">
        <v>31</v>
      </c>
      <c r="I369" t="s">
        <v>34</v>
      </c>
      <c r="J369" t="s">
        <v>255</v>
      </c>
      <c r="K369">
        <v>47.521023</v>
      </c>
      <c r="L369">
        <v>-121.772623</v>
      </c>
      <c r="AF369">
        <v>76.599999999999994</v>
      </c>
      <c r="AP369">
        <f>COUNT(M369:AO369)</f>
        <v>1</v>
      </c>
      <c r="AR369">
        <f>COUNT(AK369:AO369)</f>
        <v>0</v>
      </c>
      <c r="AS369" t="s">
        <v>4159</v>
      </c>
      <c r="AT369">
        <f>COUNT(M369:AB369)</f>
        <v>0</v>
      </c>
      <c r="AU369">
        <f>COUNT(AC369:AO369)</f>
        <v>1</v>
      </c>
      <c r="AV369">
        <f>AT369*AU369</f>
        <v>0</v>
      </c>
      <c r="AW369" t="s">
        <v>4159</v>
      </c>
      <c r="AX369" t="e">
        <f>AVERAGE(M369:AB369)</f>
        <v>#DIV/0!</v>
      </c>
      <c r="AY369">
        <f>AVERAGE(AC369:AO369)</f>
        <v>76.599999999999994</v>
      </c>
      <c r="BB369">
        <v>76.599999999999994</v>
      </c>
      <c r="BD369" t="s">
        <v>4176</v>
      </c>
      <c r="BE369" t="s">
        <v>4192</v>
      </c>
    </row>
    <row r="370" spans="1:57" hidden="1" x14ac:dyDescent="0.25">
      <c r="A370">
        <v>1582</v>
      </c>
      <c r="B370">
        <v>2400</v>
      </c>
      <c r="C370" t="s">
        <v>4152</v>
      </c>
      <c r="D370" t="s">
        <v>2165</v>
      </c>
      <c r="E370" t="s">
        <v>2243</v>
      </c>
      <c r="F370" t="s">
        <v>2361</v>
      </c>
      <c r="G370" t="s">
        <v>2370</v>
      </c>
      <c r="H370" t="s">
        <v>193</v>
      </c>
      <c r="I370" t="s">
        <v>2021</v>
      </c>
      <c r="J370" t="s">
        <v>2373</v>
      </c>
      <c r="K370">
        <v>47.389619000000003</v>
      </c>
      <c r="L370">
        <v>-122.681363</v>
      </c>
      <c r="AH370">
        <v>78.5</v>
      </c>
      <c r="AP370">
        <f>COUNT(M370:AO370)</f>
        <v>1</v>
      </c>
      <c r="AR370">
        <f>COUNT(AK370:AO370)</f>
        <v>0</v>
      </c>
      <c r="AS370" t="s">
        <v>4159</v>
      </c>
      <c r="AT370">
        <f>COUNT(M370:AB370)</f>
        <v>0</v>
      </c>
      <c r="AU370">
        <f>COUNT(AC370:AO370)</f>
        <v>1</v>
      </c>
      <c r="AV370">
        <f>AT370*AU370</f>
        <v>0</v>
      </c>
      <c r="AW370" t="s">
        <v>4159</v>
      </c>
      <c r="AX370" t="e">
        <f>AVERAGE(M370:AB370)</f>
        <v>#DIV/0!</v>
      </c>
      <c r="AY370">
        <f>AVERAGE(AC370:AO370)</f>
        <v>78.5</v>
      </c>
      <c r="BB370">
        <v>78.5</v>
      </c>
      <c r="BD370" t="s">
        <v>4176</v>
      </c>
      <c r="BE370" t="s">
        <v>4192</v>
      </c>
    </row>
    <row r="371" spans="1:57" hidden="1" x14ac:dyDescent="0.25">
      <c r="A371">
        <v>1253</v>
      </c>
      <c r="B371">
        <v>2467</v>
      </c>
      <c r="C371" t="s">
        <v>4152</v>
      </c>
      <c r="D371" t="s">
        <v>1686</v>
      </c>
      <c r="E371" t="s">
        <v>1687</v>
      </c>
      <c r="F371" t="s">
        <v>1829</v>
      </c>
      <c r="G371" t="s">
        <v>1834</v>
      </c>
      <c r="H371" t="s">
        <v>12</v>
      </c>
      <c r="I371" t="s">
        <v>78</v>
      </c>
      <c r="J371" t="s">
        <v>1840</v>
      </c>
      <c r="K371">
        <v>47.357900000000001</v>
      </c>
      <c r="L371">
        <v>-122.12576</v>
      </c>
      <c r="AH371">
        <v>78.8</v>
      </c>
      <c r="AP371">
        <f>COUNT(M371:AO371)</f>
        <v>1</v>
      </c>
      <c r="AR371">
        <f>COUNT(AK371:AO371)</f>
        <v>0</v>
      </c>
      <c r="AS371" t="s">
        <v>4159</v>
      </c>
      <c r="AT371">
        <f>COUNT(M371:AB371)</f>
        <v>0</v>
      </c>
      <c r="AU371">
        <f>COUNT(AC371:AO371)</f>
        <v>1</v>
      </c>
      <c r="AV371">
        <f>AT371*AU371</f>
        <v>0</v>
      </c>
      <c r="AW371" t="s">
        <v>4159</v>
      </c>
      <c r="AX371" t="e">
        <f>AVERAGE(M371:AB371)</f>
        <v>#DIV/0!</v>
      </c>
      <c r="AY371">
        <f>AVERAGE(AC371:AO371)</f>
        <v>78.8</v>
      </c>
      <c r="BB371">
        <v>78.8</v>
      </c>
      <c r="BD371" t="s">
        <v>4176</v>
      </c>
      <c r="BE371" t="s">
        <v>4192</v>
      </c>
    </row>
    <row r="372" spans="1:57" hidden="1" x14ac:dyDescent="0.25">
      <c r="A372">
        <v>1659</v>
      </c>
      <c r="B372">
        <v>2418</v>
      </c>
      <c r="C372" t="s">
        <v>4152</v>
      </c>
      <c r="D372" t="s">
        <v>2484</v>
      </c>
      <c r="E372" t="s">
        <v>2485</v>
      </c>
      <c r="F372" t="s">
        <v>2498</v>
      </c>
      <c r="G372" t="s">
        <v>2499</v>
      </c>
      <c r="H372" t="s">
        <v>12</v>
      </c>
      <c r="I372" t="s">
        <v>78</v>
      </c>
      <c r="J372" t="s">
        <v>2501</v>
      </c>
      <c r="K372">
        <v>48.024222000000002</v>
      </c>
      <c r="L372">
        <v>-123.13820200000001</v>
      </c>
      <c r="AH372">
        <v>78.8</v>
      </c>
      <c r="AP372">
        <f>COUNT(M372:AO372)</f>
        <v>1</v>
      </c>
      <c r="AR372">
        <f>COUNT(AK372:AO372)</f>
        <v>0</v>
      </c>
      <c r="AS372" t="s">
        <v>4159</v>
      </c>
      <c r="AT372">
        <f>COUNT(M372:AB372)</f>
        <v>0</v>
      </c>
      <c r="AU372">
        <f>COUNT(AC372:AO372)</f>
        <v>1</v>
      </c>
      <c r="AV372">
        <f>AT372*AU372</f>
        <v>0</v>
      </c>
      <c r="AW372" t="s">
        <v>4159</v>
      </c>
      <c r="AX372" t="e">
        <f>AVERAGE(M372:AB372)</f>
        <v>#DIV/0!</v>
      </c>
      <c r="AY372">
        <f>AVERAGE(AC372:AO372)</f>
        <v>78.8</v>
      </c>
      <c r="BB372">
        <v>78.8</v>
      </c>
      <c r="BD372" t="s">
        <v>4176</v>
      </c>
      <c r="BE372" t="s">
        <v>4192</v>
      </c>
    </row>
    <row r="373" spans="1:57" hidden="1" x14ac:dyDescent="0.25">
      <c r="A373">
        <v>2118</v>
      </c>
      <c r="B373">
        <v>2212</v>
      </c>
      <c r="C373" t="s">
        <v>4152</v>
      </c>
      <c r="G373" t="s">
        <v>3429</v>
      </c>
      <c r="H373" t="s">
        <v>272</v>
      </c>
      <c r="I373" t="s">
        <v>13</v>
      </c>
      <c r="J373" t="s">
        <v>3430</v>
      </c>
      <c r="K373">
        <v>48.215870000000002</v>
      </c>
      <c r="L373">
        <v>-122.15416999999999</v>
      </c>
      <c r="AG373">
        <v>78.8</v>
      </c>
      <c r="AP373">
        <f>COUNT(M373:AO373)</f>
        <v>1</v>
      </c>
      <c r="AR373">
        <f>COUNT(AK373:AO373)</f>
        <v>0</v>
      </c>
      <c r="AS373" t="s">
        <v>4159</v>
      </c>
      <c r="AT373">
        <f>COUNT(M373:AB373)</f>
        <v>0</v>
      </c>
      <c r="AU373">
        <f>COUNT(AC373:AO373)</f>
        <v>1</v>
      </c>
      <c r="AV373">
        <f>AT373*AU373</f>
        <v>0</v>
      </c>
      <c r="AW373" t="s">
        <v>4159</v>
      </c>
      <c r="AX373" t="e">
        <f>AVERAGE(M373:AB373)</f>
        <v>#DIV/0!</v>
      </c>
      <c r="AY373">
        <f>AVERAGE(AC373:AO373)</f>
        <v>78.8</v>
      </c>
      <c r="BB373">
        <v>78.8</v>
      </c>
      <c r="BD373" t="s">
        <v>4176</v>
      </c>
      <c r="BE373" t="s">
        <v>4192</v>
      </c>
    </row>
    <row r="374" spans="1:57" hidden="1" x14ac:dyDescent="0.25">
      <c r="A374">
        <v>343</v>
      </c>
      <c r="B374">
        <v>2210</v>
      </c>
      <c r="C374" t="s">
        <v>4152</v>
      </c>
      <c r="D374" t="s">
        <v>427</v>
      </c>
      <c r="E374" t="s">
        <v>509</v>
      </c>
      <c r="F374" t="s">
        <v>517</v>
      </c>
      <c r="G374" t="s">
        <v>520</v>
      </c>
      <c r="H374" t="s">
        <v>272</v>
      </c>
      <c r="I374" t="s">
        <v>13</v>
      </c>
      <c r="J374" t="s">
        <v>530</v>
      </c>
      <c r="K374">
        <v>48.211194999999996</v>
      </c>
      <c r="L374">
        <v>-122.01667999999999</v>
      </c>
      <c r="AG374">
        <v>78.900000000000006</v>
      </c>
      <c r="AP374">
        <f>COUNT(M374:AO374)</f>
        <v>1</v>
      </c>
      <c r="AR374">
        <f>COUNT(AK374:AO374)</f>
        <v>0</v>
      </c>
      <c r="AS374" t="s">
        <v>4159</v>
      </c>
      <c r="AT374">
        <f>COUNT(M374:AB374)</f>
        <v>0</v>
      </c>
      <c r="AU374">
        <f>COUNT(AC374:AO374)</f>
        <v>1</v>
      </c>
      <c r="AV374">
        <f>AT374*AU374</f>
        <v>0</v>
      </c>
      <c r="AW374" t="s">
        <v>4159</v>
      </c>
      <c r="AX374" t="e">
        <f>AVERAGE(M374:AB374)</f>
        <v>#DIV/0!</v>
      </c>
      <c r="AY374">
        <f>AVERAGE(AC374:AO374)</f>
        <v>78.900000000000006</v>
      </c>
      <c r="BB374">
        <v>78.900000000000006</v>
      </c>
      <c r="BD374" t="s">
        <v>4176</v>
      </c>
      <c r="BE374" t="s">
        <v>4192</v>
      </c>
    </row>
    <row r="375" spans="1:57" hidden="1" x14ac:dyDescent="0.25">
      <c r="A375">
        <v>415</v>
      </c>
      <c r="B375">
        <v>2422</v>
      </c>
      <c r="C375" t="s">
        <v>4152</v>
      </c>
      <c r="D375" t="s">
        <v>552</v>
      </c>
      <c r="E375" t="s">
        <v>607</v>
      </c>
      <c r="F375" t="s">
        <v>641</v>
      </c>
      <c r="G375" t="s">
        <v>652</v>
      </c>
      <c r="H375" t="s">
        <v>12</v>
      </c>
      <c r="I375" t="s">
        <v>78</v>
      </c>
      <c r="J375" t="s">
        <v>654</v>
      </c>
      <c r="K375">
        <v>47.564723000000001</v>
      </c>
      <c r="L375">
        <v>-121.85344499999999</v>
      </c>
      <c r="AH375">
        <v>79.099999999999994</v>
      </c>
      <c r="AP375">
        <f>COUNT(M375:AO375)</f>
        <v>1</v>
      </c>
      <c r="AR375">
        <f>COUNT(AK375:AO375)</f>
        <v>0</v>
      </c>
      <c r="AS375" t="s">
        <v>4159</v>
      </c>
      <c r="AT375">
        <f>COUNT(M375:AB375)</f>
        <v>0</v>
      </c>
      <c r="AU375">
        <f>COUNT(AC375:AO375)</f>
        <v>1</v>
      </c>
      <c r="AV375">
        <f>AT375*AU375</f>
        <v>0</v>
      </c>
      <c r="AW375" t="s">
        <v>4159</v>
      </c>
      <c r="AX375" t="e">
        <f>AVERAGE(M375:AB375)</f>
        <v>#DIV/0!</v>
      </c>
      <c r="AY375">
        <f>AVERAGE(AC375:AO375)</f>
        <v>79.099999999999994</v>
      </c>
      <c r="BB375">
        <v>79.099999999999994</v>
      </c>
      <c r="BD375" t="s">
        <v>4176</v>
      </c>
      <c r="BE375" t="s">
        <v>4192</v>
      </c>
    </row>
    <row r="376" spans="1:57" hidden="1" x14ac:dyDescent="0.25">
      <c r="A376">
        <v>159</v>
      </c>
      <c r="B376">
        <v>1903</v>
      </c>
      <c r="C376" t="s">
        <v>4152</v>
      </c>
      <c r="G376" t="s">
        <v>239</v>
      </c>
      <c r="H376" t="s">
        <v>12</v>
      </c>
      <c r="I376" t="s">
        <v>16</v>
      </c>
      <c r="J376" t="s">
        <v>241</v>
      </c>
      <c r="K376">
        <v>47.842638999999998</v>
      </c>
      <c r="L376">
        <v>-121.695824</v>
      </c>
      <c r="AF376">
        <v>79.3</v>
      </c>
      <c r="AP376">
        <f>COUNT(M376:AO376)</f>
        <v>1</v>
      </c>
      <c r="AR376">
        <f>COUNT(AK376:AO376)</f>
        <v>0</v>
      </c>
      <c r="AS376" t="s">
        <v>4159</v>
      </c>
      <c r="AT376">
        <f>COUNT(M376:AB376)</f>
        <v>0</v>
      </c>
      <c r="AU376">
        <f>COUNT(AC376:AO376)</f>
        <v>1</v>
      </c>
      <c r="AV376">
        <f>AT376*AU376</f>
        <v>0</v>
      </c>
      <c r="AW376" t="s">
        <v>4159</v>
      </c>
      <c r="AX376" t="e">
        <f>AVERAGE(M376:AB376)</f>
        <v>#DIV/0!</v>
      </c>
      <c r="AY376">
        <f>AVERAGE(AC376:AO376)</f>
        <v>79.3</v>
      </c>
      <c r="BB376">
        <v>79.3</v>
      </c>
      <c r="BD376" t="s">
        <v>4176</v>
      </c>
      <c r="BE376" t="s">
        <v>4192</v>
      </c>
    </row>
    <row r="377" spans="1:57" hidden="1" x14ac:dyDescent="0.25">
      <c r="A377">
        <v>171</v>
      </c>
      <c r="B377">
        <v>1848</v>
      </c>
      <c r="C377" t="s">
        <v>4152</v>
      </c>
      <c r="G377" t="s">
        <v>252</v>
      </c>
      <c r="H377" t="s">
        <v>31</v>
      </c>
      <c r="I377" t="s">
        <v>34</v>
      </c>
      <c r="J377" t="s">
        <v>256</v>
      </c>
      <c r="K377">
        <v>47.489739</v>
      </c>
      <c r="L377">
        <v>-121.785943</v>
      </c>
      <c r="AF377">
        <v>79.3</v>
      </c>
      <c r="AP377">
        <f>COUNT(M377:AO377)</f>
        <v>1</v>
      </c>
      <c r="AR377">
        <f>COUNT(AK377:AO377)</f>
        <v>0</v>
      </c>
      <c r="AS377" t="s">
        <v>4159</v>
      </c>
      <c r="AT377">
        <f>COUNT(M377:AB377)</f>
        <v>0</v>
      </c>
      <c r="AU377">
        <f>COUNT(AC377:AO377)</f>
        <v>1</v>
      </c>
      <c r="AV377">
        <f>AT377*AU377</f>
        <v>0</v>
      </c>
      <c r="AW377" t="s">
        <v>4159</v>
      </c>
      <c r="AX377" t="e">
        <f>AVERAGE(M377:AB377)</f>
        <v>#DIV/0!</v>
      </c>
      <c r="AY377">
        <f>AVERAGE(AC377:AO377)</f>
        <v>79.3</v>
      </c>
      <c r="BB377">
        <v>79.3</v>
      </c>
      <c r="BD377" t="s">
        <v>4176</v>
      </c>
      <c r="BE377" t="s">
        <v>4192</v>
      </c>
    </row>
    <row r="378" spans="1:57" hidden="1" x14ac:dyDescent="0.25">
      <c r="A378">
        <v>345</v>
      </c>
      <c r="B378">
        <v>2437</v>
      </c>
      <c r="C378" t="s">
        <v>4152</v>
      </c>
      <c r="D378" t="s">
        <v>427</v>
      </c>
      <c r="E378" t="s">
        <v>509</v>
      </c>
      <c r="F378" t="s">
        <v>517</v>
      </c>
      <c r="G378" t="s">
        <v>520</v>
      </c>
      <c r="H378" t="s">
        <v>12</v>
      </c>
      <c r="I378" t="s">
        <v>78</v>
      </c>
      <c r="J378" t="s">
        <v>532</v>
      </c>
      <c r="K378">
        <v>48.168039</v>
      </c>
      <c r="L378">
        <v>-122.05504500000001</v>
      </c>
      <c r="AH378">
        <v>79.5</v>
      </c>
      <c r="AP378">
        <f>COUNT(M378:AO378)</f>
        <v>1</v>
      </c>
      <c r="AR378">
        <f>COUNT(AK378:AO378)</f>
        <v>0</v>
      </c>
      <c r="AS378" t="s">
        <v>4159</v>
      </c>
      <c r="AT378">
        <f>COUNT(M378:AB378)</f>
        <v>0</v>
      </c>
      <c r="AU378">
        <f>COUNT(AC378:AO378)</f>
        <v>1</v>
      </c>
      <c r="AV378">
        <f>AT378*AU378</f>
        <v>0</v>
      </c>
      <c r="AW378" t="s">
        <v>4159</v>
      </c>
      <c r="AX378" t="e">
        <f>AVERAGE(M378:AB378)</f>
        <v>#DIV/0!</v>
      </c>
      <c r="AY378">
        <f>AVERAGE(AC378:AO378)</f>
        <v>79.5</v>
      </c>
      <c r="BB378">
        <v>79.5</v>
      </c>
      <c r="BD378" t="s">
        <v>4176</v>
      </c>
      <c r="BE378" t="s">
        <v>4192</v>
      </c>
    </row>
    <row r="379" spans="1:57" hidden="1" x14ac:dyDescent="0.25">
      <c r="A379">
        <v>2458</v>
      </c>
      <c r="B379">
        <v>2417</v>
      </c>
      <c r="C379" t="s">
        <v>4152</v>
      </c>
      <c r="H379" t="s">
        <v>12</v>
      </c>
      <c r="I379" t="s">
        <v>78</v>
      </c>
      <c r="J379" t="s">
        <v>3994</v>
      </c>
      <c r="K379">
        <v>47.242882000000002</v>
      </c>
      <c r="L379">
        <v>-121.937742</v>
      </c>
      <c r="AH379">
        <v>79.900000000000006</v>
      </c>
      <c r="AP379">
        <f>COUNT(M379:AO379)</f>
        <v>1</v>
      </c>
      <c r="AR379">
        <f>COUNT(AK379:AO379)</f>
        <v>0</v>
      </c>
      <c r="AS379" t="s">
        <v>4159</v>
      </c>
      <c r="AT379">
        <f>COUNT(M379:AB379)</f>
        <v>0</v>
      </c>
      <c r="AU379">
        <f>COUNT(AC379:AO379)</f>
        <v>1</v>
      </c>
      <c r="AV379">
        <f>AT379*AU379</f>
        <v>0</v>
      </c>
      <c r="AW379" t="s">
        <v>4159</v>
      </c>
      <c r="AX379" t="e">
        <f>AVERAGE(M379:AB379)</f>
        <v>#DIV/0!</v>
      </c>
      <c r="AY379">
        <f>AVERAGE(AC379:AO379)</f>
        <v>79.900000000000006</v>
      </c>
      <c r="BB379">
        <v>79.900000000000006</v>
      </c>
      <c r="BD379" t="s">
        <v>4176</v>
      </c>
      <c r="BE379" t="s">
        <v>4192</v>
      </c>
    </row>
    <row r="380" spans="1:57" hidden="1" x14ac:dyDescent="0.25">
      <c r="A380">
        <v>2465</v>
      </c>
      <c r="B380">
        <v>2464</v>
      </c>
      <c r="C380" t="s">
        <v>4152</v>
      </c>
      <c r="H380" t="s">
        <v>12</v>
      </c>
      <c r="I380" t="s">
        <v>78</v>
      </c>
      <c r="J380" t="s">
        <v>4001</v>
      </c>
      <c r="K380">
        <v>47.434662000000003</v>
      </c>
      <c r="L380">
        <v>-122.83478700000001</v>
      </c>
      <c r="AH380">
        <v>80.2</v>
      </c>
      <c r="AP380">
        <f>COUNT(M380:AO380)</f>
        <v>1</v>
      </c>
      <c r="AR380">
        <f>COUNT(AK380:AO380)</f>
        <v>0</v>
      </c>
      <c r="AS380" t="s">
        <v>4159</v>
      </c>
      <c r="AT380">
        <f>COUNT(M380:AB380)</f>
        <v>0</v>
      </c>
      <c r="AU380">
        <f>COUNT(AC380:AO380)</f>
        <v>1</v>
      </c>
      <c r="AV380">
        <f>AT380*AU380</f>
        <v>0</v>
      </c>
      <c r="AW380" t="s">
        <v>4159</v>
      </c>
      <c r="AX380" t="e">
        <f>AVERAGE(M380:AB380)</f>
        <v>#DIV/0!</v>
      </c>
      <c r="AY380">
        <f>AVERAGE(AC380:AO380)</f>
        <v>80.2</v>
      </c>
      <c r="BB380">
        <v>80.2</v>
      </c>
      <c r="BD380" t="s">
        <v>4177</v>
      </c>
      <c r="BE380" t="s">
        <v>4192</v>
      </c>
    </row>
    <row r="381" spans="1:57" hidden="1" x14ac:dyDescent="0.25">
      <c r="A381">
        <v>1581</v>
      </c>
      <c r="B381">
        <v>2396</v>
      </c>
      <c r="C381" t="s">
        <v>4152</v>
      </c>
      <c r="D381" t="s">
        <v>2165</v>
      </c>
      <c r="E381" t="s">
        <v>2243</v>
      </c>
      <c r="F381" t="s">
        <v>2361</v>
      </c>
      <c r="G381" t="s">
        <v>2370</v>
      </c>
      <c r="H381" t="s">
        <v>193</v>
      </c>
      <c r="I381" t="s">
        <v>2021</v>
      </c>
      <c r="J381" t="s">
        <v>2372</v>
      </c>
      <c r="K381">
        <v>47.386536</v>
      </c>
      <c r="L381">
        <v>-122.68784100000001</v>
      </c>
      <c r="AH381">
        <v>80.400000000000006</v>
      </c>
      <c r="AP381">
        <f>COUNT(M381:AO381)</f>
        <v>1</v>
      </c>
      <c r="AR381">
        <f>COUNT(AK381:AO381)</f>
        <v>0</v>
      </c>
      <c r="AS381" t="s">
        <v>4159</v>
      </c>
      <c r="AT381">
        <f>COUNT(M381:AB381)</f>
        <v>0</v>
      </c>
      <c r="AU381">
        <f>COUNT(AC381:AO381)</f>
        <v>1</v>
      </c>
      <c r="AV381">
        <f>AT381*AU381</f>
        <v>0</v>
      </c>
      <c r="AW381" t="s">
        <v>4159</v>
      </c>
      <c r="AX381" t="e">
        <f>AVERAGE(M381:AB381)</f>
        <v>#DIV/0!</v>
      </c>
      <c r="AY381">
        <f>AVERAGE(AC381:AO381)</f>
        <v>80.400000000000006</v>
      </c>
      <c r="BB381">
        <v>80.400000000000006</v>
      </c>
      <c r="BD381" t="s">
        <v>4177</v>
      </c>
      <c r="BE381" t="s">
        <v>4192</v>
      </c>
    </row>
    <row r="382" spans="1:57" hidden="1" x14ac:dyDescent="0.25">
      <c r="A382">
        <v>829</v>
      </c>
      <c r="B382">
        <v>2238</v>
      </c>
      <c r="C382" t="s">
        <v>4152</v>
      </c>
      <c r="D382" t="s">
        <v>877</v>
      </c>
      <c r="E382" t="s">
        <v>1215</v>
      </c>
      <c r="F382" t="s">
        <v>1216</v>
      </c>
      <c r="G382" t="s">
        <v>1268</v>
      </c>
      <c r="H382" t="s">
        <v>31</v>
      </c>
      <c r="I382" t="s">
        <v>1233</v>
      </c>
      <c r="J382" t="s">
        <v>1271</v>
      </c>
      <c r="K382">
        <v>47.696021000000002</v>
      </c>
      <c r="L382">
        <v>-122.081867</v>
      </c>
      <c r="AH382">
        <v>80.5</v>
      </c>
      <c r="AP382">
        <f>COUNT(M382:AO382)</f>
        <v>1</v>
      </c>
      <c r="AR382">
        <f>COUNT(AK382:AO382)</f>
        <v>0</v>
      </c>
      <c r="AS382" t="s">
        <v>4159</v>
      </c>
      <c r="AT382">
        <f>COUNT(M382:AB382)</f>
        <v>0</v>
      </c>
      <c r="AU382">
        <f>COUNT(AC382:AO382)</f>
        <v>1</v>
      </c>
      <c r="AV382">
        <f>AT382*AU382</f>
        <v>0</v>
      </c>
      <c r="AW382" t="s">
        <v>4159</v>
      </c>
      <c r="AX382" t="e">
        <f>AVERAGE(M382:AB382)</f>
        <v>#DIV/0!</v>
      </c>
      <c r="AY382">
        <f>AVERAGE(AC382:AO382)</f>
        <v>80.5</v>
      </c>
      <c r="BB382">
        <v>80.5</v>
      </c>
      <c r="BD382" t="s">
        <v>4177</v>
      </c>
      <c r="BE382" t="s">
        <v>4192</v>
      </c>
    </row>
    <row r="383" spans="1:57" hidden="1" x14ac:dyDescent="0.25">
      <c r="A383">
        <v>408</v>
      </c>
      <c r="B383">
        <v>2375</v>
      </c>
      <c r="C383" t="s">
        <v>4152</v>
      </c>
      <c r="D383" t="s">
        <v>552</v>
      </c>
      <c r="E383" t="s">
        <v>607</v>
      </c>
      <c r="F383" t="s">
        <v>641</v>
      </c>
      <c r="G383" t="s">
        <v>642</v>
      </c>
      <c r="H383" t="s">
        <v>31</v>
      </c>
      <c r="I383" t="s">
        <v>200</v>
      </c>
      <c r="J383" t="s">
        <v>645</v>
      </c>
      <c r="K383">
        <v>47.605820000000001</v>
      </c>
      <c r="L383">
        <v>-121.88639000000001</v>
      </c>
      <c r="AH383">
        <v>81.400000000000006</v>
      </c>
      <c r="AP383">
        <f>COUNT(M383:AO383)</f>
        <v>1</v>
      </c>
      <c r="AR383">
        <f>COUNT(AK383:AO383)</f>
        <v>0</v>
      </c>
      <c r="AS383" t="s">
        <v>4159</v>
      </c>
      <c r="AT383">
        <f>COUNT(M383:AB383)</f>
        <v>0</v>
      </c>
      <c r="AU383">
        <f>COUNT(AC383:AO383)</f>
        <v>1</v>
      </c>
      <c r="AV383">
        <f>AT383*AU383</f>
        <v>0</v>
      </c>
      <c r="AW383" t="s">
        <v>4159</v>
      </c>
      <c r="AX383" t="e">
        <f>AVERAGE(M383:AB383)</f>
        <v>#DIV/0!</v>
      </c>
      <c r="AY383">
        <f>AVERAGE(AC383:AO383)</f>
        <v>81.400000000000006</v>
      </c>
      <c r="BB383">
        <v>81.400000000000006</v>
      </c>
      <c r="BD383" t="s">
        <v>4177</v>
      </c>
      <c r="BE383" t="s">
        <v>4192</v>
      </c>
    </row>
    <row r="384" spans="1:57" hidden="1" x14ac:dyDescent="0.25">
      <c r="A384">
        <v>1399</v>
      </c>
      <c r="B384">
        <v>2760</v>
      </c>
      <c r="C384" t="s">
        <v>4152</v>
      </c>
      <c r="D384" t="s">
        <v>2045</v>
      </c>
      <c r="E384" t="s">
        <v>2061</v>
      </c>
      <c r="F384" t="s">
        <v>2069</v>
      </c>
      <c r="G384" t="s">
        <v>2075</v>
      </c>
      <c r="H384" t="s">
        <v>193</v>
      </c>
      <c r="I384" t="s">
        <v>194</v>
      </c>
      <c r="J384" t="s">
        <v>2076</v>
      </c>
      <c r="K384">
        <v>46.926009999999998</v>
      </c>
      <c r="L384">
        <v>-122.25823699999999</v>
      </c>
      <c r="AI384">
        <v>81.8</v>
      </c>
      <c r="AP384">
        <f>COUNT(M384:AO384)</f>
        <v>1</v>
      </c>
      <c r="AR384">
        <f>COUNT(AK384:AO384)</f>
        <v>0</v>
      </c>
      <c r="AS384" t="s">
        <v>4159</v>
      </c>
      <c r="AT384">
        <f>COUNT(M384:AB384)</f>
        <v>0</v>
      </c>
      <c r="AU384">
        <f>COUNT(AC384:AO384)</f>
        <v>1</v>
      </c>
      <c r="AV384">
        <f>AT384*AU384</f>
        <v>0</v>
      </c>
      <c r="AW384" t="s">
        <v>4159</v>
      </c>
      <c r="AX384" t="e">
        <f>AVERAGE(M384:AB384)</f>
        <v>#DIV/0!</v>
      </c>
      <c r="AY384">
        <f>AVERAGE(AC384:AO384)</f>
        <v>81.8</v>
      </c>
      <c r="BB384">
        <v>81.8</v>
      </c>
      <c r="BD384" t="s">
        <v>4177</v>
      </c>
      <c r="BE384" t="s">
        <v>4192</v>
      </c>
    </row>
    <row r="385" spans="1:57" hidden="1" x14ac:dyDescent="0.25">
      <c r="A385">
        <v>656</v>
      </c>
      <c r="B385">
        <v>2573</v>
      </c>
      <c r="C385" t="s">
        <v>4152</v>
      </c>
      <c r="D385" t="s">
        <v>877</v>
      </c>
      <c r="E385" t="s">
        <v>878</v>
      </c>
      <c r="F385" t="s">
        <v>981</v>
      </c>
      <c r="G385" t="s">
        <v>1027</v>
      </c>
      <c r="H385" t="s">
        <v>1030</v>
      </c>
      <c r="I385" t="s">
        <v>1031</v>
      </c>
      <c r="J385" t="s">
        <v>1032</v>
      </c>
      <c r="K385">
        <v>47.412309999999998</v>
      </c>
      <c r="L385">
        <v>-121.921514</v>
      </c>
      <c r="AH385">
        <v>82.6</v>
      </c>
      <c r="AP385">
        <f>COUNT(M385:AO385)</f>
        <v>1</v>
      </c>
      <c r="AR385">
        <f>COUNT(AK385:AO385)</f>
        <v>0</v>
      </c>
      <c r="AS385" t="s">
        <v>4159</v>
      </c>
      <c r="AT385">
        <f>COUNT(M385:AB385)</f>
        <v>0</v>
      </c>
      <c r="AU385">
        <f>COUNT(AC385:AO385)</f>
        <v>1</v>
      </c>
      <c r="AV385">
        <f>AT385*AU385</f>
        <v>0</v>
      </c>
      <c r="AW385" t="s">
        <v>4159</v>
      </c>
      <c r="AX385" t="e">
        <f>AVERAGE(M385:AB385)</f>
        <v>#DIV/0!</v>
      </c>
      <c r="AY385">
        <f>AVERAGE(AC385:AO385)</f>
        <v>82.6</v>
      </c>
      <c r="BB385">
        <v>82.6</v>
      </c>
      <c r="BD385" t="s">
        <v>4177</v>
      </c>
      <c r="BE385" t="s">
        <v>4192</v>
      </c>
    </row>
    <row r="386" spans="1:57" hidden="1" x14ac:dyDescent="0.25">
      <c r="A386">
        <v>1452</v>
      </c>
      <c r="B386">
        <v>2413</v>
      </c>
      <c r="C386" t="s">
        <v>4152</v>
      </c>
      <c r="D386" t="s">
        <v>2156</v>
      </c>
      <c r="E386" t="s">
        <v>2157</v>
      </c>
      <c r="F386" t="s">
        <v>2161</v>
      </c>
      <c r="G386" t="s">
        <v>2162</v>
      </c>
      <c r="H386" t="s">
        <v>12</v>
      </c>
      <c r="I386" t="s">
        <v>78</v>
      </c>
      <c r="J386" t="s">
        <v>2163</v>
      </c>
      <c r="K386">
        <v>47.212238999999997</v>
      </c>
      <c r="L386">
        <v>-123.13884299999999</v>
      </c>
      <c r="AH386">
        <v>82.6</v>
      </c>
      <c r="AP386">
        <f>COUNT(M386:AO386)</f>
        <v>1</v>
      </c>
      <c r="AR386">
        <f>COUNT(AK386:AO386)</f>
        <v>0</v>
      </c>
      <c r="AS386" t="s">
        <v>4159</v>
      </c>
      <c r="AT386">
        <f>COUNT(M386:AB386)</f>
        <v>0</v>
      </c>
      <c r="AU386">
        <f>COUNT(AC386:AO386)</f>
        <v>1</v>
      </c>
      <c r="AV386">
        <f>AT386*AU386</f>
        <v>0</v>
      </c>
      <c r="AW386" t="s">
        <v>4159</v>
      </c>
      <c r="AX386" t="e">
        <f>AVERAGE(M386:AB386)</f>
        <v>#DIV/0!</v>
      </c>
      <c r="AY386">
        <f>AVERAGE(AC386:AO386)</f>
        <v>82.6</v>
      </c>
      <c r="BB386">
        <v>82.6</v>
      </c>
      <c r="BD386" t="s">
        <v>4177</v>
      </c>
      <c r="BE386" t="s">
        <v>4192</v>
      </c>
    </row>
    <row r="387" spans="1:57" hidden="1" x14ac:dyDescent="0.25">
      <c r="A387">
        <v>2079</v>
      </c>
      <c r="B387">
        <v>1888</v>
      </c>
      <c r="C387" t="s">
        <v>4152</v>
      </c>
      <c r="G387" t="s">
        <v>3362</v>
      </c>
      <c r="H387" t="s">
        <v>12</v>
      </c>
      <c r="I387" t="s">
        <v>16</v>
      </c>
      <c r="J387" t="s">
        <v>3364</v>
      </c>
      <c r="K387">
        <v>47.478684999999999</v>
      </c>
      <c r="L387">
        <v>-121.62788</v>
      </c>
      <c r="AF387">
        <v>82.6</v>
      </c>
      <c r="AP387">
        <f>COUNT(M387:AO387)</f>
        <v>1</v>
      </c>
      <c r="AR387">
        <f>COUNT(AK387:AO387)</f>
        <v>0</v>
      </c>
      <c r="AS387" t="s">
        <v>4159</v>
      </c>
      <c r="AT387">
        <f>COUNT(M387:AB387)</f>
        <v>0</v>
      </c>
      <c r="AU387">
        <f>COUNT(AC387:AO387)</f>
        <v>1</v>
      </c>
      <c r="AV387">
        <f>AT387*AU387</f>
        <v>0</v>
      </c>
      <c r="AW387" t="s">
        <v>4159</v>
      </c>
      <c r="AX387" t="e">
        <f>AVERAGE(M387:AB387)</f>
        <v>#DIV/0!</v>
      </c>
      <c r="AY387">
        <f>AVERAGE(AC387:AO387)</f>
        <v>82.6</v>
      </c>
      <c r="BB387">
        <v>82.6</v>
      </c>
      <c r="BD387" t="s">
        <v>4177</v>
      </c>
      <c r="BE387" t="s">
        <v>4192</v>
      </c>
    </row>
    <row r="388" spans="1:57" hidden="1" x14ac:dyDescent="0.25">
      <c r="A388">
        <v>280</v>
      </c>
      <c r="B388">
        <v>2426</v>
      </c>
      <c r="C388" t="s">
        <v>4152</v>
      </c>
      <c r="D388" t="s">
        <v>411</v>
      </c>
      <c r="E388" t="s">
        <v>416</v>
      </c>
      <c r="F388" t="s">
        <v>417</v>
      </c>
      <c r="G388" t="s">
        <v>418</v>
      </c>
      <c r="H388" t="s">
        <v>12</v>
      </c>
      <c r="I388" t="s">
        <v>78</v>
      </c>
      <c r="J388" t="s">
        <v>419</v>
      </c>
      <c r="K388">
        <v>48.541156000000001</v>
      </c>
      <c r="L388">
        <v>-122.267931</v>
      </c>
      <c r="AH388">
        <v>82.9</v>
      </c>
      <c r="AP388">
        <f>COUNT(M388:AO388)</f>
        <v>1</v>
      </c>
      <c r="AR388">
        <f>COUNT(AK388:AO388)</f>
        <v>0</v>
      </c>
      <c r="AS388" t="s">
        <v>4159</v>
      </c>
      <c r="AT388">
        <f>COUNT(M388:AB388)</f>
        <v>0</v>
      </c>
      <c r="AU388">
        <f>COUNT(AC388:AO388)</f>
        <v>1</v>
      </c>
      <c r="AV388">
        <f>AT388*AU388</f>
        <v>0</v>
      </c>
      <c r="AW388" t="s">
        <v>4159</v>
      </c>
      <c r="AX388" t="e">
        <f>AVERAGE(M388:AB388)</f>
        <v>#DIV/0!</v>
      </c>
      <c r="AY388">
        <f>AVERAGE(AC388:AO388)</f>
        <v>82.9</v>
      </c>
      <c r="BB388">
        <v>82.9</v>
      </c>
      <c r="BD388" t="s">
        <v>4177</v>
      </c>
      <c r="BE388" t="s">
        <v>4192</v>
      </c>
    </row>
    <row r="389" spans="1:57" hidden="1" x14ac:dyDescent="0.25">
      <c r="A389">
        <v>2425</v>
      </c>
      <c r="B389">
        <v>2453</v>
      </c>
      <c r="C389" t="s">
        <v>4152</v>
      </c>
      <c r="G389" t="s">
        <v>3949</v>
      </c>
      <c r="H389" t="s">
        <v>12</v>
      </c>
      <c r="I389" t="s">
        <v>78</v>
      </c>
      <c r="J389" t="s">
        <v>3950</v>
      </c>
      <c r="K389">
        <v>48.098573000000002</v>
      </c>
      <c r="L389">
        <v>-123.410056</v>
      </c>
      <c r="AH389">
        <v>83</v>
      </c>
      <c r="AP389">
        <f>COUNT(M389:AO389)</f>
        <v>1</v>
      </c>
      <c r="AR389">
        <f>COUNT(AK389:AO389)</f>
        <v>0</v>
      </c>
      <c r="AS389" t="s">
        <v>4159</v>
      </c>
      <c r="AT389">
        <f>COUNT(M389:AB389)</f>
        <v>0</v>
      </c>
      <c r="AU389">
        <f>COUNT(AC389:AO389)</f>
        <v>1</v>
      </c>
      <c r="AV389">
        <f>AT389*AU389</f>
        <v>0</v>
      </c>
      <c r="AW389" t="s">
        <v>4159</v>
      </c>
      <c r="AX389" t="e">
        <f>AVERAGE(M389:AB389)</f>
        <v>#DIV/0!</v>
      </c>
      <c r="AY389">
        <f>AVERAGE(AC389:AO389)</f>
        <v>83</v>
      </c>
      <c r="BB389">
        <v>83</v>
      </c>
      <c r="BD389" t="s">
        <v>4177</v>
      </c>
      <c r="BE389" t="s">
        <v>4192</v>
      </c>
    </row>
    <row r="390" spans="1:57" hidden="1" x14ac:dyDescent="0.25">
      <c r="A390">
        <v>18</v>
      </c>
      <c r="B390">
        <v>1843</v>
      </c>
      <c r="C390" t="s">
        <v>4152</v>
      </c>
      <c r="G390" t="s">
        <v>30</v>
      </c>
      <c r="H390" t="s">
        <v>31</v>
      </c>
      <c r="I390" t="s">
        <v>34</v>
      </c>
      <c r="J390" t="s">
        <v>42</v>
      </c>
      <c r="K390">
        <v>47.405656999999998</v>
      </c>
      <c r="L390">
        <v>-122.038848</v>
      </c>
      <c r="AF390">
        <v>84.3</v>
      </c>
      <c r="AP390">
        <f>COUNT(M390:AO390)</f>
        <v>1</v>
      </c>
      <c r="AR390">
        <f>COUNT(AK390:AO390)</f>
        <v>0</v>
      </c>
      <c r="AS390" t="s">
        <v>4159</v>
      </c>
      <c r="AT390">
        <f>COUNT(M390:AB390)</f>
        <v>0</v>
      </c>
      <c r="AU390">
        <f>COUNT(AC390:AO390)</f>
        <v>1</v>
      </c>
      <c r="AV390">
        <f>AT390*AU390</f>
        <v>0</v>
      </c>
      <c r="AW390" t="s">
        <v>4159</v>
      </c>
      <c r="AX390" t="e">
        <f>AVERAGE(M390:AB390)</f>
        <v>#DIV/0!</v>
      </c>
      <c r="AY390">
        <f>AVERAGE(AC390:AO390)</f>
        <v>84.3</v>
      </c>
      <c r="BB390">
        <v>84.3</v>
      </c>
      <c r="BD390" t="s">
        <v>4177</v>
      </c>
      <c r="BE390" t="s">
        <v>4192</v>
      </c>
    </row>
    <row r="391" spans="1:57" hidden="1" x14ac:dyDescent="0.25">
      <c r="A391">
        <v>1684</v>
      </c>
      <c r="B391">
        <v>2431</v>
      </c>
      <c r="C391" t="s">
        <v>4152</v>
      </c>
      <c r="D391" t="s">
        <v>2484</v>
      </c>
      <c r="E391" t="s">
        <v>2526</v>
      </c>
      <c r="F391" t="s">
        <v>2527</v>
      </c>
      <c r="G391" t="s">
        <v>2538</v>
      </c>
      <c r="H391" t="s">
        <v>12</v>
      </c>
      <c r="I391" t="s">
        <v>78</v>
      </c>
      <c r="J391" t="s">
        <v>2539</v>
      </c>
      <c r="K391">
        <v>48.037725999999999</v>
      </c>
      <c r="L391">
        <v>-123.348618</v>
      </c>
      <c r="AH391">
        <v>84.3</v>
      </c>
      <c r="AP391">
        <f>COUNT(M391:AO391)</f>
        <v>1</v>
      </c>
      <c r="AR391">
        <f>COUNT(AK391:AO391)</f>
        <v>0</v>
      </c>
      <c r="AS391" t="s">
        <v>4159</v>
      </c>
      <c r="AT391">
        <f>COUNT(M391:AB391)</f>
        <v>0</v>
      </c>
      <c r="AU391">
        <f>COUNT(AC391:AO391)</f>
        <v>1</v>
      </c>
      <c r="AV391">
        <f>AT391*AU391</f>
        <v>0</v>
      </c>
      <c r="AW391" t="s">
        <v>4159</v>
      </c>
      <c r="AX391" t="e">
        <f>AVERAGE(M391:AB391)</f>
        <v>#DIV/0!</v>
      </c>
      <c r="AY391">
        <f>AVERAGE(AC391:AO391)</f>
        <v>84.3</v>
      </c>
      <c r="BB391">
        <v>84.3</v>
      </c>
      <c r="BD391" t="s">
        <v>4177</v>
      </c>
      <c r="BE391" t="s">
        <v>4192</v>
      </c>
    </row>
    <row r="392" spans="1:57" hidden="1" x14ac:dyDescent="0.25">
      <c r="A392">
        <v>394</v>
      </c>
      <c r="B392">
        <v>2441</v>
      </c>
      <c r="C392" t="s">
        <v>4152</v>
      </c>
      <c r="D392" t="s">
        <v>552</v>
      </c>
      <c r="E392" t="s">
        <v>607</v>
      </c>
      <c r="F392" t="s">
        <v>608</v>
      </c>
      <c r="G392" t="s">
        <v>620</v>
      </c>
      <c r="H392" t="s">
        <v>12</v>
      </c>
      <c r="I392" t="s">
        <v>78</v>
      </c>
      <c r="J392" t="s">
        <v>622</v>
      </c>
      <c r="K392">
        <v>47.751424999999998</v>
      </c>
      <c r="L392">
        <v>-121.911286</v>
      </c>
      <c r="AH392">
        <v>84.8</v>
      </c>
      <c r="AP392">
        <f>COUNT(M392:AO392)</f>
        <v>1</v>
      </c>
      <c r="AR392">
        <f>COUNT(AK392:AO392)</f>
        <v>0</v>
      </c>
      <c r="AS392" t="s">
        <v>4159</v>
      </c>
      <c r="AT392">
        <f>COUNT(M392:AB392)</f>
        <v>0</v>
      </c>
      <c r="AU392">
        <f>COUNT(AC392:AO392)</f>
        <v>1</v>
      </c>
      <c r="AV392">
        <f>AT392*AU392</f>
        <v>0</v>
      </c>
      <c r="AW392" t="s">
        <v>4159</v>
      </c>
      <c r="AX392" t="e">
        <f>AVERAGE(M392:AB392)</f>
        <v>#DIV/0!</v>
      </c>
      <c r="AY392">
        <f>AVERAGE(AC392:AO392)</f>
        <v>84.8</v>
      </c>
      <c r="BB392">
        <v>84.8</v>
      </c>
      <c r="BD392" t="s">
        <v>4177</v>
      </c>
      <c r="BE392" t="s">
        <v>4192</v>
      </c>
    </row>
    <row r="393" spans="1:57" hidden="1" x14ac:dyDescent="0.25">
      <c r="A393">
        <v>1724</v>
      </c>
      <c r="B393">
        <v>2430</v>
      </c>
      <c r="C393" t="s">
        <v>4152</v>
      </c>
      <c r="D393" t="s">
        <v>2484</v>
      </c>
      <c r="E393" t="s">
        <v>2526</v>
      </c>
      <c r="F393" t="s">
        <v>2578</v>
      </c>
      <c r="G393" t="s">
        <v>2579</v>
      </c>
      <c r="H393" t="s">
        <v>12</v>
      </c>
      <c r="I393" t="s">
        <v>78</v>
      </c>
      <c r="J393" t="s">
        <v>2588</v>
      </c>
      <c r="K393">
        <v>48.052059999999997</v>
      </c>
      <c r="L393">
        <v>-123.32468</v>
      </c>
      <c r="AH393">
        <v>84.9</v>
      </c>
      <c r="AP393">
        <f>COUNT(M393:AO393)</f>
        <v>1</v>
      </c>
      <c r="AR393">
        <f>COUNT(AK393:AO393)</f>
        <v>0</v>
      </c>
      <c r="AS393" t="s">
        <v>4159</v>
      </c>
      <c r="AT393">
        <f>COUNT(M393:AB393)</f>
        <v>0</v>
      </c>
      <c r="AU393">
        <f>COUNT(AC393:AO393)</f>
        <v>1</v>
      </c>
      <c r="AV393">
        <f>AT393*AU393</f>
        <v>0</v>
      </c>
      <c r="AW393" t="s">
        <v>4159</v>
      </c>
      <c r="AX393" t="e">
        <f>AVERAGE(M393:AB393)</f>
        <v>#DIV/0!</v>
      </c>
      <c r="AY393">
        <f>AVERAGE(AC393:AO393)</f>
        <v>84.9</v>
      </c>
      <c r="BB393">
        <v>84.9</v>
      </c>
      <c r="BD393" t="s">
        <v>4177</v>
      </c>
      <c r="BE393" t="s">
        <v>4192</v>
      </c>
    </row>
    <row r="394" spans="1:57" hidden="1" x14ac:dyDescent="0.25">
      <c r="A394">
        <v>2221</v>
      </c>
      <c r="B394">
        <v>1891</v>
      </c>
      <c r="C394" t="s">
        <v>4152</v>
      </c>
      <c r="G394" t="s">
        <v>3609</v>
      </c>
      <c r="H394" t="s">
        <v>12</v>
      </c>
      <c r="I394" t="s">
        <v>16</v>
      </c>
      <c r="J394" t="s">
        <v>3610</v>
      </c>
      <c r="K394">
        <v>47.939503999999999</v>
      </c>
      <c r="L394">
        <v>-121.724278</v>
      </c>
      <c r="AF394">
        <v>85.8</v>
      </c>
      <c r="AP394">
        <f>COUNT(M394:AO394)</f>
        <v>1</v>
      </c>
      <c r="AR394">
        <f>COUNT(AK394:AO394)</f>
        <v>0</v>
      </c>
      <c r="AS394" t="s">
        <v>4159</v>
      </c>
      <c r="AT394">
        <f>COUNT(M394:AB394)</f>
        <v>0</v>
      </c>
      <c r="AU394">
        <f>COUNT(AC394:AO394)</f>
        <v>1</v>
      </c>
      <c r="AV394">
        <f>AT394*AU394</f>
        <v>0</v>
      </c>
      <c r="AW394" t="s">
        <v>4159</v>
      </c>
      <c r="AX394" t="e">
        <f>AVERAGE(M394:AB394)</f>
        <v>#DIV/0!</v>
      </c>
      <c r="AY394">
        <f>AVERAGE(AC394:AO394)</f>
        <v>85.8</v>
      </c>
      <c r="BB394">
        <v>85.8</v>
      </c>
      <c r="BD394" t="s">
        <v>4177</v>
      </c>
      <c r="BE394" t="s">
        <v>4192</v>
      </c>
    </row>
    <row r="395" spans="1:57" hidden="1" x14ac:dyDescent="0.25">
      <c r="A395">
        <v>2456</v>
      </c>
      <c r="B395">
        <v>2412</v>
      </c>
      <c r="C395" t="s">
        <v>4152</v>
      </c>
      <c r="H395" t="s">
        <v>12</v>
      </c>
      <c r="I395" t="s">
        <v>78</v>
      </c>
      <c r="J395" t="s">
        <v>3992</v>
      </c>
      <c r="K395">
        <v>47.407165999999997</v>
      </c>
      <c r="L395">
        <v>-122.81759599999999</v>
      </c>
      <c r="AH395">
        <v>86.5</v>
      </c>
      <c r="AP395">
        <f>COUNT(M395:AO395)</f>
        <v>1</v>
      </c>
      <c r="AR395">
        <f>COUNT(AK395:AO395)</f>
        <v>0</v>
      </c>
      <c r="AS395" t="s">
        <v>4159</v>
      </c>
      <c r="AT395">
        <f>COUNT(M395:AB395)</f>
        <v>0</v>
      </c>
      <c r="AU395">
        <f>COUNT(AC395:AO395)</f>
        <v>1</v>
      </c>
      <c r="AV395">
        <f>AT395*AU395</f>
        <v>0</v>
      </c>
      <c r="AW395" t="s">
        <v>4159</v>
      </c>
      <c r="AX395" t="e">
        <f>AVERAGE(M395:AB395)</f>
        <v>#DIV/0!</v>
      </c>
      <c r="AY395">
        <f>AVERAGE(AC395:AO395)</f>
        <v>86.5</v>
      </c>
      <c r="BB395">
        <v>86.5</v>
      </c>
      <c r="BD395" t="s">
        <v>4177</v>
      </c>
      <c r="BE395" t="s">
        <v>4192</v>
      </c>
    </row>
    <row r="396" spans="1:57" hidden="1" x14ac:dyDescent="0.25">
      <c r="A396">
        <v>1943</v>
      </c>
      <c r="B396">
        <v>1894</v>
      </c>
      <c r="C396" t="s">
        <v>4152</v>
      </c>
      <c r="G396" t="s">
        <v>3132</v>
      </c>
      <c r="H396" t="s">
        <v>12</v>
      </c>
      <c r="I396" t="s">
        <v>16</v>
      </c>
      <c r="J396" t="s">
        <v>3133</v>
      </c>
      <c r="K396">
        <v>48.941896999999997</v>
      </c>
      <c r="L396">
        <v>-122.20774900000001</v>
      </c>
      <c r="AF396">
        <v>86.7</v>
      </c>
      <c r="AP396">
        <f>COUNT(M396:AO396)</f>
        <v>1</v>
      </c>
      <c r="AR396">
        <f>COUNT(AK396:AO396)</f>
        <v>0</v>
      </c>
      <c r="AS396" t="s">
        <v>4159</v>
      </c>
      <c r="AT396">
        <f>COUNT(M396:AB396)</f>
        <v>0</v>
      </c>
      <c r="AU396">
        <f>COUNT(AC396:AO396)</f>
        <v>1</v>
      </c>
      <c r="AV396">
        <f>AT396*AU396</f>
        <v>0</v>
      </c>
      <c r="AW396" t="s">
        <v>4159</v>
      </c>
      <c r="AX396" t="e">
        <f>AVERAGE(M396:AB396)</f>
        <v>#DIV/0!</v>
      </c>
      <c r="AY396">
        <f>AVERAGE(AC396:AO396)</f>
        <v>86.7</v>
      </c>
      <c r="BB396">
        <v>86.7</v>
      </c>
      <c r="BD396" t="s">
        <v>4177</v>
      </c>
      <c r="BE396" t="s">
        <v>4192</v>
      </c>
    </row>
    <row r="397" spans="1:57" hidden="1" x14ac:dyDescent="0.25">
      <c r="A397">
        <v>1704</v>
      </c>
      <c r="B397">
        <v>2425</v>
      </c>
      <c r="C397" t="s">
        <v>4152</v>
      </c>
      <c r="D397" t="s">
        <v>2484</v>
      </c>
      <c r="E397" t="s">
        <v>2526</v>
      </c>
      <c r="F397" t="s">
        <v>2541</v>
      </c>
      <c r="G397" t="s">
        <v>2563</v>
      </c>
      <c r="H397" t="s">
        <v>12</v>
      </c>
      <c r="I397" t="s">
        <v>78</v>
      </c>
      <c r="J397" t="s">
        <v>2565</v>
      </c>
      <c r="K397">
        <v>48.090743000000003</v>
      </c>
      <c r="L397">
        <v>-123.47264699999999</v>
      </c>
      <c r="AH397">
        <v>87</v>
      </c>
      <c r="AP397">
        <f>COUNT(M397:AO397)</f>
        <v>1</v>
      </c>
      <c r="AR397">
        <f>COUNT(AK397:AO397)</f>
        <v>0</v>
      </c>
      <c r="AS397" t="s">
        <v>4159</v>
      </c>
      <c r="AT397">
        <f>COUNT(M397:AB397)</f>
        <v>0</v>
      </c>
      <c r="AU397">
        <f>COUNT(AC397:AO397)</f>
        <v>1</v>
      </c>
      <c r="AV397">
        <f>AT397*AU397</f>
        <v>0</v>
      </c>
      <c r="AW397" t="s">
        <v>4159</v>
      </c>
      <c r="AX397" t="e">
        <f>AVERAGE(M397:AB397)</f>
        <v>#DIV/0!</v>
      </c>
      <c r="AY397">
        <f>AVERAGE(AC397:AO397)</f>
        <v>87</v>
      </c>
      <c r="BB397">
        <v>87</v>
      </c>
      <c r="BD397" t="s">
        <v>4177</v>
      </c>
      <c r="BE397" t="s">
        <v>4192</v>
      </c>
    </row>
    <row r="398" spans="1:57" hidden="1" x14ac:dyDescent="0.25">
      <c r="A398">
        <v>387</v>
      </c>
      <c r="B398">
        <v>2373</v>
      </c>
      <c r="C398" t="s">
        <v>4152</v>
      </c>
      <c r="D398" t="s">
        <v>552</v>
      </c>
      <c r="E398" t="s">
        <v>607</v>
      </c>
      <c r="F398" t="s">
        <v>608</v>
      </c>
      <c r="G398" t="s">
        <v>609</v>
      </c>
      <c r="H398" t="s">
        <v>31</v>
      </c>
      <c r="I398" t="s">
        <v>200</v>
      </c>
      <c r="J398" t="s">
        <v>612</v>
      </c>
      <c r="K398">
        <v>47.759269000000003</v>
      </c>
      <c r="L398">
        <v>-121.884733</v>
      </c>
      <c r="AH398">
        <v>87.7</v>
      </c>
      <c r="AP398">
        <f>COUNT(M398:AO398)</f>
        <v>1</v>
      </c>
      <c r="AR398">
        <f>COUNT(AK398:AO398)</f>
        <v>0</v>
      </c>
      <c r="AS398" t="s">
        <v>4159</v>
      </c>
      <c r="AT398">
        <f>COUNT(M398:AB398)</f>
        <v>0</v>
      </c>
      <c r="AU398">
        <f>COUNT(AC398:AO398)</f>
        <v>1</v>
      </c>
      <c r="AV398">
        <f>AT398*AU398</f>
        <v>0</v>
      </c>
      <c r="AW398" t="s">
        <v>4159</v>
      </c>
      <c r="AX398" t="e">
        <f>AVERAGE(M398:AB398)</f>
        <v>#DIV/0!</v>
      </c>
      <c r="AY398">
        <f>AVERAGE(AC398:AO398)</f>
        <v>87.7</v>
      </c>
      <c r="BB398">
        <v>87.7</v>
      </c>
      <c r="BD398" t="s">
        <v>4177</v>
      </c>
      <c r="BE398" t="s">
        <v>4192</v>
      </c>
    </row>
    <row r="399" spans="1:57" hidden="1" x14ac:dyDescent="0.25">
      <c r="A399">
        <v>2359</v>
      </c>
      <c r="B399">
        <v>1906</v>
      </c>
      <c r="C399" t="s">
        <v>4152</v>
      </c>
      <c r="G399" t="s">
        <v>3836</v>
      </c>
      <c r="H399" t="s">
        <v>12</v>
      </c>
      <c r="I399" t="s">
        <v>16</v>
      </c>
      <c r="J399" t="s">
        <v>3837</v>
      </c>
      <c r="K399">
        <v>47.365881999999999</v>
      </c>
      <c r="L399">
        <v>-121.825576</v>
      </c>
      <c r="AF399">
        <v>87.7</v>
      </c>
      <c r="AP399">
        <f>COUNT(M399:AO399)</f>
        <v>1</v>
      </c>
      <c r="AR399">
        <f>COUNT(AK399:AO399)</f>
        <v>0</v>
      </c>
      <c r="AS399" t="s">
        <v>4159</v>
      </c>
      <c r="AT399">
        <f>COUNT(M399:AB399)</f>
        <v>0</v>
      </c>
      <c r="AU399">
        <f>COUNT(AC399:AO399)</f>
        <v>1</v>
      </c>
      <c r="AV399">
        <f>AT399*AU399</f>
        <v>0</v>
      </c>
      <c r="AW399" t="s">
        <v>4159</v>
      </c>
      <c r="AX399" t="e">
        <f>AVERAGE(M399:AB399)</f>
        <v>#DIV/0!</v>
      </c>
      <c r="AY399">
        <f>AVERAGE(AC399:AO399)</f>
        <v>87.7</v>
      </c>
      <c r="BB399">
        <v>87.7</v>
      </c>
      <c r="BD399" t="s">
        <v>4177</v>
      </c>
      <c r="BE399" t="s">
        <v>4192</v>
      </c>
    </row>
    <row r="400" spans="1:57" hidden="1" x14ac:dyDescent="0.25">
      <c r="A400">
        <v>2461</v>
      </c>
      <c r="B400">
        <v>2433</v>
      </c>
      <c r="C400" t="s">
        <v>4152</v>
      </c>
      <c r="H400" t="s">
        <v>12</v>
      </c>
      <c r="I400" t="s">
        <v>78</v>
      </c>
      <c r="J400" t="s">
        <v>3997</v>
      </c>
      <c r="K400">
        <v>47.849324000000003</v>
      </c>
      <c r="L400">
        <v>-121.766255</v>
      </c>
      <c r="AH400">
        <v>88.3</v>
      </c>
      <c r="AP400">
        <f>COUNT(M400:AO400)</f>
        <v>1</v>
      </c>
      <c r="AR400">
        <f>COUNT(AK400:AO400)</f>
        <v>0</v>
      </c>
      <c r="AS400" t="s">
        <v>4159</v>
      </c>
      <c r="AT400">
        <f>COUNT(M400:AB400)</f>
        <v>0</v>
      </c>
      <c r="AU400">
        <f>COUNT(AC400:AO400)</f>
        <v>1</v>
      </c>
      <c r="AV400">
        <f>AT400*AU400</f>
        <v>0</v>
      </c>
      <c r="AW400" t="s">
        <v>4159</v>
      </c>
      <c r="AX400" t="e">
        <f>AVERAGE(M400:AB400)</f>
        <v>#DIV/0!</v>
      </c>
      <c r="AY400">
        <f>AVERAGE(AC400:AO400)</f>
        <v>88.3</v>
      </c>
      <c r="BB400">
        <v>88.3</v>
      </c>
      <c r="BD400" t="s">
        <v>4177</v>
      </c>
      <c r="BE400" t="s">
        <v>4192</v>
      </c>
    </row>
    <row r="401" spans="1:57" hidden="1" x14ac:dyDescent="0.25">
      <c r="A401">
        <v>2042</v>
      </c>
      <c r="B401">
        <v>2438</v>
      </c>
      <c r="C401" t="s">
        <v>4152</v>
      </c>
      <c r="G401" t="s">
        <v>3305</v>
      </c>
      <c r="H401" t="s">
        <v>12</v>
      </c>
      <c r="I401" t="s">
        <v>78</v>
      </c>
      <c r="J401" t="s">
        <v>3306</v>
      </c>
      <c r="K401">
        <v>47.418367000000003</v>
      </c>
      <c r="L401">
        <v>-123.195894</v>
      </c>
      <c r="AH401">
        <v>89.1</v>
      </c>
      <c r="AP401">
        <f>COUNT(M401:AO401)</f>
        <v>1</v>
      </c>
      <c r="AR401">
        <f>COUNT(AK401:AO401)</f>
        <v>0</v>
      </c>
      <c r="AS401" t="s">
        <v>4159</v>
      </c>
      <c r="AT401">
        <f>COUNT(M401:AB401)</f>
        <v>0</v>
      </c>
      <c r="AU401">
        <f>COUNT(AC401:AO401)</f>
        <v>1</v>
      </c>
      <c r="AV401">
        <f>AT401*AU401</f>
        <v>0</v>
      </c>
      <c r="AW401" t="s">
        <v>4159</v>
      </c>
      <c r="AX401" t="e">
        <f>AVERAGE(M401:AB401)</f>
        <v>#DIV/0!</v>
      </c>
      <c r="AY401">
        <f>AVERAGE(AC401:AO401)</f>
        <v>89.1</v>
      </c>
      <c r="BB401">
        <v>89.1</v>
      </c>
      <c r="BD401" t="s">
        <v>4177</v>
      </c>
      <c r="BE401" t="s">
        <v>4192</v>
      </c>
    </row>
    <row r="402" spans="1:57" hidden="1" x14ac:dyDescent="0.25">
      <c r="A402">
        <v>2219</v>
      </c>
      <c r="B402">
        <v>1887</v>
      </c>
      <c r="C402" t="s">
        <v>4152</v>
      </c>
      <c r="G402" t="s">
        <v>3605</v>
      </c>
      <c r="H402" t="s">
        <v>12</v>
      </c>
      <c r="I402" t="s">
        <v>16</v>
      </c>
      <c r="J402" t="s">
        <v>3606</v>
      </c>
      <c r="K402">
        <v>46.957433000000002</v>
      </c>
      <c r="L402">
        <v>-122.146</v>
      </c>
      <c r="AF402">
        <v>89.4</v>
      </c>
      <c r="AP402">
        <f>COUNT(M402:AO402)</f>
        <v>1</v>
      </c>
      <c r="AR402">
        <f>COUNT(AK402:AO402)</f>
        <v>0</v>
      </c>
      <c r="AS402" t="s">
        <v>4159</v>
      </c>
      <c r="AT402">
        <f>COUNT(M402:AB402)</f>
        <v>0</v>
      </c>
      <c r="AU402">
        <f>COUNT(AC402:AO402)</f>
        <v>1</v>
      </c>
      <c r="AV402">
        <f>AT402*AU402</f>
        <v>0</v>
      </c>
      <c r="AW402" t="s">
        <v>4159</v>
      </c>
      <c r="AX402" t="e">
        <f>AVERAGE(M402:AB402)</f>
        <v>#DIV/0!</v>
      </c>
      <c r="AY402">
        <f>AVERAGE(AC402:AO402)</f>
        <v>89.4</v>
      </c>
      <c r="BB402">
        <v>89.4</v>
      </c>
      <c r="BD402" t="s">
        <v>4177</v>
      </c>
      <c r="BE402" t="s">
        <v>4192</v>
      </c>
    </row>
    <row r="403" spans="1:57" hidden="1" x14ac:dyDescent="0.25">
      <c r="A403">
        <v>465</v>
      </c>
      <c r="B403">
        <v>2449</v>
      </c>
      <c r="C403" t="s">
        <v>4152</v>
      </c>
      <c r="D403" t="s">
        <v>552</v>
      </c>
      <c r="E403" t="s">
        <v>607</v>
      </c>
      <c r="F403" t="s">
        <v>728</v>
      </c>
      <c r="G403" t="s">
        <v>734</v>
      </c>
      <c r="H403" t="s">
        <v>12</v>
      </c>
      <c r="I403" t="s">
        <v>78</v>
      </c>
      <c r="J403" t="s">
        <v>736</v>
      </c>
      <c r="K403">
        <v>47.694965000000003</v>
      </c>
      <c r="L403">
        <v>-121.831265</v>
      </c>
      <c r="AH403">
        <v>89.5</v>
      </c>
      <c r="AP403">
        <f>COUNT(M403:AO403)</f>
        <v>1</v>
      </c>
      <c r="AR403">
        <f>COUNT(AK403:AO403)</f>
        <v>0</v>
      </c>
      <c r="AS403" t="s">
        <v>4159</v>
      </c>
      <c r="AT403">
        <f>COUNT(M403:AB403)</f>
        <v>0</v>
      </c>
      <c r="AU403">
        <f>COUNT(AC403:AO403)</f>
        <v>1</v>
      </c>
      <c r="AV403">
        <f>AT403*AU403</f>
        <v>0</v>
      </c>
      <c r="AW403" t="s">
        <v>4159</v>
      </c>
      <c r="AX403" t="e">
        <f>AVERAGE(M403:AB403)</f>
        <v>#DIV/0!</v>
      </c>
      <c r="AY403">
        <f>AVERAGE(AC403:AO403)</f>
        <v>89.5</v>
      </c>
      <c r="BB403">
        <v>89.5</v>
      </c>
      <c r="BD403" t="s">
        <v>4177</v>
      </c>
      <c r="BE403" t="s">
        <v>4192</v>
      </c>
    </row>
    <row r="404" spans="1:57" hidden="1" x14ac:dyDescent="0.25">
      <c r="A404">
        <v>1740</v>
      </c>
      <c r="B404">
        <v>2434</v>
      </c>
      <c r="C404" t="s">
        <v>4152</v>
      </c>
      <c r="D404" t="s">
        <v>2600</v>
      </c>
      <c r="E404" t="s">
        <v>2601</v>
      </c>
      <c r="F404" t="s">
        <v>2610</v>
      </c>
      <c r="G404" t="s">
        <v>2614</v>
      </c>
      <c r="H404" t="s">
        <v>12</v>
      </c>
      <c r="I404" t="s">
        <v>78</v>
      </c>
      <c r="J404" t="s">
        <v>2615</v>
      </c>
      <c r="K404">
        <v>47.937424999999998</v>
      </c>
      <c r="L404">
        <v>-122.96386699999999</v>
      </c>
      <c r="AH404">
        <v>89.7</v>
      </c>
      <c r="AP404">
        <f>COUNT(M404:AO404)</f>
        <v>1</v>
      </c>
      <c r="AR404">
        <f>COUNT(AK404:AO404)</f>
        <v>0</v>
      </c>
      <c r="AS404" t="s">
        <v>4159</v>
      </c>
      <c r="AT404">
        <f>COUNT(M404:AB404)</f>
        <v>0</v>
      </c>
      <c r="AU404">
        <f>COUNT(AC404:AO404)</f>
        <v>1</v>
      </c>
      <c r="AV404">
        <f>AT404*AU404</f>
        <v>0</v>
      </c>
      <c r="AW404" t="s">
        <v>4159</v>
      </c>
      <c r="AX404" t="e">
        <f>AVERAGE(M404:AB404)</f>
        <v>#DIV/0!</v>
      </c>
      <c r="AY404">
        <f>AVERAGE(AC404:AO404)</f>
        <v>89.7</v>
      </c>
      <c r="BB404">
        <v>89.7</v>
      </c>
      <c r="BD404" t="s">
        <v>4177</v>
      </c>
      <c r="BE404" t="s">
        <v>4192</v>
      </c>
    </row>
    <row r="405" spans="1:57" hidden="1" x14ac:dyDescent="0.25">
      <c r="A405">
        <v>451</v>
      </c>
      <c r="B405">
        <v>2218</v>
      </c>
      <c r="C405" t="s">
        <v>4152</v>
      </c>
      <c r="D405" t="s">
        <v>552</v>
      </c>
      <c r="E405" t="s">
        <v>607</v>
      </c>
      <c r="F405" t="s">
        <v>706</v>
      </c>
      <c r="G405" t="s">
        <v>712</v>
      </c>
      <c r="H405" t="s">
        <v>31</v>
      </c>
      <c r="I405" t="s">
        <v>200</v>
      </c>
      <c r="J405" t="s">
        <v>714</v>
      </c>
      <c r="K405">
        <v>47.457833999999998</v>
      </c>
      <c r="L405">
        <v>-121.86572099999999</v>
      </c>
      <c r="AG405">
        <v>90.8</v>
      </c>
      <c r="AP405">
        <f>COUNT(M405:AO405)</f>
        <v>1</v>
      </c>
      <c r="AR405">
        <f>COUNT(AK405:AO405)</f>
        <v>0</v>
      </c>
      <c r="AS405" t="s">
        <v>4159</v>
      </c>
      <c r="AT405">
        <f>COUNT(M405:AB405)</f>
        <v>0</v>
      </c>
      <c r="AU405">
        <f>COUNT(AC405:AO405)</f>
        <v>1</v>
      </c>
      <c r="AV405">
        <f>AT405*AU405</f>
        <v>0</v>
      </c>
      <c r="AW405" t="s">
        <v>4159</v>
      </c>
      <c r="AX405" t="e">
        <f>AVERAGE(M405:AB405)</f>
        <v>#DIV/0!</v>
      </c>
      <c r="AY405">
        <f>AVERAGE(AC405:AO405)</f>
        <v>90.8</v>
      </c>
      <c r="BB405">
        <v>90.8</v>
      </c>
      <c r="BD405" t="s">
        <v>4177</v>
      </c>
      <c r="BE405" t="s">
        <v>4192</v>
      </c>
    </row>
    <row r="406" spans="1:57" hidden="1" x14ac:dyDescent="0.25">
      <c r="A406">
        <v>2463</v>
      </c>
      <c r="B406">
        <v>2458</v>
      </c>
      <c r="C406" t="s">
        <v>4152</v>
      </c>
      <c r="H406" t="s">
        <v>12</v>
      </c>
      <c r="I406" t="s">
        <v>78</v>
      </c>
      <c r="J406" t="s">
        <v>3999</v>
      </c>
      <c r="K406">
        <v>47.528919999999999</v>
      </c>
      <c r="L406">
        <v>-122.79398</v>
      </c>
      <c r="AH406">
        <v>92.1</v>
      </c>
      <c r="AP406">
        <f>COUNT(M406:AO406)</f>
        <v>1</v>
      </c>
      <c r="AR406">
        <f>COUNT(AK406:AO406)</f>
        <v>0</v>
      </c>
      <c r="AS406" t="s">
        <v>4159</v>
      </c>
      <c r="AT406">
        <f>COUNT(M406:AB406)</f>
        <v>0</v>
      </c>
      <c r="AU406">
        <f>COUNT(AC406:AO406)</f>
        <v>1</v>
      </c>
      <c r="AV406">
        <f>AT406*AU406</f>
        <v>0</v>
      </c>
      <c r="AW406" t="s">
        <v>4159</v>
      </c>
      <c r="AX406" t="e">
        <f>AVERAGE(M406:AB406)</f>
        <v>#DIV/0!</v>
      </c>
      <c r="AY406">
        <f>AVERAGE(AC406:AO406)</f>
        <v>92.1</v>
      </c>
      <c r="BB406">
        <v>92.1</v>
      </c>
      <c r="BD406" t="s">
        <v>4177</v>
      </c>
      <c r="BE406" t="s">
        <v>4192</v>
      </c>
    </row>
    <row r="407" spans="1:57" hidden="1" x14ac:dyDescent="0.25">
      <c r="A407">
        <v>1472</v>
      </c>
      <c r="B407">
        <v>2444</v>
      </c>
      <c r="C407" t="s">
        <v>4152</v>
      </c>
      <c r="D407" t="s">
        <v>2165</v>
      </c>
      <c r="E407" t="s">
        <v>2166</v>
      </c>
      <c r="F407" t="s">
        <v>2199</v>
      </c>
      <c r="G407" t="s">
        <v>2204</v>
      </c>
      <c r="H407" t="s">
        <v>12</v>
      </c>
      <c r="I407" t="s">
        <v>78</v>
      </c>
      <c r="J407" t="s">
        <v>2205</v>
      </c>
      <c r="K407">
        <v>47.423735000000001</v>
      </c>
      <c r="L407">
        <v>-122.91399699999999</v>
      </c>
      <c r="AH407">
        <v>92.8</v>
      </c>
      <c r="AP407">
        <f>COUNT(M407:AO407)</f>
        <v>1</v>
      </c>
      <c r="AR407">
        <f>COUNT(AK407:AO407)</f>
        <v>0</v>
      </c>
      <c r="AS407" t="s">
        <v>4159</v>
      </c>
      <c r="AT407">
        <f>COUNT(M407:AB407)</f>
        <v>0</v>
      </c>
      <c r="AU407">
        <f>COUNT(AC407:AO407)</f>
        <v>1</v>
      </c>
      <c r="AV407">
        <f>AT407*AU407</f>
        <v>0</v>
      </c>
      <c r="AW407" t="s">
        <v>4159</v>
      </c>
      <c r="AX407" t="e">
        <f>AVERAGE(M407:AB407)</f>
        <v>#DIV/0!</v>
      </c>
      <c r="AY407">
        <f>AVERAGE(AC407:AO407)</f>
        <v>92.8</v>
      </c>
      <c r="BB407">
        <v>92.8</v>
      </c>
      <c r="BD407" t="s">
        <v>4177</v>
      </c>
      <c r="BE407" t="s">
        <v>4192</v>
      </c>
    </row>
    <row r="408" spans="1:57" hidden="1" x14ac:dyDescent="0.25">
      <c r="A408">
        <v>2354</v>
      </c>
      <c r="B408">
        <v>1900</v>
      </c>
      <c r="C408" t="s">
        <v>4152</v>
      </c>
      <c r="G408" t="s">
        <v>1872</v>
      </c>
      <c r="H408" t="s">
        <v>12</v>
      </c>
      <c r="I408" t="s">
        <v>16</v>
      </c>
      <c r="J408" t="s">
        <v>3829</v>
      </c>
      <c r="K408">
        <v>47.253568000000001</v>
      </c>
      <c r="L408">
        <v>-121.383189</v>
      </c>
      <c r="AF408">
        <v>93</v>
      </c>
      <c r="AP408">
        <f>COUNT(M408:AO408)</f>
        <v>1</v>
      </c>
      <c r="AR408">
        <f>COUNT(AK408:AO408)</f>
        <v>0</v>
      </c>
      <c r="AS408" t="s">
        <v>4159</v>
      </c>
      <c r="AT408">
        <f>COUNT(M408:AB408)</f>
        <v>0</v>
      </c>
      <c r="AU408">
        <f>COUNT(AC408:AO408)</f>
        <v>1</v>
      </c>
      <c r="AV408">
        <f>AT408*AU408</f>
        <v>0</v>
      </c>
      <c r="AW408" t="s">
        <v>4159</v>
      </c>
      <c r="AX408" t="e">
        <f>AVERAGE(M408:AB408)</f>
        <v>#DIV/0!</v>
      </c>
      <c r="AY408">
        <f>AVERAGE(AC408:AO408)</f>
        <v>93</v>
      </c>
      <c r="BB408">
        <v>93</v>
      </c>
      <c r="BD408" t="s">
        <v>4177</v>
      </c>
      <c r="BE408" t="s">
        <v>4192</v>
      </c>
    </row>
    <row r="409" spans="1:57" hidden="1" x14ac:dyDescent="0.25">
      <c r="A409">
        <v>505</v>
      </c>
      <c r="B409">
        <v>381</v>
      </c>
      <c r="C409" t="s">
        <v>4152</v>
      </c>
      <c r="D409" t="s">
        <v>552</v>
      </c>
      <c r="E409" t="s">
        <v>790</v>
      </c>
      <c r="F409" t="s">
        <v>791</v>
      </c>
      <c r="G409" t="s">
        <v>798</v>
      </c>
      <c r="H409" t="s">
        <v>272</v>
      </c>
      <c r="I409" t="s">
        <v>13</v>
      </c>
      <c r="J409" t="s">
        <v>800</v>
      </c>
      <c r="K409">
        <v>47.905200000000001</v>
      </c>
      <c r="L409">
        <v>-122.007508</v>
      </c>
      <c r="AF409">
        <v>93.4</v>
      </c>
      <c r="AP409">
        <f>COUNT(M409:AO409)</f>
        <v>1</v>
      </c>
      <c r="AR409">
        <f>COUNT(AK409:AO409)</f>
        <v>0</v>
      </c>
      <c r="AS409" t="s">
        <v>4159</v>
      </c>
      <c r="AT409">
        <f>COUNT(M409:AB409)</f>
        <v>0</v>
      </c>
      <c r="AU409">
        <f>COUNT(AC409:AO409)</f>
        <v>1</v>
      </c>
      <c r="AV409">
        <f>AT409*AU409</f>
        <v>0</v>
      </c>
      <c r="AW409" t="s">
        <v>4159</v>
      </c>
      <c r="AX409" t="e">
        <f>AVERAGE(M409:AB409)</f>
        <v>#DIV/0!</v>
      </c>
      <c r="AY409">
        <f>AVERAGE(AC409:AO409)</f>
        <v>93.4</v>
      </c>
      <c r="BB409">
        <v>93.4</v>
      </c>
      <c r="BD409" t="s">
        <v>4177</v>
      </c>
      <c r="BE409" t="s">
        <v>4192</v>
      </c>
    </row>
    <row r="410" spans="1:57" hidden="1" x14ac:dyDescent="0.25">
      <c r="A410">
        <v>134</v>
      </c>
      <c r="B410">
        <v>2448</v>
      </c>
      <c r="C410" t="s">
        <v>4152</v>
      </c>
      <c r="G410" t="s">
        <v>199</v>
      </c>
      <c r="H410" t="s">
        <v>12</v>
      </c>
      <c r="I410" t="s">
        <v>78</v>
      </c>
      <c r="J410" t="s">
        <v>206</v>
      </c>
      <c r="K410">
        <v>47.554470000000002</v>
      </c>
      <c r="L410">
        <v>-121.90081000000001</v>
      </c>
      <c r="AH410">
        <v>93.7</v>
      </c>
      <c r="AP410">
        <f>COUNT(M410:AO410)</f>
        <v>1</v>
      </c>
      <c r="AR410">
        <f>COUNT(AK410:AO410)</f>
        <v>0</v>
      </c>
      <c r="AS410" t="s">
        <v>4159</v>
      </c>
      <c r="AT410">
        <f>COUNT(M410:AB410)</f>
        <v>0</v>
      </c>
      <c r="AU410">
        <f>COUNT(AC410:AO410)</f>
        <v>1</v>
      </c>
      <c r="AV410">
        <f>AT410*AU410</f>
        <v>0</v>
      </c>
      <c r="AW410" t="s">
        <v>4159</v>
      </c>
      <c r="AX410" t="e">
        <f>AVERAGE(M410:AB410)</f>
        <v>#DIV/0!</v>
      </c>
      <c r="AY410">
        <f>AVERAGE(AC410:AO410)</f>
        <v>93.7</v>
      </c>
      <c r="BB410">
        <v>93.7</v>
      </c>
      <c r="BD410" t="s">
        <v>4177</v>
      </c>
      <c r="BE410" t="s">
        <v>4192</v>
      </c>
    </row>
    <row r="411" spans="1:57" hidden="1" x14ac:dyDescent="0.25">
      <c r="A411">
        <v>1987</v>
      </c>
      <c r="B411">
        <v>1895</v>
      </c>
      <c r="C411" t="s">
        <v>4152</v>
      </c>
      <c r="G411" t="s">
        <v>3212</v>
      </c>
      <c r="H411" t="s">
        <v>12</v>
      </c>
      <c r="I411" t="s">
        <v>16</v>
      </c>
      <c r="J411" t="s">
        <v>3213</v>
      </c>
      <c r="K411">
        <v>48.175795999999998</v>
      </c>
      <c r="L411">
        <v>-124.266589</v>
      </c>
      <c r="AF411">
        <v>94</v>
      </c>
      <c r="AP411">
        <f>COUNT(M411:AO411)</f>
        <v>1</v>
      </c>
      <c r="AR411">
        <f>COUNT(AK411:AO411)</f>
        <v>0</v>
      </c>
      <c r="AS411" t="s">
        <v>4159</v>
      </c>
      <c r="AT411">
        <f>COUNT(M411:AB411)</f>
        <v>0</v>
      </c>
      <c r="AU411">
        <f>COUNT(AC411:AO411)</f>
        <v>1</v>
      </c>
      <c r="AV411">
        <f>AT411*AU411</f>
        <v>0</v>
      </c>
      <c r="AW411" t="s">
        <v>4159</v>
      </c>
      <c r="AX411" t="e">
        <f>AVERAGE(M411:AB411)</f>
        <v>#DIV/0!</v>
      </c>
      <c r="AY411">
        <f>AVERAGE(AC411:AO411)</f>
        <v>94</v>
      </c>
      <c r="BB411">
        <v>94</v>
      </c>
      <c r="BD411" t="s">
        <v>4177</v>
      </c>
      <c r="BE411" t="s">
        <v>4192</v>
      </c>
    </row>
    <row r="412" spans="1:57" hidden="1" x14ac:dyDescent="0.25">
      <c r="A412">
        <v>135</v>
      </c>
      <c r="B412">
        <v>1893</v>
      </c>
      <c r="C412" t="s">
        <v>4152</v>
      </c>
      <c r="G412" t="s">
        <v>199</v>
      </c>
      <c r="H412" t="s">
        <v>12</v>
      </c>
      <c r="I412" t="s">
        <v>16</v>
      </c>
      <c r="J412" t="s">
        <v>207</v>
      </c>
      <c r="K412">
        <v>47.498103999999998</v>
      </c>
      <c r="L412">
        <v>-121.919259</v>
      </c>
      <c r="AF412">
        <v>95.1</v>
      </c>
      <c r="AP412">
        <f>COUNT(M412:AO412)</f>
        <v>1</v>
      </c>
      <c r="AR412">
        <f>COUNT(AK412:AO412)</f>
        <v>0</v>
      </c>
      <c r="AS412" t="s">
        <v>4159</v>
      </c>
      <c r="AT412">
        <f>COUNT(M412:AB412)</f>
        <v>0</v>
      </c>
      <c r="AU412">
        <f>COUNT(AC412:AO412)</f>
        <v>1</v>
      </c>
      <c r="AV412">
        <f>AT412*AU412</f>
        <v>0</v>
      </c>
      <c r="AW412" t="s">
        <v>4159</v>
      </c>
      <c r="AX412" t="e">
        <f>AVERAGE(M412:AB412)</f>
        <v>#DIV/0!</v>
      </c>
      <c r="AY412">
        <f>AVERAGE(AC412:AO412)</f>
        <v>95.1</v>
      </c>
      <c r="BB412">
        <v>95.1</v>
      </c>
      <c r="BD412" t="s">
        <v>4177</v>
      </c>
      <c r="BE412" t="s">
        <v>4192</v>
      </c>
    </row>
    <row r="413" spans="1:57" hidden="1" x14ac:dyDescent="0.25">
      <c r="A413">
        <v>1993</v>
      </c>
      <c r="B413">
        <v>1904</v>
      </c>
      <c r="C413" t="s">
        <v>4152</v>
      </c>
      <c r="G413" t="s">
        <v>3219</v>
      </c>
      <c r="H413" t="s">
        <v>12</v>
      </c>
      <c r="I413" t="s">
        <v>16</v>
      </c>
      <c r="J413" t="s">
        <v>3222</v>
      </c>
      <c r="K413">
        <v>47.276119000000001</v>
      </c>
      <c r="L413">
        <v>-121.89704399999999</v>
      </c>
      <c r="AF413">
        <v>96.1</v>
      </c>
      <c r="AP413">
        <f>COUNT(M413:AO413)</f>
        <v>1</v>
      </c>
      <c r="AR413">
        <f>COUNT(AK413:AO413)</f>
        <v>0</v>
      </c>
      <c r="AS413" t="s">
        <v>4159</v>
      </c>
      <c r="AT413">
        <f>COUNT(M413:AB413)</f>
        <v>0</v>
      </c>
      <c r="AU413">
        <f>COUNT(AC413:AO413)</f>
        <v>1</v>
      </c>
      <c r="AV413">
        <f>AT413*AU413</f>
        <v>0</v>
      </c>
      <c r="AW413" t="s">
        <v>4159</v>
      </c>
      <c r="AX413" t="e">
        <f>AVERAGE(M413:AB413)</f>
        <v>#DIV/0!</v>
      </c>
      <c r="AY413">
        <f>AVERAGE(AC413:AO413)</f>
        <v>96.1</v>
      </c>
      <c r="BB413">
        <v>96.1</v>
      </c>
      <c r="BD413" t="s">
        <v>4177</v>
      </c>
      <c r="BE413" t="s">
        <v>4192</v>
      </c>
    </row>
    <row r="414" spans="1:57" hidden="1" x14ac:dyDescent="0.25">
      <c r="A414">
        <v>1614</v>
      </c>
      <c r="B414">
        <v>2429</v>
      </c>
      <c r="C414" t="s">
        <v>4152</v>
      </c>
      <c r="D414" t="s">
        <v>2165</v>
      </c>
      <c r="E414" t="s">
        <v>2243</v>
      </c>
      <c r="F414" t="s">
        <v>2412</v>
      </c>
      <c r="G414" t="s">
        <v>2417</v>
      </c>
      <c r="H414" t="s">
        <v>12</v>
      </c>
      <c r="I414" t="s">
        <v>78</v>
      </c>
      <c r="J414" t="s">
        <v>2424</v>
      </c>
      <c r="K414">
        <v>47.508186000000002</v>
      </c>
      <c r="L414">
        <v>-122.64458399999999</v>
      </c>
      <c r="AH414">
        <v>97.1</v>
      </c>
      <c r="AP414">
        <f>COUNT(M414:AO414)</f>
        <v>1</v>
      </c>
      <c r="AR414">
        <f>COUNT(AK414:AO414)</f>
        <v>0</v>
      </c>
      <c r="AS414" t="s">
        <v>4159</v>
      </c>
      <c r="AT414">
        <f>COUNT(M414:AB414)</f>
        <v>0</v>
      </c>
      <c r="AU414">
        <f>COUNT(AC414:AO414)</f>
        <v>1</v>
      </c>
      <c r="AV414">
        <f>AT414*AU414</f>
        <v>0</v>
      </c>
      <c r="AW414" t="s">
        <v>4159</v>
      </c>
      <c r="AX414" t="e">
        <f>AVERAGE(M414:AB414)</f>
        <v>#DIV/0!</v>
      </c>
      <c r="AY414">
        <f>AVERAGE(AC414:AO414)</f>
        <v>97.1</v>
      </c>
      <c r="BB414">
        <v>97.1</v>
      </c>
      <c r="BD414" t="s">
        <v>4177</v>
      </c>
      <c r="BE414" t="s">
        <v>4192</v>
      </c>
    </row>
    <row r="415" spans="1:57" hidden="1" x14ac:dyDescent="0.25">
      <c r="A415">
        <v>447</v>
      </c>
      <c r="B415">
        <v>2372</v>
      </c>
      <c r="C415" t="s">
        <v>4152</v>
      </c>
      <c r="D415" t="s">
        <v>552</v>
      </c>
      <c r="E415" t="s">
        <v>607</v>
      </c>
      <c r="F415" t="s">
        <v>706</v>
      </c>
      <c r="G415" t="s">
        <v>707</v>
      </c>
      <c r="H415" t="s">
        <v>31</v>
      </c>
      <c r="I415" t="s">
        <v>200</v>
      </c>
      <c r="J415" t="s">
        <v>709</v>
      </c>
      <c r="K415">
        <v>47.458258000000001</v>
      </c>
      <c r="L415">
        <v>-121.84507600000001</v>
      </c>
      <c r="AH415">
        <v>99.2</v>
      </c>
      <c r="AP415">
        <f>COUNT(M415:AO415)</f>
        <v>1</v>
      </c>
      <c r="AR415">
        <f>COUNT(AK415:AO415)</f>
        <v>0</v>
      </c>
      <c r="AS415" t="s">
        <v>4159</v>
      </c>
      <c r="AT415">
        <f>COUNT(M415:AB415)</f>
        <v>0</v>
      </c>
      <c r="AU415">
        <f>COUNT(AC415:AO415)</f>
        <v>1</v>
      </c>
      <c r="AV415">
        <f>AT415*AU415</f>
        <v>0</v>
      </c>
      <c r="AW415" t="s">
        <v>4159</v>
      </c>
      <c r="AX415" t="e">
        <f>AVERAGE(M415:AB415)</f>
        <v>#DIV/0!</v>
      </c>
      <c r="AY415">
        <f>AVERAGE(AC415:AO415)</f>
        <v>99.2</v>
      </c>
      <c r="BB415">
        <v>99.2</v>
      </c>
      <c r="BD415" t="s">
        <v>4177</v>
      </c>
      <c r="BE415" t="s">
        <v>4192</v>
      </c>
    </row>
    <row r="416" spans="1:57" hidden="1" x14ac:dyDescent="0.25">
      <c r="A416">
        <v>391</v>
      </c>
      <c r="B416">
        <v>2432</v>
      </c>
      <c r="C416" t="s">
        <v>4152</v>
      </c>
      <c r="D416" t="s">
        <v>552</v>
      </c>
      <c r="E416" t="s">
        <v>607</v>
      </c>
      <c r="F416" t="s">
        <v>608</v>
      </c>
      <c r="G416" t="s">
        <v>609</v>
      </c>
      <c r="H416" t="s">
        <v>12</v>
      </c>
      <c r="I416" t="s">
        <v>78</v>
      </c>
      <c r="J416" t="s">
        <v>618</v>
      </c>
      <c r="K416">
        <v>47.770558999999999</v>
      </c>
      <c r="L416">
        <v>-121.850274</v>
      </c>
      <c r="AH416">
        <v>99.9</v>
      </c>
      <c r="AP416">
        <f>COUNT(M416:AO416)</f>
        <v>1</v>
      </c>
      <c r="AR416">
        <f>COUNT(AK416:AO416)</f>
        <v>0</v>
      </c>
      <c r="AS416" t="s">
        <v>4159</v>
      </c>
      <c r="AT416">
        <f>COUNT(M416:AB416)</f>
        <v>0</v>
      </c>
      <c r="AU416">
        <f>COUNT(AC416:AO416)</f>
        <v>1</v>
      </c>
      <c r="AV416">
        <f>AT416*AU416</f>
        <v>0</v>
      </c>
      <c r="AW416" t="s">
        <v>4159</v>
      </c>
      <c r="AX416" t="e">
        <f>AVERAGE(M416:AB416)</f>
        <v>#DIV/0!</v>
      </c>
      <c r="AY416">
        <f>AVERAGE(AC416:AO416)</f>
        <v>99.9</v>
      </c>
      <c r="BB416">
        <v>99.9</v>
      </c>
      <c r="BD416" t="s">
        <v>4177</v>
      </c>
      <c r="BE416" t="s">
        <v>4192</v>
      </c>
    </row>
    <row r="417" spans="1:57" hidden="1" x14ac:dyDescent="0.25">
      <c r="A417">
        <v>1</v>
      </c>
      <c r="B417">
        <v>594</v>
      </c>
      <c r="C417" t="s">
        <v>4152</v>
      </c>
      <c r="G417" t="s">
        <v>11</v>
      </c>
      <c r="H417" t="s">
        <v>12</v>
      </c>
      <c r="I417" t="s">
        <v>13</v>
      </c>
      <c r="J417" t="s">
        <v>14</v>
      </c>
      <c r="K417">
        <v>47.818199999999997</v>
      </c>
      <c r="L417">
        <v>-122.8753</v>
      </c>
      <c r="W417">
        <v>45.1</v>
      </c>
      <c r="AP417">
        <f>COUNT(M417:AO417)</f>
        <v>1</v>
      </c>
      <c r="AR417">
        <f>COUNT(AK417:AO417)</f>
        <v>0</v>
      </c>
      <c r="AS417" t="s">
        <v>4159</v>
      </c>
      <c r="AT417">
        <f>COUNT(M417:AB417)</f>
        <v>1</v>
      </c>
      <c r="AU417">
        <f>COUNT(AC417:AO417)</f>
        <v>0</v>
      </c>
      <c r="AV417">
        <f>AT417*AU417</f>
        <v>0</v>
      </c>
      <c r="AW417" t="s">
        <v>4159</v>
      </c>
      <c r="AX417">
        <f>AVERAGE(M417:AB417)</f>
        <v>45.1</v>
      </c>
      <c r="AY417" t="e">
        <f>AVERAGE(AC417:AO417)</f>
        <v>#DIV/0!</v>
      </c>
      <c r="BE417" t="s">
        <v>4192</v>
      </c>
    </row>
    <row r="418" spans="1:57" hidden="1" x14ac:dyDescent="0.25">
      <c r="A418">
        <v>10</v>
      </c>
      <c r="B418">
        <v>1979</v>
      </c>
      <c r="C418" t="s">
        <v>4152</v>
      </c>
      <c r="G418" t="s">
        <v>30</v>
      </c>
      <c r="H418" t="s">
        <v>31</v>
      </c>
      <c r="I418" t="s">
        <v>32</v>
      </c>
      <c r="J418" t="s">
        <v>33</v>
      </c>
      <c r="K418">
        <v>47.458052000000002</v>
      </c>
      <c r="L418">
        <v>-122.078289</v>
      </c>
      <c r="T418">
        <v>66.599999999999994</v>
      </c>
      <c r="AP418">
        <f>COUNT(M418:AO418)</f>
        <v>1</v>
      </c>
      <c r="AR418">
        <f>COUNT(AK418:AO418)</f>
        <v>0</v>
      </c>
      <c r="AS418" t="s">
        <v>4159</v>
      </c>
      <c r="AT418">
        <f>COUNT(M418:AB418)</f>
        <v>1</v>
      </c>
      <c r="AU418">
        <f>COUNT(AC418:AO418)</f>
        <v>0</v>
      </c>
      <c r="AV418">
        <f>AT418*AU418</f>
        <v>0</v>
      </c>
      <c r="AW418" t="s">
        <v>4159</v>
      </c>
      <c r="AX418">
        <f>AVERAGE(M418:AB418)</f>
        <v>66.599999999999994</v>
      </c>
      <c r="AY418" t="e">
        <f>AVERAGE(AC418:AO418)</f>
        <v>#DIV/0!</v>
      </c>
      <c r="BE418" t="s">
        <v>4192</v>
      </c>
    </row>
    <row r="419" spans="1:57" hidden="1" x14ac:dyDescent="0.25">
      <c r="A419">
        <v>50</v>
      </c>
      <c r="B419">
        <v>997</v>
      </c>
      <c r="C419" t="s">
        <v>4152</v>
      </c>
      <c r="G419" t="s">
        <v>62</v>
      </c>
      <c r="H419" t="s">
        <v>12</v>
      </c>
      <c r="I419" t="s">
        <v>16</v>
      </c>
      <c r="J419" t="s">
        <v>85</v>
      </c>
      <c r="K419">
        <v>46.831628000000002</v>
      </c>
      <c r="L419">
        <v>-122.542991</v>
      </c>
      <c r="AB419">
        <v>84.2</v>
      </c>
      <c r="AP419">
        <f>COUNT(M419:AO419)</f>
        <v>1</v>
      </c>
      <c r="AR419">
        <f>COUNT(AK419:AO419)</f>
        <v>0</v>
      </c>
      <c r="AS419" t="s">
        <v>4159</v>
      </c>
      <c r="AT419">
        <f>COUNT(M419:AB419)</f>
        <v>1</v>
      </c>
      <c r="AU419">
        <f>COUNT(AC419:AO419)</f>
        <v>0</v>
      </c>
      <c r="AV419">
        <f>AT419*AU419</f>
        <v>0</v>
      </c>
      <c r="AW419" t="s">
        <v>4159</v>
      </c>
      <c r="AX419">
        <f>AVERAGE(M419:AB419)</f>
        <v>84.2</v>
      </c>
      <c r="AY419" t="e">
        <f>AVERAGE(AC419:AO419)</f>
        <v>#DIV/0!</v>
      </c>
      <c r="BE419" t="s">
        <v>4192</v>
      </c>
    </row>
    <row r="420" spans="1:57" hidden="1" x14ac:dyDescent="0.25">
      <c r="A420">
        <v>57</v>
      </c>
      <c r="B420">
        <v>2098</v>
      </c>
      <c r="C420" t="s">
        <v>4152</v>
      </c>
      <c r="G420" t="s">
        <v>95</v>
      </c>
      <c r="H420" t="s">
        <v>22</v>
      </c>
      <c r="I420" t="s">
        <v>96</v>
      </c>
      <c r="J420" t="s">
        <v>98</v>
      </c>
      <c r="K420">
        <v>48.118651999999997</v>
      </c>
      <c r="L420">
        <v>-123.147717</v>
      </c>
      <c r="Z420">
        <v>73.3</v>
      </c>
      <c r="AP420">
        <f>COUNT(M420:AO420)</f>
        <v>1</v>
      </c>
      <c r="AR420">
        <f>COUNT(AK420:AO420)</f>
        <v>0</v>
      </c>
      <c r="AS420" t="s">
        <v>4159</v>
      </c>
      <c r="AT420">
        <f>COUNT(M420:AB420)</f>
        <v>1</v>
      </c>
      <c r="AU420">
        <f>COUNT(AC420:AO420)</f>
        <v>0</v>
      </c>
      <c r="AV420">
        <f>AT420*AU420</f>
        <v>0</v>
      </c>
      <c r="AW420" t="s">
        <v>4159</v>
      </c>
      <c r="AX420">
        <f>AVERAGE(M420:AB420)</f>
        <v>73.3</v>
      </c>
      <c r="AY420" t="e">
        <f>AVERAGE(AC420:AO420)</f>
        <v>#DIV/0!</v>
      </c>
      <c r="BE420" t="s">
        <v>4192</v>
      </c>
    </row>
    <row r="421" spans="1:57" hidden="1" x14ac:dyDescent="0.25">
      <c r="A421">
        <v>60</v>
      </c>
      <c r="B421">
        <v>2101</v>
      </c>
      <c r="C421" t="s">
        <v>4152</v>
      </c>
      <c r="G421" t="s">
        <v>95</v>
      </c>
      <c r="H421" t="s">
        <v>22</v>
      </c>
      <c r="I421" t="s">
        <v>96</v>
      </c>
      <c r="J421" t="s">
        <v>101</v>
      </c>
      <c r="K421">
        <v>48.060820999999997</v>
      </c>
      <c r="L421">
        <v>-123.152787</v>
      </c>
      <c r="X421">
        <v>62.2</v>
      </c>
      <c r="AP421">
        <f>COUNT(M421:AO421)</f>
        <v>1</v>
      </c>
      <c r="AR421">
        <f>COUNT(AK421:AO421)</f>
        <v>0</v>
      </c>
      <c r="AS421" t="s">
        <v>4159</v>
      </c>
      <c r="AT421">
        <f>COUNT(M421:AB421)</f>
        <v>1</v>
      </c>
      <c r="AU421">
        <f>COUNT(AC421:AO421)</f>
        <v>0</v>
      </c>
      <c r="AV421">
        <f>AT421*AU421</f>
        <v>0</v>
      </c>
      <c r="AW421" t="s">
        <v>4159</v>
      </c>
      <c r="AX421">
        <f>AVERAGE(M421:AB421)</f>
        <v>62.2</v>
      </c>
      <c r="AY421" t="e">
        <f>AVERAGE(AC421:AO421)</f>
        <v>#DIV/0!</v>
      </c>
      <c r="BE421" t="s">
        <v>4192</v>
      </c>
    </row>
    <row r="422" spans="1:57" hidden="1" x14ac:dyDescent="0.25">
      <c r="A422">
        <v>61</v>
      </c>
      <c r="B422">
        <v>2102</v>
      </c>
      <c r="C422" t="s">
        <v>4152</v>
      </c>
      <c r="G422" t="s">
        <v>95</v>
      </c>
      <c r="H422" t="s">
        <v>22</v>
      </c>
      <c r="I422" t="s">
        <v>96</v>
      </c>
      <c r="J422" t="s">
        <v>102</v>
      </c>
      <c r="K422">
        <v>48.015535999999997</v>
      </c>
      <c r="L422">
        <v>-123.130475</v>
      </c>
      <c r="W422">
        <v>70.3</v>
      </c>
      <c r="AP422">
        <f>COUNT(M422:AO422)</f>
        <v>1</v>
      </c>
      <c r="AR422">
        <f>COUNT(AK422:AO422)</f>
        <v>0</v>
      </c>
      <c r="AS422" t="s">
        <v>4159</v>
      </c>
      <c r="AT422">
        <f>COUNT(M422:AB422)</f>
        <v>1</v>
      </c>
      <c r="AU422">
        <f>COUNT(AC422:AO422)</f>
        <v>0</v>
      </c>
      <c r="AV422">
        <f>AT422*AU422</f>
        <v>0</v>
      </c>
      <c r="AW422" t="s">
        <v>4159</v>
      </c>
      <c r="AX422">
        <f>AVERAGE(M422:AB422)</f>
        <v>70.3</v>
      </c>
      <c r="AY422" t="e">
        <f>AVERAGE(AC422:AO422)</f>
        <v>#DIV/0!</v>
      </c>
      <c r="BE422" t="s">
        <v>4192</v>
      </c>
    </row>
    <row r="423" spans="1:57" hidden="1" x14ac:dyDescent="0.25">
      <c r="A423">
        <v>62</v>
      </c>
      <c r="B423">
        <v>2103</v>
      </c>
      <c r="C423" t="s">
        <v>4152</v>
      </c>
      <c r="G423" t="s">
        <v>95</v>
      </c>
      <c r="H423" t="s">
        <v>22</v>
      </c>
      <c r="I423" t="s">
        <v>96</v>
      </c>
      <c r="J423" t="s">
        <v>103</v>
      </c>
      <c r="K423">
        <v>47.975852000000003</v>
      </c>
      <c r="L423">
        <v>-123.111991</v>
      </c>
      <c r="X423">
        <v>75.5</v>
      </c>
      <c r="AP423">
        <f>COUNT(M423:AO423)</f>
        <v>1</v>
      </c>
      <c r="AR423">
        <f>COUNT(AK423:AO423)</f>
        <v>0</v>
      </c>
      <c r="AS423" t="s">
        <v>4159</v>
      </c>
      <c r="AT423">
        <f>COUNT(M423:AB423)</f>
        <v>1</v>
      </c>
      <c r="AU423">
        <f>COUNT(AC423:AO423)</f>
        <v>0</v>
      </c>
      <c r="AV423">
        <f>AT423*AU423</f>
        <v>0</v>
      </c>
      <c r="AW423" t="s">
        <v>4159</v>
      </c>
      <c r="AX423">
        <f>AVERAGE(M423:AB423)</f>
        <v>75.5</v>
      </c>
      <c r="AY423" t="e">
        <f>AVERAGE(AC423:AO423)</f>
        <v>#DIV/0!</v>
      </c>
      <c r="BE423" t="s">
        <v>4192</v>
      </c>
    </row>
    <row r="424" spans="1:57" hidden="1" x14ac:dyDescent="0.25">
      <c r="A424">
        <v>70</v>
      </c>
      <c r="B424">
        <v>1976</v>
      </c>
      <c r="C424" t="s">
        <v>4152</v>
      </c>
      <c r="G424" t="s">
        <v>115</v>
      </c>
      <c r="H424" t="s">
        <v>31</v>
      </c>
      <c r="I424" t="s">
        <v>32</v>
      </c>
      <c r="J424" t="s">
        <v>116</v>
      </c>
      <c r="K424">
        <v>47.302255000000002</v>
      </c>
      <c r="L424">
        <v>-122.17561600000001</v>
      </c>
      <c r="T424">
        <v>36.700000000000003</v>
      </c>
      <c r="AP424">
        <f>COUNT(M424:AO424)</f>
        <v>1</v>
      </c>
      <c r="AR424">
        <f>COUNT(AK424:AO424)</f>
        <v>0</v>
      </c>
      <c r="AS424" t="s">
        <v>4159</v>
      </c>
      <c r="AT424">
        <f>COUNT(M424:AB424)</f>
        <v>1</v>
      </c>
      <c r="AU424">
        <f>COUNT(AC424:AO424)</f>
        <v>0</v>
      </c>
      <c r="AV424">
        <f>AT424*AU424</f>
        <v>0</v>
      </c>
      <c r="AW424" t="s">
        <v>4159</v>
      </c>
      <c r="AX424">
        <f>AVERAGE(M424:AB424)</f>
        <v>36.700000000000003</v>
      </c>
      <c r="AY424" t="e">
        <f>AVERAGE(AC424:AO424)</f>
        <v>#DIV/0!</v>
      </c>
      <c r="BE424" t="s">
        <v>4192</v>
      </c>
    </row>
    <row r="425" spans="1:57" hidden="1" x14ac:dyDescent="0.25">
      <c r="A425">
        <v>71</v>
      </c>
      <c r="B425">
        <v>1986</v>
      </c>
      <c r="C425" t="s">
        <v>4152</v>
      </c>
      <c r="G425" t="s">
        <v>115</v>
      </c>
      <c r="H425" t="s">
        <v>31</v>
      </c>
      <c r="I425" t="s">
        <v>32</v>
      </c>
      <c r="J425" t="s">
        <v>117</v>
      </c>
      <c r="K425">
        <v>47.282513000000002</v>
      </c>
      <c r="L425">
        <v>-122.055482</v>
      </c>
      <c r="T425">
        <v>60.9</v>
      </c>
      <c r="AP425">
        <f>COUNT(M425:AO425)</f>
        <v>1</v>
      </c>
      <c r="AR425">
        <f>COUNT(AK425:AO425)</f>
        <v>0</v>
      </c>
      <c r="AS425" t="s">
        <v>4159</v>
      </c>
      <c r="AT425">
        <f>COUNT(M425:AB425)</f>
        <v>1</v>
      </c>
      <c r="AU425">
        <f>COUNT(AC425:AO425)</f>
        <v>0</v>
      </c>
      <c r="AV425">
        <f>AT425*AU425</f>
        <v>0</v>
      </c>
      <c r="AW425" t="s">
        <v>4159</v>
      </c>
      <c r="AX425">
        <f>AVERAGE(M425:AB425)</f>
        <v>60.9</v>
      </c>
      <c r="AY425" t="e">
        <f>AVERAGE(AC425:AO425)</f>
        <v>#DIV/0!</v>
      </c>
      <c r="BE425" t="s">
        <v>4192</v>
      </c>
    </row>
    <row r="426" spans="1:57" hidden="1" x14ac:dyDescent="0.25">
      <c r="A426">
        <v>72</v>
      </c>
      <c r="B426">
        <v>1004</v>
      </c>
      <c r="C426" t="s">
        <v>4152</v>
      </c>
      <c r="G426" t="s">
        <v>115</v>
      </c>
      <c r="H426" t="s">
        <v>12</v>
      </c>
      <c r="I426" t="s">
        <v>16</v>
      </c>
      <c r="J426" t="s">
        <v>118</v>
      </c>
      <c r="K426">
        <v>47.366137000000002</v>
      </c>
      <c r="L426">
        <v>-122.22402700000001</v>
      </c>
      <c r="AB426">
        <v>12.3</v>
      </c>
      <c r="AP426">
        <f>COUNT(M426:AO426)</f>
        <v>1</v>
      </c>
      <c r="AR426">
        <f>COUNT(AK426:AO426)</f>
        <v>0</v>
      </c>
      <c r="AS426" t="s">
        <v>4159</v>
      </c>
      <c r="AT426">
        <f>COUNT(M426:AB426)</f>
        <v>1</v>
      </c>
      <c r="AU426">
        <f>COUNT(AC426:AO426)</f>
        <v>0</v>
      </c>
      <c r="AV426">
        <f>AT426*AU426</f>
        <v>0</v>
      </c>
      <c r="AW426" t="s">
        <v>4159</v>
      </c>
      <c r="AX426">
        <f>AVERAGE(M426:AB426)</f>
        <v>12.3</v>
      </c>
      <c r="AY426" t="e">
        <f>AVERAGE(AC426:AO426)</f>
        <v>#DIV/0!</v>
      </c>
      <c r="BE426" t="s">
        <v>4192</v>
      </c>
    </row>
    <row r="427" spans="1:57" hidden="1" x14ac:dyDescent="0.25">
      <c r="A427">
        <v>75</v>
      </c>
      <c r="B427">
        <v>2117</v>
      </c>
      <c r="C427" t="s">
        <v>4152</v>
      </c>
      <c r="G427" t="s">
        <v>123</v>
      </c>
      <c r="H427" t="s">
        <v>22</v>
      </c>
      <c r="I427" t="s">
        <v>96</v>
      </c>
      <c r="J427" t="s">
        <v>124</v>
      </c>
      <c r="K427">
        <v>48.258899999999997</v>
      </c>
      <c r="L427">
        <v>-124.352434</v>
      </c>
      <c r="AB427">
        <v>74</v>
      </c>
      <c r="AP427">
        <f>COUNT(M427:AO427)</f>
        <v>1</v>
      </c>
      <c r="AR427">
        <f>COUNT(AK427:AO427)</f>
        <v>0</v>
      </c>
      <c r="AS427" t="s">
        <v>4159</v>
      </c>
      <c r="AT427">
        <f>COUNT(M427:AB427)</f>
        <v>1</v>
      </c>
      <c r="AU427">
        <f>COUNT(AC427:AO427)</f>
        <v>0</v>
      </c>
      <c r="AV427">
        <f>AT427*AU427</f>
        <v>0</v>
      </c>
      <c r="AW427" t="s">
        <v>4159</v>
      </c>
      <c r="AX427">
        <f>AVERAGE(M427:AB427)</f>
        <v>74</v>
      </c>
      <c r="AY427" t="e">
        <f>AVERAGE(AC427:AO427)</f>
        <v>#DIV/0!</v>
      </c>
      <c r="BE427" t="s">
        <v>4192</v>
      </c>
    </row>
    <row r="428" spans="1:57" hidden="1" x14ac:dyDescent="0.25">
      <c r="A428">
        <v>76</v>
      </c>
      <c r="B428">
        <v>2118</v>
      </c>
      <c r="C428" t="s">
        <v>4152</v>
      </c>
      <c r="G428" t="s">
        <v>123</v>
      </c>
      <c r="H428" t="s">
        <v>22</v>
      </c>
      <c r="I428" t="s">
        <v>125</v>
      </c>
      <c r="J428" t="s">
        <v>126</v>
      </c>
      <c r="K428">
        <v>48.258471999999998</v>
      </c>
      <c r="L428">
        <v>-124.35213899999999</v>
      </c>
      <c r="W428">
        <v>45.1</v>
      </c>
      <c r="AP428">
        <f>COUNT(M428:AO428)</f>
        <v>1</v>
      </c>
      <c r="AR428">
        <f>COUNT(AK428:AO428)</f>
        <v>0</v>
      </c>
      <c r="AS428" t="s">
        <v>4159</v>
      </c>
      <c r="AT428">
        <f>COUNT(M428:AB428)</f>
        <v>1</v>
      </c>
      <c r="AU428">
        <f>COUNT(AC428:AO428)</f>
        <v>0</v>
      </c>
      <c r="AV428">
        <f>AT428*AU428</f>
        <v>0</v>
      </c>
      <c r="AW428" t="s">
        <v>4159</v>
      </c>
      <c r="AX428">
        <f>AVERAGE(M428:AB428)</f>
        <v>45.1</v>
      </c>
      <c r="AY428" t="e">
        <f>AVERAGE(AC428:AO428)</f>
        <v>#DIV/0!</v>
      </c>
      <c r="BE428" t="s">
        <v>4192</v>
      </c>
    </row>
    <row r="429" spans="1:57" hidden="1" x14ac:dyDescent="0.25">
      <c r="A429">
        <v>77</v>
      </c>
      <c r="B429">
        <v>2119</v>
      </c>
      <c r="C429" t="s">
        <v>4152</v>
      </c>
      <c r="G429" t="s">
        <v>123</v>
      </c>
      <c r="H429" t="s">
        <v>22</v>
      </c>
      <c r="I429" t="s">
        <v>125</v>
      </c>
      <c r="J429" t="s">
        <v>127</v>
      </c>
      <c r="K429">
        <v>48.203122</v>
      </c>
      <c r="L429">
        <v>-124.426941</v>
      </c>
      <c r="W429">
        <v>61.5</v>
      </c>
      <c r="AP429">
        <f>COUNT(M429:AO429)</f>
        <v>1</v>
      </c>
      <c r="AR429">
        <f>COUNT(AK429:AO429)</f>
        <v>0</v>
      </c>
      <c r="AS429" t="s">
        <v>4159</v>
      </c>
      <c r="AT429">
        <f>COUNT(M429:AB429)</f>
        <v>1</v>
      </c>
      <c r="AU429">
        <f>COUNT(AC429:AO429)</f>
        <v>0</v>
      </c>
      <c r="AV429">
        <f>AT429*AU429</f>
        <v>0</v>
      </c>
      <c r="AW429" t="s">
        <v>4159</v>
      </c>
      <c r="AX429">
        <f>AVERAGE(M429:AB429)</f>
        <v>61.5</v>
      </c>
      <c r="AY429" t="e">
        <f>AVERAGE(AC429:AO429)</f>
        <v>#DIV/0!</v>
      </c>
      <c r="BE429" t="s">
        <v>4192</v>
      </c>
    </row>
    <row r="430" spans="1:57" hidden="1" x14ac:dyDescent="0.25">
      <c r="A430">
        <v>78</v>
      </c>
      <c r="B430">
        <v>2120</v>
      </c>
      <c r="C430" t="s">
        <v>4152</v>
      </c>
      <c r="G430" t="s">
        <v>123</v>
      </c>
      <c r="H430" t="s">
        <v>22</v>
      </c>
      <c r="I430" t="s">
        <v>96</v>
      </c>
      <c r="J430" t="s">
        <v>128</v>
      </c>
      <c r="K430">
        <v>48.201233999999999</v>
      </c>
      <c r="L430">
        <v>-124.428662</v>
      </c>
      <c r="AC430">
        <v>69.2</v>
      </c>
      <c r="AP430">
        <f>COUNT(M430:AO430)</f>
        <v>1</v>
      </c>
      <c r="AR430">
        <f>COUNT(AK430:AO430)</f>
        <v>0</v>
      </c>
      <c r="AS430" t="s">
        <v>4159</v>
      </c>
      <c r="AT430">
        <f>COUNT(M430:AB430)</f>
        <v>0</v>
      </c>
      <c r="AU430">
        <f>COUNT(AC430:AO430)</f>
        <v>1</v>
      </c>
      <c r="AV430">
        <f>AT430*AU430</f>
        <v>0</v>
      </c>
      <c r="AW430" t="s">
        <v>4159</v>
      </c>
      <c r="AX430" t="e">
        <f>AVERAGE(M430:AB430)</f>
        <v>#DIV/0!</v>
      </c>
      <c r="AY430">
        <f>AVERAGE(AC430:AO430)</f>
        <v>69.2</v>
      </c>
      <c r="BE430" t="s">
        <v>4192</v>
      </c>
    </row>
    <row r="431" spans="1:57" hidden="1" x14ac:dyDescent="0.25">
      <c r="A431">
        <v>115</v>
      </c>
      <c r="B431">
        <v>1012</v>
      </c>
      <c r="C431" t="s">
        <v>4152</v>
      </c>
      <c r="G431" t="s">
        <v>174</v>
      </c>
      <c r="H431" t="s">
        <v>12</v>
      </c>
      <c r="I431" t="s">
        <v>16</v>
      </c>
      <c r="J431" t="s">
        <v>177</v>
      </c>
      <c r="K431">
        <v>48.770558000000001</v>
      </c>
      <c r="L431">
        <v>-122.05090199999999</v>
      </c>
      <c r="AB431">
        <v>29.9</v>
      </c>
      <c r="AP431">
        <f>COUNT(M431:AO431)</f>
        <v>1</v>
      </c>
      <c r="AR431">
        <f>COUNT(AK431:AO431)</f>
        <v>0</v>
      </c>
      <c r="AS431" t="s">
        <v>4159</v>
      </c>
      <c r="AT431">
        <f>COUNT(M431:AB431)</f>
        <v>1</v>
      </c>
      <c r="AU431">
        <f>COUNT(AC431:AO431)</f>
        <v>0</v>
      </c>
      <c r="AV431">
        <f>AT431*AU431</f>
        <v>0</v>
      </c>
      <c r="AW431" t="s">
        <v>4159</v>
      </c>
      <c r="AX431">
        <f>AVERAGE(M431:AB431)</f>
        <v>29.9</v>
      </c>
      <c r="AY431" t="e">
        <f>AVERAGE(AC431:AO431)</f>
        <v>#DIV/0!</v>
      </c>
      <c r="BE431" t="s">
        <v>4192</v>
      </c>
    </row>
    <row r="432" spans="1:57" hidden="1" x14ac:dyDescent="0.25">
      <c r="A432">
        <v>127</v>
      </c>
      <c r="B432">
        <v>1017</v>
      </c>
      <c r="C432" t="s">
        <v>4152</v>
      </c>
      <c r="G432" t="s">
        <v>192</v>
      </c>
      <c r="H432" t="s">
        <v>12</v>
      </c>
      <c r="I432" t="s">
        <v>16</v>
      </c>
      <c r="J432" t="s">
        <v>196</v>
      </c>
      <c r="K432">
        <v>47.185020999999999</v>
      </c>
      <c r="L432">
        <v>-122.23066900000001</v>
      </c>
      <c r="AB432">
        <v>31.1</v>
      </c>
      <c r="AP432">
        <f>COUNT(M432:AO432)</f>
        <v>1</v>
      </c>
      <c r="AR432">
        <f>COUNT(AK432:AO432)</f>
        <v>0</v>
      </c>
      <c r="AS432" t="s">
        <v>4159</v>
      </c>
      <c r="AT432">
        <f>COUNT(M432:AB432)</f>
        <v>1</v>
      </c>
      <c r="AU432">
        <f>COUNT(AC432:AO432)</f>
        <v>0</v>
      </c>
      <c r="AV432">
        <f>AT432*AU432</f>
        <v>0</v>
      </c>
      <c r="AW432" t="s">
        <v>4159</v>
      </c>
      <c r="AX432">
        <f>AVERAGE(M432:AB432)</f>
        <v>31.1</v>
      </c>
      <c r="AY432" t="e">
        <f>AVERAGE(AC432:AO432)</f>
        <v>#DIV/0!</v>
      </c>
      <c r="BE432" t="s">
        <v>4192</v>
      </c>
    </row>
    <row r="433" spans="1:57" hidden="1" x14ac:dyDescent="0.25">
      <c r="A433">
        <v>152</v>
      </c>
      <c r="B433">
        <v>592</v>
      </c>
      <c r="C433" t="s">
        <v>4152</v>
      </c>
      <c r="G433" t="s">
        <v>228</v>
      </c>
      <c r="H433" t="s">
        <v>12</v>
      </c>
      <c r="I433" t="s">
        <v>13</v>
      </c>
      <c r="J433" t="s">
        <v>230</v>
      </c>
      <c r="K433">
        <v>47.3142</v>
      </c>
      <c r="L433">
        <v>-123.18219999999999</v>
      </c>
      <c r="W433">
        <v>34.4</v>
      </c>
      <c r="AP433">
        <f>COUNT(M433:AO433)</f>
        <v>1</v>
      </c>
      <c r="AR433">
        <f>COUNT(AK433:AO433)</f>
        <v>0</v>
      </c>
      <c r="AS433" t="s">
        <v>4159</v>
      </c>
      <c r="AT433">
        <f>COUNT(M433:AB433)</f>
        <v>1</v>
      </c>
      <c r="AU433">
        <f>COUNT(AC433:AO433)</f>
        <v>0</v>
      </c>
      <c r="AV433">
        <f>AT433*AU433</f>
        <v>0</v>
      </c>
      <c r="AW433" t="s">
        <v>4159</v>
      </c>
      <c r="AX433">
        <f>AVERAGE(M433:AB433)</f>
        <v>34.4</v>
      </c>
      <c r="AY433" t="e">
        <f>AVERAGE(AC433:AO433)</f>
        <v>#DIV/0!</v>
      </c>
      <c r="BE433" t="s">
        <v>4192</v>
      </c>
    </row>
    <row r="434" spans="1:57" hidden="1" x14ac:dyDescent="0.25">
      <c r="A434">
        <v>153</v>
      </c>
      <c r="B434">
        <v>607</v>
      </c>
      <c r="C434" t="s">
        <v>4152</v>
      </c>
      <c r="G434" t="s">
        <v>228</v>
      </c>
      <c r="H434" t="s">
        <v>231</v>
      </c>
      <c r="I434" t="s">
        <v>232</v>
      </c>
      <c r="J434" t="s">
        <v>233</v>
      </c>
      <c r="K434">
        <v>47.309980000000003</v>
      </c>
      <c r="L434">
        <v>-123.176394</v>
      </c>
      <c r="Y434">
        <v>49.2</v>
      </c>
      <c r="AP434">
        <f>COUNT(M434:AO434)</f>
        <v>1</v>
      </c>
      <c r="AR434">
        <f>COUNT(AK434:AO434)</f>
        <v>0</v>
      </c>
      <c r="AS434" t="s">
        <v>4159</v>
      </c>
      <c r="AT434">
        <f>COUNT(M434:AB434)</f>
        <v>1</v>
      </c>
      <c r="AU434">
        <f>COUNT(AC434:AO434)</f>
        <v>0</v>
      </c>
      <c r="AV434">
        <f>AT434*AU434</f>
        <v>0</v>
      </c>
      <c r="AW434" t="s">
        <v>4159</v>
      </c>
      <c r="AX434">
        <f>AVERAGE(M434:AB434)</f>
        <v>49.2</v>
      </c>
      <c r="AY434" t="e">
        <f>AVERAGE(AC434:AO434)</f>
        <v>#DIV/0!</v>
      </c>
      <c r="BE434" t="s">
        <v>4192</v>
      </c>
    </row>
    <row r="435" spans="1:57" hidden="1" x14ac:dyDescent="0.25">
      <c r="A435">
        <v>154</v>
      </c>
      <c r="B435">
        <v>608</v>
      </c>
      <c r="C435" t="s">
        <v>4152</v>
      </c>
      <c r="G435" t="s">
        <v>228</v>
      </c>
      <c r="H435" t="s">
        <v>231</v>
      </c>
      <c r="I435" t="s">
        <v>232</v>
      </c>
      <c r="J435" t="s">
        <v>234</v>
      </c>
      <c r="K435">
        <v>47.318111999999999</v>
      </c>
      <c r="L435">
        <v>-123.202057</v>
      </c>
      <c r="Y435">
        <v>63.2</v>
      </c>
      <c r="AP435">
        <f>COUNT(M435:AO435)</f>
        <v>1</v>
      </c>
      <c r="AR435">
        <f>COUNT(AK435:AO435)</f>
        <v>0</v>
      </c>
      <c r="AS435" t="s">
        <v>4159</v>
      </c>
      <c r="AT435">
        <f>COUNT(M435:AB435)</f>
        <v>1</v>
      </c>
      <c r="AU435">
        <f>COUNT(AC435:AO435)</f>
        <v>0</v>
      </c>
      <c r="AV435">
        <f>AT435*AU435</f>
        <v>0</v>
      </c>
      <c r="AW435" t="s">
        <v>4159</v>
      </c>
      <c r="AX435">
        <f>AVERAGE(M435:AB435)</f>
        <v>63.2</v>
      </c>
      <c r="AY435" t="e">
        <f>AVERAGE(AC435:AO435)</f>
        <v>#DIV/0!</v>
      </c>
      <c r="BE435" t="s">
        <v>4192</v>
      </c>
    </row>
    <row r="436" spans="1:57" hidden="1" x14ac:dyDescent="0.25">
      <c r="A436">
        <v>177</v>
      </c>
      <c r="B436">
        <v>1014</v>
      </c>
      <c r="C436" t="s">
        <v>4152</v>
      </c>
      <c r="G436" t="s">
        <v>252</v>
      </c>
      <c r="H436" t="s">
        <v>12</v>
      </c>
      <c r="I436" t="s">
        <v>16</v>
      </c>
      <c r="J436" t="s">
        <v>262</v>
      </c>
      <c r="K436">
        <v>47.637245</v>
      </c>
      <c r="L436">
        <v>-121.697113</v>
      </c>
      <c r="AB436">
        <v>62.8</v>
      </c>
      <c r="AP436">
        <f>COUNT(M436:AO436)</f>
        <v>1</v>
      </c>
      <c r="AR436">
        <f>COUNT(AK436:AO436)</f>
        <v>0</v>
      </c>
      <c r="AS436" t="s">
        <v>4159</v>
      </c>
      <c r="AT436">
        <f>COUNT(M436:AB436)</f>
        <v>1</v>
      </c>
      <c r="AU436">
        <f>COUNT(AC436:AO436)</f>
        <v>0</v>
      </c>
      <c r="AV436">
        <f>AT436*AU436</f>
        <v>0</v>
      </c>
      <c r="AW436" t="s">
        <v>4159</v>
      </c>
      <c r="AX436">
        <f>AVERAGE(M436:AB436)</f>
        <v>62.8</v>
      </c>
      <c r="AY436" t="e">
        <f>AVERAGE(AC436:AO436)</f>
        <v>#DIV/0!</v>
      </c>
      <c r="BE436" t="s">
        <v>4192</v>
      </c>
    </row>
    <row r="437" spans="1:57" hidden="1" x14ac:dyDescent="0.25">
      <c r="A437">
        <v>178</v>
      </c>
      <c r="B437">
        <v>1023</v>
      </c>
      <c r="C437" t="s">
        <v>4152</v>
      </c>
      <c r="G437" t="s">
        <v>252</v>
      </c>
      <c r="H437" t="s">
        <v>12</v>
      </c>
      <c r="I437" t="s">
        <v>16</v>
      </c>
      <c r="J437" t="s">
        <v>263</v>
      </c>
      <c r="K437">
        <v>47.755544</v>
      </c>
      <c r="L437">
        <v>-121.98033599999999</v>
      </c>
      <c r="AB437">
        <v>25.4</v>
      </c>
      <c r="AP437">
        <f>COUNT(M437:AO437)</f>
        <v>1</v>
      </c>
      <c r="AR437">
        <f>COUNT(AK437:AO437)</f>
        <v>0</v>
      </c>
      <c r="AS437" t="s">
        <v>4159</v>
      </c>
      <c r="AT437">
        <f>COUNT(M437:AB437)</f>
        <v>1</v>
      </c>
      <c r="AU437">
        <f>COUNT(AC437:AO437)</f>
        <v>0</v>
      </c>
      <c r="AV437">
        <f>AT437*AU437</f>
        <v>0</v>
      </c>
      <c r="AW437" t="s">
        <v>4159</v>
      </c>
      <c r="AX437">
        <f>AVERAGE(M437:AB437)</f>
        <v>25.4</v>
      </c>
      <c r="AY437" t="e">
        <f>AVERAGE(AC437:AO437)</f>
        <v>#DIV/0!</v>
      </c>
      <c r="BE437" t="s">
        <v>4192</v>
      </c>
    </row>
    <row r="438" spans="1:57" hidden="1" x14ac:dyDescent="0.25">
      <c r="A438">
        <v>184</v>
      </c>
      <c r="B438">
        <v>2050</v>
      </c>
      <c r="C438" t="s">
        <v>4152</v>
      </c>
      <c r="G438" t="s">
        <v>270</v>
      </c>
      <c r="H438" t="s">
        <v>272</v>
      </c>
      <c r="I438" t="s">
        <v>13</v>
      </c>
      <c r="J438" t="s">
        <v>273</v>
      </c>
      <c r="K438">
        <v>48.238959999999999</v>
      </c>
      <c r="L438">
        <v>-122.08520300000001</v>
      </c>
      <c r="Z438">
        <v>63.5</v>
      </c>
      <c r="AP438">
        <f>COUNT(M438:AO438)</f>
        <v>1</v>
      </c>
      <c r="AR438">
        <f>COUNT(AK438:AO438)</f>
        <v>0</v>
      </c>
      <c r="AS438" t="s">
        <v>4159</v>
      </c>
      <c r="AT438">
        <f>COUNT(M438:AB438)</f>
        <v>1</v>
      </c>
      <c r="AU438">
        <f>COUNT(AC438:AO438)</f>
        <v>0</v>
      </c>
      <c r="AV438">
        <f>AT438*AU438</f>
        <v>0</v>
      </c>
      <c r="AW438" t="s">
        <v>4159</v>
      </c>
      <c r="AX438">
        <f>AVERAGE(M438:AB438)</f>
        <v>63.5</v>
      </c>
      <c r="AY438" t="e">
        <f>AVERAGE(AC438:AO438)</f>
        <v>#DIV/0!</v>
      </c>
      <c r="BE438" t="s">
        <v>4192</v>
      </c>
    </row>
    <row r="439" spans="1:57" hidden="1" x14ac:dyDescent="0.25">
      <c r="A439">
        <v>228</v>
      </c>
      <c r="B439">
        <v>1026</v>
      </c>
      <c r="C439" t="s">
        <v>4152</v>
      </c>
      <c r="D439" t="s">
        <v>329</v>
      </c>
      <c r="E439" t="s">
        <v>330</v>
      </c>
      <c r="F439" t="s">
        <v>331</v>
      </c>
      <c r="G439" t="s">
        <v>332</v>
      </c>
      <c r="H439" t="s">
        <v>12</v>
      </c>
      <c r="I439" t="s">
        <v>16</v>
      </c>
      <c r="J439" t="s">
        <v>333</v>
      </c>
      <c r="K439">
        <v>48.604695</v>
      </c>
      <c r="L439">
        <v>-121.963048</v>
      </c>
      <c r="AB439">
        <v>43.4</v>
      </c>
      <c r="AP439">
        <f>COUNT(M439:AO439)</f>
        <v>1</v>
      </c>
      <c r="AR439">
        <f>COUNT(AK439:AO439)</f>
        <v>0</v>
      </c>
      <c r="AS439" t="s">
        <v>4159</v>
      </c>
      <c r="AT439">
        <f>COUNT(M439:AB439)</f>
        <v>1</v>
      </c>
      <c r="AU439">
        <f>COUNT(AC439:AO439)</f>
        <v>0</v>
      </c>
      <c r="AV439">
        <f>AT439*AU439</f>
        <v>0</v>
      </c>
      <c r="AW439" t="s">
        <v>4159</v>
      </c>
      <c r="AX439">
        <f>AVERAGE(M439:AB439)</f>
        <v>43.4</v>
      </c>
      <c r="AY439" t="e">
        <f>AVERAGE(AC439:AO439)</f>
        <v>#DIV/0!</v>
      </c>
      <c r="BE439" t="s">
        <v>4192</v>
      </c>
    </row>
    <row r="440" spans="1:57" hidden="1" x14ac:dyDescent="0.25">
      <c r="A440">
        <v>229</v>
      </c>
      <c r="B440">
        <v>1007</v>
      </c>
      <c r="C440" t="s">
        <v>4152</v>
      </c>
      <c r="D440" t="s">
        <v>329</v>
      </c>
      <c r="E440" t="s">
        <v>334</v>
      </c>
      <c r="F440" t="s">
        <v>335</v>
      </c>
      <c r="G440" t="s">
        <v>336</v>
      </c>
      <c r="H440" t="s">
        <v>12</v>
      </c>
      <c r="I440" t="s">
        <v>16</v>
      </c>
      <c r="J440" t="s">
        <v>337</v>
      </c>
      <c r="K440">
        <v>48.857138999999997</v>
      </c>
      <c r="L440">
        <v>-122.121388</v>
      </c>
      <c r="AB440">
        <v>67.5</v>
      </c>
      <c r="AP440">
        <f>COUNT(M440:AO440)</f>
        <v>1</v>
      </c>
      <c r="AR440">
        <f>COUNT(AK440:AO440)</f>
        <v>0</v>
      </c>
      <c r="AS440" t="s">
        <v>4159</v>
      </c>
      <c r="AT440">
        <f>COUNT(M440:AB440)</f>
        <v>1</v>
      </c>
      <c r="AU440">
        <f>COUNT(AC440:AO440)</f>
        <v>0</v>
      </c>
      <c r="AV440">
        <f>AT440*AU440</f>
        <v>0</v>
      </c>
      <c r="AW440" t="s">
        <v>4159</v>
      </c>
      <c r="AX440">
        <f>AVERAGE(M440:AB440)</f>
        <v>67.5</v>
      </c>
      <c r="AY440" t="e">
        <f>AVERAGE(AC440:AO440)</f>
        <v>#DIV/0!</v>
      </c>
      <c r="BE440" t="s">
        <v>4192</v>
      </c>
    </row>
    <row r="441" spans="1:57" hidden="1" x14ac:dyDescent="0.25">
      <c r="A441">
        <v>232</v>
      </c>
      <c r="B441">
        <v>1019</v>
      </c>
      <c r="C441" t="s">
        <v>4152</v>
      </c>
      <c r="D441" t="s">
        <v>329</v>
      </c>
      <c r="E441" t="s">
        <v>334</v>
      </c>
      <c r="F441" t="s">
        <v>335</v>
      </c>
      <c r="G441" t="s">
        <v>338</v>
      </c>
      <c r="H441" t="s">
        <v>12</v>
      </c>
      <c r="I441" t="s">
        <v>16</v>
      </c>
      <c r="J441" t="s">
        <v>341</v>
      </c>
      <c r="K441">
        <v>48.874766999999999</v>
      </c>
      <c r="L441">
        <v>-122.062089</v>
      </c>
      <c r="AB441">
        <v>41.3</v>
      </c>
      <c r="AP441">
        <f>COUNT(M441:AO441)</f>
        <v>1</v>
      </c>
      <c r="AR441">
        <f>COUNT(AK441:AO441)</f>
        <v>0</v>
      </c>
      <c r="AS441" t="s">
        <v>4159</v>
      </c>
      <c r="AT441">
        <f>COUNT(M441:AB441)</f>
        <v>1</v>
      </c>
      <c r="AU441">
        <f>COUNT(AC441:AO441)</f>
        <v>0</v>
      </c>
      <c r="AV441">
        <f>AT441*AU441</f>
        <v>0</v>
      </c>
      <c r="AW441" t="s">
        <v>4159</v>
      </c>
      <c r="AX441">
        <f>AVERAGE(M441:AB441)</f>
        <v>41.3</v>
      </c>
      <c r="AY441" t="e">
        <f>AVERAGE(AC441:AO441)</f>
        <v>#DIV/0!</v>
      </c>
      <c r="BE441" t="s">
        <v>4192</v>
      </c>
    </row>
    <row r="442" spans="1:57" hidden="1" x14ac:dyDescent="0.25">
      <c r="A442">
        <v>233</v>
      </c>
      <c r="B442">
        <v>1623</v>
      </c>
      <c r="C442" t="s">
        <v>4152</v>
      </c>
      <c r="D442" t="s">
        <v>329</v>
      </c>
      <c r="E442" t="s">
        <v>342</v>
      </c>
      <c r="F442" t="s">
        <v>343</v>
      </c>
      <c r="G442" t="s">
        <v>344</v>
      </c>
      <c r="H442" t="s">
        <v>12</v>
      </c>
      <c r="I442" t="s">
        <v>345</v>
      </c>
      <c r="J442" t="s">
        <v>346</v>
      </c>
      <c r="K442">
        <v>48.776800000000001</v>
      </c>
      <c r="L442">
        <v>-122.49123299999999</v>
      </c>
      <c r="AE442">
        <v>0.4</v>
      </c>
      <c r="AP442">
        <f>COUNT(M442:AO442)</f>
        <v>1</v>
      </c>
      <c r="AR442">
        <f>COUNT(AK442:AO442)</f>
        <v>0</v>
      </c>
      <c r="AS442" t="s">
        <v>4159</v>
      </c>
      <c r="AT442">
        <f>COUNT(M442:AB442)</f>
        <v>0</v>
      </c>
      <c r="AU442">
        <f>COUNT(AC442:AO442)</f>
        <v>1</v>
      </c>
      <c r="AV442">
        <f>AT442*AU442</f>
        <v>0</v>
      </c>
      <c r="AW442" t="s">
        <v>4159</v>
      </c>
      <c r="AX442" t="e">
        <f>AVERAGE(M442:AB442)</f>
        <v>#DIV/0!</v>
      </c>
      <c r="AY442">
        <f>AVERAGE(AC442:AO442)</f>
        <v>0.4</v>
      </c>
      <c r="BE442" t="s">
        <v>4192</v>
      </c>
    </row>
    <row r="443" spans="1:57" hidden="1" x14ac:dyDescent="0.25">
      <c r="A443">
        <v>242</v>
      </c>
      <c r="B443">
        <v>1624</v>
      </c>
      <c r="C443" t="s">
        <v>4152</v>
      </c>
      <c r="D443" t="s">
        <v>329</v>
      </c>
      <c r="E443" t="s">
        <v>342</v>
      </c>
      <c r="F443" t="s">
        <v>343</v>
      </c>
      <c r="G443" t="s">
        <v>344</v>
      </c>
      <c r="H443" t="s">
        <v>12</v>
      </c>
      <c r="I443" t="s">
        <v>345</v>
      </c>
      <c r="J443" t="s">
        <v>360</v>
      </c>
      <c r="K443">
        <v>48.776432999999997</v>
      </c>
      <c r="L443">
        <v>-122.48035</v>
      </c>
      <c r="AE443">
        <v>7.1</v>
      </c>
      <c r="AP443">
        <f>COUNT(M443:AO443)</f>
        <v>1</v>
      </c>
      <c r="AR443">
        <f>COUNT(AK443:AO443)</f>
        <v>0</v>
      </c>
      <c r="AS443" t="s">
        <v>4159</v>
      </c>
      <c r="AT443">
        <f>COUNT(M443:AB443)</f>
        <v>0</v>
      </c>
      <c r="AU443">
        <f>COUNT(AC443:AO443)</f>
        <v>1</v>
      </c>
      <c r="AV443">
        <f>AT443*AU443</f>
        <v>0</v>
      </c>
      <c r="AW443" t="s">
        <v>4159</v>
      </c>
      <c r="AX443" t="e">
        <f>AVERAGE(M443:AB443)</f>
        <v>#DIV/0!</v>
      </c>
      <c r="AY443">
        <f>AVERAGE(AC443:AO443)</f>
        <v>7.1</v>
      </c>
      <c r="BE443" t="s">
        <v>4192</v>
      </c>
    </row>
    <row r="444" spans="1:57" hidden="1" x14ac:dyDescent="0.25">
      <c r="A444">
        <v>243</v>
      </c>
      <c r="B444">
        <v>1626</v>
      </c>
      <c r="C444" t="s">
        <v>4152</v>
      </c>
      <c r="D444" t="s">
        <v>329</v>
      </c>
      <c r="E444" t="s">
        <v>342</v>
      </c>
      <c r="F444" t="s">
        <v>343</v>
      </c>
      <c r="G444" t="s">
        <v>344</v>
      </c>
      <c r="H444" t="s">
        <v>12</v>
      </c>
      <c r="I444" t="s">
        <v>345</v>
      </c>
      <c r="J444" t="s">
        <v>361</v>
      </c>
      <c r="K444">
        <v>48.800164000000002</v>
      </c>
      <c r="L444">
        <v>-122.401557</v>
      </c>
      <c r="AE444">
        <v>85.3</v>
      </c>
      <c r="AP444">
        <f>COUNT(M444:AO444)</f>
        <v>1</v>
      </c>
      <c r="AR444">
        <f>COUNT(AK444:AO444)</f>
        <v>0</v>
      </c>
      <c r="AS444" t="s">
        <v>4159</v>
      </c>
      <c r="AT444">
        <f>COUNT(M444:AB444)</f>
        <v>0</v>
      </c>
      <c r="AU444">
        <f>COUNT(AC444:AO444)</f>
        <v>1</v>
      </c>
      <c r="AV444">
        <f>AT444*AU444</f>
        <v>0</v>
      </c>
      <c r="AW444" t="s">
        <v>4159</v>
      </c>
      <c r="AX444" t="e">
        <f>AVERAGE(M444:AB444)</f>
        <v>#DIV/0!</v>
      </c>
      <c r="AY444">
        <f>AVERAGE(AC444:AO444)</f>
        <v>85.3</v>
      </c>
      <c r="BE444" t="s">
        <v>4192</v>
      </c>
    </row>
    <row r="445" spans="1:57" hidden="1" x14ac:dyDescent="0.25">
      <c r="A445">
        <v>244</v>
      </c>
      <c r="B445">
        <v>1622</v>
      </c>
      <c r="C445" t="s">
        <v>4152</v>
      </c>
      <c r="D445" t="s">
        <v>329</v>
      </c>
      <c r="E445" t="s">
        <v>342</v>
      </c>
      <c r="F445" t="s">
        <v>343</v>
      </c>
      <c r="G445" t="s">
        <v>344</v>
      </c>
      <c r="H445" t="s">
        <v>12</v>
      </c>
      <c r="I445" t="s">
        <v>345</v>
      </c>
      <c r="J445" t="s">
        <v>362</v>
      </c>
      <c r="K445">
        <v>48.766133000000004</v>
      </c>
      <c r="L445">
        <v>-122.4999</v>
      </c>
      <c r="AE445">
        <v>8.4</v>
      </c>
      <c r="AP445">
        <f>COUNT(M445:AO445)</f>
        <v>1</v>
      </c>
      <c r="AR445">
        <f>COUNT(AK445:AO445)</f>
        <v>0</v>
      </c>
      <c r="AS445" t="s">
        <v>4159</v>
      </c>
      <c r="AT445">
        <f>COUNT(M445:AB445)</f>
        <v>0</v>
      </c>
      <c r="AU445">
        <f>COUNT(AC445:AO445)</f>
        <v>1</v>
      </c>
      <c r="AV445">
        <f>AT445*AU445</f>
        <v>0</v>
      </c>
      <c r="AW445" t="s">
        <v>4159</v>
      </c>
      <c r="AX445" t="e">
        <f>AVERAGE(M445:AB445)</f>
        <v>#DIV/0!</v>
      </c>
      <c r="AY445">
        <f>AVERAGE(AC445:AO445)</f>
        <v>8.4</v>
      </c>
      <c r="BE445" t="s">
        <v>4192</v>
      </c>
    </row>
    <row r="446" spans="1:57" hidden="1" x14ac:dyDescent="0.25">
      <c r="A446">
        <v>245</v>
      </c>
      <c r="B446">
        <v>1625</v>
      </c>
      <c r="C446" t="s">
        <v>4152</v>
      </c>
      <c r="D446" t="s">
        <v>329</v>
      </c>
      <c r="E446" t="s">
        <v>342</v>
      </c>
      <c r="F446" t="s">
        <v>343</v>
      </c>
      <c r="G446" t="s">
        <v>344</v>
      </c>
      <c r="H446" t="s">
        <v>12</v>
      </c>
      <c r="I446" t="s">
        <v>345</v>
      </c>
      <c r="J446" t="s">
        <v>363</v>
      </c>
      <c r="K446">
        <v>48.787782999999997</v>
      </c>
      <c r="L446">
        <v>-122.439483</v>
      </c>
      <c r="AE446">
        <v>14.3</v>
      </c>
      <c r="AP446">
        <f>COUNT(M446:AO446)</f>
        <v>1</v>
      </c>
      <c r="AR446">
        <f>COUNT(AK446:AO446)</f>
        <v>0</v>
      </c>
      <c r="AS446" t="s">
        <v>4159</v>
      </c>
      <c r="AT446">
        <f>COUNT(M446:AB446)</f>
        <v>0</v>
      </c>
      <c r="AU446">
        <f>COUNT(AC446:AO446)</f>
        <v>1</v>
      </c>
      <c r="AV446">
        <f>AT446*AU446</f>
        <v>0</v>
      </c>
      <c r="AW446" t="s">
        <v>4159</v>
      </c>
      <c r="AX446" t="e">
        <f>AVERAGE(M446:AB446)</f>
        <v>#DIV/0!</v>
      </c>
      <c r="AY446">
        <f>AVERAGE(AC446:AO446)</f>
        <v>14.3</v>
      </c>
      <c r="BE446" t="s">
        <v>4192</v>
      </c>
    </row>
    <row r="447" spans="1:57" hidden="1" x14ac:dyDescent="0.25">
      <c r="A447">
        <v>246</v>
      </c>
      <c r="B447">
        <v>1627</v>
      </c>
      <c r="C447" t="s">
        <v>4152</v>
      </c>
      <c r="D447" t="s">
        <v>329</v>
      </c>
      <c r="E447" t="s">
        <v>342</v>
      </c>
      <c r="F447" t="s">
        <v>343</v>
      </c>
      <c r="G447" t="s">
        <v>344</v>
      </c>
      <c r="H447" t="s">
        <v>12</v>
      </c>
      <c r="I447" t="s">
        <v>345</v>
      </c>
      <c r="J447" t="s">
        <v>364</v>
      </c>
      <c r="K447">
        <v>48.801360000000003</v>
      </c>
      <c r="L447">
        <v>-122.39014400000001</v>
      </c>
      <c r="AE447">
        <v>61.1</v>
      </c>
      <c r="AP447">
        <f>COUNT(M447:AO447)</f>
        <v>1</v>
      </c>
      <c r="AR447">
        <f>COUNT(AK447:AO447)</f>
        <v>0</v>
      </c>
      <c r="AS447" t="s">
        <v>4159</v>
      </c>
      <c r="AT447">
        <f>COUNT(M447:AB447)</f>
        <v>0</v>
      </c>
      <c r="AU447">
        <f>COUNT(AC447:AO447)</f>
        <v>1</v>
      </c>
      <c r="AV447">
        <f>AT447*AU447</f>
        <v>0</v>
      </c>
      <c r="AW447" t="s">
        <v>4159</v>
      </c>
      <c r="AX447" t="e">
        <f>AVERAGE(M447:AB447)</f>
        <v>#DIV/0!</v>
      </c>
      <c r="AY447">
        <f>AVERAGE(AC447:AO447)</f>
        <v>61.1</v>
      </c>
      <c r="BE447" t="s">
        <v>4192</v>
      </c>
    </row>
    <row r="448" spans="1:57" hidden="1" x14ac:dyDescent="0.25">
      <c r="A448">
        <v>252</v>
      </c>
      <c r="B448">
        <v>2538</v>
      </c>
      <c r="C448" t="s">
        <v>4152</v>
      </c>
      <c r="D448" t="s">
        <v>329</v>
      </c>
      <c r="E448" t="s">
        <v>365</v>
      </c>
      <c r="F448" t="s">
        <v>366</v>
      </c>
      <c r="G448" t="s">
        <v>372</v>
      </c>
      <c r="H448" t="s">
        <v>12</v>
      </c>
      <c r="I448" t="s">
        <v>93</v>
      </c>
      <c r="J448" t="s">
        <v>376</v>
      </c>
      <c r="K448">
        <v>48.701700000000002</v>
      </c>
      <c r="L448">
        <v>-122.488</v>
      </c>
      <c r="AC448">
        <v>86.4</v>
      </c>
      <c r="AP448">
        <f>COUNT(M448:AO448)</f>
        <v>1</v>
      </c>
      <c r="AR448">
        <f>COUNT(AK448:AO448)</f>
        <v>0</v>
      </c>
      <c r="AS448" t="s">
        <v>4159</v>
      </c>
      <c r="AT448">
        <f>COUNT(M448:AB448)</f>
        <v>0</v>
      </c>
      <c r="AU448">
        <f>COUNT(AC448:AO448)</f>
        <v>1</v>
      </c>
      <c r="AV448">
        <f>AT448*AU448</f>
        <v>0</v>
      </c>
      <c r="AW448" t="s">
        <v>4159</v>
      </c>
      <c r="AX448" t="e">
        <f>AVERAGE(M448:AB448)</f>
        <v>#DIV/0!</v>
      </c>
      <c r="AY448">
        <f>AVERAGE(AC448:AO448)</f>
        <v>86.4</v>
      </c>
      <c r="BE448" t="s">
        <v>4192</v>
      </c>
    </row>
    <row r="449" spans="1:57" hidden="1" x14ac:dyDescent="0.25">
      <c r="A449">
        <v>255</v>
      </c>
      <c r="B449">
        <v>1596</v>
      </c>
      <c r="C449" t="s">
        <v>4152</v>
      </c>
      <c r="D449" t="s">
        <v>329</v>
      </c>
      <c r="E449" t="s">
        <v>365</v>
      </c>
      <c r="F449" t="s">
        <v>366</v>
      </c>
      <c r="G449" t="s">
        <v>372</v>
      </c>
      <c r="H449" t="s">
        <v>351</v>
      </c>
      <c r="I449" t="s">
        <v>352</v>
      </c>
      <c r="J449" t="s">
        <v>379</v>
      </c>
      <c r="K449">
        <v>48.701664000000001</v>
      </c>
      <c r="L449">
        <v>-122.4807</v>
      </c>
      <c r="AD449">
        <v>76</v>
      </c>
      <c r="AP449">
        <f>COUNT(M449:AO449)</f>
        <v>1</v>
      </c>
      <c r="AR449">
        <f>COUNT(AK449:AO449)</f>
        <v>0</v>
      </c>
      <c r="AS449" t="s">
        <v>4159</v>
      </c>
      <c r="AT449">
        <f>COUNT(M449:AB449)</f>
        <v>0</v>
      </c>
      <c r="AU449">
        <f>COUNT(AC449:AO449)</f>
        <v>1</v>
      </c>
      <c r="AV449">
        <f>AT449*AU449</f>
        <v>0</v>
      </c>
      <c r="AW449" t="s">
        <v>4159</v>
      </c>
      <c r="AX449" t="e">
        <f>AVERAGE(M449:AB449)</f>
        <v>#DIV/0!</v>
      </c>
      <c r="AY449">
        <f>AVERAGE(AC449:AO449)</f>
        <v>76</v>
      </c>
      <c r="BE449" t="s">
        <v>4192</v>
      </c>
    </row>
    <row r="450" spans="1:57" hidden="1" x14ac:dyDescent="0.25">
      <c r="A450">
        <v>266</v>
      </c>
      <c r="B450">
        <v>749</v>
      </c>
      <c r="C450" t="s">
        <v>4152</v>
      </c>
      <c r="D450" t="s">
        <v>329</v>
      </c>
      <c r="E450" t="s">
        <v>365</v>
      </c>
      <c r="F450" t="s">
        <v>366</v>
      </c>
      <c r="G450" t="s">
        <v>384</v>
      </c>
      <c r="H450" t="s">
        <v>351</v>
      </c>
      <c r="I450" t="s">
        <v>352</v>
      </c>
      <c r="J450" t="s">
        <v>393</v>
      </c>
      <c r="K450">
        <v>48.697330000000001</v>
      </c>
      <c r="L450">
        <v>-122.44154899999999</v>
      </c>
      <c r="T450">
        <v>54.8</v>
      </c>
      <c r="AP450">
        <f>COUNT(M450:AO450)</f>
        <v>1</v>
      </c>
      <c r="AR450">
        <f>COUNT(AK450:AO450)</f>
        <v>0</v>
      </c>
      <c r="AS450" t="s">
        <v>4159</v>
      </c>
      <c r="AT450">
        <f>COUNT(M450:AB450)</f>
        <v>1</v>
      </c>
      <c r="AU450">
        <f>COUNT(AC450:AO450)</f>
        <v>0</v>
      </c>
      <c r="AV450">
        <f>AT450*AU450</f>
        <v>0</v>
      </c>
      <c r="AW450" t="s">
        <v>4159</v>
      </c>
      <c r="AX450">
        <f>AVERAGE(M450:AB450)</f>
        <v>54.8</v>
      </c>
      <c r="AY450" t="e">
        <f>AVERAGE(AC450:AO450)</f>
        <v>#DIV/0!</v>
      </c>
      <c r="BE450" t="s">
        <v>4192</v>
      </c>
    </row>
    <row r="451" spans="1:57" hidden="1" x14ac:dyDescent="0.25">
      <c r="A451">
        <v>278</v>
      </c>
      <c r="B451">
        <v>1094</v>
      </c>
      <c r="C451" t="s">
        <v>4152</v>
      </c>
      <c r="D451" t="s">
        <v>329</v>
      </c>
      <c r="E451" t="s">
        <v>365</v>
      </c>
      <c r="F451" t="s">
        <v>408</v>
      </c>
      <c r="G451" t="s">
        <v>409</v>
      </c>
      <c r="H451" t="s">
        <v>31</v>
      </c>
      <c r="I451" t="s">
        <v>380</v>
      </c>
      <c r="J451" t="s">
        <v>410</v>
      </c>
      <c r="K451">
        <v>48.618659999999998</v>
      </c>
      <c r="L451">
        <v>-122.4395</v>
      </c>
      <c r="AC451">
        <v>81.3</v>
      </c>
      <c r="AP451">
        <f>COUNT(M451:AO451)</f>
        <v>1</v>
      </c>
      <c r="AR451">
        <f>COUNT(AK451:AO451)</f>
        <v>0</v>
      </c>
      <c r="AS451" t="s">
        <v>4159</v>
      </c>
      <c r="AT451">
        <f>COUNT(M451:AB451)</f>
        <v>0</v>
      </c>
      <c r="AU451">
        <f>COUNT(AC451:AO451)</f>
        <v>1</v>
      </c>
      <c r="AV451">
        <f>AT451*AU451</f>
        <v>0</v>
      </c>
      <c r="AW451" t="s">
        <v>4159</v>
      </c>
      <c r="AX451" t="e">
        <f>AVERAGE(M451:AB451)</f>
        <v>#DIV/0!</v>
      </c>
      <c r="AY451">
        <f>AVERAGE(AC451:AO451)</f>
        <v>81.3</v>
      </c>
      <c r="BE451" t="s">
        <v>4192</v>
      </c>
    </row>
    <row r="452" spans="1:57" hidden="1" x14ac:dyDescent="0.25">
      <c r="A452">
        <v>279</v>
      </c>
      <c r="B452">
        <v>991</v>
      </c>
      <c r="C452" t="s">
        <v>4152</v>
      </c>
      <c r="D452" t="s">
        <v>411</v>
      </c>
      <c r="E452" t="s">
        <v>412</v>
      </c>
      <c r="F452" t="s">
        <v>413</v>
      </c>
      <c r="G452" t="s">
        <v>414</v>
      </c>
      <c r="H452" t="s">
        <v>12</v>
      </c>
      <c r="I452" t="s">
        <v>16</v>
      </c>
      <c r="J452" t="s">
        <v>415</v>
      </c>
      <c r="K452">
        <v>48.379444999999997</v>
      </c>
      <c r="L452">
        <v>-122.306605</v>
      </c>
      <c r="AB452">
        <v>34.1</v>
      </c>
      <c r="AP452">
        <f>COUNT(M452:AO452)</f>
        <v>1</v>
      </c>
      <c r="AR452">
        <f>COUNT(AK452:AO452)</f>
        <v>0</v>
      </c>
      <c r="AS452" t="s">
        <v>4159</v>
      </c>
      <c r="AT452">
        <f>COUNT(M452:AB452)</f>
        <v>1</v>
      </c>
      <c r="AU452">
        <f>COUNT(AC452:AO452)</f>
        <v>0</v>
      </c>
      <c r="AV452">
        <f>AT452*AU452</f>
        <v>0</v>
      </c>
      <c r="AW452" t="s">
        <v>4159</v>
      </c>
      <c r="AX452">
        <f>AVERAGE(M452:AB452)</f>
        <v>34.1</v>
      </c>
      <c r="AY452" t="e">
        <f>AVERAGE(AC452:AO452)</f>
        <v>#DIV/0!</v>
      </c>
      <c r="BE452" t="s">
        <v>4192</v>
      </c>
    </row>
    <row r="453" spans="1:57" hidden="1" x14ac:dyDescent="0.25">
      <c r="A453">
        <v>281</v>
      </c>
      <c r="B453">
        <v>1035</v>
      </c>
      <c r="C453" t="s">
        <v>4152</v>
      </c>
      <c r="D453" t="s">
        <v>411</v>
      </c>
      <c r="E453" t="s">
        <v>416</v>
      </c>
      <c r="F453" t="s">
        <v>417</v>
      </c>
      <c r="G453" t="s">
        <v>420</v>
      </c>
      <c r="H453" t="s">
        <v>12</v>
      </c>
      <c r="I453" t="s">
        <v>16</v>
      </c>
      <c r="J453" t="s">
        <v>421</v>
      </c>
      <c r="K453">
        <v>48.528191</v>
      </c>
      <c r="L453">
        <v>-122.27893</v>
      </c>
      <c r="AB453">
        <v>34</v>
      </c>
      <c r="AP453">
        <f>COUNT(M453:AO453)</f>
        <v>1</v>
      </c>
      <c r="AR453">
        <f>COUNT(AK453:AO453)</f>
        <v>0</v>
      </c>
      <c r="AS453" t="s">
        <v>4159</v>
      </c>
      <c r="AT453">
        <f>COUNT(M453:AB453)</f>
        <v>1</v>
      </c>
      <c r="AU453">
        <f>COUNT(AC453:AO453)</f>
        <v>0</v>
      </c>
      <c r="AV453">
        <f>AT453*AU453</f>
        <v>0</v>
      </c>
      <c r="AW453" t="s">
        <v>4159</v>
      </c>
      <c r="AX453">
        <f>AVERAGE(M453:AB453)</f>
        <v>34</v>
      </c>
      <c r="AY453" t="e">
        <f>AVERAGE(AC453:AO453)</f>
        <v>#DIV/0!</v>
      </c>
      <c r="BE453" t="s">
        <v>4192</v>
      </c>
    </row>
    <row r="454" spans="1:57" hidden="1" x14ac:dyDescent="0.25">
      <c r="A454">
        <v>289</v>
      </c>
      <c r="B454">
        <v>2043</v>
      </c>
      <c r="C454" t="s">
        <v>4152</v>
      </c>
      <c r="D454" t="s">
        <v>427</v>
      </c>
      <c r="E454" t="s">
        <v>428</v>
      </c>
      <c r="F454" t="s">
        <v>429</v>
      </c>
      <c r="G454" t="s">
        <v>436</v>
      </c>
      <c r="H454" t="s">
        <v>272</v>
      </c>
      <c r="I454" t="s">
        <v>13</v>
      </c>
      <c r="J454" t="s">
        <v>437</v>
      </c>
      <c r="K454">
        <v>48.258665999999998</v>
      </c>
      <c r="L454">
        <v>-122.341618</v>
      </c>
      <c r="Z454">
        <v>43</v>
      </c>
      <c r="AP454">
        <f>COUNT(M454:AO454)</f>
        <v>1</v>
      </c>
      <c r="AR454">
        <f>COUNT(AK454:AO454)</f>
        <v>0</v>
      </c>
      <c r="AS454" t="s">
        <v>4159</v>
      </c>
      <c r="AT454">
        <f>COUNT(M454:AB454)</f>
        <v>1</v>
      </c>
      <c r="AU454">
        <f>COUNT(AC454:AO454)</f>
        <v>0</v>
      </c>
      <c r="AV454">
        <f>AT454*AU454</f>
        <v>0</v>
      </c>
      <c r="AW454" t="s">
        <v>4159</v>
      </c>
      <c r="AX454">
        <f>AVERAGE(M454:AB454)</f>
        <v>43</v>
      </c>
      <c r="AY454" t="e">
        <f>AVERAGE(AC454:AO454)</f>
        <v>#DIV/0!</v>
      </c>
      <c r="BE454" t="s">
        <v>4192</v>
      </c>
    </row>
    <row r="455" spans="1:57" hidden="1" x14ac:dyDescent="0.25">
      <c r="A455">
        <v>294</v>
      </c>
      <c r="B455">
        <v>2044</v>
      </c>
      <c r="C455" t="s">
        <v>4152</v>
      </c>
      <c r="D455" t="s">
        <v>427</v>
      </c>
      <c r="E455" t="s">
        <v>428</v>
      </c>
      <c r="F455" t="s">
        <v>443</v>
      </c>
      <c r="G455" t="s">
        <v>446</v>
      </c>
      <c r="H455" t="s">
        <v>272</v>
      </c>
      <c r="I455" t="s">
        <v>13</v>
      </c>
      <c r="J455" t="s">
        <v>447</v>
      </c>
      <c r="K455">
        <v>48.153872</v>
      </c>
      <c r="L455">
        <v>-122.240982</v>
      </c>
      <c r="Z455">
        <v>62.7</v>
      </c>
      <c r="AP455">
        <f>COUNT(M455:AO455)</f>
        <v>1</v>
      </c>
      <c r="AR455">
        <f>COUNT(AK455:AO455)</f>
        <v>0</v>
      </c>
      <c r="AS455" t="s">
        <v>4159</v>
      </c>
      <c r="AT455">
        <f>COUNT(M455:AB455)</f>
        <v>1</v>
      </c>
      <c r="AU455">
        <f>COUNT(AC455:AO455)</f>
        <v>0</v>
      </c>
      <c r="AV455">
        <f>AT455*AU455</f>
        <v>0</v>
      </c>
      <c r="AW455" t="s">
        <v>4159</v>
      </c>
      <c r="AX455">
        <f>AVERAGE(M455:AB455)</f>
        <v>62.7</v>
      </c>
      <c r="AY455" t="e">
        <f>AVERAGE(AC455:AO455)</f>
        <v>#DIV/0!</v>
      </c>
      <c r="BE455" t="s">
        <v>4192</v>
      </c>
    </row>
    <row r="456" spans="1:57" hidden="1" x14ac:dyDescent="0.25">
      <c r="A456">
        <v>295</v>
      </c>
      <c r="B456">
        <v>2045</v>
      </c>
      <c r="C456" t="s">
        <v>4152</v>
      </c>
      <c r="D456" t="s">
        <v>427</v>
      </c>
      <c r="E456" t="s">
        <v>428</v>
      </c>
      <c r="F456" t="s">
        <v>443</v>
      </c>
      <c r="G456" t="s">
        <v>448</v>
      </c>
      <c r="H456" t="s">
        <v>272</v>
      </c>
      <c r="I456" t="s">
        <v>13</v>
      </c>
      <c r="J456" t="s">
        <v>449</v>
      </c>
      <c r="K456">
        <v>48.168269000000002</v>
      </c>
      <c r="L456">
        <v>-122.260595</v>
      </c>
      <c r="Z456">
        <v>78.7</v>
      </c>
      <c r="AP456">
        <f>COUNT(M456:AO456)</f>
        <v>1</v>
      </c>
      <c r="AR456">
        <f>COUNT(AK456:AO456)</f>
        <v>0</v>
      </c>
      <c r="AS456" t="s">
        <v>4159</v>
      </c>
      <c r="AT456">
        <f>COUNT(M456:AB456)</f>
        <v>1</v>
      </c>
      <c r="AU456">
        <f>COUNT(AC456:AO456)</f>
        <v>0</v>
      </c>
      <c r="AV456">
        <f>AT456*AU456</f>
        <v>0</v>
      </c>
      <c r="AW456" t="s">
        <v>4159</v>
      </c>
      <c r="AX456">
        <f>AVERAGE(M456:AB456)</f>
        <v>78.7</v>
      </c>
      <c r="AY456" t="e">
        <f>AVERAGE(AC456:AO456)</f>
        <v>#DIV/0!</v>
      </c>
      <c r="BE456" t="s">
        <v>4192</v>
      </c>
    </row>
    <row r="457" spans="1:57" hidden="1" x14ac:dyDescent="0.25">
      <c r="A457">
        <v>314</v>
      </c>
      <c r="B457">
        <v>1255</v>
      </c>
      <c r="C457" t="s">
        <v>4152</v>
      </c>
      <c r="D457" t="s">
        <v>427</v>
      </c>
      <c r="E457" t="s">
        <v>460</v>
      </c>
      <c r="F457" t="s">
        <v>476</v>
      </c>
      <c r="G457" t="s">
        <v>486</v>
      </c>
      <c r="H457" t="s">
        <v>272</v>
      </c>
      <c r="I457" t="s">
        <v>13</v>
      </c>
      <c r="J457" t="s">
        <v>487</v>
      </c>
      <c r="K457">
        <v>48.264285999999998</v>
      </c>
      <c r="L457">
        <v>-122.105155</v>
      </c>
      <c r="AD457">
        <v>74.5</v>
      </c>
      <c r="AP457">
        <f>COUNT(M457:AO457)</f>
        <v>1</v>
      </c>
      <c r="AR457">
        <f>COUNT(AK457:AO457)</f>
        <v>0</v>
      </c>
      <c r="AS457" t="s">
        <v>4159</v>
      </c>
      <c r="AT457">
        <f>COUNT(M457:AB457)</f>
        <v>0</v>
      </c>
      <c r="AU457">
        <f>COUNT(AC457:AO457)</f>
        <v>1</v>
      </c>
      <c r="AV457">
        <f>AT457*AU457</f>
        <v>0</v>
      </c>
      <c r="AW457" t="s">
        <v>4159</v>
      </c>
      <c r="AX457" t="e">
        <f>AVERAGE(M457:AB457)</f>
        <v>#DIV/0!</v>
      </c>
      <c r="AY457">
        <f>AVERAGE(AC457:AO457)</f>
        <v>74.5</v>
      </c>
      <c r="BE457" t="s">
        <v>4192</v>
      </c>
    </row>
    <row r="458" spans="1:57" hidden="1" x14ac:dyDescent="0.25">
      <c r="A458">
        <v>315</v>
      </c>
      <c r="B458">
        <v>1264</v>
      </c>
      <c r="C458" t="s">
        <v>4152</v>
      </c>
      <c r="D458" t="s">
        <v>427</v>
      </c>
      <c r="E458" t="s">
        <v>460</v>
      </c>
      <c r="F458" t="s">
        <v>476</v>
      </c>
      <c r="G458" t="s">
        <v>486</v>
      </c>
      <c r="H458" t="s">
        <v>272</v>
      </c>
      <c r="I458" t="s">
        <v>13</v>
      </c>
      <c r="J458" t="s">
        <v>488</v>
      </c>
      <c r="K458">
        <v>48.280771999999999</v>
      </c>
      <c r="L458">
        <v>-121.993854</v>
      </c>
      <c r="AD458">
        <v>59.8</v>
      </c>
      <c r="AP458">
        <f>COUNT(M458:AO458)</f>
        <v>1</v>
      </c>
      <c r="AR458">
        <f>COUNT(AK458:AO458)</f>
        <v>0</v>
      </c>
      <c r="AS458" t="s">
        <v>4159</v>
      </c>
      <c r="AT458">
        <f>COUNT(M458:AB458)</f>
        <v>0</v>
      </c>
      <c r="AU458">
        <f>COUNT(AC458:AO458)</f>
        <v>1</v>
      </c>
      <c r="AV458">
        <f>AT458*AU458</f>
        <v>0</v>
      </c>
      <c r="AW458" t="s">
        <v>4159</v>
      </c>
      <c r="AX458" t="e">
        <f>AVERAGE(M458:AB458)</f>
        <v>#DIV/0!</v>
      </c>
      <c r="AY458">
        <f>AVERAGE(AC458:AO458)</f>
        <v>59.8</v>
      </c>
      <c r="BE458" t="s">
        <v>4192</v>
      </c>
    </row>
    <row r="459" spans="1:57" hidden="1" x14ac:dyDescent="0.25">
      <c r="A459">
        <v>316</v>
      </c>
      <c r="B459">
        <v>1260</v>
      </c>
      <c r="C459" t="s">
        <v>4152</v>
      </c>
      <c r="D459" t="s">
        <v>427</v>
      </c>
      <c r="E459" t="s">
        <v>460</v>
      </c>
      <c r="F459" t="s">
        <v>476</v>
      </c>
      <c r="G459" t="s">
        <v>486</v>
      </c>
      <c r="H459" t="s">
        <v>272</v>
      </c>
      <c r="I459" t="s">
        <v>13</v>
      </c>
      <c r="J459" t="s">
        <v>489</v>
      </c>
      <c r="K459">
        <v>48.226484999999997</v>
      </c>
      <c r="L459">
        <v>-122.089579</v>
      </c>
      <c r="AD459">
        <v>58.2</v>
      </c>
      <c r="AP459">
        <f>COUNT(M459:AO459)</f>
        <v>1</v>
      </c>
      <c r="AR459">
        <f>COUNT(AK459:AO459)</f>
        <v>0</v>
      </c>
      <c r="AS459" t="s">
        <v>4159</v>
      </c>
      <c r="AT459">
        <f>COUNT(M459:AB459)</f>
        <v>0</v>
      </c>
      <c r="AU459">
        <f>COUNT(AC459:AO459)</f>
        <v>1</v>
      </c>
      <c r="AV459">
        <f>AT459*AU459</f>
        <v>0</v>
      </c>
      <c r="AW459" t="s">
        <v>4159</v>
      </c>
      <c r="AX459" t="e">
        <f>AVERAGE(M459:AB459)</f>
        <v>#DIV/0!</v>
      </c>
      <c r="AY459">
        <f>AVERAGE(AC459:AO459)</f>
        <v>58.2</v>
      </c>
      <c r="BE459" t="s">
        <v>4192</v>
      </c>
    </row>
    <row r="460" spans="1:57" hidden="1" x14ac:dyDescent="0.25">
      <c r="A460">
        <v>322</v>
      </c>
      <c r="B460">
        <v>2047</v>
      </c>
      <c r="C460" t="s">
        <v>4152</v>
      </c>
      <c r="D460" t="s">
        <v>427</v>
      </c>
      <c r="E460" t="s">
        <v>494</v>
      </c>
      <c r="F460" t="s">
        <v>495</v>
      </c>
      <c r="G460" t="s">
        <v>496</v>
      </c>
      <c r="H460" t="s">
        <v>272</v>
      </c>
      <c r="I460" t="s">
        <v>13</v>
      </c>
      <c r="J460" t="s">
        <v>499</v>
      </c>
      <c r="K460">
        <v>48.214772000000004</v>
      </c>
      <c r="L460">
        <v>-122.217026</v>
      </c>
      <c r="Z460">
        <v>64.5</v>
      </c>
      <c r="AP460">
        <f>COUNT(M460:AO460)</f>
        <v>1</v>
      </c>
      <c r="AR460">
        <f>COUNT(AK460:AO460)</f>
        <v>0</v>
      </c>
      <c r="AS460" t="s">
        <v>4159</v>
      </c>
      <c r="AT460">
        <f>COUNT(M460:AB460)</f>
        <v>1</v>
      </c>
      <c r="AU460">
        <f>COUNT(AC460:AO460)</f>
        <v>0</v>
      </c>
      <c r="AV460">
        <f>AT460*AU460</f>
        <v>0</v>
      </c>
      <c r="AW460" t="s">
        <v>4159</v>
      </c>
      <c r="AX460">
        <f>AVERAGE(M460:AB460)</f>
        <v>64.5</v>
      </c>
      <c r="AY460" t="e">
        <f>AVERAGE(AC460:AO460)</f>
        <v>#DIV/0!</v>
      </c>
      <c r="BE460" t="s">
        <v>4192</v>
      </c>
    </row>
    <row r="461" spans="1:57" hidden="1" x14ac:dyDescent="0.25">
      <c r="A461">
        <v>324</v>
      </c>
      <c r="B461">
        <v>1263</v>
      </c>
      <c r="C461" t="s">
        <v>4152</v>
      </c>
      <c r="D461" t="s">
        <v>427</v>
      </c>
      <c r="E461" t="s">
        <v>494</v>
      </c>
      <c r="F461" t="s">
        <v>495</v>
      </c>
      <c r="G461" t="s">
        <v>501</v>
      </c>
      <c r="H461" t="s">
        <v>272</v>
      </c>
      <c r="I461" t="s">
        <v>13</v>
      </c>
      <c r="J461" t="s">
        <v>502</v>
      </c>
      <c r="K461">
        <v>48.253169999999997</v>
      </c>
      <c r="L461">
        <v>-122.20914399999999</v>
      </c>
      <c r="AD461">
        <v>62</v>
      </c>
      <c r="AP461">
        <f>COUNT(M461:AO461)</f>
        <v>1</v>
      </c>
      <c r="AR461">
        <f>COUNT(AK461:AO461)</f>
        <v>0</v>
      </c>
      <c r="AS461" t="s">
        <v>4159</v>
      </c>
      <c r="AT461">
        <f>COUNT(M461:AB461)</f>
        <v>0</v>
      </c>
      <c r="AU461">
        <f>COUNT(AC461:AO461)</f>
        <v>1</v>
      </c>
      <c r="AV461">
        <f>AT461*AU461</f>
        <v>0</v>
      </c>
      <c r="AW461" t="s">
        <v>4159</v>
      </c>
      <c r="AX461" t="e">
        <f>AVERAGE(M461:AB461)</f>
        <v>#DIV/0!</v>
      </c>
      <c r="AY461">
        <f>AVERAGE(AC461:AO461)</f>
        <v>62</v>
      </c>
      <c r="BE461" t="s">
        <v>4192</v>
      </c>
    </row>
    <row r="462" spans="1:57" hidden="1" x14ac:dyDescent="0.25">
      <c r="A462">
        <v>327</v>
      </c>
      <c r="B462">
        <v>1253</v>
      </c>
      <c r="C462" t="s">
        <v>4152</v>
      </c>
      <c r="D462" t="s">
        <v>427</v>
      </c>
      <c r="E462" t="s">
        <v>494</v>
      </c>
      <c r="F462" t="s">
        <v>495</v>
      </c>
      <c r="G462" t="s">
        <v>501</v>
      </c>
      <c r="H462" t="s">
        <v>272</v>
      </c>
      <c r="I462" t="s">
        <v>13</v>
      </c>
      <c r="J462" t="s">
        <v>505</v>
      </c>
      <c r="K462">
        <v>48.237949</v>
      </c>
      <c r="L462">
        <v>-122.245729</v>
      </c>
      <c r="AD462">
        <v>61.2</v>
      </c>
      <c r="AP462">
        <f>COUNT(M462:AO462)</f>
        <v>1</v>
      </c>
      <c r="AR462">
        <f>COUNT(AK462:AO462)</f>
        <v>0</v>
      </c>
      <c r="AS462" t="s">
        <v>4159</v>
      </c>
      <c r="AT462">
        <f>COUNT(M462:AB462)</f>
        <v>0</v>
      </c>
      <c r="AU462">
        <f>COUNT(AC462:AO462)</f>
        <v>1</v>
      </c>
      <c r="AV462">
        <f>AT462*AU462</f>
        <v>0</v>
      </c>
      <c r="AW462" t="s">
        <v>4159</v>
      </c>
      <c r="AX462" t="e">
        <f>AVERAGE(M462:AB462)</f>
        <v>#DIV/0!</v>
      </c>
      <c r="AY462">
        <f>AVERAGE(AC462:AO462)</f>
        <v>61.2</v>
      </c>
      <c r="BE462" t="s">
        <v>4192</v>
      </c>
    </row>
    <row r="463" spans="1:57" hidden="1" x14ac:dyDescent="0.25">
      <c r="A463">
        <v>328</v>
      </c>
      <c r="B463">
        <v>2046</v>
      </c>
      <c r="C463" t="s">
        <v>4152</v>
      </c>
      <c r="D463" t="s">
        <v>427</v>
      </c>
      <c r="E463" t="s">
        <v>494</v>
      </c>
      <c r="F463" t="s">
        <v>495</v>
      </c>
      <c r="G463" t="s">
        <v>501</v>
      </c>
      <c r="H463" t="s">
        <v>272</v>
      </c>
      <c r="I463" t="s">
        <v>13</v>
      </c>
      <c r="J463" t="s">
        <v>506</v>
      </c>
      <c r="K463">
        <v>48.229202999999998</v>
      </c>
      <c r="L463">
        <v>-122.22385199999999</v>
      </c>
      <c r="Z463">
        <v>77</v>
      </c>
      <c r="AP463">
        <f>COUNT(M463:AO463)</f>
        <v>1</v>
      </c>
      <c r="AR463">
        <f>COUNT(AK463:AO463)</f>
        <v>0</v>
      </c>
      <c r="AS463" t="s">
        <v>4159</v>
      </c>
      <c r="AT463">
        <f>COUNT(M463:AB463)</f>
        <v>1</v>
      </c>
      <c r="AU463">
        <f>COUNT(AC463:AO463)</f>
        <v>0</v>
      </c>
      <c r="AV463">
        <f>AT463*AU463</f>
        <v>0</v>
      </c>
      <c r="AW463" t="s">
        <v>4159</v>
      </c>
      <c r="AX463">
        <f>AVERAGE(M463:AB463)</f>
        <v>77</v>
      </c>
      <c r="AY463" t="e">
        <f>AVERAGE(AC463:AO463)</f>
        <v>#DIV/0!</v>
      </c>
      <c r="BE463" t="s">
        <v>4192</v>
      </c>
    </row>
    <row r="464" spans="1:57" hidden="1" x14ac:dyDescent="0.25">
      <c r="A464">
        <v>330</v>
      </c>
      <c r="B464">
        <v>1821</v>
      </c>
      <c r="C464" t="s">
        <v>4152</v>
      </c>
      <c r="D464" t="s">
        <v>427</v>
      </c>
      <c r="E464" t="s">
        <v>494</v>
      </c>
      <c r="F464" t="s">
        <v>495</v>
      </c>
      <c r="G464" t="s">
        <v>508</v>
      </c>
      <c r="H464" t="s">
        <v>455</v>
      </c>
      <c r="I464" t="s">
        <v>456</v>
      </c>
      <c r="J464">
        <v>208</v>
      </c>
      <c r="K464">
        <v>48.226337999999998</v>
      </c>
      <c r="L464">
        <v>-122.224199</v>
      </c>
      <c r="AC464">
        <v>44.1</v>
      </c>
      <c r="AP464">
        <f>COUNT(M464:AO464)</f>
        <v>1</v>
      </c>
      <c r="AR464">
        <f>COUNT(AK464:AO464)</f>
        <v>0</v>
      </c>
      <c r="AS464" t="s">
        <v>4159</v>
      </c>
      <c r="AT464">
        <f>COUNT(M464:AB464)</f>
        <v>0</v>
      </c>
      <c r="AU464">
        <f>COUNT(AC464:AO464)</f>
        <v>1</v>
      </c>
      <c r="AV464">
        <f>AT464*AU464</f>
        <v>0</v>
      </c>
      <c r="AW464" t="s">
        <v>4159</v>
      </c>
      <c r="AX464" t="e">
        <f>AVERAGE(M464:AB464)</f>
        <v>#DIV/0!</v>
      </c>
      <c r="AY464">
        <f>AVERAGE(AC464:AO464)</f>
        <v>44.1</v>
      </c>
      <c r="BE464" t="s">
        <v>4192</v>
      </c>
    </row>
    <row r="465" spans="1:57" hidden="1" x14ac:dyDescent="0.25">
      <c r="A465">
        <v>331</v>
      </c>
      <c r="B465">
        <v>1822</v>
      </c>
      <c r="C465" t="s">
        <v>4152</v>
      </c>
      <c r="D465" t="s">
        <v>427</v>
      </c>
      <c r="E465" t="s">
        <v>509</v>
      </c>
      <c r="F465" t="s">
        <v>510</v>
      </c>
      <c r="G465" t="s">
        <v>511</v>
      </c>
      <c r="H465" t="s">
        <v>455</v>
      </c>
      <c r="I465" t="s">
        <v>456</v>
      </c>
      <c r="J465">
        <v>209</v>
      </c>
      <c r="K465">
        <v>48.096299999999999</v>
      </c>
      <c r="L465">
        <v>-122.006516</v>
      </c>
      <c r="AC465">
        <v>40.299999999999997</v>
      </c>
      <c r="AP465">
        <f>COUNT(M465:AO465)</f>
        <v>1</v>
      </c>
      <c r="AR465">
        <f>COUNT(AK465:AO465)</f>
        <v>0</v>
      </c>
      <c r="AS465" t="s">
        <v>4159</v>
      </c>
      <c r="AT465">
        <f>COUNT(M465:AB465)</f>
        <v>0</v>
      </c>
      <c r="AU465">
        <f>COUNT(AC465:AO465)</f>
        <v>1</v>
      </c>
      <c r="AV465">
        <f>AT465*AU465</f>
        <v>0</v>
      </c>
      <c r="AW465" t="s">
        <v>4159</v>
      </c>
      <c r="AX465" t="e">
        <f>AVERAGE(M465:AB465)</f>
        <v>#DIV/0!</v>
      </c>
      <c r="AY465">
        <f>AVERAGE(AC465:AO465)</f>
        <v>40.299999999999997</v>
      </c>
      <c r="BE465" t="s">
        <v>4192</v>
      </c>
    </row>
    <row r="466" spans="1:57" hidden="1" x14ac:dyDescent="0.25">
      <c r="A466">
        <v>332</v>
      </c>
      <c r="B466">
        <v>1259</v>
      </c>
      <c r="C466" t="s">
        <v>4152</v>
      </c>
      <c r="D466" t="s">
        <v>427</v>
      </c>
      <c r="E466" t="s">
        <v>509</v>
      </c>
      <c r="F466" t="s">
        <v>512</v>
      </c>
      <c r="G466" t="s">
        <v>513</v>
      </c>
      <c r="H466" t="s">
        <v>272</v>
      </c>
      <c r="I466" t="s">
        <v>13</v>
      </c>
      <c r="J466" t="s">
        <v>514</v>
      </c>
      <c r="K466">
        <v>48.123767999999998</v>
      </c>
      <c r="L466">
        <v>-121.892864</v>
      </c>
      <c r="AD466">
        <v>59.4</v>
      </c>
      <c r="AP466">
        <f>COUNT(M466:AO466)</f>
        <v>1</v>
      </c>
      <c r="AR466">
        <f>COUNT(AK466:AO466)</f>
        <v>0</v>
      </c>
      <c r="AS466" t="s">
        <v>4159</v>
      </c>
      <c r="AT466">
        <f>COUNT(M466:AB466)</f>
        <v>0</v>
      </c>
      <c r="AU466">
        <f>COUNT(AC466:AO466)</f>
        <v>1</v>
      </c>
      <c r="AV466">
        <f>AT466*AU466</f>
        <v>0</v>
      </c>
      <c r="AW466" t="s">
        <v>4159</v>
      </c>
      <c r="AX466" t="e">
        <f>AVERAGE(M466:AB466)</f>
        <v>#DIV/0!</v>
      </c>
      <c r="AY466">
        <f>AVERAGE(AC466:AO466)</f>
        <v>59.4</v>
      </c>
      <c r="BE466" t="s">
        <v>4193</v>
      </c>
    </row>
    <row r="467" spans="1:57" hidden="1" x14ac:dyDescent="0.25">
      <c r="A467">
        <v>337</v>
      </c>
      <c r="B467">
        <v>2041</v>
      </c>
      <c r="C467" t="s">
        <v>4152</v>
      </c>
      <c r="D467" t="s">
        <v>427</v>
      </c>
      <c r="E467" t="s">
        <v>509</v>
      </c>
      <c r="F467" t="s">
        <v>517</v>
      </c>
      <c r="G467" t="s">
        <v>520</v>
      </c>
      <c r="H467" t="s">
        <v>272</v>
      </c>
      <c r="I467" t="s">
        <v>13</v>
      </c>
      <c r="J467" t="s">
        <v>524</v>
      </c>
      <c r="K467">
        <v>48.184080000000002</v>
      </c>
      <c r="L467">
        <v>-122.040998</v>
      </c>
      <c r="Z467">
        <v>64.7</v>
      </c>
      <c r="AP467">
        <f>COUNT(M467:AO467)</f>
        <v>1</v>
      </c>
      <c r="AR467">
        <f>COUNT(AK467:AO467)</f>
        <v>0</v>
      </c>
      <c r="AS467" t="s">
        <v>4159</v>
      </c>
      <c r="AT467">
        <f>COUNT(M467:AB467)</f>
        <v>1</v>
      </c>
      <c r="AU467">
        <f>COUNT(AC467:AO467)</f>
        <v>0</v>
      </c>
      <c r="AV467">
        <f>AT467*AU467</f>
        <v>0</v>
      </c>
      <c r="AW467" t="s">
        <v>4159</v>
      </c>
      <c r="AX467">
        <f>AVERAGE(M467:AB467)</f>
        <v>64.7</v>
      </c>
      <c r="AY467" t="e">
        <f>AVERAGE(AC467:AO467)</f>
        <v>#DIV/0!</v>
      </c>
      <c r="BE467" t="s">
        <v>4193</v>
      </c>
    </row>
    <row r="468" spans="1:57" hidden="1" x14ac:dyDescent="0.25">
      <c r="A468">
        <v>338</v>
      </c>
      <c r="B468">
        <v>1257</v>
      </c>
      <c r="C468" t="s">
        <v>4152</v>
      </c>
      <c r="D468" t="s">
        <v>427</v>
      </c>
      <c r="E468" t="s">
        <v>509</v>
      </c>
      <c r="F468" t="s">
        <v>517</v>
      </c>
      <c r="G468" t="s">
        <v>520</v>
      </c>
      <c r="H468" t="s">
        <v>272</v>
      </c>
      <c r="I468" t="s">
        <v>13</v>
      </c>
      <c r="J468" t="s">
        <v>525</v>
      </c>
      <c r="K468">
        <v>48.201751000000002</v>
      </c>
      <c r="L468">
        <v>-122.030075</v>
      </c>
      <c r="AD468">
        <v>53.2</v>
      </c>
      <c r="AP468">
        <f>COUNT(M468:AO468)</f>
        <v>1</v>
      </c>
      <c r="AR468">
        <f>COUNT(AK468:AO468)</f>
        <v>0</v>
      </c>
      <c r="AS468" t="s">
        <v>4159</v>
      </c>
      <c r="AT468">
        <f>COUNT(M468:AB468)</f>
        <v>0</v>
      </c>
      <c r="AU468">
        <f>COUNT(AC468:AO468)</f>
        <v>1</v>
      </c>
      <c r="AV468">
        <f>AT468*AU468</f>
        <v>0</v>
      </c>
      <c r="AW468" t="s">
        <v>4159</v>
      </c>
      <c r="AX468" t="e">
        <f>AVERAGE(M468:AB468)</f>
        <v>#DIV/0!</v>
      </c>
      <c r="AY468">
        <f>AVERAGE(AC468:AO468)</f>
        <v>53.2</v>
      </c>
      <c r="BE468" t="s">
        <v>4193</v>
      </c>
    </row>
    <row r="469" spans="1:57" hidden="1" x14ac:dyDescent="0.25">
      <c r="A469">
        <v>347</v>
      </c>
      <c r="B469">
        <v>1006</v>
      </c>
      <c r="C469" t="s">
        <v>4152</v>
      </c>
      <c r="D469" t="s">
        <v>427</v>
      </c>
      <c r="E469" t="s">
        <v>509</v>
      </c>
      <c r="F469" t="s">
        <v>517</v>
      </c>
      <c r="G469" t="s">
        <v>520</v>
      </c>
      <c r="H469" t="s">
        <v>12</v>
      </c>
      <c r="I469" t="s">
        <v>16</v>
      </c>
      <c r="J469" t="s">
        <v>534</v>
      </c>
      <c r="K469">
        <v>48.167673999999998</v>
      </c>
      <c r="L469">
        <v>-122.058519</v>
      </c>
      <c r="AB469">
        <v>69.8</v>
      </c>
      <c r="AP469">
        <f>COUNT(M469:AO469)</f>
        <v>1</v>
      </c>
      <c r="AR469">
        <f>COUNT(AK469:AO469)</f>
        <v>0</v>
      </c>
      <c r="AS469" t="s">
        <v>4159</v>
      </c>
      <c r="AT469">
        <f>COUNT(M469:AB469)</f>
        <v>1</v>
      </c>
      <c r="AU469">
        <f>COUNT(AC469:AO469)</f>
        <v>0</v>
      </c>
      <c r="AV469">
        <f>AT469*AU469</f>
        <v>0</v>
      </c>
      <c r="AW469" t="s">
        <v>4159</v>
      </c>
      <c r="AX469">
        <f>AVERAGE(M469:AB469)</f>
        <v>69.8</v>
      </c>
      <c r="AY469" t="e">
        <f>AVERAGE(AC469:AO469)</f>
        <v>#DIV/0!</v>
      </c>
      <c r="BE469" t="s">
        <v>4193</v>
      </c>
    </row>
    <row r="470" spans="1:57" hidden="1" x14ac:dyDescent="0.25">
      <c r="A470">
        <v>356</v>
      </c>
      <c r="B470">
        <v>385</v>
      </c>
      <c r="C470" t="s">
        <v>4152</v>
      </c>
      <c r="D470" t="s">
        <v>552</v>
      </c>
      <c r="E470" t="s">
        <v>553</v>
      </c>
      <c r="F470" t="s">
        <v>554</v>
      </c>
      <c r="G470" t="s">
        <v>555</v>
      </c>
      <c r="H470" t="s">
        <v>272</v>
      </c>
      <c r="I470" t="s">
        <v>13</v>
      </c>
      <c r="J470" t="s">
        <v>556</v>
      </c>
      <c r="K470">
        <v>47.834550999999998</v>
      </c>
      <c r="L470">
        <v>-121.603571</v>
      </c>
      <c r="Y470">
        <v>79.3</v>
      </c>
      <c r="AP470">
        <f>COUNT(M470:AO470)</f>
        <v>1</v>
      </c>
      <c r="AR470">
        <f>COUNT(AK470:AO470)</f>
        <v>0</v>
      </c>
      <c r="AS470" t="s">
        <v>4159</v>
      </c>
      <c r="AT470">
        <f>COUNT(M470:AB470)</f>
        <v>1</v>
      </c>
      <c r="AU470">
        <f>COUNT(AC470:AO470)</f>
        <v>0</v>
      </c>
      <c r="AV470">
        <f>AT470*AU470</f>
        <v>0</v>
      </c>
      <c r="AW470" t="s">
        <v>4159</v>
      </c>
      <c r="AX470">
        <f>AVERAGE(M470:AB470)</f>
        <v>79.3</v>
      </c>
      <c r="AY470" t="e">
        <f>AVERAGE(AC470:AO470)</f>
        <v>#DIV/0!</v>
      </c>
      <c r="BE470" t="s">
        <v>4193</v>
      </c>
    </row>
    <row r="471" spans="1:57" hidden="1" x14ac:dyDescent="0.25">
      <c r="A471">
        <v>357</v>
      </c>
      <c r="B471">
        <v>439</v>
      </c>
      <c r="C471" t="s">
        <v>4152</v>
      </c>
      <c r="D471" t="s">
        <v>552</v>
      </c>
      <c r="E471" t="s">
        <v>553</v>
      </c>
      <c r="F471" t="s">
        <v>554</v>
      </c>
      <c r="G471" t="s">
        <v>557</v>
      </c>
      <c r="H471" t="s">
        <v>272</v>
      </c>
      <c r="I471" t="s">
        <v>13</v>
      </c>
      <c r="J471" t="s">
        <v>558</v>
      </c>
      <c r="K471">
        <v>47.851559000000002</v>
      </c>
      <c r="L471">
        <v>-121.69417199999999</v>
      </c>
      <c r="Y471">
        <v>13.9</v>
      </c>
      <c r="AP471">
        <f>COUNT(M471:AO471)</f>
        <v>1</v>
      </c>
      <c r="AR471">
        <f>COUNT(AK471:AO471)</f>
        <v>0</v>
      </c>
      <c r="AS471" t="s">
        <v>4159</v>
      </c>
      <c r="AT471">
        <f>COUNT(M471:AB471)</f>
        <v>1</v>
      </c>
      <c r="AU471">
        <f>COUNT(AC471:AO471)</f>
        <v>0</v>
      </c>
      <c r="AV471">
        <f>AT471*AU471</f>
        <v>0</v>
      </c>
      <c r="AW471" t="s">
        <v>4159</v>
      </c>
      <c r="AX471">
        <f>AVERAGE(M471:AB471)</f>
        <v>13.9</v>
      </c>
      <c r="AY471" t="e">
        <f>AVERAGE(AC471:AO471)</f>
        <v>#DIV/0!</v>
      </c>
      <c r="BE471" t="s">
        <v>4193</v>
      </c>
    </row>
    <row r="472" spans="1:57" hidden="1" x14ac:dyDescent="0.25">
      <c r="A472">
        <v>362</v>
      </c>
      <c r="B472">
        <v>1065</v>
      </c>
      <c r="C472" t="s">
        <v>4152</v>
      </c>
      <c r="D472" t="s">
        <v>552</v>
      </c>
      <c r="E472" t="s">
        <v>553</v>
      </c>
      <c r="F472" t="s">
        <v>561</v>
      </c>
      <c r="G472" t="s">
        <v>567</v>
      </c>
      <c r="H472" t="s">
        <v>272</v>
      </c>
      <c r="I472" t="s">
        <v>13</v>
      </c>
      <c r="J472" t="s">
        <v>568</v>
      </c>
      <c r="K472">
        <v>47.866070999999998</v>
      </c>
      <c r="L472">
        <v>-121.744985</v>
      </c>
      <c r="AC472">
        <v>71.400000000000006</v>
      </c>
      <c r="AP472">
        <f>COUNT(M472:AO472)</f>
        <v>1</v>
      </c>
      <c r="AR472">
        <f>COUNT(AK472:AO472)</f>
        <v>0</v>
      </c>
      <c r="AS472" t="s">
        <v>4159</v>
      </c>
      <c r="AT472">
        <f>COUNT(M472:AB472)</f>
        <v>0</v>
      </c>
      <c r="AU472">
        <f>COUNT(AC472:AO472)</f>
        <v>1</v>
      </c>
      <c r="AV472">
        <f>AT472*AU472</f>
        <v>0</v>
      </c>
      <c r="AW472" t="s">
        <v>4159</v>
      </c>
      <c r="AX472" t="e">
        <f>AVERAGE(M472:AB472)</f>
        <v>#DIV/0!</v>
      </c>
      <c r="AY472">
        <f>AVERAGE(AC472:AO472)</f>
        <v>71.400000000000006</v>
      </c>
      <c r="BE472" t="s">
        <v>4193</v>
      </c>
    </row>
    <row r="473" spans="1:57" hidden="1" x14ac:dyDescent="0.25">
      <c r="A473">
        <v>365</v>
      </c>
      <c r="B473">
        <v>1009</v>
      </c>
      <c r="C473" t="s">
        <v>4152</v>
      </c>
      <c r="D473" t="s">
        <v>552</v>
      </c>
      <c r="E473" t="s">
        <v>553</v>
      </c>
      <c r="F473" t="s">
        <v>569</v>
      </c>
      <c r="G473" t="s">
        <v>570</v>
      </c>
      <c r="H473" t="s">
        <v>12</v>
      </c>
      <c r="I473" t="s">
        <v>16</v>
      </c>
      <c r="J473" t="s">
        <v>573</v>
      </c>
      <c r="K473">
        <v>47.859073000000002</v>
      </c>
      <c r="L473">
        <v>-121.69331099999999</v>
      </c>
      <c r="AB473">
        <v>80.2</v>
      </c>
      <c r="AP473">
        <f>COUNT(M473:AO473)</f>
        <v>1</v>
      </c>
      <c r="AR473">
        <f>COUNT(AK473:AO473)</f>
        <v>0</v>
      </c>
      <c r="AS473" t="s">
        <v>4159</v>
      </c>
      <c r="AT473">
        <f>COUNT(M473:AB473)</f>
        <v>1</v>
      </c>
      <c r="AU473">
        <f>COUNT(AC473:AO473)</f>
        <v>0</v>
      </c>
      <c r="AV473">
        <f>AT473*AU473</f>
        <v>0</v>
      </c>
      <c r="AW473" t="s">
        <v>4159</v>
      </c>
      <c r="AX473">
        <f>AVERAGE(M473:AB473)</f>
        <v>80.2</v>
      </c>
      <c r="AY473" t="e">
        <f>AVERAGE(AC473:AO473)</f>
        <v>#DIV/0!</v>
      </c>
      <c r="BE473" t="s">
        <v>4193</v>
      </c>
    </row>
    <row r="474" spans="1:57" hidden="1" x14ac:dyDescent="0.25">
      <c r="A474">
        <v>366</v>
      </c>
      <c r="B474">
        <v>497</v>
      </c>
      <c r="C474" t="s">
        <v>4152</v>
      </c>
      <c r="D474" t="s">
        <v>552</v>
      </c>
      <c r="E474" t="s">
        <v>553</v>
      </c>
      <c r="F474" t="s">
        <v>574</v>
      </c>
      <c r="G474" t="s">
        <v>575</v>
      </c>
      <c r="H474" t="s">
        <v>272</v>
      </c>
      <c r="I474" t="s">
        <v>431</v>
      </c>
      <c r="J474" t="s">
        <v>576</v>
      </c>
      <c r="K474">
        <v>48.008299999999998</v>
      </c>
      <c r="L474">
        <v>-121.93985600000001</v>
      </c>
      <c r="AA474">
        <v>80.7</v>
      </c>
      <c r="AP474">
        <f>COUNT(M474:AO474)</f>
        <v>1</v>
      </c>
      <c r="AR474">
        <f>COUNT(AK474:AO474)</f>
        <v>0</v>
      </c>
      <c r="AS474" t="s">
        <v>4159</v>
      </c>
      <c r="AT474">
        <f>COUNT(M474:AB474)</f>
        <v>1</v>
      </c>
      <c r="AU474">
        <f>COUNT(AC474:AO474)</f>
        <v>0</v>
      </c>
      <c r="AV474">
        <f>AT474*AU474</f>
        <v>0</v>
      </c>
      <c r="AW474" t="s">
        <v>4159</v>
      </c>
      <c r="AX474">
        <f>AVERAGE(M474:AB474)</f>
        <v>80.7</v>
      </c>
      <c r="AY474" t="e">
        <f>AVERAGE(AC474:AO474)</f>
        <v>#DIV/0!</v>
      </c>
      <c r="BE474" t="s">
        <v>4193</v>
      </c>
    </row>
    <row r="475" spans="1:57" hidden="1" x14ac:dyDescent="0.25">
      <c r="A475">
        <v>367</v>
      </c>
      <c r="B475">
        <v>362</v>
      </c>
      <c r="C475" t="s">
        <v>4152</v>
      </c>
      <c r="D475" t="s">
        <v>552</v>
      </c>
      <c r="E475" t="s">
        <v>553</v>
      </c>
      <c r="F475" t="s">
        <v>574</v>
      </c>
      <c r="G475" t="s">
        <v>575</v>
      </c>
      <c r="H475" t="s">
        <v>272</v>
      </c>
      <c r="I475" t="s">
        <v>13</v>
      </c>
      <c r="J475" t="s">
        <v>577</v>
      </c>
      <c r="K475">
        <v>47.983843999999998</v>
      </c>
      <c r="L475">
        <v>-121.96440200000001</v>
      </c>
      <c r="Y475">
        <v>59.8</v>
      </c>
      <c r="AP475">
        <f>COUNT(M475:AO475)</f>
        <v>1</v>
      </c>
      <c r="AR475">
        <f>COUNT(AK475:AO475)</f>
        <v>0</v>
      </c>
      <c r="AS475" t="s">
        <v>4159</v>
      </c>
      <c r="AT475">
        <f>COUNT(M475:AB475)</f>
        <v>1</v>
      </c>
      <c r="AU475">
        <f>COUNT(AC475:AO475)</f>
        <v>0</v>
      </c>
      <c r="AV475">
        <f>AT475*AU475</f>
        <v>0</v>
      </c>
      <c r="AW475" t="s">
        <v>4159</v>
      </c>
      <c r="AX475">
        <f>AVERAGE(M475:AB475)</f>
        <v>59.8</v>
      </c>
      <c r="AY475" t="e">
        <f>AVERAGE(AC475:AO475)</f>
        <v>#DIV/0!</v>
      </c>
      <c r="BE475" t="s">
        <v>4193</v>
      </c>
    </row>
    <row r="476" spans="1:57" hidden="1" x14ac:dyDescent="0.25">
      <c r="A476">
        <v>372</v>
      </c>
      <c r="B476">
        <v>1055</v>
      </c>
      <c r="C476" t="s">
        <v>4152</v>
      </c>
      <c r="D476" t="s">
        <v>552</v>
      </c>
      <c r="E476" t="s">
        <v>553</v>
      </c>
      <c r="F476" t="s">
        <v>574</v>
      </c>
      <c r="G476" t="s">
        <v>585</v>
      </c>
      <c r="H476" t="s">
        <v>272</v>
      </c>
      <c r="I476" t="s">
        <v>13</v>
      </c>
      <c r="J476" t="s">
        <v>586</v>
      </c>
      <c r="K476">
        <v>47.889003000000002</v>
      </c>
      <c r="L476">
        <v>-121.95011599999999</v>
      </c>
      <c r="AC476">
        <v>55.9</v>
      </c>
      <c r="AP476">
        <f>COUNT(M476:AO476)</f>
        <v>1</v>
      </c>
      <c r="AR476">
        <f>COUNT(AK476:AO476)</f>
        <v>0</v>
      </c>
      <c r="AS476" t="s">
        <v>4159</v>
      </c>
      <c r="AT476">
        <f>COUNT(M476:AB476)</f>
        <v>0</v>
      </c>
      <c r="AU476">
        <f>COUNT(AC476:AO476)</f>
        <v>1</v>
      </c>
      <c r="AV476">
        <f>AT476*AU476</f>
        <v>0</v>
      </c>
      <c r="AW476" t="s">
        <v>4159</v>
      </c>
      <c r="AX476" t="e">
        <f>AVERAGE(M476:AB476)</f>
        <v>#DIV/0!</v>
      </c>
      <c r="AY476">
        <f>AVERAGE(AC476:AO476)</f>
        <v>55.9</v>
      </c>
      <c r="BE476" t="s">
        <v>4193</v>
      </c>
    </row>
    <row r="477" spans="1:57" hidden="1" x14ac:dyDescent="0.25">
      <c r="A477">
        <v>373</v>
      </c>
      <c r="B477">
        <v>1066</v>
      </c>
      <c r="C477" t="s">
        <v>4152</v>
      </c>
      <c r="D477" t="s">
        <v>552</v>
      </c>
      <c r="E477" t="s">
        <v>553</v>
      </c>
      <c r="F477" t="s">
        <v>574</v>
      </c>
      <c r="G477" t="s">
        <v>587</v>
      </c>
      <c r="H477" t="s">
        <v>272</v>
      </c>
      <c r="I477" t="s">
        <v>13</v>
      </c>
      <c r="J477" t="s">
        <v>588</v>
      </c>
      <c r="K477">
        <v>47.869942000000002</v>
      </c>
      <c r="L477">
        <v>-121.893317</v>
      </c>
      <c r="AC477">
        <v>71.5</v>
      </c>
      <c r="AP477">
        <f>COUNT(M477:AO477)</f>
        <v>1</v>
      </c>
      <c r="AR477">
        <f>COUNT(AK477:AO477)</f>
        <v>0</v>
      </c>
      <c r="AS477" t="s">
        <v>4159</v>
      </c>
      <c r="AT477">
        <f>COUNT(M477:AB477)</f>
        <v>0</v>
      </c>
      <c r="AU477">
        <f>COUNT(AC477:AO477)</f>
        <v>1</v>
      </c>
      <c r="AV477">
        <f>AT477*AU477</f>
        <v>0</v>
      </c>
      <c r="AW477" t="s">
        <v>4159</v>
      </c>
      <c r="AX477" t="e">
        <f>AVERAGE(M477:AB477)</f>
        <v>#DIV/0!</v>
      </c>
      <c r="AY477">
        <f>AVERAGE(AC477:AO477)</f>
        <v>71.5</v>
      </c>
      <c r="BE477" t="s">
        <v>4193</v>
      </c>
    </row>
    <row r="478" spans="1:57" hidden="1" x14ac:dyDescent="0.25">
      <c r="A478">
        <v>375</v>
      </c>
      <c r="B478">
        <v>458</v>
      </c>
      <c r="C478" t="s">
        <v>4152</v>
      </c>
      <c r="D478" t="s">
        <v>552</v>
      </c>
      <c r="E478" t="s">
        <v>553</v>
      </c>
      <c r="F478" t="s">
        <v>574</v>
      </c>
      <c r="G478" t="s">
        <v>587</v>
      </c>
      <c r="H478" t="s">
        <v>272</v>
      </c>
      <c r="I478" t="s">
        <v>13</v>
      </c>
      <c r="J478" t="s">
        <v>591</v>
      </c>
      <c r="K478">
        <v>47.901415</v>
      </c>
      <c r="L478">
        <v>-121.87539599999999</v>
      </c>
      <c r="AC478">
        <v>47.5</v>
      </c>
      <c r="AP478">
        <f>COUNT(M478:AO478)</f>
        <v>1</v>
      </c>
      <c r="AR478">
        <f>COUNT(AK478:AO478)</f>
        <v>0</v>
      </c>
      <c r="AS478" t="s">
        <v>4159</v>
      </c>
      <c r="AT478">
        <f>COUNT(M478:AB478)</f>
        <v>0</v>
      </c>
      <c r="AU478">
        <f>COUNT(AC478:AO478)</f>
        <v>1</v>
      </c>
      <c r="AV478">
        <f>AT478*AU478</f>
        <v>0</v>
      </c>
      <c r="AW478" t="s">
        <v>4159</v>
      </c>
      <c r="AX478" t="e">
        <f>AVERAGE(M478:AB478)</f>
        <v>#DIV/0!</v>
      </c>
      <c r="AY478">
        <f>AVERAGE(AC478:AO478)</f>
        <v>47.5</v>
      </c>
      <c r="BE478" t="s">
        <v>4193</v>
      </c>
    </row>
    <row r="479" spans="1:57" hidden="1" x14ac:dyDescent="0.25">
      <c r="A479">
        <v>376</v>
      </c>
      <c r="B479">
        <v>1067</v>
      </c>
      <c r="C479" t="s">
        <v>4152</v>
      </c>
      <c r="D479" t="s">
        <v>552</v>
      </c>
      <c r="E479" t="s">
        <v>553</v>
      </c>
      <c r="F479" t="s">
        <v>574</v>
      </c>
      <c r="G479" t="s">
        <v>587</v>
      </c>
      <c r="H479" t="s">
        <v>272</v>
      </c>
      <c r="I479" t="s">
        <v>13</v>
      </c>
      <c r="J479" t="s">
        <v>592</v>
      </c>
      <c r="K479">
        <v>47.943838</v>
      </c>
      <c r="L479">
        <v>-121.89455599999999</v>
      </c>
      <c r="AC479">
        <v>82.3</v>
      </c>
      <c r="AP479">
        <f>COUNT(M479:AO479)</f>
        <v>1</v>
      </c>
      <c r="AR479">
        <f>COUNT(AK479:AO479)</f>
        <v>0</v>
      </c>
      <c r="AS479" t="s">
        <v>4159</v>
      </c>
      <c r="AT479">
        <f>COUNT(M479:AB479)</f>
        <v>0</v>
      </c>
      <c r="AU479">
        <f>COUNT(AC479:AO479)</f>
        <v>1</v>
      </c>
      <c r="AV479">
        <f>AT479*AU479</f>
        <v>0</v>
      </c>
      <c r="AW479" t="s">
        <v>4159</v>
      </c>
      <c r="AX479" t="e">
        <f>AVERAGE(M479:AB479)</f>
        <v>#DIV/0!</v>
      </c>
      <c r="AY479">
        <f>AVERAGE(AC479:AO479)</f>
        <v>82.3</v>
      </c>
      <c r="BE479" t="s">
        <v>4193</v>
      </c>
    </row>
    <row r="480" spans="1:57" hidden="1" x14ac:dyDescent="0.25">
      <c r="A480">
        <v>378</v>
      </c>
      <c r="B480">
        <v>457</v>
      </c>
      <c r="C480" t="s">
        <v>4152</v>
      </c>
      <c r="D480" t="s">
        <v>552</v>
      </c>
      <c r="E480" t="s">
        <v>553</v>
      </c>
      <c r="F480" t="s">
        <v>574</v>
      </c>
      <c r="G480" t="s">
        <v>594</v>
      </c>
      <c r="H480" t="s">
        <v>272</v>
      </c>
      <c r="I480" t="s">
        <v>13</v>
      </c>
      <c r="J480" t="s">
        <v>595</v>
      </c>
      <c r="K480">
        <v>47.877985000000002</v>
      </c>
      <c r="L480">
        <v>-121.914863</v>
      </c>
      <c r="Y480">
        <v>80.400000000000006</v>
      </c>
      <c r="AP480">
        <f>COUNT(M480:AO480)</f>
        <v>1</v>
      </c>
      <c r="AR480">
        <f>COUNT(AK480:AO480)</f>
        <v>0</v>
      </c>
      <c r="AS480" t="s">
        <v>4159</v>
      </c>
      <c r="AT480">
        <f>COUNT(M480:AB480)</f>
        <v>1</v>
      </c>
      <c r="AU480">
        <f>COUNT(AC480:AO480)</f>
        <v>0</v>
      </c>
      <c r="AV480">
        <f>AT480*AU480</f>
        <v>0</v>
      </c>
      <c r="AW480" t="s">
        <v>4159</v>
      </c>
      <c r="AX480">
        <f>AVERAGE(M480:AB480)</f>
        <v>80.400000000000006</v>
      </c>
      <c r="AY480" t="e">
        <f>AVERAGE(AC480:AO480)</f>
        <v>#DIV/0!</v>
      </c>
      <c r="BE480" t="s">
        <v>4193</v>
      </c>
    </row>
    <row r="481" spans="1:57" hidden="1" x14ac:dyDescent="0.25">
      <c r="A481">
        <v>379</v>
      </c>
      <c r="B481">
        <v>2051</v>
      </c>
      <c r="C481" t="s">
        <v>4152</v>
      </c>
      <c r="D481" t="s">
        <v>552</v>
      </c>
      <c r="E481" t="s">
        <v>553</v>
      </c>
      <c r="F481" t="s">
        <v>574</v>
      </c>
      <c r="G481" t="s">
        <v>594</v>
      </c>
      <c r="H481" t="s">
        <v>272</v>
      </c>
      <c r="I481" t="s">
        <v>13</v>
      </c>
      <c r="J481" t="s">
        <v>596</v>
      </c>
      <c r="K481">
        <v>47.954895</v>
      </c>
      <c r="L481">
        <v>-121.951016</v>
      </c>
      <c r="Z481">
        <v>74.099999999999994</v>
      </c>
      <c r="AP481">
        <f>COUNT(M481:AO481)</f>
        <v>1</v>
      </c>
      <c r="AR481">
        <f>COUNT(AK481:AO481)</f>
        <v>0</v>
      </c>
      <c r="AS481" t="s">
        <v>4159</v>
      </c>
      <c r="AT481">
        <f>COUNT(M481:AB481)</f>
        <v>1</v>
      </c>
      <c r="AU481">
        <f>COUNT(AC481:AO481)</f>
        <v>0</v>
      </c>
      <c r="AV481">
        <f>AT481*AU481</f>
        <v>0</v>
      </c>
      <c r="AW481" t="s">
        <v>4159</v>
      </c>
      <c r="AX481">
        <f>AVERAGE(M481:AB481)</f>
        <v>74.099999999999994</v>
      </c>
      <c r="AY481" t="e">
        <f>AVERAGE(AC481:AO481)</f>
        <v>#DIV/0!</v>
      </c>
      <c r="BE481" t="s">
        <v>4193</v>
      </c>
    </row>
    <row r="482" spans="1:57" hidden="1" x14ac:dyDescent="0.25">
      <c r="A482">
        <v>381</v>
      </c>
      <c r="B482">
        <v>1056</v>
      </c>
      <c r="C482" t="s">
        <v>4152</v>
      </c>
      <c r="D482" t="s">
        <v>552</v>
      </c>
      <c r="E482" t="s">
        <v>553</v>
      </c>
      <c r="F482" t="s">
        <v>574</v>
      </c>
      <c r="G482" t="s">
        <v>594</v>
      </c>
      <c r="H482" t="s">
        <v>272</v>
      </c>
      <c r="I482" t="s">
        <v>13</v>
      </c>
      <c r="J482" t="s">
        <v>598</v>
      </c>
      <c r="K482">
        <v>47.979433999999998</v>
      </c>
      <c r="L482">
        <v>-121.971863</v>
      </c>
      <c r="AC482">
        <v>61.1</v>
      </c>
      <c r="AP482">
        <f>COUNT(M482:AO482)</f>
        <v>1</v>
      </c>
      <c r="AR482">
        <f>COUNT(AK482:AO482)</f>
        <v>0</v>
      </c>
      <c r="AS482" t="s">
        <v>4159</v>
      </c>
      <c r="AT482">
        <f>COUNT(M482:AB482)</f>
        <v>0</v>
      </c>
      <c r="AU482">
        <f>COUNT(AC482:AO482)</f>
        <v>1</v>
      </c>
      <c r="AV482">
        <f>AT482*AU482</f>
        <v>0</v>
      </c>
      <c r="AW482" t="s">
        <v>4159</v>
      </c>
      <c r="AX482" t="e">
        <f>AVERAGE(M482:AB482)</f>
        <v>#DIV/0!</v>
      </c>
      <c r="AY482">
        <f>AVERAGE(AC482:AO482)</f>
        <v>61.1</v>
      </c>
      <c r="BE482" t="s">
        <v>4193</v>
      </c>
    </row>
    <row r="483" spans="1:57" hidden="1" x14ac:dyDescent="0.25">
      <c r="A483">
        <v>385</v>
      </c>
      <c r="B483">
        <v>383</v>
      </c>
      <c r="C483" t="s">
        <v>4152</v>
      </c>
      <c r="D483" t="s">
        <v>552</v>
      </c>
      <c r="E483" t="s">
        <v>553</v>
      </c>
      <c r="F483" t="s">
        <v>600</v>
      </c>
      <c r="G483" t="s">
        <v>605</v>
      </c>
      <c r="H483" t="s">
        <v>272</v>
      </c>
      <c r="I483" t="s">
        <v>13</v>
      </c>
      <c r="J483" t="s">
        <v>606</v>
      </c>
      <c r="K483">
        <v>47.822448000000001</v>
      </c>
      <c r="L483">
        <v>-121.970885</v>
      </c>
      <c r="Y483">
        <v>68</v>
      </c>
      <c r="AP483">
        <f>COUNT(M483:AO483)</f>
        <v>1</v>
      </c>
      <c r="AR483">
        <f>COUNT(AK483:AO483)</f>
        <v>0</v>
      </c>
      <c r="AS483" t="s">
        <v>4159</v>
      </c>
      <c r="AT483">
        <f>COUNT(M483:AB483)</f>
        <v>1</v>
      </c>
      <c r="AU483">
        <f>COUNT(AC483:AO483)</f>
        <v>0</v>
      </c>
      <c r="AV483">
        <f>AT483*AU483</f>
        <v>0</v>
      </c>
      <c r="AW483" t="s">
        <v>4159</v>
      </c>
      <c r="AX483">
        <f>AVERAGE(M483:AB483)</f>
        <v>68</v>
      </c>
      <c r="AY483" t="e">
        <f>AVERAGE(AC483:AO483)</f>
        <v>#DIV/0!</v>
      </c>
      <c r="BE483" t="s">
        <v>4193</v>
      </c>
    </row>
    <row r="484" spans="1:57" hidden="1" x14ac:dyDescent="0.25">
      <c r="A484">
        <v>392</v>
      </c>
      <c r="B484">
        <v>992</v>
      </c>
      <c r="C484" t="s">
        <v>4152</v>
      </c>
      <c r="D484" t="s">
        <v>552</v>
      </c>
      <c r="E484" t="s">
        <v>607</v>
      </c>
      <c r="F484" t="s">
        <v>608</v>
      </c>
      <c r="G484" t="s">
        <v>609</v>
      </c>
      <c r="H484" t="s">
        <v>12</v>
      </c>
      <c r="I484" t="s">
        <v>16</v>
      </c>
      <c r="J484" t="s">
        <v>619</v>
      </c>
      <c r="K484">
        <v>47.769359999999999</v>
      </c>
      <c r="L484">
        <v>-121.84831800000001</v>
      </c>
      <c r="AB484">
        <v>92.4</v>
      </c>
      <c r="AP484">
        <f>COUNT(M484:AO484)</f>
        <v>1</v>
      </c>
      <c r="AR484">
        <f>COUNT(AK484:AO484)</f>
        <v>0</v>
      </c>
      <c r="AS484" t="s">
        <v>4159</v>
      </c>
      <c r="AT484">
        <f>COUNT(M484:AB484)</f>
        <v>1</v>
      </c>
      <c r="AU484">
        <f>COUNT(AC484:AO484)</f>
        <v>0</v>
      </c>
      <c r="AV484">
        <f>AT484*AU484</f>
        <v>0</v>
      </c>
      <c r="AW484" t="s">
        <v>4159</v>
      </c>
      <c r="AX484">
        <f>AVERAGE(M484:AB484)</f>
        <v>92.4</v>
      </c>
      <c r="AY484" t="e">
        <f>AVERAGE(AC484:AO484)</f>
        <v>#DIV/0!</v>
      </c>
      <c r="BE484" t="s">
        <v>4193</v>
      </c>
    </row>
    <row r="485" spans="1:57" hidden="1" x14ac:dyDescent="0.25">
      <c r="A485">
        <v>429</v>
      </c>
      <c r="B485">
        <v>1961</v>
      </c>
      <c r="C485" t="s">
        <v>4152</v>
      </c>
      <c r="D485" t="s">
        <v>552</v>
      </c>
      <c r="E485" t="s">
        <v>607</v>
      </c>
      <c r="F485" t="s">
        <v>658</v>
      </c>
      <c r="G485" t="s">
        <v>674</v>
      </c>
      <c r="H485" t="s">
        <v>677</v>
      </c>
      <c r="I485" t="s">
        <v>678</v>
      </c>
      <c r="J485" t="s">
        <v>679</v>
      </c>
      <c r="K485">
        <v>47.690621999999998</v>
      </c>
      <c r="L485">
        <v>-121.94614199999999</v>
      </c>
      <c r="R485">
        <v>34.299999999999997</v>
      </c>
      <c r="AP485">
        <f>COUNT(M485:AO485)</f>
        <v>1</v>
      </c>
      <c r="AR485">
        <f>COUNT(AK485:AO485)</f>
        <v>0</v>
      </c>
      <c r="AS485" t="s">
        <v>4159</v>
      </c>
      <c r="AT485">
        <f>COUNT(M485:AB485)</f>
        <v>1</v>
      </c>
      <c r="AU485">
        <f>COUNT(AC485:AO485)</f>
        <v>0</v>
      </c>
      <c r="AV485">
        <f>AT485*AU485</f>
        <v>0</v>
      </c>
      <c r="AW485" t="s">
        <v>4159</v>
      </c>
      <c r="AX485">
        <f>AVERAGE(M485:AB485)</f>
        <v>34.299999999999997</v>
      </c>
      <c r="AY485" t="e">
        <f>AVERAGE(AC485:AO485)</f>
        <v>#DIV/0!</v>
      </c>
      <c r="BE485" t="s">
        <v>4193</v>
      </c>
    </row>
    <row r="486" spans="1:57" hidden="1" x14ac:dyDescent="0.25">
      <c r="A486">
        <v>430</v>
      </c>
      <c r="B486">
        <v>1962</v>
      </c>
      <c r="C486" t="s">
        <v>4152</v>
      </c>
      <c r="D486" t="s">
        <v>552</v>
      </c>
      <c r="E486" t="s">
        <v>607</v>
      </c>
      <c r="F486" t="s">
        <v>658</v>
      </c>
      <c r="G486" t="s">
        <v>674</v>
      </c>
      <c r="H486" t="s">
        <v>677</v>
      </c>
      <c r="I486" t="s">
        <v>678</v>
      </c>
      <c r="J486" t="s">
        <v>680</v>
      </c>
      <c r="K486">
        <v>47.690703999999997</v>
      </c>
      <c r="L486">
        <v>-121.94521400000001</v>
      </c>
      <c r="R486">
        <v>56.4</v>
      </c>
      <c r="AP486">
        <f>COUNT(M486:AO486)</f>
        <v>1</v>
      </c>
      <c r="AR486">
        <f>COUNT(AK486:AO486)</f>
        <v>0</v>
      </c>
      <c r="AS486" t="s">
        <v>4159</v>
      </c>
      <c r="AT486">
        <f>COUNT(M486:AB486)</f>
        <v>1</v>
      </c>
      <c r="AU486">
        <f>COUNT(AC486:AO486)</f>
        <v>0</v>
      </c>
      <c r="AV486">
        <f>AT486*AU486</f>
        <v>0</v>
      </c>
      <c r="AW486" t="s">
        <v>4159</v>
      </c>
      <c r="AX486">
        <f>AVERAGE(M486:AB486)</f>
        <v>56.4</v>
      </c>
      <c r="AY486" t="e">
        <f>AVERAGE(AC486:AO486)</f>
        <v>#DIV/0!</v>
      </c>
      <c r="BE486" t="s">
        <v>4193</v>
      </c>
    </row>
    <row r="487" spans="1:57" hidden="1" x14ac:dyDescent="0.25">
      <c r="A487">
        <v>431</v>
      </c>
      <c r="B487">
        <v>1964</v>
      </c>
      <c r="C487" t="s">
        <v>4152</v>
      </c>
      <c r="D487" t="s">
        <v>552</v>
      </c>
      <c r="E487" t="s">
        <v>607</v>
      </c>
      <c r="F487" t="s">
        <v>658</v>
      </c>
      <c r="G487" t="s">
        <v>674</v>
      </c>
      <c r="H487" t="s">
        <v>677</v>
      </c>
      <c r="I487" t="s">
        <v>678</v>
      </c>
      <c r="J487" t="s">
        <v>681</v>
      </c>
      <c r="K487">
        <v>47.690714</v>
      </c>
      <c r="L487">
        <v>-121.945532</v>
      </c>
      <c r="S487">
        <v>44.8</v>
      </c>
      <c r="AP487">
        <f>COUNT(M487:AO487)</f>
        <v>1</v>
      </c>
      <c r="AR487">
        <f>COUNT(AK487:AO487)</f>
        <v>0</v>
      </c>
      <c r="AS487" t="s">
        <v>4159</v>
      </c>
      <c r="AT487">
        <f>COUNT(M487:AB487)</f>
        <v>1</v>
      </c>
      <c r="AU487">
        <f>COUNT(AC487:AO487)</f>
        <v>0</v>
      </c>
      <c r="AV487">
        <f>AT487*AU487</f>
        <v>0</v>
      </c>
      <c r="AW487" t="s">
        <v>4159</v>
      </c>
      <c r="AX487">
        <f>AVERAGE(M487:AB487)</f>
        <v>44.8</v>
      </c>
      <c r="AY487" t="e">
        <f>AVERAGE(AC487:AO487)</f>
        <v>#DIV/0!</v>
      </c>
      <c r="BE487" t="s">
        <v>4193</v>
      </c>
    </row>
    <row r="488" spans="1:57" hidden="1" x14ac:dyDescent="0.25">
      <c r="A488">
        <v>432</v>
      </c>
      <c r="B488">
        <v>1963</v>
      </c>
      <c r="C488" t="s">
        <v>4152</v>
      </c>
      <c r="D488" t="s">
        <v>552</v>
      </c>
      <c r="E488" t="s">
        <v>607</v>
      </c>
      <c r="F488" t="s">
        <v>658</v>
      </c>
      <c r="G488" t="s">
        <v>674</v>
      </c>
      <c r="H488" t="s">
        <v>677</v>
      </c>
      <c r="I488" t="s">
        <v>678</v>
      </c>
      <c r="J488" t="s">
        <v>682</v>
      </c>
      <c r="K488">
        <v>47.690747999999999</v>
      </c>
      <c r="L488">
        <v>-121.945373</v>
      </c>
      <c r="S488">
        <v>44.3</v>
      </c>
      <c r="AP488">
        <f>COUNT(M488:AO488)</f>
        <v>1</v>
      </c>
      <c r="AR488">
        <f>COUNT(AK488:AO488)</f>
        <v>0</v>
      </c>
      <c r="AS488" t="s">
        <v>4159</v>
      </c>
      <c r="AT488">
        <f>COUNT(M488:AB488)</f>
        <v>1</v>
      </c>
      <c r="AU488">
        <f>COUNT(AC488:AO488)</f>
        <v>0</v>
      </c>
      <c r="AV488">
        <f>AT488*AU488</f>
        <v>0</v>
      </c>
      <c r="AW488" t="s">
        <v>4159</v>
      </c>
      <c r="AX488">
        <f>AVERAGE(M488:AB488)</f>
        <v>44.3</v>
      </c>
      <c r="AY488" t="e">
        <f>AVERAGE(AC488:AO488)</f>
        <v>#DIV/0!</v>
      </c>
      <c r="BE488" t="s">
        <v>4193</v>
      </c>
    </row>
    <row r="489" spans="1:57" hidden="1" x14ac:dyDescent="0.25">
      <c r="A489">
        <v>472</v>
      </c>
      <c r="B489">
        <v>379</v>
      </c>
      <c r="C489" t="s">
        <v>4152</v>
      </c>
      <c r="D489" t="s">
        <v>552</v>
      </c>
      <c r="E489" t="s">
        <v>743</v>
      </c>
      <c r="F489" t="s">
        <v>744</v>
      </c>
      <c r="G489" t="s">
        <v>745</v>
      </c>
      <c r="H489" t="s">
        <v>272</v>
      </c>
      <c r="I489" t="s">
        <v>13</v>
      </c>
      <c r="J489" t="s">
        <v>748</v>
      </c>
      <c r="K489">
        <v>48.026057999999999</v>
      </c>
      <c r="L489">
        <v>-122.000561</v>
      </c>
      <c r="Y489">
        <v>21.2</v>
      </c>
      <c r="AP489">
        <f>COUNT(M489:AO489)</f>
        <v>1</v>
      </c>
      <c r="AR489">
        <f>COUNT(AK489:AO489)</f>
        <v>0</v>
      </c>
      <c r="AS489" t="s">
        <v>4159</v>
      </c>
      <c r="AT489">
        <f>COUNT(M489:AB489)</f>
        <v>1</v>
      </c>
      <c r="AU489">
        <f>COUNT(AC489:AO489)</f>
        <v>0</v>
      </c>
      <c r="AV489">
        <f>AT489*AU489</f>
        <v>0</v>
      </c>
      <c r="AW489" t="s">
        <v>4159</v>
      </c>
      <c r="AX489">
        <f>AVERAGE(M489:AB489)</f>
        <v>21.2</v>
      </c>
      <c r="AY489" t="e">
        <f>AVERAGE(AC489:AO489)</f>
        <v>#DIV/0!</v>
      </c>
      <c r="BE489" t="s">
        <v>4193</v>
      </c>
    </row>
    <row r="490" spans="1:57" hidden="1" x14ac:dyDescent="0.25">
      <c r="A490">
        <v>474</v>
      </c>
      <c r="B490">
        <v>1059</v>
      </c>
      <c r="C490" t="s">
        <v>4152</v>
      </c>
      <c r="D490" t="s">
        <v>552</v>
      </c>
      <c r="E490" t="s">
        <v>743</v>
      </c>
      <c r="F490" t="s">
        <v>744</v>
      </c>
      <c r="G490" t="s">
        <v>749</v>
      </c>
      <c r="H490" t="s">
        <v>272</v>
      </c>
      <c r="I490" t="s">
        <v>13</v>
      </c>
      <c r="J490" t="s">
        <v>751</v>
      </c>
      <c r="K490">
        <v>48.077092</v>
      </c>
      <c r="L490">
        <v>-122.03203999999999</v>
      </c>
      <c r="AC490">
        <v>48.3</v>
      </c>
      <c r="AP490">
        <f>COUNT(M490:AO490)</f>
        <v>1</v>
      </c>
      <c r="AR490">
        <f>COUNT(AK490:AO490)</f>
        <v>0</v>
      </c>
      <c r="AS490" t="s">
        <v>4159</v>
      </c>
      <c r="AT490">
        <f>COUNT(M490:AB490)</f>
        <v>0</v>
      </c>
      <c r="AU490">
        <f>COUNT(AC490:AO490)</f>
        <v>1</v>
      </c>
      <c r="AV490">
        <f>AT490*AU490</f>
        <v>0</v>
      </c>
      <c r="AW490" t="s">
        <v>4159</v>
      </c>
      <c r="AX490" t="e">
        <f>AVERAGE(M490:AB490)</f>
        <v>#DIV/0!</v>
      </c>
      <c r="AY490">
        <f>AVERAGE(AC490:AO490)</f>
        <v>48.3</v>
      </c>
      <c r="BE490" t="s">
        <v>4193</v>
      </c>
    </row>
    <row r="491" spans="1:57" hidden="1" x14ac:dyDescent="0.25">
      <c r="A491">
        <v>477</v>
      </c>
      <c r="B491">
        <v>491</v>
      </c>
      <c r="C491" t="s">
        <v>4152</v>
      </c>
      <c r="D491" t="s">
        <v>552</v>
      </c>
      <c r="E491" t="s">
        <v>743</v>
      </c>
      <c r="F491" t="s">
        <v>744</v>
      </c>
      <c r="G491" t="s">
        <v>754</v>
      </c>
      <c r="H491" t="s">
        <v>272</v>
      </c>
      <c r="I491" t="s">
        <v>13</v>
      </c>
      <c r="J491" t="s">
        <v>755</v>
      </c>
      <c r="K491">
        <v>48.02</v>
      </c>
      <c r="L491">
        <v>-122.093</v>
      </c>
      <c r="AA491">
        <v>20.3</v>
      </c>
      <c r="AP491">
        <f>COUNT(M491:AO491)</f>
        <v>1</v>
      </c>
      <c r="AR491">
        <f>COUNT(AK491:AO491)</f>
        <v>0</v>
      </c>
      <c r="AS491" t="s">
        <v>4159</v>
      </c>
      <c r="AT491">
        <f>COUNT(M491:AB491)</f>
        <v>1</v>
      </c>
      <c r="AU491">
        <f>COUNT(AC491:AO491)</f>
        <v>0</v>
      </c>
      <c r="AV491">
        <f>AT491*AU491</f>
        <v>0</v>
      </c>
      <c r="AW491" t="s">
        <v>4159</v>
      </c>
      <c r="AX491">
        <f>AVERAGE(M491:AB491)</f>
        <v>20.3</v>
      </c>
      <c r="AY491" t="e">
        <f>AVERAGE(AC491:AO491)</f>
        <v>#DIV/0!</v>
      </c>
      <c r="BE491" t="s">
        <v>4193</v>
      </c>
    </row>
    <row r="492" spans="1:57" hidden="1" x14ac:dyDescent="0.25">
      <c r="A492">
        <v>478</v>
      </c>
      <c r="B492">
        <v>492</v>
      </c>
      <c r="C492" t="s">
        <v>4152</v>
      </c>
      <c r="D492" t="s">
        <v>552</v>
      </c>
      <c r="E492" t="s">
        <v>743</v>
      </c>
      <c r="F492" t="s">
        <v>744</v>
      </c>
      <c r="G492" t="s">
        <v>754</v>
      </c>
      <c r="H492" t="s">
        <v>272</v>
      </c>
      <c r="I492" t="s">
        <v>13</v>
      </c>
      <c r="J492" t="s">
        <v>756</v>
      </c>
      <c r="K492">
        <v>48.021999999999998</v>
      </c>
      <c r="L492">
        <v>-122.093</v>
      </c>
      <c r="AA492">
        <v>40.1</v>
      </c>
      <c r="AP492">
        <f>COUNT(M492:AO492)</f>
        <v>1</v>
      </c>
      <c r="AR492">
        <f>COUNT(AK492:AO492)</f>
        <v>0</v>
      </c>
      <c r="AS492" t="s">
        <v>4159</v>
      </c>
      <c r="AT492">
        <f>COUNT(M492:AB492)</f>
        <v>1</v>
      </c>
      <c r="AU492">
        <f>COUNT(AC492:AO492)</f>
        <v>0</v>
      </c>
      <c r="AV492">
        <f>AT492*AU492</f>
        <v>0</v>
      </c>
      <c r="AW492" t="s">
        <v>4159</v>
      </c>
      <c r="AX492">
        <f>AVERAGE(M492:AB492)</f>
        <v>40.1</v>
      </c>
      <c r="AY492" t="e">
        <f>AVERAGE(AC492:AO492)</f>
        <v>#DIV/0!</v>
      </c>
      <c r="BE492" t="s">
        <v>4193</v>
      </c>
    </row>
    <row r="493" spans="1:57" hidden="1" x14ac:dyDescent="0.25">
      <c r="A493">
        <v>479</v>
      </c>
      <c r="B493">
        <v>493</v>
      </c>
      <c r="C493" t="s">
        <v>4152</v>
      </c>
      <c r="D493" t="s">
        <v>552</v>
      </c>
      <c r="E493" t="s">
        <v>743</v>
      </c>
      <c r="F493" t="s">
        <v>744</v>
      </c>
      <c r="G493" t="s">
        <v>754</v>
      </c>
      <c r="H493" t="s">
        <v>272</v>
      </c>
      <c r="I493" t="s">
        <v>13</v>
      </c>
      <c r="J493" t="s">
        <v>757</v>
      </c>
      <c r="K493">
        <v>48.021999999999998</v>
      </c>
      <c r="L493">
        <v>-122.092</v>
      </c>
      <c r="AA493">
        <v>36</v>
      </c>
      <c r="AP493">
        <f>COUNT(M493:AO493)</f>
        <v>1</v>
      </c>
      <c r="AR493">
        <f>COUNT(AK493:AO493)</f>
        <v>0</v>
      </c>
      <c r="AS493" t="s">
        <v>4159</v>
      </c>
      <c r="AT493">
        <f>COUNT(M493:AB493)</f>
        <v>1</v>
      </c>
      <c r="AU493">
        <f>COUNT(AC493:AO493)</f>
        <v>0</v>
      </c>
      <c r="AV493">
        <f>AT493*AU493</f>
        <v>0</v>
      </c>
      <c r="AW493" t="s">
        <v>4159</v>
      </c>
      <c r="AX493">
        <f>AVERAGE(M493:AB493)</f>
        <v>36</v>
      </c>
      <c r="AY493" t="e">
        <f>AVERAGE(AC493:AO493)</f>
        <v>#DIV/0!</v>
      </c>
      <c r="BE493" t="s">
        <v>4193</v>
      </c>
    </row>
    <row r="494" spans="1:57" hidden="1" x14ac:dyDescent="0.25">
      <c r="A494">
        <v>480</v>
      </c>
      <c r="B494">
        <v>494</v>
      </c>
      <c r="C494" t="s">
        <v>4152</v>
      </c>
      <c r="D494" t="s">
        <v>552</v>
      </c>
      <c r="E494" t="s">
        <v>743</v>
      </c>
      <c r="F494" t="s">
        <v>744</v>
      </c>
      <c r="G494" t="s">
        <v>754</v>
      </c>
      <c r="H494" t="s">
        <v>272</v>
      </c>
      <c r="I494" t="s">
        <v>13</v>
      </c>
      <c r="J494" t="s">
        <v>758</v>
      </c>
      <c r="K494">
        <v>48.021999999999998</v>
      </c>
      <c r="L494">
        <v>-122.09399999999999</v>
      </c>
      <c r="AA494">
        <v>31.6</v>
      </c>
      <c r="AP494">
        <f>COUNT(M494:AO494)</f>
        <v>1</v>
      </c>
      <c r="AR494">
        <f>COUNT(AK494:AO494)</f>
        <v>0</v>
      </c>
      <c r="AS494" t="s">
        <v>4159</v>
      </c>
      <c r="AT494">
        <f>COUNT(M494:AB494)</f>
        <v>1</v>
      </c>
      <c r="AU494">
        <f>COUNT(AC494:AO494)</f>
        <v>0</v>
      </c>
      <c r="AV494">
        <f>AT494*AU494</f>
        <v>0</v>
      </c>
      <c r="AW494" t="s">
        <v>4159</v>
      </c>
      <c r="AX494">
        <f>AVERAGE(M494:AB494)</f>
        <v>31.6</v>
      </c>
      <c r="AY494" t="e">
        <f>AVERAGE(AC494:AO494)</f>
        <v>#DIV/0!</v>
      </c>
      <c r="BE494" t="s">
        <v>4193</v>
      </c>
    </row>
    <row r="495" spans="1:57" hidden="1" x14ac:dyDescent="0.25">
      <c r="A495">
        <v>481</v>
      </c>
      <c r="B495">
        <v>495</v>
      </c>
      <c r="C495" t="s">
        <v>4152</v>
      </c>
      <c r="D495" t="s">
        <v>552</v>
      </c>
      <c r="E495" t="s">
        <v>743</v>
      </c>
      <c r="F495" t="s">
        <v>744</v>
      </c>
      <c r="G495" t="s">
        <v>754</v>
      </c>
      <c r="H495" t="s">
        <v>272</v>
      </c>
      <c r="I495" t="s">
        <v>13</v>
      </c>
      <c r="J495" t="s">
        <v>759</v>
      </c>
      <c r="K495">
        <v>48.023000000000003</v>
      </c>
      <c r="L495">
        <v>-122.093</v>
      </c>
      <c r="AA495">
        <v>44</v>
      </c>
      <c r="AP495">
        <f>COUNT(M495:AO495)</f>
        <v>1</v>
      </c>
      <c r="AR495">
        <f>COUNT(AK495:AO495)</f>
        <v>0</v>
      </c>
      <c r="AS495" t="s">
        <v>4159</v>
      </c>
      <c r="AT495">
        <f>COUNT(M495:AB495)</f>
        <v>1</v>
      </c>
      <c r="AU495">
        <f>COUNT(AC495:AO495)</f>
        <v>0</v>
      </c>
      <c r="AV495">
        <f>AT495*AU495</f>
        <v>0</v>
      </c>
      <c r="AW495" t="s">
        <v>4159</v>
      </c>
      <c r="AX495">
        <f>AVERAGE(M495:AB495)</f>
        <v>44</v>
      </c>
      <c r="AY495" t="e">
        <f>AVERAGE(AC495:AO495)</f>
        <v>#DIV/0!</v>
      </c>
      <c r="BE495" t="s">
        <v>4193</v>
      </c>
    </row>
    <row r="496" spans="1:57" hidden="1" x14ac:dyDescent="0.25">
      <c r="A496">
        <v>482</v>
      </c>
      <c r="B496">
        <v>1061</v>
      </c>
      <c r="C496" t="s">
        <v>4152</v>
      </c>
      <c r="D496" t="s">
        <v>552</v>
      </c>
      <c r="E496" t="s">
        <v>743</v>
      </c>
      <c r="F496" t="s">
        <v>744</v>
      </c>
      <c r="G496" t="s">
        <v>760</v>
      </c>
      <c r="H496" t="s">
        <v>272</v>
      </c>
      <c r="I496" t="s">
        <v>13</v>
      </c>
      <c r="J496" t="s">
        <v>761</v>
      </c>
      <c r="K496">
        <v>47.963500000000003</v>
      </c>
      <c r="L496">
        <v>-122.02030600000001</v>
      </c>
      <c r="AC496">
        <v>56.8</v>
      </c>
      <c r="AP496">
        <f>COUNT(M496:AO496)</f>
        <v>1</v>
      </c>
      <c r="AR496">
        <f>COUNT(AK496:AO496)</f>
        <v>0</v>
      </c>
      <c r="AS496" t="s">
        <v>4159</v>
      </c>
      <c r="AT496">
        <f>COUNT(M496:AB496)</f>
        <v>0</v>
      </c>
      <c r="AU496">
        <f>COUNT(AC496:AO496)</f>
        <v>1</v>
      </c>
      <c r="AV496">
        <f>AT496*AU496</f>
        <v>0</v>
      </c>
      <c r="AW496" t="s">
        <v>4159</v>
      </c>
      <c r="AX496" t="e">
        <f>AVERAGE(M496:AB496)</f>
        <v>#DIV/0!</v>
      </c>
      <c r="AY496">
        <f>AVERAGE(AC496:AO496)</f>
        <v>56.8</v>
      </c>
      <c r="BE496" t="s">
        <v>4193</v>
      </c>
    </row>
    <row r="497" spans="1:57" hidden="1" x14ac:dyDescent="0.25">
      <c r="A497">
        <v>484</v>
      </c>
      <c r="B497">
        <v>417</v>
      </c>
      <c r="C497" t="s">
        <v>4152</v>
      </c>
      <c r="D497" t="s">
        <v>552</v>
      </c>
      <c r="E497" t="s">
        <v>743</v>
      </c>
      <c r="F497" t="s">
        <v>744</v>
      </c>
      <c r="G497" t="s">
        <v>762</v>
      </c>
      <c r="H497" t="s">
        <v>272</v>
      </c>
      <c r="I497" t="s">
        <v>13</v>
      </c>
      <c r="J497" t="s">
        <v>764</v>
      </c>
      <c r="K497">
        <v>47.975458000000003</v>
      </c>
      <c r="L497">
        <v>-122.04902199999999</v>
      </c>
      <c r="Y497">
        <v>25.7</v>
      </c>
      <c r="AP497">
        <f>COUNT(M497:AO497)</f>
        <v>1</v>
      </c>
      <c r="AR497">
        <f>COUNT(AK497:AO497)</f>
        <v>0</v>
      </c>
      <c r="AS497" t="s">
        <v>4159</v>
      </c>
      <c r="AT497">
        <f>COUNT(M497:AB497)</f>
        <v>1</v>
      </c>
      <c r="AU497">
        <f>COUNT(AC497:AO497)</f>
        <v>0</v>
      </c>
      <c r="AV497">
        <f>AT497*AU497</f>
        <v>0</v>
      </c>
      <c r="AW497" t="s">
        <v>4159</v>
      </c>
      <c r="AX497">
        <f>AVERAGE(M497:AB497)</f>
        <v>25.7</v>
      </c>
      <c r="AY497" t="e">
        <f>AVERAGE(AC497:AO497)</f>
        <v>#DIV/0!</v>
      </c>
      <c r="BE497" t="s">
        <v>4193</v>
      </c>
    </row>
    <row r="498" spans="1:57" hidden="1" x14ac:dyDescent="0.25">
      <c r="A498">
        <v>486</v>
      </c>
      <c r="B498">
        <v>421</v>
      </c>
      <c r="C498" t="s">
        <v>4152</v>
      </c>
      <c r="D498" t="s">
        <v>552</v>
      </c>
      <c r="E498" t="s">
        <v>743</v>
      </c>
      <c r="F498" t="s">
        <v>744</v>
      </c>
      <c r="G498" t="s">
        <v>762</v>
      </c>
      <c r="H498" t="s">
        <v>272</v>
      </c>
      <c r="I498" t="s">
        <v>13</v>
      </c>
      <c r="J498" t="s">
        <v>766</v>
      </c>
      <c r="K498">
        <v>48.014471999999998</v>
      </c>
      <c r="L498">
        <v>-122.027961</v>
      </c>
      <c r="Y498">
        <v>38.1</v>
      </c>
      <c r="AP498">
        <f>COUNT(M498:AO498)</f>
        <v>1</v>
      </c>
      <c r="AR498">
        <f>COUNT(AK498:AO498)</f>
        <v>0</v>
      </c>
      <c r="AS498" t="s">
        <v>4159</v>
      </c>
      <c r="AT498">
        <f>COUNT(M498:AB498)</f>
        <v>1</v>
      </c>
      <c r="AU498">
        <f>COUNT(AC498:AO498)</f>
        <v>0</v>
      </c>
      <c r="AV498">
        <f>AT498*AU498</f>
        <v>0</v>
      </c>
      <c r="AW498" t="s">
        <v>4159</v>
      </c>
      <c r="AX498">
        <f>AVERAGE(M498:AB498)</f>
        <v>38.1</v>
      </c>
      <c r="AY498" t="e">
        <f>AVERAGE(AC498:AO498)</f>
        <v>#DIV/0!</v>
      </c>
      <c r="BE498" t="s">
        <v>4193</v>
      </c>
    </row>
    <row r="499" spans="1:57" hidden="1" x14ac:dyDescent="0.25">
      <c r="A499">
        <v>488</v>
      </c>
      <c r="B499">
        <v>442</v>
      </c>
      <c r="C499" t="s">
        <v>4152</v>
      </c>
      <c r="D499" t="s">
        <v>552</v>
      </c>
      <c r="E499" t="s">
        <v>743</v>
      </c>
      <c r="F499" t="s">
        <v>744</v>
      </c>
      <c r="G499" t="s">
        <v>767</v>
      </c>
      <c r="H499" t="s">
        <v>272</v>
      </c>
      <c r="I499" t="s">
        <v>13</v>
      </c>
      <c r="J499" t="s">
        <v>769</v>
      </c>
      <c r="K499">
        <v>47.928038999999998</v>
      </c>
      <c r="L499">
        <v>-122.039258</v>
      </c>
      <c r="Y499">
        <v>83.3</v>
      </c>
      <c r="AP499">
        <f>COUNT(M499:AO499)</f>
        <v>1</v>
      </c>
      <c r="AR499">
        <f>COUNT(AK499:AO499)</f>
        <v>0</v>
      </c>
      <c r="AS499" t="s">
        <v>4159</v>
      </c>
      <c r="AT499">
        <f>COUNT(M499:AB499)</f>
        <v>1</v>
      </c>
      <c r="AU499">
        <f>COUNT(AC499:AO499)</f>
        <v>0</v>
      </c>
      <c r="AV499">
        <f>AT499*AU499</f>
        <v>0</v>
      </c>
      <c r="AW499" t="s">
        <v>4159</v>
      </c>
      <c r="AX499">
        <f>AVERAGE(M499:AB499)</f>
        <v>83.3</v>
      </c>
      <c r="AY499" t="e">
        <f>AVERAGE(AC499:AO499)</f>
        <v>#DIV/0!</v>
      </c>
      <c r="BE499" t="s">
        <v>4193</v>
      </c>
    </row>
    <row r="500" spans="1:57" hidden="1" x14ac:dyDescent="0.25">
      <c r="A500">
        <v>489</v>
      </c>
      <c r="B500">
        <v>443</v>
      </c>
      <c r="C500" t="s">
        <v>4152</v>
      </c>
      <c r="D500" t="s">
        <v>552</v>
      </c>
      <c r="E500" t="s">
        <v>743</v>
      </c>
      <c r="F500" t="s">
        <v>744</v>
      </c>
      <c r="G500" t="s">
        <v>770</v>
      </c>
      <c r="H500" t="s">
        <v>272</v>
      </c>
      <c r="I500" t="s">
        <v>13</v>
      </c>
      <c r="J500" t="s">
        <v>771</v>
      </c>
      <c r="K500">
        <v>48.028624999999998</v>
      </c>
      <c r="L500">
        <v>-122.099616</v>
      </c>
      <c r="Y500">
        <v>13.1</v>
      </c>
      <c r="AP500">
        <f>COUNT(M500:AO500)</f>
        <v>1</v>
      </c>
      <c r="AR500">
        <f>COUNT(AK500:AO500)</f>
        <v>0</v>
      </c>
      <c r="AS500" t="s">
        <v>4159</v>
      </c>
      <c r="AT500">
        <f>COUNT(M500:AB500)</f>
        <v>1</v>
      </c>
      <c r="AU500">
        <f>COUNT(AC500:AO500)</f>
        <v>0</v>
      </c>
      <c r="AV500">
        <f>AT500*AU500</f>
        <v>0</v>
      </c>
      <c r="AW500" t="s">
        <v>4159</v>
      </c>
      <c r="AX500">
        <f>AVERAGE(M500:AB500)</f>
        <v>13.1</v>
      </c>
      <c r="AY500" t="e">
        <f>AVERAGE(AC500:AO500)</f>
        <v>#DIV/0!</v>
      </c>
      <c r="BE500" t="s">
        <v>4193</v>
      </c>
    </row>
    <row r="501" spans="1:57" hidden="1" x14ac:dyDescent="0.25">
      <c r="A501">
        <v>490</v>
      </c>
      <c r="B501">
        <v>1057</v>
      </c>
      <c r="C501" t="s">
        <v>4152</v>
      </c>
      <c r="D501" t="s">
        <v>552</v>
      </c>
      <c r="E501" t="s">
        <v>743</v>
      </c>
      <c r="F501" t="s">
        <v>772</v>
      </c>
      <c r="G501" t="s">
        <v>773</v>
      </c>
      <c r="H501" t="s">
        <v>272</v>
      </c>
      <c r="I501" t="s">
        <v>13</v>
      </c>
      <c r="J501" t="s">
        <v>774</v>
      </c>
      <c r="K501">
        <v>48.039982000000002</v>
      </c>
      <c r="L501">
        <v>-121.975815</v>
      </c>
      <c r="AC501">
        <v>53.5</v>
      </c>
      <c r="AP501">
        <f>COUNT(M501:AO501)</f>
        <v>1</v>
      </c>
      <c r="AR501">
        <f>COUNT(AK501:AO501)</f>
        <v>0</v>
      </c>
      <c r="AS501" t="s">
        <v>4159</v>
      </c>
      <c r="AT501">
        <f>COUNT(M501:AB501)</f>
        <v>0</v>
      </c>
      <c r="AU501">
        <f>COUNT(AC501:AO501)</f>
        <v>1</v>
      </c>
      <c r="AV501">
        <f>AT501*AU501</f>
        <v>0</v>
      </c>
      <c r="AW501" t="s">
        <v>4159</v>
      </c>
      <c r="AX501" t="e">
        <f>AVERAGE(M501:AB501)</f>
        <v>#DIV/0!</v>
      </c>
      <c r="AY501">
        <f>AVERAGE(AC501:AO501)</f>
        <v>53.5</v>
      </c>
      <c r="BE501" t="s">
        <v>4193</v>
      </c>
    </row>
    <row r="502" spans="1:57" hidden="1" x14ac:dyDescent="0.25">
      <c r="A502">
        <v>493</v>
      </c>
      <c r="B502">
        <v>999</v>
      </c>
      <c r="C502" t="s">
        <v>4152</v>
      </c>
      <c r="D502" t="s">
        <v>552</v>
      </c>
      <c r="E502" t="s">
        <v>743</v>
      </c>
      <c r="F502" t="s">
        <v>772</v>
      </c>
      <c r="G502" t="s">
        <v>777</v>
      </c>
      <c r="H502" t="s">
        <v>12</v>
      </c>
      <c r="I502" t="s">
        <v>16</v>
      </c>
      <c r="J502" t="s">
        <v>778</v>
      </c>
      <c r="K502">
        <v>47.995972999999999</v>
      </c>
      <c r="L502">
        <v>-121.725227</v>
      </c>
      <c r="AB502">
        <v>38.4</v>
      </c>
      <c r="AP502">
        <f>COUNT(M502:AO502)</f>
        <v>1</v>
      </c>
      <c r="AR502">
        <f>COUNT(AK502:AO502)</f>
        <v>0</v>
      </c>
      <c r="AS502" t="s">
        <v>4159</v>
      </c>
      <c r="AT502">
        <f>COUNT(M502:AB502)</f>
        <v>1</v>
      </c>
      <c r="AU502">
        <f>COUNT(AC502:AO502)</f>
        <v>0</v>
      </c>
      <c r="AV502">
        <f>AT502*AU502</f>
        <v>0</v>
      </c>
      <c r="AW502" t="s">
        <v>4159</v>
      </c>
      <c r="AX502">
        <f>AVERAGE(M502:AB502)</f>
        <v>38.4</v>
      </c>
      <c r="AY502" t="e">
        <f>AVERAGE(AC502:AO502)</f>
        <v>#DIV/0!</v>
      </c>
      <c r="BE502" t="s">
        <v>4193</v>
      </c>
    </row>
    <row r="503" spans="1:57" hidden="1" x14ac:dyDescent="0.25">
      <c r="A503">
        <v>495</v>
      </c>
      <c r="B503">
        <v>1063</v>
      </c>
      <c r="C503" t="s">
        <v>4152</v>
      </c>
      <c r="D503" t="s">
        <v>552</v>
      </c>
      <c r="E503" t="s">
        <v>743</v>
      </c>
      <c r="F503" t="s">
        <v>772</v>
      </c>
      <c r="G503" t="s">
        <v>781</v>
      </c>
      <c r="H503" t="s">
        <v>272</v>
      </c>
      <c r="I503" t="s">
        <v>13</v>
      </c>
      <c r="J503" t="s">
        <v>782</v>
      </c>
      <c r="K503">
        <v>48.054963999999998</v>
      </c>
      <c r="L503">
        <v>-121.957539</v>
      </c>
      <c r="AC503">
        <v>49.8</v>
      </c>
      <c r="AP503">
        <f>COUNT(M503:AO503)</f>
        <v>1</v>
      </c>
      <c r="AR503">
        <f>COUNT(AK503:AO503)</f>
        <v>0</v>
      </c>
      <c r="AS503" t="s">
        <v>4159</v>
      </c>
      <c r="AT503">
        <f>COUNT(M503:AB503)</f>
        <v>0</v>
      </c>
      <c r="AU503">
        <f>COUNT(AC503:AO503)</f>
        <v>1</v>
      </c>
      <c r="AV503">
        <f>AT503*AU503</f>
        <v>0</v>
      </c>
      <c r="AW503" t="s">
        <v>4159</v>
      </c>
      <c r="AX503" t="e">
        <f>AVERAGE(M503:AB503)</f>
        <v>#DIV/0!</v>
      </c>
      <c r="AY503">
        <f>AVERAGE(AC503:AO503)</f>
        <v>49.8</v>
      </c>
      <c r="BE503" t="s">
        <v>4193</v>
      </c>
    </row>
    <row r="504" spans="1:57" hidden="1" x14ac:dyDescent="0.25">
      <c r="A504">
        <v>498</v>
      </c>
      <c r="B504">
        <v>449</v>
      </c>
      <c r="C504" t="s">
        <v>4152</v>
      </c>
      <c r="D504" t="s">
        <v>552</v>
      </c>
      <c r="E504" t="s">
        <v>743</v>
      </c>
      <c r="F504" t="s">
        <v>772</v>
      </c>
      <c r="G504" t="s">
        <v>785</v>
      </c>
      <c r="H504" t="s">
        <v>272</v>
      </c>
      <c r="I504" t="s">
        <v>13</v>
      </c>
      <c r="J504" t="s">
        <v>787</v>
      </c>
      <c r="K504">
        <v>48.078012999999999</v>
      </c>
      <c r="L504">
        <v>-121.95180499999999</v>
      </c>
      <c r="Y504">
        <v>68.400000000000006</v>
      </c>
      <c r="AP504">
        <f>COUNT(M504:AO504)</f>
        <v>1</v>
      </c>
      <c r="AR504">
        <f>COUNT(AK504:AO504)</f>
        <v>0</v>
      </c>
      <c r="AS504" t="s">
        <v>4159</v>
      </c>
      <c r="AT504">
        <f>COUNT(M504:AB504)</f>
        <v>1</v>
      </c>
      <c r="AU504">
        <f>COUNT(AC504:AO504)</f>
        <v>0</v>
      </c>
      <c r="AV504">
        <f>AT504*AU504</f>
        <v>0</v>
      </c>
      <c r="AW504" t="s">
        <v>4159</v>
      </c>
      <c r="AX504">
        <f>AVERAGE(M504:AB504)</f>
        <v>68.400000000000006</v>
      </c>
      <c r="AY504" t="e">
        <f>AVERAGE(AC504:AO504)</f>
        <v>#DIV/0!</v>
      </c>
      <c r="BE504" t="s">
        <v>4193</v>
      </c>
    </row>
    <row r="505" spans="1:57" hidden="1" x14ac:dyDescent="0.25">
      <c r="A505">
        <v>500</v>
      </c>
      <c r="B505">
        <v>451</v>
      </c>
      <c r="C505" t="s">
        <v>4152</v>
      </c>
      <c r="D505" t="s">
        <v>552</v>
      </c>
      <c r="E505" t="s">
        <v>743</v>
      </c>
      <c r="F505" t="s">
        <v>772</v>
      </c>
      <c r="G505" t="s">
        <v>785</v>
      </c>
      <c r="H505" t="s">
        <v>272</v>
      </c>
      <c r="I505" t="s">
        <v>13</v>
      </c>
      <c r="J505" t="s">
        <v>789</v>
      </c>
      <c r="K505">
        <v>48.068308999999999</v>
      </c>
      <c r="L505">
        <v>-121.953934</v>
      </c>
      <c r="Y505">
        <v>63.7</v>
      </c>
      <c r="AP505">
        <f>COUNT(M505:AO505)</f>
        <v>1</v>
      </c>
      <c r="AR505">
        <f>COUNT(AK505:AO505)</f>
        <v>0</v>
      </c>
      <c r="AS505" t="s">
        <v>4159</v>
      </c>
      <c r="AT505">
        <f>COUNT(M505:AB505)</f>
        <v>1</v>
      </c>
      <c r="AU505">
        <f>COUNT(AC505:AO505)</f>
        <v>0</v>
      </c>
      <c r="AV505">
        <f>AT505*AU505</f>
        <v>0</v>
      </c>
      <c r="AW505" t="s">
        <v>4159</v>
      </c>
      <c r="AX505">
        <f>AVERAGE(M505:AB505)</f>
        <v>63.7</v>
      </c>
      <c r="AY505" t="e">
        <f>AVERAGE(AC505:AO505)</f>
        <v>#DIV/0!</v>
      </c>
      <c r="BE505" t="s">
        <v>4193</v>
      </c>
    </row>
    <row r="506" spans="1:57" hidden="1" x14ac:dyDescent="0.25">
      <c r="A506">
        <v>502</v>
      </c>
      <c r="B506">
        <v>367</v>
      </c>
      <c r="C506" t="s">
        <v>4152</v>
      </c>
      <c r="D506" t="s">
        <v>552</v>
      </c>
      <c r="E506" t="s">
        <v>790</v>
      </c>
      <c r="F506" t="s">
        <v>791</v>
      </c>
      <c r="G506" t="s">
        <v>792</v>
      </c>
      <c r="H506" t="s">
        <v>272</v>
      </c>
      <c r="I506" t="s">
        <v>13</v>
      </c>
      <c r="J506" t="s">
        <v>794</v>
      </c>
      <c r="K506">
        <v>47.873193999999998</v>
      </c>
      <c r="L506">
        <v>-121.990058</v>
      </c>
      <c r="Y506">
        <v>60.9</v>
      </c>
      <c r="AP506">
        <f>COUNT(M506:AO506)</f>
        <v>1</v>
      </c>
      <c r="AR506">
        <f>COUNT(AK506:AO506)</f>
        <v>0</v>
      </c>
      <c r="AS506" t="s">
        <v>4159</v>
      </c>
      <c r="AT506">
        <f>COUNT(M506:AB506)</f>
        <v>1</v>
      </c>
      <c r="AU506">
        <f>COUNT(AC506:AO506)</f>
        <v>0</v>
      </c>
      <c r="AV506">
        <f>AT506*AU506</f>
        <v>0</v>
      </c>
      <c r="AW506" t="s">
        <v>4159</v>
      </c>
      <c r="AX506">
        <f>AVERAGE(M506:AB506)</f>
        <v>60.9</v>
      </c>
      <c r="AY506" t="e">
        <f>AVERAGE(AC506:AO506)</f>
        <v>#DIV/0!</v>
      </c>
      <c r="BE506" t="s">
        <v>4193</v>
      </c>
    </row>
    <row r="507" spans="1:57" hidden="1" x14ac:dyDescent="0.25">
      <c r="A507">
        <v>506</v>
      </c>
      <c r="B507">
        <v>1053</v>
      </c>
      <c r="C507" t="s">
        <v>4152</v>
      </c>
      <c r="D507" t="s">
        <v>552</v>
      </c>
      <c r="E507" t="s">
        <v>790</v>
      </c>
      <c r="F507" t="s">
        <v>791</v>
      </c>
      <c r="G507" t="s">
        <v>798</v>
      </c>
      <c r="H507" t="s">
        <v>272</v>
      </c>
      <c r="I507" t="s">
        <v>13</v>
      </c>
      <c r="J507" t="s">
        <v>801</v>
      </c>
      <c r="K507">
        <v>47.906956999999998</v>
      </c>
      <c r="L507">
        <v>-122.002234</v>
      </c>
      <c r="AC507">
        <v>79.2</v>
      </c>
      <c r="AP507">
        <f>COUNT(M507:AO507)</f>
        <v>1</v>
      </c>
      <c r="AR507">
        <f>COUNT(AK507:AO507)</f>
        <v>0</v>
      </c>
      <c r="AS507" t="s">
        <v>4159</v>
      </c>
      <c r="AT507">
        <f>COUNT(M507:AB507)</f>
        <v>0</v>
      </c>
      <c r="AU507">
        <f>COUNT(AC507:AO507)</f>
        <v>1</v>
      </c>
      <c r="AV507">
        <f>AT507*AU507</f>
        <v>0</v>
      </c>
      <c r="AW507" t="s">
        <v>4159</v>
      </c>
      <c r="AX507" t="e">
        <f>AVERAGE(M507:AB507)</f>
        <v>#DIV/0!</v>
      </c>
      <c r="AY507">
        <f>AVERAGE(AC507:AO507)</f>
        <v>79.2</v>
      </c>
      <c r="BE507" t="s">
        <v>4193</v>
      </c>
    </row>
    <row r="508" spans="1:57" hidden="1" x14ac:dyDescent="0.25">
      <c r="A508">
        <v>507</v>
      </c>
      <c r="B508">
        <v>1054</v>
      </c>
      <c r="C508" t="s">
        <v>4152</v>
      </c>
      <c r="D508" t="s">
        <v>552</v>
      </c>
      <c r="E508" t="s">
        <v>790</v>
      </c>
      <c r="F508" t="s">
        <v>791</v>
      </c>
      <c r="G508" t="s">
        <v>798</v>
      </c>
      <c r="H508" t="s">
        <v>272</v>
      </c>
      <c r="I508" t="s">
        <v>13</v>
      </c>
      <c r="J508" t="s">
        <v>802</v>
      </c>
      <c r="K508">
        <v>47.916860999999997</v>
      </c>
      <c r="L508">
        <v>-121.990008</v>
      </c>
      <c r="AC508">
        <v>77</v>
      </c>
      <c r="AP508">
        <f>COUNT(M508:AO508)</f>
        <v>1</v>
      </c>
      <c r="AR508">
        <f>COUNT(AK508:AO508)</f>
        <v>0</v>
      </c>
      <c r="AS508" t="s">
        <v>4159</v>
      </c>
      <c r="AT508">
        <f>COUNT(M508:AB508)</f>
        <v>0</v>
      </c>
      <c r="AU508">
        <f>COUNT(AC508:AO508)</f>
        <v>1</v>
      </c>
      <c r="AV508">
        <f>AT508*AU508</f>
        <v>0</v>
      </c>
      <c r="AW508" t="s">
        <v>4159</v>
      </c>
      <c r="AX508" t="e">
        <f>AVERAGE(M508:AB508)</f>
        <v>#DIV/0!</v>
      </c>
      <c r="AY508">
        <f>AVERAGE(AC508:AO508)</f>
        <v>77</v>
      </c>
      <c r="BE508" t="s">
        <v>4193</v>
      </c>
    </row>
    <row r="509" spans="1:57" hidden="1" x14ac:dyDescent="0.25">
      <c r="A509">
        <v>523</v>
      </c>
      <c r="B509">
        <v>1078</v>
      </c>
      <c r="C509" t="s">
        <v>4152</v>
      </c>
      <c r="D509" t="s">
        <v>552</v>
      </c>
      <c r="E509" t="s">
        <v>790</v>
      </c>
      <c r="F509" t="s">
        <v>831</v>
      </c>
      <c r="G509" t="s">
        <v>832</v>
      </c>
      <c r="H509" t="s">
        <v>31</v>
      </c>
      <c r="I509" t="s">
        <v>380</v>
      </c>
      <c r="J509" t="s">
        <v>833</v>
      </c>
      <c r="K509">
        <v>48.059049999999999</v>
      </c>
      <c r="L509">
        <v>-122.26675</v>
      </c>
      <c r="AC509">
        <v>41.6</v>
      </c>
      <c r="AP509">
        <f>COUNT(M509:AO509)</f>
        <v>1</v>
      </c>
      <c r="AR509">
        <f>COUNT(AK509:AO509)</f>
        <v>0</v>
      </c>
      <c r="AS509" t="s">
        <v>4159</v>
      </c>
      <c r="AT509">
        <f>COUNT(M509:AB509)</f>
        <v>0</v>
      </c>
      <c r="AU509">
        <f>COUNT(AC509:AO509)</f>
        <v>1</v>
      </c>
      <c r="AV509">
        <f>AT509*AU509</f>
        <v>0</v>
      </c>
      <c r="AW509" t="s">
        <v>4159</v>
      </c>
      <c r="AX509" t="e">
        <f>AVERAGE(M509:AB509)</f>
        <v>#DIV/0!</v>
      </c>
      <c r="AY509">
        <f>AVERAGE(AC509:AO509)</f>
        <v>41.6</v>
      </c>
      <c r="BE509" t="s">
        <v>4193</v>
      </c>
    </row>
    <row r="510" spans="1:57" hidden="1" x14ac:dyDescent="0.25">
      <c r="A510">
        <v>546</v>
      </c>
      <c r="B510">
        <v>1058</v>
      </c>
      <c r="C510" t="s">
        <v>4152</v>
      </c>
      <c r="D510" t="s">
        <v>552</v>
      </c>
      <c r="E510" t="s">
        <v>864</v>
      </c>
      <c r="F510" t="s">
        <v>869</v>
      </c>
      <c r="G510" t="s">
        <v>870</v>
      </c>
      <c r="H510" t="s">
        <v>272</v>
      </c>
      <c r="I510" t="s">
        <v>13</v>
      </c>
      <c r="J510" t="s">
        <v>871</v>
      </c>
      <c r="K510">
        <v>47.821230999999997</v>
      </c>
      <c r="L510">
        <v>-121.52243900000001</v>
      </c>
      <c r="AC510">
        <v>85.5</v>
      </c>
      <c r="AP510">
        <f>COUNT(M510:AO510)</f>
        <v>1</v>
      </c>
      <c r="AR510">
        <f>COUNT(AK510:AO510)</f>
        <v>0</v>
      </c>
      <c r="AS510" t="s">
        <v>4159</v>
      </c>
      <c r="AT510">
        <f>COUNT(M510:AB510)</f>
        <v>0</v>
      </c>
      <c r="AU510">
        <f>COUNT(AC510:AO510)</f>
        <v>1</v>
      </c>
      <c r="AV510">
        <f>AT510*AU510</f>
        <v>0</v>
      </c>
      <c r="AW510" t="s">
        <v>4159</v>
      </c>
      <c r="AX510" t="e">
        <f>AVERAGE(M510:AB510)</f>
        <v>#DIV/0!</v>
      </c>
      <c r="AY510">
        <f>AVERAGE(AC510:AO510)</f>
        <v>85.5</v>
      </c>
      <c r="BE510" t="s">
        <v>4193</v>
      </c>
    </row>
    <row r="511" spans="1:57" hidden="1" x14ac:dyDescent="0.25">
      <c r="A511">
        <v>547</v>
      </c>
      <c r="B511">
        <v>438</v>
      </c>
      <c r="C511" t="s">
        <v>4152</v>
      </c>
      <c r="D511" t="s">
        <v>552</v>
      </c>
      <c r="E511" t="s">
        <v>864</v>
      </c>
      <c r="F511" t="s">
        <v>869</v>
      </c>
      <c r="G511" t="s">
        <v>872</v>
      </c>
      <c r="H511" t="s">
        <v>272</v>
      </c>
      <c r="I511" t="s">
        <v>13</v>
      </c>
      <c r="J511" t="s">
        <v>873</v>
      </c>
      <c r="K511">
        <v>47.816538999999999</v>
      </c>
      <c r="L511">
        <v>-121.570251</v>
      </c>
      <c r="Y511">
        <v>56.1</v>
      </c>
      <c r="AP511">
        <f>COUNT(M511:AO511)</f>
        <v>1</v>
      </c>
      <c r="AR511">
        <f>COUNT(AK511:AO511)</f>
        <v>0</v>
      </c>
      <c r="AS511" t="s">
        <v>4159</v>
      </c>
      <c r="AT511">
        <f>COUNT(M511:AB511)</f>
        <v>1</v>
      </c>
      <c r="AU511">
        <f>COUNT(AC511:AO511)</f>
        <v>0</v>
      </c>
      <c r="AV511">
        <f>AT511*AU511</f>
        <v>0</v>
      </c>
      <c r="AW511" t="s">
        <v>4159</v>
      </c>
      <c r="AX511">
        <f>AVERAGE(M511:AB511)</f>
        <v>56.1</v>
      </c>
      <c r="AY511" t="e">
        <f>AVERAGE(AC511:AO511)</f>
        <v>#DIV/0!</v>
      </c>
      <c r="BE511" t="s">
        <v>4193</v>
      </c>
    </row>
    <row r="512" spans="1:57" hidden="1" x14ac:dyDescent="0.25">
      <c r="A512">
        <v>549</v>
      </c>
      <c r="B512">
        <v>2006</v>
      </c>
      <c r="C512" t="s">
        <v>4152</v>
      </c>
      <c r="D512" t="s">
        <v>877</v>
      </c>
      <c r="E512" t="s">
        <v>878</v>
      </c>
      <c r="F512" t="s">
        <v>879</v>
      </c>
      <c r="G512" t="s">
        <v>880</v>
      </c>
      <c r="H512" t="s">
        <v>31</v>
      </c>
      <c r="I512" t="s">
        <v>32</v>
      </c>
      <c r="J512" t="s">
        <v>881</v>
      </c>
      <c r="K512">
        <v>47.566242000000003</v>
      </c>
      <c r="L512">
        <v>-122.178955</v>
      </c>
      <c r="T512">
        <v>39.200000000000003</v>
      </c>
      <c r="AP512">
        <f>COUNT(M512:AO512)</f>
        <v>1</v>
      </c>
      <c r="AR512">
        <f>COUNT(AK512:AO512)</f>
        <v>0</v>
      </c>
      <c r="AS512" t="s">
        <v>4159</v>
      </c>
      <c r="AT512">
        <f>COUNT(M512:AB512)</f>
        <v>1</v>
      </c>
      <c r="AU512">
        <f>COUNT(AC512:AO512)</f>
        <v>0</v>
      </c>
      <c r="AV512">
        <f>AT512*AU512</f>
        <v>0</v>
      </c>
      <c r="AW512" t="s">
        <v>4159</v>
      </c>
      <c r="AX512">
        <f>AVERAGE(M512:AB512)</f>
        <v>39.200000000000003</v>
      </c>
      <c r="AY512" t="e">
        <f>AVERAGE(AC512:AO512)</f>
        <v>#DIV/0!</v>
      </c>
      <c r="BE512" t="s">
        <v>4193</v>
      </c>
    </row>
    <row r="513" spans="1:57" hidden="1" x14ac:dyDescent="0.25">
      <c r="A513">
        <v>570</v>
      </c>
      <c r="B513">
        <v>1974</v>
      </c>
      <c r="C513" t="s">
        <v>4152</v>
      </c>
      <c r="D513" t="s">
        <v>877</v>
      </c>
      <c r="E513" t="s">
        <v>878</v>
      </c>
      <c r="F513" t="s">
        <v>907</v>
      </c>
      <c r="G513" t="s">
        <v>912</v>
      </c>
      <c r="H513" t="s">
        <v>31</v>
      </c>
      <c r="I513" t="s">
        <v>32</v>
      </c>
      <c r="J513" t="s">
        <v>913</v>
      </c>
      <c r="K513">
        <v>47.636710000000001</v>
      </c>
      <c r="L513">
        <v>-122.230875</v>
      </c>
      <c r="T513">
        <v>13</v>
      </c>
      <c r="AP513">
        <f>COUNT(M513:AO513)</f>
        <v>1</v>
      </c>
      <c r="AR513">
        <f>COUNT(AK513:AO513)</f>
        <v>0</v>
      </c>
      <c r="AS513" t="s">
        <v>4159</v>
      </c>
      <c r="AT513">
        <f>COUNT(M513:AB513)</f>
        <v>1</v>
      </c>
      <c r="AU513">
        <f>COUNT(AC513:AO513)</f>
        <v>0</v>
      </c>
      <c r="AV513">
        <f>AT513*AU513</f>
        <v>0</v>
      </c>
      <c r="AW513" t="s">
        <v>4159</v>
      </c>
      <c r="AX513">
        <f>AVERAGE(M513:AB513)</f>
        <v>13</v>
      </c>
      <c r="AY513" t="e">
        <f>AVERAGE(AC513:AO513)</f>
        <v>#DIV/0!</v>
      </c>
      <c r="BE513" t="s">
        <v>4193</v>
      </c>
    </row>
    <row r="514" spans="1:57" hidden="1" x14ac:dyDescent="0.25">
      <c r="A514">
        <v>571</v>
      </c>
      <c r="B514">
        <v>1980</v>
      </c>
      <c r="C514" t="s">
        <v>4152</v>
      </c>
      <c r="D514" t="s">
        <v>877</v>
      </c>
      <c r="E514" t="s">
        <v>878</v>
      </c>
      <c r="F514" t="s">
        <v>907</v>
      </c>
      <c r="G514" t="s">
        <v>914</v>
      </c>
      <c r="H514" t="s">
        <v>31</v>
      </c>
      <c r="I514" t="s">
        <v>32</v>
      </c>
      <c r="J514" t="s">
        <v>915</v>
      </c>
      <c r="K514">
        <v>47.644647999999997</v>
      </c>
      <c r="L514">
        <v>-122.20210299999999</v>
      </c>
      <c r="T514">
        <v>14.8</v>
      </c>
      <c r="AP514">
        <f>COUNT(M514:AO514)</f>
        <v>1</v>
      </c>
      <c r="AR514">
        <f>COUNT(AK514:AO514)</f>
        <v>0</v>
      </c>
      <c r="AS514" t="s">
        <v>4159</v>
      </c>
      <c r="AT514">
        <f>COUNT(M514:AB514)</f>
        <v>1</v>
      </c>
      <c r="AU514">
        <f>COUNT(AC514:AO514)</f>
        <v>0</v>
      </c>
      <c r="AV514">
        <f>AT514*AU514</f>
        <v>0</v>
      </c>
      <c r="AW514" t="s">
        <v>4159</v>
      </c>
      <c r="AX514">
        <f>AVERAGE(M514:AB514)</f>
        <v>14.8</v>
      </c>
      <c r="AY514" t="e">
        <f>AVERAGE(AC514:AO514)</f>
        <v>#DIV/0!</v>
      </c>
      <c r="BE514" t="s">
        <v>4193</v>
      </c>
    </row>
    <row r="515" spans="1:57" hidden="1" x14ac:dyDescent="0.25">
      <c r="A515">
        <v>579</v>
      </c>
      <c r="B515">
        <v>1601</v>
      </c>
      <c r="C515" t="s">
        <v>4152</v>
      </c>
      <c r="D515" t="s">
        <v>877</v>
      </c>
      <c r="E515" t="s">
        <v>878</v>
      </c>
      <c r="F515" t="s">
        <v>925</v>
      </c>
      <c r="G515" t="s">
        <v>926</v>
      </c>
      <c r="H515" t="s">
        <v>909</v>
      </c>
      <c r="I515" t="s">
        <v>910</v>
      </c>
      <c r="J515" t="s">
        <v>928</v>
      </c>
      <c r="K515">
        <v>47.720500000000001</v>
      </c>
      <c r="L515">
        <v>-122.238</v>
      </c>
      <c r="AD515">
        <v>12.3</v>
      </c>
      <c r="AP515">
        <f>COUNT(M515:AO515)</f>
        <v>1</v>
      </c>
      <c r="AR515">
        <f>COUNT(AK515:AO515)</f>
        <v>0</v>
      </c>
      <c r="AS515" t="s">
        <v>4159</v>
      </c>
      <c r="AT515">
        <f>COUNT(M515:AB515)</f>
        <v>0</v>
      </c>
      <c r="AU515">
        <f>COUNT(AC515:AO515)</f>
        <v>1</v>
      </c>
      <c r="AV515">
        <f>AT515*AU515</f>
        <v>0</v>
      </c>
      <c r="AW515" t="s">
        <v>4159</v>
      </c>
      <c r="AX515" t="e">
        <f>AVERAGE(M515:AB515)</f>
        <v>#DIV/0!</v>
      </c>
      <c r="AY515">
        <f>AVERAGE(AC515:AO515)</f>
        <v>12.3</v>
      </c>
      <c r="BE515" t="s">
        <v>4193</v>
      </c>
    </row>
    <row r="516" spans="1:57" hidden="1" x14ac:dyDescent="0.25">
      <c r="A516">
        <v>585</v>
      </c>
      <c r="B516">
        <v>1970</v>
      </c>
      <c r="C516" t="s">
        <v>4152</v>
      </c>
      <c r="D516" t="s">
        <v>877</v>
      </c>
      <c r="E516" t="s">
        <v>878</v>
      </c>
      <c r="F516" t="s">
        <v>936</v>
      </c>
      <c r="G516" t="s">
        <v>937</v>
      </c>
      <c r="H516" t="s">
        <v>31</v>
      </c>
      <c r="I516" t="s">
        <v>32</v>
      </c>
      <c r="J516" t="s">
        <v>938</v>
      </c>
      <c r="K516">
        <v>47.705348000000001</v>
      </c>
      <c r="L516">
        <v>-122.216795</v>
      </c>
      <c r="T516">
        <v>5.4</v>
      </c>
      <c r="AP516">
        <f>COUNT(M516:AO516)</f>
        <v>1</v>
      </c>
      <c r="AR516">
        <f>COUNT(AK516:AO516)</f>
        <v>0</v>
      </c>
      <c r="AS516" t="s">
        <v>4159</v>
      </c>
      <c r="AT516">
        <f>COUNT(M516:AB516)</f>
        <v>1</v>
      </c>
      <c r="AU516">
        <f>COUNT(AC516:AO516)</f>
        <v>0</v>
      </c>
      <c r="AV516">
        <f>AT516*AU516</f>
        <v>0</v>
      </c>
      <c r="AW516" t="s">
        <v>4159</v>
      </c>
      <c r="AX516">
        <f>AVERAGE(M516:AB516)</f>
        <v>5.4</v>
      </c>
      <c r="AY516" t="e">
        <f>AVERAGE(AC516:AO516)</f>
        <v>#DIV/0!</v>
      </c>
      <c r="BE516" t="s">
        <v>4193</v>
      </c>
    </row>
    <row r="517" spans="1:57" hidden="1" x14ac:dyDescent="0.25">
      <c r="A517">
        <v>590</v>
      </c>
      <c r="B517">
        <v>2024</v>
      </c>
      <c r="C517" t="s">
        <v>4152</v>
      </c>
      <c r="D517" t="s">
        <v>877</v>
      </c>
      <c r="E517" t="s">
        <v>878</v>
      </c>
      <c r="F517" t="s">
        <v>936</v>
      </c>
      <c r="G517" t="s">
        <v>937</v>
      </c>
      <c r="H517" t="s">
        <v>883</v>
      </c>
      <c r="I517" t="s">
        <v>884</v>
      </c>
      <c r="J517" t="s">
        <v>942</v>
      </c>
      <c r="K517">
        <v>47.717160999999997</v>
      </c>
      <c r="L517">
        <v>-122.206112</v>
      </c>
      <c r="M517">
        <v>14</v>
      </c>
      <c r="AP517">
        <f>COUNT(M517:AO517)</f>
        <v>1</v>
      </c>
      <c r="AR517">
        <f>COUNT(AK517:AO517)</f>
        <v>0</v>
      </c>
      <c r="AS517" t="s">
        <v>4159</v>
      </c>
      <c r="AT517">
        <f>COUNT(M517:AB517)</f>
        <v>1</v>
      </c>
      <c r="AU517">
        <f>COUNT(AC517:AO517)</f>
        <v>0</v>
      </c>
      <c r="AV517">
        <f>AT517*AU517</f>
        <v>0</v>
      </c>
      <c r="AW517" t="s">
        <v>4159</v>
      </c>
      <c r="AX517">
        <f>AVERAGE(M517:AB517)</f>
        <v>14</v>
      </c>
      <c r="AY517" t="e">
        <f>AVERAGE(AC517:AO517)</f>
        <v>#DIV/0!</v>
      </c>
      <c r="BE517" t="s">
        <v>4193</v>
      </c>
    </row>
    <row r="518" spans="1:57" hidden="1" x14ac:dyDescent="0.25">
      <c r="A518">
        <v>591</v>
      </c>
      <c r="B518">
        <v>2025</v>
      </c>
      <c r="C518" t="s">
        <v>4152</v>
      </c>
      <c r="D518" t="s">
        <v>877</v>
      </c>
      <c r="E518" t="s">
        <v>878</v>
      </c>
      <c r="F518" t="s">
        <v>936</v>
      </c>
      <c r="G518" t="s">
        <v>937</v>
      </c>
      <c r="H518" t="s">
        <v>883</v>
      </c>
      <c r="I518" t="s">
        <v>884</v>
      </c>
      <c r="J518" t="s">
        <v>943</v>
      </c>
      <c r="K518">
        <v>47.714945</v>
      </c>
      <c r="L518">
        <v>-122.208349</v>
      </c>
      <c r="M518">
        <v>12.6</v>
      </c>
      <c r="AP518">
        <f>COUNT(M518:AO518)</f>
        <v>1</v>
      </c>
      <c r="AR518">
        <f>COUNT(AK518:AO518)</f>
        <v>0</v>
      </c>
      <c r="AS518" t="s">
        <v>4159</v>
      </c>
      <c r="AT518">
        <f>COUNT(M518:AB518)</f>
        <v>1</v>
      </c>
      <c r="AU518">
        <f>COUNT(AC518:AO518)</f>
        <v>0</v>
      </c>
      <c r="AV518">
        <f>AT518*AU518</f>
        <v>0</v>
      </c>
      <c r="AW518" t="s">
        <v>4159</v>
      </c>
      <c r="AX518">
        <f>AVERAGE(M518:AB518)</f>
        <v>12.6</v>
      </c>
      <c r="AY518" t="e">
        <f>AVERAGE(AC518:AO518)</f>
        <v>#DIV/0!</v>
      </c>
      <c r="BE518" t="s">
        <v>4193</v>
      </c>
    </row>
    <row r="519" spans="1:57" hidden="1" x14ac:dyDescent="0.25">
      <c r="A519">
        <v>592</v>
      </c>
      <c r="B519">
        <v>2026</v>
      </c>
      <c r="C519" t="s">
        <v>4152</v>
      </c>
      <c r="D519" t="s">
        <v>877</v>
      </c>
      <c r="E519" t="s">
        <v>878</v>
      </c>
      <c r="F519" t="s">
        <v>936</v>
      </c>
      <c r="G519" t="s">
        <v>937</v>
      </c>
      <c r="H519" t="s">
        <v>883</v>
      </c>
      <c r="I519" t="s">
        <v>884</v>
      </c>
      <c r="J519" t="s">
        <v>944</v>
      </c>
      <c r="K519">
        <v>47.71143</v>
      </c>
      <c r="L519">
        <v>-122.210278</v>
      </c>
      <c r="M519">
        <v>9.1</v>
      </c>
      <c r="AP519">
        <f>COUNT(M519:AO519)</f>
        <v>1</v>
      </c>
      <c r="AR519">
        <f>COUNT(AK519:AO519)</f>
        <v>0</v>
      </c>
      <c r="AS519" t="s">
        <v>4159</v>
      </c>
      <c r="AT519">
        <f>COUNT(M519:AB519)</f>
        <v>1</v>
      </c>
      <c r="AU519">
        <f>COUNT(AC519:AO519)</f>
        <v>0</v>
      </c>
      <c r="AV519">
        <f>AT519*AU519</f>
        <v>0</v>
      </c>
      <c r="AW519" t="s">
        <v>4159</v>
      </c>
      <c r="AX519">
        <f>AVERAGE(M519:AB519)</f>
        <v>9.1</v>
      </c>
      <c r="AY519" t="e">
        <f>AVERAGE(AC519:AO519)</f>
        <v>#DIV/0!</v>
      </c>
      <c r="BE519" t="s">
        <v>4193</v>
      </c>
    </row>
    <row r="520" spans="1:57" hidden="1" x14ac:dyDescent="0.25">
      <c r="A520">
        <v>593</v>
      </c>
      <c r="B520">
        <v>2027</v>
      </c>
      <c r="C520" t="s">
        <v>4152</v>
      </c>
      <c r="D520" t="s">
        <v>877</v>
      </c>
      <c r="E520" t="s">
        <v>878</v>
      </c>
      <c r="F520" t="s">
        <v>936</v>
      </c>
      <c r="G520" t="s">
        <v>937</v>
      </c>
      <c r="H520" t="s">
        <v>883</v>
      </c>
      <c r="I520" t="s">
        <v>884</v>
      </c>
      <c r="J520" t="s">
        <v>945</v>
      </c>
      <c r="K520">
        <v>47.709856000000002</v>
      </c>
      <c r="L520">
        <v>-122.210289</v>
      </c>
      <c r="M520">
        <v>17.3</v>
      </c>
      <c r="AP520">
        <f>COUNT(M520:AO520)</f>
        <v>1</v>
      </c>
      <c r="AR520">
        <f>COUNT(AK520:AO520)</f>
        <v>0</v>
      </c>
      <c r="AS520" t="s">
        <v>4159</v>
      </c>
      <c r="AT520">
        <f>COUNT(M520:AB520)</f>
        <v>1</v>
      </c>
      <c r="AU520">
        <f>COUNT(AC520:AO520)</f>
        <v>0</v>
      </c>
      <c r="AV520">
        <f>AT520*AU520</f>
        <v>0</v>
      </c>
      <c r="AW520" t="s">
        <v>4159</v>
      </c>
      <c r="AX520">
        <f>AVERAGE(M520:AB520)</f>
        <v>17.3</v>
      </c>
      <c r="AY520" t="e">
        <f>AVERAGE(AC520:AO520)</f>
        <v>#DIV/0!</v>
      </c>
      <c r="BE520" t="s">
        <v>4193</v>
      </c>
    </row>
    <row r="521" spans="1:57" hidden="1" x14ac:dyDescent="0.25">
      <c r="A521">
        <v>605</v>
      </c>
      <c r="B521">
        <v>1227</v>
      </c>
      <c r="C521" t="s">
        <v>4152</v>
      </c>
      <c r="D521" t="s">
        <v>877</v>
      </c>
      <c r="E521" t="s">
        <v>878</v>
      </c>
      <c r="F521" t="s">
        <v>952</v>
      </c>
      <c r="G521" t="s">
        <v>955</v>
      </c>
      <c r="H521" t="s">
        <v>886</v>
      </c>
      <c r="I521" t="s">
        <v>887</v>
      </c>
      <c r="J521" t="s">
        <v>960</v>
      </c>
      <c r="K521">
        <v>47.618909000000002</v>
      </c>
      <c r="L521">
        <v>-122.16884</v>
      </c>
      <c r="AC521">
        <v>6.4</v>
      </c>
      <c r="AP521">
        <f>COUNT(M521:AO521)</f>
        <v>1</v>
      </c>
      <c r="AR521">
        <f>COUNT(AK521:AO521)</f>
        <v>0</v>
      </c>
      <c r="AS521" t="s">
        <v>4159</v>
      </c>
      <c r="AT521">
        <f>COUNT(M521:AB521)</f>
        <v>0</v>
      </c>
      <c r="AU521">
        <f>COUNT(AC521:AO521)</f>
        <v>1</v>
      </c>
      <c r="AV521">
        <f>AT521*AU521</f>
        <v>0</v>
      </c>
      <c r="AW521" t="s">
        <v>4159</v>
      </c>
      <c r="AX521" t="e">
        <f>AVERAGE(M521:AB521)</f>
        <v>#DIV/0!</v>
      </c>
      <c r="AY521">
        <f>AVERAGE(AC521:AO521)</f>
        <v>6.4</v>
      </c>
      <c r="BE521" t="s">
        <v>4193</v>
      </c>
    </row>
    <row r="522" spans="1:57" hidden="1" x14ac:dyDescent="0.25">
      <c r="A522">
        <v>608</v>
      </c>
      <c r="B522">
        <v>1990</v>
      </c>
      <c r="C522" t="s">
        <v>4152</v>
      </c>
      <c r="D522" t="s">
        <v>877</v>
      </c>
      <c r="E522" t="s">
        <v>878</v>
      </c>
      <c r="F522" t="s">
        <v>952</v>
      </c>
      <c r="G522" t="s">
        <v>962</v>
      </c>
      <c r="H522" t="s">
        <v>31</v>
      </c>
      <c r="I522" t="s">
        <v>32</v>
      </c>
      <c r="J522" t="s">
        <v>964</v>
      </c>
      <c r="K522">
        <v>47.605882000000001</v>
      </c>
      <c r="L522">
        <v>-122.16202800000001</v>
      </c>
      <c r="T522">
        <v>9.4</v>
      </c>
      <c r="AP522">
        <f>COUNT(M522:AO522)</f>
        <v>1</v>
      </c>
      <c r="AR522">
        <f>COUNT(AK522:AO522)</f>
        <v>0</v>
      </c>
      <c r="AS522" t="s">
        <v>4159</v>
      </c>
      <c r="AT522">
        <f>COUNT(M522:AB522)</f>
        <v>1</v>
      </c>
      <c r="AU522">
        <f>COUNT(AC522:AO522)</f>
        <v>0</v>
      </c>
      <c r="AV522">
        <f>AT522*AU522</f>
        <v>0</v>
      </c>
      <c r="AW522" t="s">
        <v>4159</v>
      </c>
      <c r="AX522">
        <f>AVERAGE(M522:AB522)</f>
        <v>9.4</v>
      </c>
      <c r="AY522" t="e">
        <f>AVERAGE(AC522:AO522)</f>
        <v>#DIV/0!</v>
      </c>
      <c r="BE522" t="s">
        <v>4193</v>
      </c>
    </row>
    <row r="523" spans="1:57" hidden="1" x14ac:dyDescent="0.25">
      <c r="A523">
        <v>632</v>
      </c>
      <c r="B523">
        <v>1995</v>
      </c>
      <c r="C523" t="s">
        <v>4152</v>
      </c>
      <c r="D523" t="s">
        <v>877</v>
      </c>
      <c r="E523" t="s">
        <v>878</v>
      </c>
      <c r="F523" t="s">
        <v>981</v>
      </c>
      <c r="G523" t="s">
        <v>996</v>
      </c>
      <c r="H523" t="s">
        <v>31</v>
      </c>
      <c r="I523" t="s">
        <v>32</v>
      </c>
      <c r="J523" t="s">
        <v>998</v>
      </c>
      <c r="K523">
        <v>47.456235999999997</v>
      </c>
      <c r="L523">
        <v>-122.140685</v>
      </c>
      <c r="U523">
        <v>22.3</v>
      </c>
      <c r="AP523">
        <f>COUNT(M523:AO523)</f>
        <v>1</v>
      </c>
      <c r="AR523">
        <f>COUNT(AK523:AO523)</f>
        <v>0</v>
      </c>
      <c r="AS523" t="s">
        <v>4159</v>
      </c>
      <c r="AT523">
        <f>COUNT(M523:AB523)</f>
        <v>1</v>
      </c>
      <c r="AU523">
        <f>COUNT(AC523:AO523)</f>
        <v>0</v>
      </c>
      <c r="AV523">
        <f>AT523*AU523</f>
        <v>0</v>
      </c>
      <c r="AW523" t="s">
        <v>4159</v>
      </c>
      <c r="AX523">
        <f>AVERAGE(M523:AB523)</f>
        <v>22.3</v>
      </c>
      <c r="AY523" t="e">
        <f>AVERAGE(AC523:AO523)</f>
        <v>#DIV/0!</v>
      </c>
      <c r="BE523" t="s">
        <v>4193</v>
      </c>
    </row>
    <row r="524" spans="1:57" hidden="1" x14ac:dyDescent="0.25">
      <c r="A524">
        <v>633</v>
      </c>
      <c r="B524">
        <v>1923</v>
      </c>
      <c r="C524" t="s">
        <v>4152</v>
      </c>
      <c r="D524" t="s">
        <v>877</v>
      </c>
      <c r="E524" t="s">
        <v>878</v>
      </c>
      <c r="F524" t="s">
        <v>981</v>
      </c>
      <c r="G524" t="s">
        <v>996</v>
      </c>
      <c r="H524" t="s">
        <v>31</v>
      </c>
      <c r="I524" t="s">
        <v>32</v>
      </c>
      <c r="J524" t="s">
        <v>999</v>
      </c>
      <c r="K524">
        <v>47.452995999999999</v>
      </c>
      <c r="L524">
        <v>-122.13812299999999</v>
      </c>
      <c r="S524">
        <v>13.7</v>
      </c>
      <c r="AP524">
        <f>COUNT(M524:AO524)</f>
        <v>1</v>
      </c>
      <c r="AR524">
        <f>COUNT(AK524:AO524)</f>
        <v>0</v>
      </c>
      <c r="AS524" t="s">
        <v>4159</v>
      </c>
      <c r="AT524">
        <f>COUNT(M524:AB524)</f>
        <v>1</v>
      </c>
      <c r="AU524">
        <f>COUNT(AC524:AO524)</f>
        <v>0</v>
      </c>
      <c r="AV524">
        <f>AT524*AU524</f>
        <v>0</v>
      </c>
      <c r="AW524" t="s">
        <v>4159</v>
      </c>
      <c r="AX524">
        <f>AVERAGE(M524:AB524)</f>
        <v>13.7</v>
      </c>
      <c r="AY524" t="e">
        <f>AVERAGE(AC524:AO524)</f>
        <v>#DIV/0!</v>
      </c>
      <c r="BE524" t="s">
        <v>4193</v>
      </c>
    </row>
    <row r="525" spans="1:57" hidden="1" x14ac:dyDescent="0.25">
      <c r="A525">
        <v>645</v>
      </c>
      <c r="B525">
        <v>124</v>
      </c>
      <c r="C525" t="s">
        <v>4152</v>
      </c>
      <c r="D525" t="s">
        <v>877</v>
      </c>
      <c r="E525" t="s">
        <v>878</v>
      </c>
      <c r="F525" t="s">
        <v>981</v>
      </c>
      <c r="G525" t="s">
        <v>1015</v>
      </c>
      <c r="H525" t="s">
        <v>31</v>
      </c>
      <c r="I525" t="s">
        <v>200</v>
      </c>
      <c r="J525" t="s">
        <v>1016</v>
      </c>
      <c r="K525">
        <v>47.414138999999999</v>
      </c>
      <c r="L525">
        <v>-122.01711</v>
      </c>
      <c r="U525">
        <v>55.6</v>
      </c>
      <c r="AP525">
        <f>COUNT(M525:AO525)</f>
        <v>1</v>
      </c>
      <c r="AR525">
        <f>COUNT(AK525:AO525)</f>
        <v>0</v>
      </c>
      <c r="AS525" t="s">
        <v>4159</v>
      </c>
      <c r="AT525">
        <f>COUNT(M525:AB525)</f>
        <v>1</v>
      </c>
      <c r="AU525">
        <f>COUNT(AC525:AO525)</f>
        <v>0</v>
      </c>
      <c r="AV525">
        <f>AT525*AU525</f>
        <v>0</v>
      </c>
      <c r="AW525" t="s">
        <v>4159</v>
      </c>
      <c r="AX525">
        <f>AVERAGE(M525:AB525)</f>
        <v>55.6</v>
      </c>
      <c r="AY525" t="e">
        <f>AVERAGE(AC525:AO525)</f>
        <v>#DIV/0!</v>
      </c>
      <c r="BE525" t="s">
        <v>4193</v>
      </c>
    </row>
    <row r="526" spans="1:57" hidden="1" x14ac:dyDescent="0.25">
      <c r="A526">
        <v>658</v>
      </c>
      <c r="B526">
        <v>1967</v>
      </c>
      <c r="C526" t="s">
        <v>4152</v>
      </c>
      <c r="D526" t="s">
        <v>877</v>
      </c>
      <c r="E526" t="s">
        <v>878</v>
      </c>
      <c r="F526" t="s">
        <v>1034</v>
      </c>
      <c r="G526" t="s">
        <v>1035</v>
      </c>
      <c r="H526" t="s">
        <v>31</v>
      </c>
      <c r="I526" t="s">
        <v>32</v>
      </c>
      <c r="J526" t="s">
        <v>1036</v>
      </c>
      <c r="K526">
        <v>47.752901000000001</v>
      </c>
      <c r="L526">
        <v>-122.277207</v>
      </c>
      <c r="T526">
        <v>32.200000000000003</v>
      </c>
      <c r="AP526">
        <f>COUNT(M526:AO526)</f>
        <v>1</v>
      </c>
      <c r="AR526">
        <f>COUNT(AK526:AO526)</f>
        <v>0</v>
      </c>
      <c r="AS526" t="s">
        <v>4159</v>
      </c>
      <c r="AT526">
        <f>COUNT(M526:AB526)</f>
        <v>1</v>
      </c>
      <c r="AU526">
        <f>COUNT(AC526:AO526)</f>
        <v>0</v>
      </c>
      <c r="AV526">
        <f>AT526*AU526</f>
        <v>0</v>
      </c>
      <c r="AW526" t="s">
        <v>4159</v>
      </c>
      <c r="AX526">
        <f>AVERAGE(M526:AB526)</f>
        <v>32.200000000000003</v>
      </c>
      <c r="AY526" t="e">
        <f>AVERAGE(AC526:AO526)</f>
        <v>#DIV/0!</v>
      </c>
      <c r="BE526" t="s">
        <v>4193</v>
      </c>
    </row>
    <row r="527" spans="1:57" hidden="1" x14ac:dyDescent="0.25">
      <c r="A527">
        <v>663</v>
      </c>
      <c r="B527">
        <v>1969</v>
      </c>
      <c r="C527" t="s">
        <v>4152</v>
      </c>
      <c r="D527" t="s">
        <v>877</v>
      </c>
      <c r="E527" t="s">
        <v>878</v>
      </c>
      <c r="F527" t="s">
        <v>1043</v>
      </c>
      <c r="G527" t="s">
        <v>1044</v>
      </c>
      <c r="H527" t="s">
        <v>31</v>
      </c>
      <c r="I527" t="s">
        <v>32</v>
      </c>
      <c r="J527" t="s">
        <v>1045</v>
      </c>
      <c r="K527">
        <v>47.530011000000002</v>
      </c>
      <c r="L527">
        <v>-122.201617</v>
      </c>
      <c r="T527">
        <v>57.9</v>
      </c>
      <c r="AP527">
        <f>COUNT(M527:AO527)</f>
        <v>1</v>
      </c>
      <c r="AR527">
        <f>COUNT(AK527:AO527)</f>
        <v>0</v>
      </c>
      <c r="AS527" t="s">
        <v>4159</v>
      </c>
      <c r="AT527">
        <f>COUNT(M527:AB527)</f>
        <v>1</v>
      </c>
      <c r="AU527">
        <f>COUNT(AC527:AO527)</f>
        <v>0</v>
      </c>
      <c r="AV527">
        <f>AT527*AU527</f>
        <v>0</v>
      </c>
      <c r="AW527" t="s">
        <v>4159</v>
      </c>
      <c r="AX527">
        <f>AVERAGE(M527:AB527)</f>
        <v>57.9</v>
      </c>
      <c r="AY527" t="e">
        <f>AVERAGE(AC527:AO527)</f>
        <v>#DIV/0!</v>
      </c>
      <c r="BE527" t="s">
        <v>4193</v>
      </c>
    </row>
    <row r="528" spans="1:57" hidden="1" x14ac:dyDescent="0.25">
      <c r="A528">
        <v>671</v>
      </c>
      <c r="B528">
        <v>1833</v>
      </c>
      <c r="C528" t="s">
        <v>4152</v>
      </c>
      <c r="D528" t="s">
        <v>877</v>
      </c>
      <c r="E528" t="s">
        <v>878</v>
      </c>
      <c r="F528" t="s">
        <v>1054</v>
      </c>
      <c r="G528" t="s">
        <v>1055</v>
      </c>
      <c r="H528" t="s">
        <v>1056</v>
      </c>
      <c r="I528" t="s">
        <v>1057</v>
      </c>
      <c r="J528" t="s">
        <v>1058</v>
      </c>
      <c r="K528">
        <v>47.772016999999998</v>
      </c>
      <c r="L528">
        <v>-122.30312000000001</v>
      </c>
      <c r="U528">
        <v>11.2</v>
      </c>
      <c r="AP528">
        <f>COUNT(M528:AO528)</f>
        <v>1</v>
      </c>
      <c r="AR528">
        <f>COUNT(AK528:AO528)</f>
        <v>0</v>
      </c>
      <c r="AS528" t="s">
        <v>4159</v>
      </c>
      <c r="AT528">
        <f>COUNT(M528:AB528)</f>
        <v>1</v>
      </c>
      <c r="AU528">
        <f>COUNT(AC528:AO528)</f>
        <v>0</v>
      </c>
      <c r="AV528">
        <f>AT528*AU528</f>
        <v>0</v>
      </c>
      <c r="AW528" t="s">
        <v>4159</v>
      </c>
      <c r="AX528">
        <f>AVERAGE(M528:AB528)</f>
        <v>11.2</v>
      </c>
      <c r="AY528" t="e">
        <f>AVERAGE(AC528:AO528)</f>
        <v>#DIV/0!</v>
      </c>
      <c r="BE528" t="s">
        <v>4193</v>
      </c>
    </row>
    <row r="529" spans="1:57" hidden="1" x14ac:dyDescent="0.25">
      <c r="A529">
        <v>674</v>
      </c>
      <c r="B529">
        <v>1978</v>
      </c>
      <c r="C529" t="s">
        <v>4152</v>
      </c>
      <c r="D529" t="s">
        <v>877</v>
      </c>
      <c r="E529" t="s">
        <v>878</v>
      </c>
      <c r="F529" t="s">
        <v>1054</v>
      </c>
      <c r="G529" t="s">
        <v>1059</v>
      </c>
      <c r="H529" t="s">
        <v>31</v>
      </c>
      <c r="I529" t="s">
        <v>32</v>
      </c>
      <c r="J529" t="s">
        <v>1062</v>
      </c>
      <c r="K529">
        <v>47.751899999999999</v>
      </c>
      <c r="L529">
        <v>-122.281367</v>
      </c>
      <c r="T529">
        <v>36.700000000000003</v>
      </c>
      <c r="AP529">
        <f>COUNT(M529:AO529)</f>
        <v>1</v>
      </c>
      <c r="AR529">
        <f>COUNT(AK529:AO529)</f>
        <v>0</v>
      </c>
      <c r="AS529" t="s">
        <v>4159</v>
      </c>
      <c r="AT529">
        <f>COUNT(M529:AB529)</f>
        <v>1</v>
      </c>
      <c r="AU529">
        <f>COUNT(AC529:AO529)</f>
        <v>0</v>
      </c>
      <c r="AV529">
        <f>AT529*AU529</f>
        <v>0</v>
      </c>
      <c r="AW529" t="s">
        <v>4159</v>
      </c>
      <c r="AX529">
        <f>AVERAGE(M529:AB529)</f>
        <v>36.700000000000003</v>
      </c>
      <c r="AY529" t="e">
        <f>AVERAGE(AC529:AO529)</f>
        <v>#DIV/0!</v>
      </c>
      <c r="BE529" t="s">
        <v>4193</v>
      </c>
    </row>
    <row r="530" spans="1:57" hidden="1" x14ac:dyDescent="0.25">
      <c r="A530">
        <v>675</v>
      </c>
      <c r="B530">
        <v>1829</v>
      </c>
      <c r="C530" t="s">
        <v>4152</v>
      </c>
      <c r="D530" t="s">
        <v>877</v>
      </c>
      <c r="E530" t="s">
        <v>878</v>
      </c>
      <c r="F530" t="s">
        <v>1054</v>
      </c>
      <c r="G530" t="s">
        <v>1059</v>
      </c>
      <c r="H530" t="s">
        <v>1056</v>
      </c>
      <c r="I530" t="s">
        <v>1057</v>
      </c>
      <c r="J530" t="s">
        <v>1063</v>
      </c>
      <c r="K530">
        <v>47.772440000000003</v>
      </c>
      <c r="L530">
        <v>-122.31376299999999</v>
      </c>
      <c r="U530">
        <v>16.5</v>
      </c>
      <c r="AP530">
        <f>COUNT(M530:AO530)</f>
        <v>1</v>
      </c>
      <c r="AR530">
        <f>COUNT(AK530:AO530)</f>
        <v>0</v>
      </c>
      <c r="AS530" t="s">
        <v>4159</v>
      </c>
      <c r="AT530">
        <f>COUNT(M530:AB530)</f>
        <v>1</v>
      </c>
      <c r="AU530">
        <f>COUNT(AC530:AO530)</f>
        <v>0</v>
      </c>
      <c r="AV530">
        <f>AT530*AU530</f>
        <v>0</v>
      </c>
      <c r="AW530" t="s">
        <v>4159</v>
      </c>
      <c r="AX530">
        <f>AVERAGE(M530:AB530)</f>
        <v>16.5</v>
      </c>
      <c r="AY530" t="e">
        <f>AVERAGE(AC530:AO530)</f>
        <v>#DIV/0!</v>
      </c>
      <c r="BE530" t="s">
        <v>4193</v>
      </c>
    </row>
    <row r="531" spans="1:57" hidden="1" x14ac:dyDescent="0.25">
      <c r="A531">
        <v>676</v>
      </c>
      <c r="B531">
        <v>1615</v>
      </c>
      <c r="C531" t="s">
        <v>4152</v>
      </c>
      <c r="D531" t="s">
        <v>877</v>
      </c>
      <c r="E531" t="s">
        <v>878</v>
      </c>
      <c r="F531" t="s">
        <v>1054</v>
      </c>
      <c r="G531" t="s">
        <v>1059</v>
      </c>
      <c r="H531" t="s">
        <v>1038</v>
      </c>
      <c r="I531" t="s">
        <v>1064</v>
      </c>
      <c r="J531" t="s">
        <v>1065</v>
      </c>
      <c r="K531">
        <v>47.764127999999999</v>
      </c>
      <c r="L531">
        <v>-122.303422</v>
      </c>
      <c r="AD531">
        <v>32.799999999999997</v>
      </c>
      <c r="AP531">
        <f>COUNT(M531:AO531)</f>
        <v>1</v>
      </c>
      <c r="AR531">
        <f>COUNT(AK531:AO531)</f>
        <v>0</v>
      </c>
      <c r="AS531" t="s">
        <v>4159</v>
      </c>
      <c r="AT531">
        <f>COUNT(M531:AB531)</f>
        <v>0</v>
      </c>
      <c r="AU531">
        <f>COUNT(AC531:AO531)</f>
        <v>1</v>
      </c>
      <c r="AV531">
        <f>AT531*AU531</f>
        <v>0</v>
      </c>
      <c r="AW531" t="s">
        <v>4159</v>
      </c>
      <c r="AX531" t="e">
        <f>AVERAGE(M531:AB531)</f>
        <v>#DIV/0!</v>
      </c>
      <c r="AY531">
        <f>AVERAGE(AC531:AO531)</f>
        <v>32.799999999999997</v>
      </c>
      <c r="BE531" t="s">
        <v>4193</v>
      </c>
    </row>
    <row r="532" spans="1:57" hidden="1" x14ac:dyDescent="0.25">
      <c r="A532">
        <v>684</v>
      </c>
      <c r="B532">
        <v>67</v>
      </c>
      <c r="C532" t="s">
        <v>4152</v>
      </c>
      <c r="D532" t="s">
        <v>877</v>
      </c>
      <c r="E532" t="s">
        <v>878</v>
      </c>
      <c r="F532" t="s">
        <v>1068</v>
      </c>
      <c r="G532" t="s">
        <v>1071</v>
      </c>
      <c r="H532" t="s">
        <v>31</v>
      </c>
      <c r="I532" t="s">
        <v>1072</v>
      </c>
      <c r="J532" t="s">
        <v>1077</v>
      </c>
      <c r="K532">
        <v>47.539924999999997</v>
      </c>
      <c r="L532">
        <v>-122.24227999999999</v>
      </c>
      <c r="U532">
        <v>10.7</v>
      </c>
      <c r="AP532">
        <f>COUNT(M532:AO532)</f>
        <v>1</v>
      </c>
      <c r="AR532">
        <f>COUNT(AK532:AO532)</f>
        <v>0</v>
      </c>
      <c r="AS532" t="s">
        <v>4159</v>
      </c>
      <c r="AT532">
        <f>COUNT(M532:AB532)</f>
        <v>1</v>
      </c>
      <c r="AU532">
        <f>COUNT(AC532:AO532)</f>
        <v>0</v>
      </c>
      <c r="AV532">
        <f>AT532*AU532</f>
        <v>0</v>
      </c>
      <c r="AW532" t="s">
        <v>4159</v>
      </c>
      <c r="AX532">
        <f>AVERAGE(M532:AB532)</f>
        <v>10.7</v>
      </c>
      <c r="AY532" t="e">
        <f>AVERAGE(AC532:AO532)</f>
        <v>#DIV/0!</v>
      </c>
      <c r="BE532" t="s">
        <v>4193</v>
      </c>
    </row>
    <row r="533" spans="1:57" hidden="1" x14ac:dyDescent="0.25">
      <c r="A533">
        <v>686</v>
      </c>
      <c r="B533">
        <v>1802</v>
      </c>
      <c r="C533" t="s">
        <v>4152</v>
      </c>
      <c r="D533" t="s">
        <v>877</v>
      </c>
      <c r="E533" t="s">
        <v>878</v>
      </c>
      <c r="F533" t="s">
        <v>1079</v>
      </c>
      <c r="G533" t="s">
        <v>1080</v>
      </c>
      <c r="H533" t="s">
        <v>886</v>
      </c>
      <c r="I533" t="s">
        <v>887</v>
      </c>
      <c r="J533" t="s">
        <v>1081</v>
      </c>
      <c r="K533">
        <v>47.594000000000001</v>
      </c>
      <c r="L533">
        <v>-122.16379999999999</v>
      </c>
      <c r="Q533">
        <v>15.3</v>
      </c>
      <c r="AP533">
        <f>COUNT(M533:AO533)</f>
        <v>1</v>
      </c>
      <c r="AR533">
        <f>COUNT(AK533:AO533)</f>
        <v>0</v>
      </c>
      <c r="AS533" t="s">
        <v>4159</v>
      </c>
      <c r="AT533">
        <f>COUNT(M533:AB533)</f>
        <v>1</v>
      </c>
      <c r="AU533">
        <f>COUNT(AC533:AO533)</f>
        <v>0</v>
      </c>
      <c r="AV533">
        <f>AT533*AU533</f>
        <v>0</v>
      </c>
      <c r="AW533" t="s">
        <v>4159</v>
      </c>
      <c r="AX533">
        <f>AVERAGE(M533:AB533)</f>
        <v>15.3</v>
      </c>
      <c r="AY533" t="e">
        <f>AVERAGE(AC533:AO533)</f>
        <v>#DIV/0!</v>
      </c>
      <c r="BE533" t="s">
        <v>4193</v>
      </c>
    </row>
    <row r="534" spans="1:57" hidden="1" x14ac:dyDescent="0.25">
      <c r="A534">
        <v>690</v>
      </c>
      <c r="B534">
        <v>1835</v>
      </c>
      <c r="C534" t="s">
        <v>4152</v>
      </c>
      <c r="D534" t="s">
        <v>877</v>
      </c>
      <c r="E534" t="s">
        <v>878</v>
      </c>
      <c r="F534" t="s">
        <v>1086</v>
      </c>
      <c r="G534" t="s">
        <v>1087</v>
      </c>
      <c r="H534" t="s">
        <v>1056</v>
      </c>
      <c r="I534" t="s">
        <v>1057</v>
      </c>
      <c r="J534" t="s">
        <v>1088</v>
      </c>
      <c r="K534">
        <v>47.736289999999997</v>
      </c>
      <c r="L534">
        <v>-122.317747</v>
      </c>
      <c r="U534">
        <v>2</v>
      </c>
      <c r="AP534">
        <f>COUNT(M534:AO534)</f>
        <v>1</v>
      </c>
      <c r="AR534">
        <f>COUNT(AK534:AO534)</f>
        <v>0</v>
      </c>
      <c r="AS534" t="s">
        <v>4159</v>
      </c>
      <c r="AT534">
        <f>COUNT(M534:AB534)</f>
        <v>1</v>
      </c>
      <c r="AU534">
        <f>COUNT(AC534:AO534)</f>
        <v>0</v>
      </c>
      <c r="AV534">
        <f>AT534*AU534</f>
        <v>0</v>
      </c>
      <c r="AW534" t="s">
        <v>4159</v>
      </c>
      <c r="AX534">
        <f>AVERAGE(M534:AB534)</f>
        <v>2</v>
      </c>
      <c r="AY534" t="e">
        <f>AVERAGE(AC534:AO534)</f>
        <v>#DIV/0!</v>
      </c>
      <c r="BE534" t="s">
        <v>4193</v>
      </c>
    </row>
    <row r="535" spans="1:57" hidden="1" x14ac:dyDescent="0.25">
      <c r="A535">
        <v>692</v>
      </c>
      <c r="B535">
        <v>1960</v>
      </c>
      <c r="C535" t="s">
        <v>4152</v>
      </c>
      <c r="D535" t="s">
        <v>877</v>
      </c>
      <c r="E535" t="s">
        <v>878</v>
      </c>
      <c r="F535" t="s">
        <v>1086</v>
      </c>
      <c r="G535" t="s">
        <v>1089</v>
      </c>
      <c r="H535" t="s">
        <v>1030</v>
      </c>
      <c r="I535" t="s">
        <v>1091</v>
      </c>
      <c r="J535" t="s">
        <v>1092</v>
      </c>
      <c r="K535">
        <v>47.699807</v>
      </c>
      <c r="L535">
        <v>-122.30149400000001</v>
      </c>
      <c r="R535">
        <v>1.2</v>
      </c>
      <c r="AP535">
        <f>COUNT(M535:AO535)</f>
        <v>1</v>
      </c>
      <c r="AR535">
        <f>COUNT(AK535:AO535)</f>
        <v>0</v>
      </c>
      <c r="AS535" t="s">
        <v>4159</v>
      </c>
      <c r="AT535">
        <f>COUNT(M535:AB535)</f>
        <v>1</v>
      </c>
      <c r="AU535">
        <f>COUNT(AC535:AO535)</f>
        <v>0</v>
      </c>
      <c r="AV535">
        <f>AT535*AU535</f>
        <v>0</v>
      </c>
      <c r="AW535" t="s">
        <v>4159</v>
      </c>
      <c r="AX535">
        <f>AVERAGE(M535:AB535)</f>
        <v>1.2</v>
      </c>
      <c r="AY535" t="e">
        <f>AVERAGE(AC535:AO535)</f>
        <v>#DIV/0!</v>
      </c>
      <c r="BE535" t="s">
        <v>4193</v>
      </c>
    </row>
    <row r="536" spans="1:57" hidden="1" x14ac:dyDescent="0.25">
      <c r="A536">
        <v>693</v>
      </c>
      <c r="B536">
        <v>1968</v>
      </c>
      <c r="C536" t="s">
        <v>4152</v>
      </c>
      <c r="D536" t="s">
        <v>877</v>
      </c>
      <c r="E536" t="s">
        <v>878</v>
      </c>
      <c r="F536" t="s">
        <v>1086</v>
      </c>
      <c r="G536" t="s">
        <v>1093</v>
      </c>
      <c r="H536" t="s">
        <v>31</v>
      </c>
      <c r="I536" t="s">
        <v>32</v>
      </c>
      <c r="J536" t="s">
        <v>1094</v>
      </c>
      <c r="K536">
        <v>47.696232000000002</v>
      </c>
      <c r="L536">
        <v>-122.276456</v>
      </c>
      <c r="T536">
        <v>10.4</v>
      </c>
      <c r="AP536">
        <f>COUNT(M536:AO536)</f>
        <v>1</v>
      </c>
      <c r="AR536">
        <f>COUNT(AK536:AO536)</f>
        <v>0</v>
      </c>
      <c r="AS536" t="s">
        <v>4159</v>
      </c>
      <c r="AT536">
        <f>COUNT(M536:AB536)</f>
        <v>1</v>
      </c>
      <c r="AU536">
        <f>COUNT(AC536:AO536)</f>
        <v>0</v>
      </c>
      <c r="AV536">
        <f>AT536*AU536</f>
        <v>0</v>
      </c>
      <c r="AW536" t="s">
        <v>4159</v>
      </c>
      <c r="AX536">
        <f>AVERAGE(M536:AB536)</f>
        <v>10.4</v>
      </c>
      <c r="AY536" t="e">
        <f>AVERAGE(AC536:AO536)</f>
        <v>#DIV/0!</v>
      </c>
      <c r="BE536" t="s">
        <v>4193</v>
      </c>
    </row>
    <row r="537" spans="1:57" hidden="1" x14ac:dyDescent="0.25">
      <c r="A537">
        <v>707</v>
      </c>
      <c r="B537">
        <v>2034</v>
      </c>
      <c r="C537" t="s">
        <v>4152</v>
      </c>
      <c r="D537" t="s">
        <v>877</v>
      </c>
      <c r="E537" t="s">
        <v>878</v>
      </c>
      <c r="F537" t="s">
        <v>1086</v>
      </c>
      <c r="G537" t="s">
        <v>1093</v>
      </c>
      <c r="H537" t="s">
        <v>883</v>
      </c>
      <c r="I537" t="s">
        <v>884</v>
      </c>
      <c r="J537" t="s">
        <v>1108</v>
      </c>
      <c r="K537">
        <v>47.723909999999997</v>
      </c>
      <c r="L537">
        <v>-122.31878399999999</v>
      </c>
      <c r="M537">
        <v>9.1</v>
      </c>
      <c r="AP537">
        <f>COUNT(M537:AO537)</f>
        <v>1</v>
      </c>
      <c r="AR537">
        <f>COUNT(AK537:AO537)</f>
        <v>0</v>
      </c>
      <c r="AS537" t="s">
        <v>4159</v>
      </c>
      <c r="AT537">
        <f>COUNT(M537:AB537)</f>
        <v>1</v>
      </c>
      <c r="AU537">
        <f>COUNT(AC537:AO537)</f>
        <v>0</v>
      </c>
      <c r="AV537">
        <f>AT537*AU537</f>
        <v>0</v>
      </c>
      <c r="AW537" t="s">
        <v>4159</v>
      </c>
      <c r="AX537">
        <f>AVERAGE(M537:AB537)</f>
        <v>9.1</v>
      </c>
      <c r="AY537" t="e">
        <f>AVERAGE(AC537:AO537)</f>
        <v>#DIV/0!</v>
      </c>
      <c r="BE537" t="s">
        <v>4193</v>
      </c>
    </row>
    <row r="538" spans="1:57" hidden="1" x14ac:dyDescent="0.25">
      <c r="A538">
        <v>708</v>
      </c>
      <c r="B538">
        <v>1828</v>
      </c>
      <c r="C538" t="s">
        <v>4152</v>
      </c>
      <c r="D538" t="s">
        <v>877</v>
      </c>
      <c r="E538" t="s">
        <v>878</v>
      </c>
      <c r="F538" t="s">
        <v>1086</v>
      </c>
      <c r="G538" t="s">
        <v>1093</v>
      </c>
      <c r="H538" t="s">
        <v>1056</v>
      </c>
      <c r="I538" t="s">
        <v>1057</v>
      </c>
      <c r="J538" t="s">
        <v>1109</v>
      </c>
      <c r="K538">
        <v>47.741128000000003</v>
      </c>
      <c r="L538">
        <v>-122.330725</v>
      </c>
      <c r="U538">
        <v>1.4</v>
      </c>
      <c r="AP538">
        <f>COUNT(M538:AO538)</f>
        <v>1</v>
      </c>
      <c r="AR538">
        <f>COUNT(AK538:AO538)</f>
        <v>0</v>
      </c>
      <c r="AS538" t="s">
        <v>4159</v>
      </c>
      <c r="AT538">
        <f>COUNT(M538:AB538)</f>
        <v>1</v>
      </c>
      <c r="AU538">
        <f>COUNT(AC538:AO538)</f>
        <v>0</v>
      </c>
      <c r="AV538">
        <f>AT538*AU538</f>
        <v>0</v>
      </c>
      <c r="AW538" t="s">
        <v>4159</v>
      </c>
      <c r="AX538">
        <f>AVERAGE(M538:AB538)</f>
        <v>1.4</v>
      </c>
      <c r="AY538" t="e">
        <f>AVERAGE(AC538:AO538)</f>
        <v>#DIV/0!</v>
      </c>
      <c r="BE538" t="s">
        <v>4193</v>
      </c>
    </row>
    <row r="539" spans="1:57" hidden="1" x14ac:dyDescent="0.25">
      <c r="A539">
        <v>709</v>
      </c>
      <c r="B539">
        <v>2035</v>
      </c>
      <c r="C539" t="s">
        <v>4152</v>
      </c>
      <c r="D539" t="s">
        <v>877</v>
      </c>
      <c r="E539" t="s">
        <v>878</v>
      </c>
      <c r="F539" t="s">
        <v>1086</v>
      </c>
      <c r="G539" t="s">
        <v>1093</v>
      </c>
      <c r="H539" t="s">
        <v>883</v>
      </c>
      <c r="I539" t="s">
        <v>884</v>
      </c>
      <c r="J539" t="s">
        <v>1110</v>
      </c>
      <c r="K539">
        <v>47.722178</v>
      </c>
      <c r="L539">
        <v>-122.307315</v>
      </c>
      <c r="M539">
        <v>2.2000000000000002</v>
      </c>
      <c r="AP539">
        <f>COUNT(M539:AO539)</f>
        <v>1</v>
      </c>
      <c r="AR539">
        <f>COUNT(AK539:AO539)</f>
        <v>0</v>
      </c>
      <c r="AS539" t="s">
        <v>4159</v>
      </c>
      <c r="AT539">
        <f>COUNT(M539:AB539)</f>
        <v>1</v>
      </c>
      <c r="AU539">
        <f>COUNT(AC539:AO539)</f>
        <v>0</v>
      </c>
      <c r="AV539">
        <f>AT539*AU539</f>
        <v>0</v>
      </c>
      <c r="AW539" t="s">
        <v>4159</v>
      </c>
      <c r="AX539">
        <f>AVERAGE(M539:AB539)</f>
        <v>2.2000000000000002</v>
      </c>
      <c r="AY539" t="e">
        <f>AVERAGE(AC539:AO539)</f>
        <v>#DIV/0!</v>
      </c>
      <c r="BE539" t="s">
        <v>4193</v>
      </c>
    </row>
    <row r="540" spans="1:57" hidden="1" x14ac:dyDescent="0.25">
      <c r="A540">
        <v>710</v>
      </c>
      <c r="B540">
        <v>2036</v>
      </c>
      <c r="C540" t="s">
        <v>4152</v>
      </c>
      <c r="D540" t="s">
        <v>877</v>
      </c>
      <c r="E540" t="s">
        <v>878</v>
      </c>
      <c r="F540" t="s">
        <v>1086</v>
      </c>
      <c r="G540" t="s">
        <v>1093</v>
      </c>
      <c r="H540" t="s">
        <v>883</v>
      </c>
      <c r="I540" t="s">
        <v>884</v>
      </c>
      <c r="J540" t="s">
        <v>1111</v>
      </c>
      <c r="K540">
        <v>47.706037000000002</v>
      </c>
      <c r="L540">
        <v>-122.31478199999999</v>
      </c>
      <c r="M540">
        <v>6.1</v>
      </c>
      <c r="AP540">
        <f>COUNT(M540:AO540)</f>
        <v>1</v>
      </c>
      <c r="AR540">
        <f>COUNT(AK540:AO540)</f>
        <v>0</v>
      </c>
      <c r="AS540" t="s">
        <v>4159</v>
      </c>
      <c r="AT540">
        <f>COUNT(M540:AB540)</f>
        <v>1</v>
      </c>
      <c r="AU540">
        <f>COUNT(AC540:AO540)</f>
        <v>0</v>
      </c>
      <c r="AV540">
        <f>AT540*AU540</f>
        <v>0</v>
      </c>
      <c r="AW540" t="s">
        <v>4159</v>
      </c>
      <c r="AX540">
        <f>AVERAGE(M540:AB540)</f>
        <v>6.1</v>
      </c>
      <c r="AY540" t="e">
        <f>AVERAGE(AC540:AO540)</f>
        <v>#DIV/0!</v>
      </c>
      <c r="BE540" t="s">
        <v>4193</v>
      </c>
    </row>
    <row r="541" spans="1:57" hidden="1" x14ac:dyDescent="0.25">
      <c r="A541">
        <v>711</v>
      </c>
      <c r="B541">
        <v>2037</v>
      </c>
      <c r="C541" t="s">
        <v>4152</v>
      </c>
      <c r="D541" t="s">
        <v>877</v>
      </c>
      <c r="E541" t="s">
        <v>878</v>
      </c>
      <c r="F541" t="s">
        <v>1086</v>
      </c>
      <c r="G541" t="s">
        <v>1093</v>
      </c>
      <c r="H541" t="s">
        <v>883</v>
      </c>
      <c r="I541" t="s">
        <v>884</v>
      </c>
      <c r="J541" t="s">
        <v>1112</v>
      </c>
      <c r="K541">
        <v>47.705185</v>
      </c>
      <c r="L541">
        <v>-122.288357</v>
      </c>
      <c r="M541">
        <v>4</v>
      </c>
      <c r="AP541">
        <f>COUNT(M541:AO541)</f>
        <v>1</v>
      </c>
      <c r="AR541">
        <f>COUNT(AK541:AO541)</f>
        <v>0</v>
      </c>
      <c r="AS541" t="s">
        <v>4159</v>
      </c>
      <c r="AT541">
        <f>COUNT(M541:AB541)</f>
        <v>1</v>
      </c>
      <c r="AU541">
        <f>COUNT(AC541:AO541)</f>
        <v>0</v>
      </c>
      <c r="AV541">
        <f>AT541*AU541</f>
        <v>0</v>
      </c>
      <c r="AW541" t="s">
        <v>4159</v>
      </c>
      <c r="AX541">
        <f>AVERAGE(M541:AB541)</f>
        <v>4</v>
      </c>
      <c r="AY541" t="e">
        <f>AVERAGE(AC541:AO541)</f>
        <v>#DIV/0!</v>
      </c>
      <c r="BE541" t="s">
        <v>4193</v>
      </c>
    </row>
    <row r="542" spans="1:57" hidden="1" x14ac:dyDescent="0.25">
      <c r="A542">
        <v>738</v>
      </c>
      <c r="B542">
        <v>3117</v>
      </c>
      <c r="C542" t="s">
        <v>4152</v>
      </c>
      <c r="D542" t="s">
        <v>877</v>
      </c>
      <c r="E542" t="s">
        <v>878</v>
      </c>
      <c r="F542" t="s">
        <v>1144</v>
      </c>
      <c r="G542" t="s">
        <v>1145</v>
      </c>
      <c r="H542" t="s">
        <v>1030</v>
      </c>
      <c r="I542" t="s">
        <v>1091</v>
      </c>
      <c r="J542" t="s">
        <v>1146</v>
      </c>
      <c r="K542">
        <v>47.697816000000003</v>
      </c>
      <c r="L542">
        <v>-122.338725</v>
      </c>
      <c r="V542">
        <v>0.5</v>
      </c>
      <c r="AP542">
        <f>COUNT(M542:AO542)</f>
        <v>1</v>
      </c>
      <c r="AR542">
        <f>COUNT(AK542:AO542)</f>
        <v>0</v>
      </c>
      <c r="AS542" t="s">
        <v>4159</v>
      </c>
      <c r="AT542">
        <f>COUNT(M542:AB542)</f>
        <v>1</v>
      </c>
      <c r="AU542">
        <f>COUNT(AC542:AO542)</f>
        <v>0</v>
      </c>
      <c r="AV542">
        <f>AT542*AU542</f>
        <v>0</v>
      </c>
      <c r="AW542" t="s">
        <v>4159</v>
      </c>
      <c r="AX542">
        <f>AVERAGE(M542:AB542)</f>
        <v>0.5</v>
      </c>
      <c r="AY542" t="e">
        <f>AVERAGE(AC542:AO542)</f>
        <v>#DIV/0!</v>
      </c>
      <c r="BE542" t="s">
        <v>4193</v>
      </c>
    </row>
    <row r="543" spans="1:57" hidden="1" x14ac:dyDescent="0.25">
      <c r="A543">
        <v>746</v>
      </c>
      <c r="B543">
        <v>16</v>
      </c>
      <c r="C543" t="s">
        <v>4152</v>
      </c>
      <c r="D543" t="s">
        <v>877</v>
      </c>
      <c r="E543" t="s">
        <v>878</v>
      </c>
      <c r="F543" t="s">
        <v>1150</v>
      </c>
      <c r="G543" t="s">
        <v>1155</v>
      </c>
      <c r="H543" t="s">
        <v>1030</v>
      </c>
      <c r="I543" t="s">
        <v>1091</v>
      </c>
      <c r="J543" t="s">
        <v>1159</v>
      </c>
      <c r="K543">
        <v>47.515439000000001</v>
      </c>
      <c r="L543">
        <v>-122.267836</v>
      </c>
      <c r="Y543">
        <v>23.9</v>
      </c>
      <c r="AP543">
        <f>COUNT(M543:AO543)</f>
        <v>1</v>
      </c>
      <c r="AR543">
        <f>COUNT(AK543:AO543)</f>
        <v>0</v>
      </c>
      <c r="AS543" t="s">
        <v>4159</v>
      </c>
      <c r="AT543">
        <f>COUNT(M543:AB543)</f>
        <v>1</v>
      </c>
      <c r="AU543">
        <f>COUNT(AC543:AO543)</f>
        <v>0</v>
      </c>
      <c r="AV543">
        <f>AT543*AU543</f>
        <v>0</v>
      </c>
      <c r="AW543" t="s">
        <v>4159</v>
      </c>
      <c r="AX543">
        <f>AVERAGE(M543:AB543)</f>
        <v>23.9</v>
      </c>
      <c r="AY543" t="e">
        <f>AVERAGE(AC543:AO543)</f>
        <v>#DIV/0!</v>
      </c>
      <c r="BE543" t="s">
        <v>4193</v>
      </c>
    </row>
    <row r="544" spans="1:57" hidden="1" x14ac:dyDescent="0.25">
      <c r="A544">
        <v>758</v>
      </c>
      <c r="B544">
        <v>1831</v>
      </c>
      <c r="C544" t="s">
        <v>4152</v>
      </c>
      <c r="D544" t="s">
        <v>877</v>
      </c>
      <c r="E544" t="s">
        <v>1172</v>
      </c>
      <c r="F544" t="s">
        <v>1173</v>
      </c>
      <c r="G544" t="s">
        <v>1174</v>
      </c>
      <c r="H544" t="s">
        <v>1056</v>
      </c>
      <c r="I544" t="s">
        <v>1057</v>
      </c>
      <c r="J544" t="s">
        <v>1175</v>
      </c>
      <c r="K544">
        <v>47.750331000000003</v>
      </c>
      <c r="L544">
        <v>-122.366366</v>
      </c>
      <c r="U544">
        <v>11.6</v>
      </c>
      <c r="AP544">
        <f>COUNT(M544:AO544)</f>
        <v>1</v>
      </c>
      <c r="AR544">
        <f>COUNT(AK544:AO544)</f>
        <v>0</v>
      </c>
      <c r="AS544" t="s">
        <v>4159</v>
      </c>
      <c r="AT544">
        <f>COUNT(M544:AB544)</f>
        <v>1</v>
      </c>
      <c r="AU544">
        <f>COUNT(AC544:AO544)</f>
        <v>0</v>
      </c>
      <c r="AV544">
        <f>AT544*AU544</f>
        <v>0</v>
      </c>
      <c r="AW544" t="s">
        <v>4159</v>
      </c>
      <c r="AX544">
        <f>AVERAGE(M544:AB544)</f>
        <v>11.6</v>
      </c>
      <c r="AY544" t="e">
        <f>AVERAGE(AC544:AO544)</f>
        <v>#DIV/0!</v>
      </c>
      <c r="BE544" t="s">
        <v>4193</v>
      </c>
    </row>
    <row r="545" spans="1:57" hidden="1" x14ac:dyDescent="0.25">
      <c r="A545">
        <v>759</v>
      </c>
      <c r="B545">
        <v>1834</v>
      </c>
      <c r="C545" t="s">
        <v>4152</v>
      </c>
      <c r="D545" t="s">
        <v>877</v>
      </c>
      <c r="E545" t="s">
        <v>1172</v>
      </c>
      <c r="F545" t="s">
        <v>1173</v>
      </c>
      <c r="G545" t="s">
        <v>1174</v>
      </c>
      <c r="H545" t="s">
        <v>1056</v>
      </c>
      <c r="I545" t="s">
        <v>1057</v>
      </c>
      <c r="J545" t="s">
        <v>1176</v>
      </c>
      <c r="K545">
        <v>47.760696000000003</v>
      </c>
      <c r="L545">
        <v>-122.380979</v>
      </c>
      <c r="U545">
        <v>1.4</v>
      </c>
      <c r="AP545">
        <f>COUNT(M545:AO545)</f>
        <v>1</v>
      </c>
      <c r="AR545">
        <f>COUNT(AK545:AO545)</f>
        <v>0</v>
      </c>
      <c r="AS545" t="s">
        <v>4159</v>
      </c>
      <c r="AT545">
        <f>COUNT(M545:AB545)</f>
        <v>1</v>
      </c>
      <c r="AU545">
        <f>COUNT(AC545:AO545)</f>
        <v>0</v>
      </c>
      <c r="AV545">
        <f>AT545*AU545</f>
        <v>0</v>
      </c>
      <c r="AW545" t="s">
        <v>4159</v>
      </c>
      <c r="AX545">
        <f>AVERAGE(M545:AB545)</f>
        <v>1.4</v>
      </c>
      <c r="AY545" t="e">
        <f>AVERAGE(AC545:AO545)</f>
        <v>#DIV/0!</v>
      </c>
      <c r="BE545" t="s">
        <v>4193</v>
      </c>
    </row>
    <row r="546" spans="1:57" hidden="1" x14ac:dyDescent="0.25">
      <c r="A546">
        <v>771</v>
      </c>
      <c r="B546">
        <v>1832</v>
      </c>
      <c r="C546" t="s">
        <v>4152</v>
      </c>
      <c r="D546" t="s">
        <v>877</v>
      </c>
      <c r="E546" t="s">
        <v>1172</v>
      </c>
      <c r="F546" t="s">
        <v>1183</v>
      </c>
      <c r="G546" t="s">
        <v>1193</v>
      </c>
      <c r="H546" t="s">
        <v>1056</v>
      </c>
      <c r="I546" t="s">
        <v>1057</v>
      </c>
      <c r="J546" t="s">
        <v>1194</v>
      </c>
      <c r="K546">
        <v>47.761909000000003</v>
      </c>
      <c r="L546">
        <v>-122.382299</v>
      </c>
      <c r="U546">
        <v>2.7</v>
      </c>
      <c r="AP546">
        <f>COUNT(M546:AO546)</f>
        <v>1</v>
      </c>
      <c r="AR546">
        <f>COUNT(AK546:AO546)</f>
        <v>0</v>
      </c>
      <c r="AS546" t="s">
        <v>4159</v>
      </c>
      <c r="AT546">
        <f>COUNT(M546:AB546)</f>
        <v>1</v>
      </c>
      <c r="AU546">
        <f>COUNT(AC546:AO546)</f>
        <v>0</v>
      </c>
      <c r="AV546">
        <f>AT546*AU546</f>
        <v>0</v>
      </c>
      <c r="AW546" t="s">
        <v>4159</v>
      </c>
      <c r="AX546">
        <f>AVERAGE(M546:AB546)</f>
        <v>2.7</v>
      </c>
      <c r="AY546" t="e">
        <f>AVERAGE(AC546:AO546)</f>
        <v>#DIV/0!</v>
      </c>
      <c r="BE546" t="s">
        <v>4193</v>
      </c>
    </row>
    <row r="547" spans="1:57" hidden="1" x14ac:dyDescent="0.25">
      <c r="A547">
        <v>774</v>
      </c>
      <c r="B547">
        <v>1994</v>
      </c>
      <c r="C547" t="s">
        <v>4152</v>
      </c>
      <c r="D547" t="s">
        <v>877</v>
      </c>
      <c r="E547" t="s">
        <v>1172</v>
      </c>
      <c r="F547" t="s">
        <v>1195</v>
      </c>
      <c r="G547" t="s">
        <v>1198</v>
      </c>
      <c r="H547" t="s">
        <v>31</v>
      </c>
      <c r="I547" t="s">
        <v>32</v>
      </c>
      <c r="J547" t="s">
        <v>1200</v>
      </c>
      <c r="K547">
        <v>47.710824000000002</v>
      </c>
      <c r="L547">
        <v>-122.371927</v>
      </c>
      <c r="T547">
        <v>22.7</v>
      </c>
      <c r="AP547">
        <f>COUNT(M547:AO547)</f>
        <v>1</v>
      </c>
      <c r="AR547">
        <f>COUNT(AK547:AO547)</f>
        <v>0</v>
      </c>
      <c r="AS547" t="s">
        <v>4159</v>
      </c>
      <c r="AT547">
        <f>COUNT(M547:AB547)</f>
        <v>1</v>
      </c>
      <c r="AU547">
        <f>COUNT(AC547:AO547)</f>
        <v>0</v>
      </c>
      <c r="AV547">
        <f>AT547*AU547</f>
        <v>0</v>
      </c>
      <c r="AW547" t="s">
        <v>4159</v>
      </c>
      <c r="AX547">
        <f>AVERAGE(M547:AB547)</f>
        <v>22.7</v>
      </c>
      <c r="AY547" t="e">
        <f>AVERAGE(AC547:AO547)</f>
        <v>#DIV/0!</v>
      </c>
      <c r="BE547" t="s">
        <v>4193</v>
      </c>
    </row>
    <row r="548" spans="1:57" hidden="1" x14ac:dyDescent="0.25">
      <c r="A548">
        <v>778</v>
      </c>
      <c r="B548">
        <v>1793</v>
      </c>
      <c r="C548" t="s">
        <v>4152</v>
      </c>
      <c r="D548" t="s">
        <v>877</v>
      </c>
      <c r="E548" t="s">
        <v>1172</v>
      </c>
      <c r="F548" t="s">
        <v>1195</v>
      </c>
      <c r="G548" t="s">
        <v>1198</v>
      </c>
      <c r="H548" t="s">
        <v>1030</v>
      </c>
      <c r="I548" t="s">
        <v>1091</v>
      </c>
      <c r="J548" t="s">
        <v>1204</v>
      </c>
      <c r="K548">
        <v>47.710621000000003</v>
      </c>
      <c r="L548">
        <v>-122.370949</v>
      </c>
      <c r="S548">
        <v>10.3</v>
      </c>
      <c r="AP548">
        <f>COUNT(M548:AO548)</f>
        <v>1</v>
      </c>
      <c r="AR548">
        <f>COUNT(AK548:AO548)</f>
        <v>0</v>
      </c>
      <c r="AS548" t="s">
        <v>4159</v>
      </c>
      <c r="AT548">
        <f>COUNT(M548:AB548)</f>
        <v>1</v>
      </c>
      <c r="AU548">
        <f>COUNT(AC548:AO548)</f>
        <v>0</v>
      </c>
      <c r="AV548">
        <f>AT548*AU548</f>
        <v>0</v>
      </c>
      <c r="AW548" t="s">
        <v>4159</v>
      </c>
      <c r="AX548">
        <f>AVERAGE(M548:AB548)</f>
        <v>10.3</v>
      </c>
      <c r="AY548" t="e">
        <f>AVERAGE(AC548:AO548)</f>
        <v>#DIV/0!</v>
      </c>
      <c r="BE548" t="s">
        <v>4193</v>
      </c>
    </row>
    <row r="549" spans="1:57" hidden="1" x14ac:dyDescent="0.25">
      <c r="A549">
        <v>785</v>
      </c>
      <c r="B549">
        <v>59</v>
      </c>
      <c r="C549" t="s">
        <v>4152</v>
      </c>
      <c r="D549" t="s">
        <v>877</v>
      </c>
      <c r="E549" t="s">
        <v>1172</v>
      </c>
      <c r="F549" t="s">
        <v>1195</v>
      </c>
      <c r="G549" t="s">
        <v>1209</v>
      </c>
      <c r="H549" t="s">
        <v>1030</v>
      </c>
      <c r="I549" t="s">
        <v>1091</v>
      </c>
      <c r="J549" t="s">
        <v>1212</v>
      </c>
      <c r="K549">
        <v>47.712128999999997</v>
      </c>
      <c r="L549">
        <v>-122.370553</v>
      </c>
      <c r="Q549">
        <v>30.6</v>
      </c>
      <c r="AP549">
        <f>COUNT(M549:AO549)</f>
        <v>1</v>
      </c>
      <c r="AR549">
        <f>COUNT(AK549:AO549)</f>
        <v>0</v>
      </c>
      <c r="AS549" t="s">
        <v>4159</v>
      </c>
      <c r="AT549">
        <f>COUNT(M549:AB549)</f>
        <v>1</v>
      </c>
      <c r="AU549">
        <f>COUNT(AC549:AO549)</f>
        <v>0</v>
      </c>
      <c r="AV549">
        <f>AT549*AU549</f>
        <v>0</v>
      </c>
      <c r="AW549" t="s">
        <v>4159</v>
      </c>
      <c r="AX549">
        <f>AVERAGE(M549:AB549)</f>
        <v>30.6</v>
      </c>
      <c r="AY549" t="e">
        <f>AVERAGE(AC549:AO549)</f>
        <v>#DIV/0!</v>
      </c>
      <c r="BE549" t="s">
        <v>4193</v>
      </c>
    </row>
    <row r="550" spans="1:57" hidden="1" x14ac:dyDescent="0.25">
      <c r="A550">
        <v>793</v>
      </c>
      <c r="B550">
        <v>2017</v>
      </c>
      <c r="C550" t="s">
        <v>4152</v>
      </c>
      <c r="D550" t="s">
        <v>877</v>
      </c>
      <c r="E550" t="s">
        <v>1215</v>
      </c>
      <c r="F550" t="s">
        <v>1216</v>
      </c>
      <c r="G550" t="s">
        <v>1217</v>
      </c>
      <c r="H550" t="s">
        <v>883</v>
      </c>
      <c r="I550" t="s">
        <v>884</v>
      </c>
      <c r="J550" t="s">
        <v>1224</v>
      </c>
      <c r="K550">
        <v>47.746898000000002</v>
      </c>
      <c r="L550">
        <v>-122.060959</v>
      </c>
      <c r="M550">
        <v>55.7</v>
      </c>
      <c r="AP550">
        <f>COUNT(M550:AO550)</f>
        <v>1</v>
      </c>
      <c r="AR550">
        <f>COUNT(AK550:AO550)</f>
        <v>0</v>
      </c>
      <c r="AS550" t="s">
        <v>4159</v>
      </c>
      <c r="AT550">
        <f>COUNT(M550:AB550)</f>
        <v>1</v>
      </c>
      <c r="AU550">
        <f>COUNT(AC550:AO550)</f>
        <v>0</v>
      </c>
      <c r="AV550">
        <f>AT550*AU550</f>
        <v>0</v>
      </c>
      <c r="AW550" t="s">
        <v>4159</v>
      </c>
      <c r="AX550">
        <f>AVERAGE(M550:AB550)</f>
        <v>55.7</v>
      </c>
      <c r="AY550" t="e">
        <f>AVERAGE(AC550:AO550)</f>
        <v>#DIV/0!</v>
      </c>
      <c r="BE550" t="s">
        <v>4193</v>
      </c>
    </row>
    <row r="551" spans="1:57" hidden="1" x14ac:dyDescent="0.25">
      <c r="A551">
        <v>794</v>
      </c>
      <c r="B551">
        <v>2018</v>
      </c>
      <c r="C551" t="s">
        <v>4152</v>
      </c>
      <c r="D551" t="s">
        <v>877</v>
      </c>
      <c r="E551" t="s">
        <v>1215</v>
      </c>
      <c r="F551" t="s">
        <v>1216</v>
      </c>
      <c r="G551" t="s">
        <v>1217</v>
      </c>
      <c r="H551" t="s">
        <v>883</v>
      </c>
      <c r="I551" t="s">
        <v>884</v>
      </c>
      <c r="J551" t="s">
        <v>1225</v>
      </c>
      <c r="K551">
        <v>47.743971000000002</v>
      </c>
      <c r="L551">
        <v>-122.062569</v>
      </c>
      <c r="M551">
        <v>56.5</v>
      </c>
      <c r="AP551">
        <f>COUNT(M551:AO551)</f>
        <v>1</v>
      </c>
      <c r="AR551">
        <f>COUNT(AK551:AO551)</f>
        <v>0</v>
      </c>
      <c r="AS551" t="s">
        <v>4159</v>
      </c>
      <c r="AT551">
        <f>COUNT(M551:AB551)</f>
        <v>1</v>
      </c>
      <c r="AU551">
        <f>COUNT(AC551:AO551)</f>
        <v>0</v>
      </c>
      <c r="AV551">
        <f>AT551*AU551</f>
        <v>0</v>
      </c>
      <c r="AW551" t="s">
        <v>4159</v>
      </c>
      <c r="AX551">
        <f>AVERAGE(M551:AB551)</f>
        <v>56.5</v>
      </c>
      <c r="AY551" t="e">
        <f>AVERAGE(AC551:AO551)</f>
        <v>#DIV/0!</v>
      </c>
      <c r="BE551" t="s">
        <v>4193</v>
      </c>
    </row>
    <row r="552" spans="1:57" hidden="1" x14ac:dyDescent="0.25">
      <c r="A552">
        <v>795</v>
      </c>
      <c r="B552">
        <v>2019</v>
      </c>
      <c r="C552" t="s">
        <v>4152</v>
      </c>
      <c r="D552" t="s">
        <v>877</v>
      </c>
      <c r="E552" t="s">
        <v>1215</v>
      </c>
      <c r="F552" t="s">
        <v>1216</v>
      </c>
      <c r="G552" t="s">
        <v>1217</v>
      </c>
      <c r="H552" t="s">
        <v>883</v>
      </c>
      <c r="I552" t="s">
        <v>884</v>
      </c>
      <c r="J552" t="s">
        <v>1226</v>
      </c>
      <c r="K552">
        <v>47.736235000000001</v>
      </c>
      <c r="L552">
        <v>-122.06653799999999</v>
      </c>
      <c r="M552">
        <v>40.299999999999997</v>
      </c>
      <c r="AP552">
        <f>COUNT(M552:AO552)</f>
        <v>1</v>
      </c>
      <c r="AR552">
        <f>COUNT(AK552:AO552)</f>
        <v>0</v>
      </c>
      <c r="AS552" t="s">
        <v>4159</v>
      </c>
      <c r="AT552">
        <f>COUNT(M552:AB552)</f>
        <v>1</v>
      </c>
      <c r="AU552">
        <f>COUNT(AC552:AO552)</f>
        <v>0</v>
      </c>
      <c r="AV552">
        <f>AT552*AU552</f>
        <v>0</v>
      </c>
      <c r="AW552" t="s">
        <v>4159</v>
      </c>
      <c r="AX552">
        <f>AVERAGE(M552:AB552)</f>
        <v>40.299999999999997</v>
      </c>
      <c r="AY552" t="e">
        <f>AVERAGE(AC552:AO552)</f>
        <v>#DIV/0!</v>
      </c>
      <c r="BE552" t="s">
        <v>4193</v>
      </c>
    </row>
    <row r="553" spans="1:57" hidden="1" x14ac:dyDescent="0.25">
      <c r="A553">
        <v>796</v>
      </c>
      <c r="B553">
        <v>2020</v>
      </c>
      <c r="C553" t="s">
        <v>4152</v>
      </c>
      <c r="D553" t="s">
        <v>877</v>
      </c>
      <c r="E553" t="s">
        <v>1215</v>
      </c>
      <c r="F553" t="s">
        <v>1216</v>
      </c>
      <c r="G553" t="s">
        <v>1217</v>
      </c>
      <c r="H553" t="s">
        <v>883</v>
      </c>
      <c r="I553" t="s">
        <v>884</v>
      </c>
      <c r="J553" t="s">
        <v>1227</v>
      </c>
      <c r="K553">
        <v>47.718857999999997</v>
      </c>
      <c r="L553">
        <v>-122.07623700000001</v>
      </c>
      <c r="M553">
        <v>39</v>
      </c>
      <c r="AP553">
        <f>COUNT(M553:AO553)</f>
        <v>1</v>
      </c>
      <c r="AR553">
        <f>COUNT(AK553:AO553)</f>
        <v>0</v>
      </c>
      <c r="AS553" t="s">
        <v>4159</v>
      </c>
      <c r="AT553">
        <f>COUNT(M553:AB553)</f>
        <v>1</v>
      </c>
      <c r="AU553">
        <f>COUNT(AC553:AO553)</f>
        <v>0</v>
      </c>
      <c r="AV553">
        <f>AT553*AU553</f>
        <v>0</v>
      </c>
      <c r="AW553" t="s">
        <v>4159</v>
      </c>
      <c r="AX553">
        <f>AVERAGE(M553:AB553)</f>
        <v>39</v>
      </c>
      <c r="AY553" t="e">
        <f>AVERAGE(AC553:AO553)</f>
        <v>#DIV/0!</v>
      </c>
      <c r="BE553" t="s">
        <v>4193</v>
      </c>
    </row>
    <row r="554" spans="1:57" hidden="1" x14ac:dyDescent="0.25">
      <c r="A554">
        <v>799</v>
      </c>
      <c r="B554">
        <v>1251</v>
      </c>
      <c r="C554" t="s">
        <v>4152</v>
      </c>
      <c r="D554" t="s">
        <v>877</v>
      </c>
      <c r="E554" t="s">
        <v>1215</v>
      </c>
      <c r="F554" t="s">
        <v>1216</v>
      </c>
      <c r="G554" t="s">
        <v>1217</v>
      </c>
      <c r="H554" t="s">
        <v>1230</v>
      </c>
      <c r="I554" t="s">
        <v>1231</v>
      </c>
      <c r="J554" t="s">
        <v>1232</v>
      </c>
      <c r="K554">
        <v>47.688600000000001</v>
      </c>
      <c r="L554">
        <v>-122.08969999999999</v>
      </c>
      <c r="AC554">
        <v>56.9</v>
      </c>
      <c r="AP554">
        <f>COUNT(M554:AO554)</f>
        <v>1</v>
      </c>
      <c r="AR554">
        <f>COUNT(AK554:AO554)</f>
        <v>0</v>
      </c>
      <c r="AS554" t="s">
        <v>4159</v>
      </c>
      <c r="AT554">
        <f>COUNT(M554:AB554)</f>
        <v>0</v>
      </c>
      <c r="AU554">
        <f>COUNT(AC554:AO554)</f>
        <v>1</v>
      </c>
      <c r="AV554">
        <f>AT554*AU554</f>
        <v>0</v>
      </c>
      <c r="AW554" t="s">
        <v>4159</v>
      </c>
      <c r="AX554" t="e">
        <f>AVERAGE(M554:AB554)</f>
        <v>#DIV/0!</v>
      </c>
      <c r="AY554">
        <f>AVERAGE(AC554:AO554)</f>
        <v>56.9</v>
      </c>
      <c r="BE554" t="s">
        <v>4193</v>
      </c>
    </row>
    <row r="555" spans="1:57" hidden="1" x14ac:dyDescent="0.25">
      <c r="A555">
        <v>802</v>
      </c>
      <c r="B555">
        <v>1609</v>
      </c>
      <c r="C555" t="s">
        <v>4152</v>
      </c>
      <c r="D555" t="s">
        <v>877</v>
      </c>
      <c r="E555" t="s">
        <v>1215</v>
      </c>
      <c r="F555" t="s">
        <v>1216</v>
      </c>
      <c r="G555" t="s">
        <v>1217</v>
      </c>
      <c r="H555" t="s">
        <v>1230</v>
      </c>
      <c r="I555" t="s">
        <v>1236</v>
      </c>
      <c r="J555" t="s">
        <v>1237</v>
      </c>
      <c r="K555">
        <v>47.677399999999999</v>
      </c>
      <c r="L555">
        <v>-122.099137</v>
      </c>
      <c r="AD555">
        <v>25</v>
      </c>
      <c r="AP555">
        <f>COUNT(M555:AO555)</f>
        <v>1</v>
      </c>
      <c r="AR555">
        <f>COUNT(AK555:AO555)</f>
        <v>0</v>
      </c>
      <c r="AS555" t="s">
        <v>4159</v>
      </c>
      <c r="AT555">
        <f>COUNT(M555:AB555)</f>
        <v>0</v>
      </c>
      <c r="AU555">
        <f>COUNT(AC555:AO555)</f>
        <v>1</v>
      </c>
      <c r="AV555">
        <f>AT555*AU555</f>
        <v>0</v>
      </c>
      <c r="AW555" t="s">
        <v>4159</v>
      </c>
      <c r="AX555" t="e">
        <f>AVERAGE(M555:AB555)</f>
        <v>#DIV/0!</v>
      </c>
      <c r="AY555">
        <f>AVERAGE(AC555:AO555)</f>
        <v>25</v>
      </c>
      <c r="BE555" t="s">
        <v>4193</v>
      </c>
    </row>
    <row r="556" spans="1:57" hidden="1" x14ac:dyDescent="0.25">
      <c r="A556">
        <v>803</v>
      </c>
      <c r="B556">
        <v>1610</v>
      </c>
      <c r="C556" t="s">
        <v>4152</v>
      </c>
      <c r="D556" t="s">
        <v>877</v>
      </c>
      <c r="E556" t="s">
        <v>1215</v>
      </c>
      <c r="F556" t="s">
        <v>1216</v>
      </c>
      <c r="G556" t="s">
        <v>1217</v>
      </c>
      <c r="H556" t="s">
        <v>1230</v>
      </c>
      <c r="I556" t="s">
        <v>1236</v>
      </c>
      <c r="J556" t="s">
        <v>1238</v>
      </c>
      <c r="K556">
        <v>47.7179</v>
      </c>
      <c r="L556">
        <v>-122.077</v>
      </c>
      <c r="AD556">
        <v>70.900000000000006</v>
      </c>
      <c r="AP556">
        <f>COUNT(M556:AO556)</f>
        <v>1</v>
      </c>
      <c r="AR556">
        <f>COUNT(AK556:AO556)</f>
        <v>0</v>
      </c>
      <c r="AS556" t="s">
        <v>4159</v>
      </c>
      <c r="AT556">
        <f>COUNT(M556:AB556)</f>
        <v>0</v>
      </c>
      <c r="AU556">
        <f>COUNT(AC556:AO556)</f>
        <v>1</v>
      </c>
      <c r="AV556">
        <f>AT556*AU556</f>
        <v>0</v>
      </c>
      <c r="AW556" t="s">
        <v>4159</v>
      </c>
      <c r="AX556" t="e">
        <f>AVERAGE(M556:AB556)</f>
        <v>#DIV/0!</v>
      </c>
      <c r="AY556">
        <f>AVERAGE(AC556:AO556)</f>
        <v>70.900000000000006</v>
      </c>
      <c r="BE556" t="s">
        <v>4193</v>
      </c>
    </row>
    <row r="557" spans="1:57" hidden="1" x14ac:dyDescent="0.25">
      <c r="A557">
        <v>864</v>
      </c>
      <c r="B557">
        <v>631</v>
      </c>
      <c r="C557" t="s">
        <v>4152</v>
      </c>
      <c r="D557" t="s">
        <v>877</v>
      </c>
      <c r="E557" t="s">
        <v>1215</v>
      </c>
      <c r="F557" t="s">
        <v>1216</v>
      </c>
      <c r="G557" t="s">
        <v>1308</v>
      </c>
      <c r="H557" t="s">
        <v>1230</v>
      </c>
      <c r="I557" t="s">
        <v>1231</v>
      </c>
      <c r="J557" t="s">
        <v>1310</v>
      </c>
      <c r="K557">
        <v>47.697313999999999</v>
      </c>
      <c r="L557">
        <v>-122.09598800000001</v>
      </c>
      <c r="X557">
        <v>12.8</v>
      </c>
      <c r="AP557">
        <f>COUNT(M557:AO557)</f>
        <v>1</v>
      </c>
      <c r="AR557">
        <f>COUNT(AK557:AO557)</f>
        <v>0</v>
      </c>
      <c r="AS557" t="s">
        <v>4159</v>
      </c>
      <c r="AT557">
        <f>COUNT(M557:AB557)</f>
        <v>1</v>
      </c>
      <c r="AU557">
        <f>COUNT(AC557:AO557)</f>
        <v>0</v>
      </c>
      <c r="AV557">
        <f>AT557*AU557</f>
        <v>0</v>
      </c>
      <c r="AW557" t="s">
        <v>4159</v>
      </c>
      <c r="AX557">
        <f>AVERAGE(M557:AB557)</f>
        <v>12.8</v>
      </c>
      <c r="AY557" t="e">
        <f>AVERAGE(AC557:AO557)</f>
        <v>#DIV/0!</v>
      </c>
      <c r="BE557" t="s">
        <v>4193</v>
      </c>
    </row>
    <row r="558" spans="1:57" hidden="1" x14ac:dyDescent="0.25">
      <c r="A558">
        <v>868</v>
      </c>
      <c r="B558">
        <v>2008</v>
      </c>
      <c r="C558" t="s">
        <v>4152</v>
      </c>
      <c r="D558" t="s">
        <v>877</v>
      </c>
      <c r="E558" t="s">
        <v>1215</v>
      </c>
      <c r="F558" t="s">
        <v>1313</v>
      </c>
      <c r="G558" t="s">
        <v>1314</v>
      </c>
      <c r="H558" t="s">
        <v>31</v>
      </c>
      <c r="I558" t="s">
        <v>32</v>
      </c>
      <c r="J558" t="s">
        <v>1316</v>
      </c>
      <c r="K558">
        <v>47.608460999999998</v>
      </c>
      <c r="L558">
        <v>-122.07281999999999</v>
      </c>
      <c r="T558">
        <v>60</v>
      </c>
      <c r="AP558">
        <f>COUNT(M558:AO558)</f>
        <v>1</v>
      </c>
      <c r="AR558">
        <f>COUNT(AK558:AO558)</f>
        <v>0</v>
      </c>
      <c r="AS558" t="s">
        <v>4159</v>
      </c>
      <c r="AT558">
        <f>COUNT(M558:AB558)</f>
        <v>1</v>
      </c>
      <c r="AU558">
        <f>COUNT(AC558:AO558)</f>
        <v>0</v>
      </c>
      <c r="AV558">
        <f>AT558*AU558</f>
        <v>0</v>
      </c>
      <c r="AW558" t="s">
        <v>4159</v>
      </c>
      <c r="AX558">
        <f>AVERAGE(M558:AB558)</f>
        <v>60</v>
      </c>
      <c r="AY558" t="e">
        <f>AVERAGE(AC558:AO558)</f>
        <v>#DIV/0!</v>
      </c>
      <c r="BE558" t="s">
        <v>4193</v>
      </c>
    </row>
    <row r="559" spans="1:57" hidden="1" x14ac:dyDescent="0.25">
      <c r="A559">
        <v>875</v>
      </c>
      <c r="B559">
        <v>1985</v>
      </c>
      <c r="C559" t="s">
        <v>4152</v>
      </c>
      <c r="D559" t="s">
        <v>877</v>
      </c>
      <c r="E559" t="s">
        <v>1215</v>
      </c>
      <c r="F559" t="s">
        <v>1313</v>
      </c>
      <c r="G559" t="s">
        <v>1325</v>
      </c>
      <c r="H559" t="s">
        <v>31</v>
      </c>
      <c r="I559" t="s">
        <v>32</v>
      </c>
      <c r="J559" t="s">
        <v>1327</v>
      </c>
      <c r="K559">
        <v>47.615637</v>
      </c>
      <c r="L559">
        <v>-122.068039</v>
      </c>
      <c r="T559">
        <v>35.9</v>
      </c>
      <c r="AP559">
        <f>COUNT(M559:AO559)</f>
        <v>1</v>
      </c>
      <c r="AR559">
        <f>COUNT(AK559:AO559)</f>
        <v>0</v>
      </c>
      <c r="AS559" t="s">
        <v>4159</v>
      </c>
      <c r="AT559">
        <f>COUNT(M559:AB559)</f>
        <v>1</v>
      </c>
      <c r="AU559">
        <f>COUNT(AC559:AO559)</f>
        <v>0</v>
      </c>
      <c r="AV559">
        <f>AT559*AU559</f>
        <v>0</v>
      </c>
      <c r="AW559" t="s">
        <v>4159</v>
      </c>
      <c r="AX559">
        <f>AVERAGE(M559:AB559)</f>
        <v>35.9</v>
      </c>
      <c r="AY559" t="e">
        <f>AVERAGE(AC559:AO559)</f>
        <v>#DIV/0!</v>
      </c>
      <c r="BE559" t="s">
        <v>4193</v>
      </c>
    </row>
    <row r="560" spans="1:57" hidden="1" x14ac:dyDescent="0.25">
      <c r="A560">
        <v>880</v>
      </c>
      <c r="B560">
        <v>1984</v>
      </c>
      <c r="C560" t="s">
        <v>4152</v>
      </c>
      <c r="D560" t="s">
        <v>877</v>
      </c>
      <c r="E560" t="s">
        <v>1215</v>
      </c>
      <c r="F560" t="s">
        <v>1313</v>
      </c>
      <c r="G560" t="s">
        <v>1333</v>
      </c>
      <c r="H560" t="s">
        <v>31</v>
      </c>
      <c r="I560" t="s">
        <v>32</v>
      </c>
      <c r="J560" t="s">
        <v>1335</v>
      </c>
      <c r="K560">
        <v>47.600920000000002</v>
      </c>
      <c r="L560">
        <v>-122.080051</v>
      </c>
      <c r="T560">
        <v>52</v>
      </c>
      <c r="AP560">
        <f>COUNT(M560:AO560)</f>
        <v>1</v>
      </c>
      <c r="AR560">
        <f>COUNT(AK560:AO560)</f>
        <v>0</v>
      </c>
      <c r="AS560" t="s">
        <v>4159</v>
      </c>
      <c r="AT560">
        <f>COUNT(M560:AB560)</f>
        <v>1</v>
      </c>
      <c r="AU560">
        <f>COUNT(AC560:AO560)</f>
        <v>0</v>
      </c>
      <c r="AV560">
        <f>AT560*AU560</f>
        <v>0</v>
      </c>
      <c r="AW560" t="s">
        <v>4159</v>
      </c>
      <c r="AX560">
        <f>AVERAGE(M560:AB560)</f>
        <v>52</v>
      </c>
      <c r="AY560" t="e">
        <f>AVERAGE(AC560:AO560)</f>
        <v>#DIV/0!</v>
      </c>
      <c r="BE560" t="s">
        <v>4193</v>
      </c>
    </row>
    <row r="561" spans="1:57" hidden="1" x14ac:dyDescent="0.25">
      <c r="A561">
        <v>885</v>
      </c>
      <c r="B561">
        <v>941</v>
      </c>
      <c r="C561" t="s">
        <v>4152</v>
      </c>
      <c r="D561" t="s">
        <v>877</v>
      </c>
      <c r="E561" t="s">
        <v>1215</v>
      </c>
      <c r="F561" t="s">
        <v>1342</v>
      </c>
      <c r="G561" t="s">
        <v>1343</v>
      </c>
      <c r="H561" t="s">
        <v>31</v>
      </c>
      <c r="I561" t="s">
        <v>200</v>
      </c>
      <c r="J561" t="s">
        <v>1344</v>
      </c>
      <c r="K561">
        <v>47.678826999999998</v>
      </c>
      <c r="L561">
        <v>-122.092251</v>
      </c>
      <c r="U561">
        <v>12.9</v>
      </c>
      <c r="AP561">
        <f>COUNT(M561:AO561)</f>
        <v>1</v>
      </c>
      <c r="AR561">
        <f>COUNT(AK561:AO561)</f>
        <v>0</v>
      </c>
      <c r="AS561" t="s">
        <v>4159</v>
      </c>
      <c r="AT561">
        <f>COUNT(M561:AB561)</f>
        <v>1</v>
      </c>
      <c r="AU561">
        <f>COUNT(AC561:AO561)</f>
        <v>0</v>
      </c>
      <c r="AV561">
        <f>AT561*AU561</f>
        <v>0</v>
      </c>
      <c r="AW561" t="s">
        <v>4159</v>
      </c>
      <c r="AX561">
        <f>AVERAGE(M561:AB561)</f>
        <v>12.9</v>
      </c>
      <c r="AY561" t="e">
        <f>AVERAGE(AC561:AO561)</f>
        <v>#DIV/0!</v>
      </c>
      <c r="BE561" t="s">
        <v>4193</v>
      </c>
    </row>
    <row r="562" spans="1:57" hidden="1" x14ac:dyDescent="0.25">
      <c r="A562">
        <v>889</v>
      </c>
      <c r="B562">
        <v>1915</v>
      </c>
      <c r="C562" t="s">
        <v>4152</v>
      </c>
      <c r="D562" t="s">
        <v>877</v>
      </c>
      <c r="E562" t="s">
        <v>1215</v>
      </c>
      <c r="F562" t="s">
        <v>1342</v>
      </c>
      <c r="G562" t="s">
        <v>1343</v>
      </c>
      <c r="H562" t="s">
        <v>31</v>
      </c>
      <c r="I562" t="s">
        <v>32</v>
      </c>
      <c r="J562" t="s">
        <v>1348</v>
      </c>
      <c r="K562">
        <v>47.649140000000003</v>
      </c>
      <c r="L562">
        <v>-122.028706</v>
      </c>
      <c r="N562">
        <v>58.9</v>
      </c>
      <c r="AP562">
        <f>COUNT(M562:AO562)</f>
        <v>1</v>
      </c>
      <c r="AR562">
        <f>COUNT(AK562:AO562)</f>
        <v>0</v>
      </c>
      <c r="AS562" t="s">
        <v>4159</v>
      </c>
      <c r="AT562">
        <f>COUNT(M562:AB562)</f>
        <v>1</v>
      </c>
      <c r="AU562">
        <f>COUNT(AC562:AO562)</f>
        <v>0</v>
      </c>
      <c r="AV562">
        <f>AT562*AU562</f>
        <v>0</v>
      </c>
      <c r="AW562" t="s">
        <v>4159</v>
      </c>
      <c r="AX562">
        <f>AVERAGE(M562:AB562)</f>
        <v>58.9</v>
      </c>
      <c r="AY562" t="e">
        <f>AVERAGE(AC562:AO562)</f>
        <v>#DIV/0!</v>
      </c>
      <c r="BE562" t="s">
        <v>4193</v>
      </c>
    </row>
    <row r="563" spans="1:57" hidden="1" x14ac:dyDescent="0.25">
      <c r="A563">
        <v>903</v>
      </c>
      <c r="B563">
        <v>148</v>
      </c>
      <c r="C563" t="s">
        <v>4152</v>
      </c>
      <c r="D563" t="s">
        <v>877</v>
      </c>
      <c r="E563" t="s">
        <v>1215</v>
      </c>
      <c r="F563" t="s">
        <v>1342</v>
      </c>
      <c r="G563" t="s">
        <v>1367</v>
      </c>
      <c r="H563" t="s">
        <v>31</v>
      </c>
      <c r="I563" t="s">
        <v>200</v>
      </c>
      <c r="J563" t="s">
        <v>1368</v>
      </c>
      <c r="K563">
        <v>47.650089999999999</v>
      </c>
      <c r="L563">
        <v>-122.026425</v>
      </c>
      <c r="Z563">
        <v>10</v>
      </c>
      <c r="AP563">
        <f>COUNT(M563:AO563)</f>
        <v>1</v>
      </c>
      <c r="AR563">
        <f>COUNT(AK563:AO563)</f>
        <v>0</v>
      </c>
      <c r="AS563" t="s">
        <v>4159</v>
      </c>
      <c r="AT563">
        <f>COUNT(M563:AB563)</f>
        <v>1</v>
      </c>
      <c r="AU563">
        <f>COUNT(AC563:AO563)</f>
        <v>0</v>
      </c>
      <c r="AV563">
        <f>AT563*AU563</f>
        <v>0</v>
      </c>
      <c r="AW563" t="s">
        <v>4159</v>
      </c>
      <c r="AX563">
        <f>AVERAGE(M563:AB563)</f>
        <v>10</v>
      </c>
      <c r="AY563" t="e">
        <f>AVERAGE(AC563:AO563)</f>
        <v>#DIV/0!</v>
      </c>
      <c r="BE563" t="s">
        <v>4193</v>
      </c>
    </row>
    <row r="564" spans="1:57" hidden="1" x14ac:dyDescent="0.25">
      <c r="A564">
        <v>910</v>
      </c>
      <c r="B564">
        <v>1996</v>
      </c>
      <c r="C564" t="s">
        <v>4152</v>
      </c>
      <c r="D564" t="s">
        <v>877</v>
      </c>
      <c r="E564" t="s">
        <v>1215</v>
      </c>
      <c r="F564" t="s">
        <v>1373</v>
      </c>
      <c r="G564" t="s">
        <v>1376</v>
      </c>
      <c r="H564" t="s">
        <v>31</v>
      </c>
      <c r="I564" t="s">
        <v>32</v>
      </c>
      <c r="J564" t="s">
        <v>1379</v>
      </c>
      <c r="K564">
        <v>47.427684999999997</v>
      </c>
      <c r="L564">
        <v>-121.972082</v>
      </c>
      <c r="U564">
        <v>79.400000000000006</v>
      </c>
      <c r="AP564">
        <f>COUNT(M564:AO564)</f>
        <v>1</v>
      </c>
      <c r="AR564">
        <f>COUNT(AK564:AO564)</f>
        <v>0</v>
      </c>
      <c r="AS564" t="s">
        <v>4159</v>
      </c>
      <c r="AT564">
        <f>COUNT(M564:AB564)</f>
        <v>1</v>
      </c>
      <c r="AU564">
        <f>COUNT(AC564:AO564)</f>
        <v>0</v>
      </c>
      <c r="AV564">
        <f>AT564*AU564</f>
        <v>0</v>
      </c>
      <c r="AW564" t="s">
        <v>4159</v>
      </c>
      <c r="AX564">
        <f>AVERAGE(M564:AB564)</f>
        <v>79.400000000000006</v>
      </c>
      <c r="AY564" t="e">
        <f>AVERAGE(AC564:AO564)</f>
        <v>#DIV/0!</v>
      </c>
      <c r="BE564" t="s">
        <v>4193</v>
      </c>
    </row>
    <row r="565" spans="1:57" hidden="1" x14ac:dyDescent="0.25">
      <c r="A565">
        <v>921</v>
      </c>
      <c r="B565">
        <v>1975</v>
      </c>
      <c r="C565" t="s">
        <v>4152</v>
      </c>
      <c r="D565" t="s">
        <v>877</v>
      </c>
      <c r="E565" t="s">
        <v>1215</v>
      </c>
      <c r="F565" t="s">
        <v>1373</v>
      </c>
      <c r="G565" t="s">
        <v>1394</v>
      </c>
      <c r="H565" t="s">
        <v>31</v>
      </c>
      <c r="I565" t="s">
        <v>32</v>
      </c>
      <c r="J565" t="s">
        <v>1395</v>
      </c>
      <c r="K565">
        <v>47.552231999999997</v>
      </c>
      <c r="L565">
        <v>-122.047951</v>
      </c>
      <c r="T565">
        <v>55.6</v>
      </c>
      <c r="AP565">
        <f>COUNT(M565:AO565)</f>
        <v>1</v>
      </c>
      <c r="AR565">
        <f>COUNT(AK565:AO565)</f>
        <v>0</v>
      </c>
      <c r="AS565" t="s">
        <v>4159</v>
      </c>
      <c r="AT565">
        <f>COUNT(M565:AB565)</f>
        <v>1</v>
      </c>
      <c r="AU565">
        <f>COUNT(AC565:AO565)</f>
        <v>0</v>
      </c>
      <c r="AV565">
        <f>AT565*AU565</f>
        <v>0</v>
      </c>
      <c r="AW565" t="s">
        <v>4159</v>
      </c>
      <c r="AX565">
        <f>AVERAGE(M565:AB565)</f>
        <v>55.6</v>
      </c>
      <c r="AY565" t="e">
        <f>AVERAGE(AC565:AO565)</f>
        <v>#DIV/0!</v>
      </c>
      <c r="BE565" t="s">
        <v>4193</v>
      </c>
    </row>
    <row r="566" spans="1:57" hidden="1" x14ac:dyDescent="0.25">
      <c r="A566">
        <v>924</v>
      </c>
      <c r="B566">
        <v>1983</v>
      </c>
      <c r="C566" t="s">
        <v>4152</v>
      </c>
      <c r="D566" t="s">
        <v>877</v>
      </c>
      <c r="E566" t="s">
        <v>1215</v>
      </c>
      <c r="F566" t="s">
        <v>1373</v>
      </c>
      <c r="G566" t="s">
        <v>1394</v>
      </c>
      <c r="H566" t="s">
        <v>31</v>
      </c>
      <c r="I566" t="s">
        <v>32</v>
      </c>
      <c r="J566" t="s">
        <v>1398</v>
      </c>
      <c r="K566">
        <v>47.527247000000003</v>
      </c>
      <c r="L566">
        <v>-122.038549</v>
      </c>
      <c r="T566">
        <v>81.599999999999994</v>
      </c>
      <c r="AP566">
        <f>COUNT(M566:AO566)</f>
        <v>1</v>
      </c>
      <c r="AR566">
        <f>COUNT(AK566:AO566)</f>
        <v>0</v>
      </c>
      <c r="AS566" t="s">
        <v>4159</v>
      </c>
      <c r="AT566">
        <f>COUNT(M566:AB566)</f>
        <v>1</v>
      </c>
      <c r="AU566">
        <f>COUNT(AC566:AO566)</f>
        <v>0</v>
      </c>
      <c r="AV566">
        <f>AT566*AU566</f>
        <v>0</v>
      </c>
      <c r="AW566" t="s">
        <v>4159</v>
      </c>
      <c r="AX566">
        <f>AVERAGE(M566:AB566)</f>
        <v>81.599999999999994</v>
      </c>
      <c r="AY566" t="e">
        <f>AVERAGE(AC566:AO566)</f>
        <v>#DIV/0!</v>
      </c>
      <c r="BE566" t="s">
        <v>4193</v>
      </c>
    </row>
    <row r="567" spans="1:57" hidden="1" x14ac:dyDescent="0.25">
      <c r="A567">
        <v>948</v>
      </c>
      <c r="B567">
        <v>928</v>
      </c>
      <c r="C567" t="s">
        <v>4152</v>
      </c>
      <c r="D567" t="s">
        <v>877</v>
      </c>
      <c r="E567" t="s">
        <v>1215</v>
      </c>
      <c r="F567" t="s">
        <v>1373</v>
      </c>
      <c r="G567" t="s">
        <v>1413</v>
      </c>
      <c r="H567" t="s">
        <v>31</v>
      </c>
      <c r="I567" t="s">
        <v>380</v>
      </c>
      <c r="J567" t="s">
        <v>1425</v>
      </c>
      <c r="K567">
        <v>47.526090000000003</v>
      </c>
      <c r="L567">
        <v>-121.93997299999999</v>
      </c>
      <c r="AB567">
        <v>82.7</v>
      </c>
      <c r="AP567">
        <f>COUNT(M567:AO567)</f>
        <v>1</v>
      </c>
      <c r="AR567">
        <f>COUNT(AK567:AO567)</f>
        <v>0</v>
      </c>
      <c r="AS567" t="s">
        <v>4159</v>
      </c>
      <c r="AT567">
        <f>COUNT(M567:AB567)</f>
        <v>1</v>
      </c>
      <c r="AU567">
        <f>COUNT(AC567:AO567)</f>
        <v>0</v>
      </c>
      <c r="AV567">
        <f>AT567*AU567</f>
        <v>0</v>
      </c>
      <c r="AW567" t="s">
        <v>4159</v>
      </c>
      <c r="AX567">
        <f>AVERAGE(M567:AB567)</f>
        <v>82.7</v>
      </c>
      <c r="AY567" t="e">
        <f>AVERAGE(AC567:AO567)</f>
        <v>#DIV/0!</v>
      </c>
      <c r="BE567" t="s">
        <v>4193</v>
      </c>
    </row>
    <row r="568" spans="1:57" hidden="1" x14ac:dyDescent="0.25">
      <c r="A568">
        <v>953</v>
      </c>
      <c r="B568">
        <v>774</v>
      </c>
      <c r="C568" t="s">
        <v>4152</v>
      </c>
      <c r="D568" t="s">
        <v>877</v>
      </c>
      <c r="E568" t="s">
        <v>1215</v>
      </c>
      <c r="F568" t="s">
        <v>1373</v>
      </c>
      <c r="G568" t="s">
        <v>1428</v>
      </c>
      <c r="H568" t="s">
        <v>1400</v>
      </c>
      <c r="I568" t="s">
        <v>1401</v>
      </c>
      <c r="J568" t="s">
        <v>1431</v>
      </c>
      <c r="K568">
        <v>47.548555</v>
      </c>
      <c r="L568">
        <v>-122.04414800000001</v>
      </c>
      <c r="U568">
        <v>21.8</v>
      </c>
      <c r="AP568">
        <f>COUNT(M568:AO568)</f>
        <v>1</v>
      </c>
      <c r="AR568">
        <f>COUNT(AK568:AO568)</f>
        <v>0</v>
      </c>
      <c r="AS568" t="s">
        <v>4159</v>
      </c>
      <c r="AT568">
        <f>COUNT(M568:AB568)</f>
        <v>1</v>
      </c>
      <c r="AU568">
        <f>COUNT(AC568:AO568)</f>
        <v>0</v>
      </c>
      <c r="AV568">
        <f>AT568*AU568</f>
        <v>0</v>
      </c>
      <c r="AW568" t="s">
        <v>4159</v>
      </c>
      <c r="AX568">
        <f>AVERAGE(M568:AB568)</f>
        <v>21.8</v>
      </c>
      <c r="AY568" t="e">
        <f>AVERAGE(AC568:AO568)</f>
        <v>#DIV/0!</v>
      </c>
      <c r="BE568" t="s">
        <v>4193</v>
      </c>
    </row>
    <row r="569" spans="1:57" hidden="1" x14ac:dyDescent="0.25">
      <c r="A569">
        <v>963</v>
      </c>
      <c r="B569">
        <v>1973</v>
      </c>
      <c r="C569" t="s">
        <v>4152</v>
      </c>
      <c r="D569" t="s">
        <v>877</v>
      </c>
      <c r="E569" t="s">
        <v>1215</v>
      </c>
      <c r="F569" t="s">
        <v>1440</v>
      </c>
      <c r="G569" t="s">
        <v>1447</v>
      </c>
      <c r="H569" t="s">
        <v>31</v>
      </c>
      <c r="I569" t="s">
        <v>32</v>
      </c>
      <c r="J569" t="s">
        <v>1448</v>
      </c>
      <c r="K569">
        <v>47.756571000000001</v>
      </c>
      <c r="L569">
        <v>-122.166473</v>
      </c>
      <c r="T569">
        <v>17.2</v>
      </c>
      <c r="AP569">
        <f>COUNT(M569:AO569)</f>
        <v>1</v>
      </c>
      <c r="AR569">
        <f>COUNT(AK569:AO569)</f>
        <v>0</v>
      </c>
      <c r="AS569" t="s">
        <v>4159</v>
      </c>
      <c r="AT569">
        <f>COUNT(M569:AB569)</f>
        <v>1</v>
      </c>
      <c r="AU569">
        <f>COUNT(AC569:AO569)</f>
        <v>0</v>
      </c>
      <c r="AV569">
        <f>AT569*AU569</f>
        <v>0</v>
      </c>
      <c r="AW569" t="s">
        <v>4159</v>
      </c>
      <c r="AX569">
        <f>AVERAGE(M569:AB569)</f>
        <v>17.2</v>
      </c>
      <c r="AY569" t="e">
        <f>AVERAGE(AC569:AO569)</f>
        <v>#DIV/0!</v>
      </c>
      <c r="BE569" t="s">
        <v>4193</v>
      </c>
    </row>
    <row r="570" spans="1:57" hidden="1" x14ac:dyDescent="0.25">
      <c r="A570">
        <v>974</v>
      </c>
      <c r="B570">
        <v>389</v>
      </c>
      <c r="C570" t="s">
        <v>4152</v>
      </c>
      <c r="D570" t="s">
        <v>877</v>
      </c>
      <c r="E570" t="s">
        <v>1215</v>
      </c>
      <c r="F570" t="s">
        <v>1440</v>
      </c>
      <c r="G570" t="s">
        <v>1447</v>
      </c>
      <c r="H570" t="s">
        <v>272</v>
      </c>
      <c r="I570" t="s">
        <v>13</v>
      </c>
      <c r="J570" t="s">
        <v>1459</v>
      </c>
      <c r="K570">
        <v>47.850651999999997</v>
      </c>
      <c r="L570">
        <v>-122.16300200000001</v>
      </c>
      <c r="X570">
        <v>38.9</v>
      </c>
      <c r="AP570">
        <f>COUNT(M570:AO570)</f>
        <v>1</v>
      </c>
      <c r="AR570">
        <f>COUNT(AK570:AO570)</f>
        <v>0</v>
      </c>
      <c r="AS570" t="s">
        <v>4159</v>
      </c>
      <c r="AT570">
        <f>COUNT(M570:AB570)</f>
        <v>1</v>
      </c>
      <c r="AU570">
        <f>COUNT(AC570:AO570)</f>
        <v>0</v>
      </c>
      <c r="AV570">
        <f>AT570*AU570</f>
        <v>0</v>
      </c>
      <c r="AW570" t="s">
        <v>4159</v>
      </c>
      <c r="AX570">
        <f>AVERAGE(M570:AB570)</f>
        <v>38.9</v>
      </c>
      <c r="AY570" t="e">
        <f>AVERAGE(AC570:AO570)</f>
        <v>#DIV/0!</v>
      </c>
      <c r="BE570" t="s">
        <v>4193</v>
      </c>
    </row>
    <row r="571" spans="1:57" hidden="1" x14ac:dyDescent="0.25">
      <c r="A571">
        <v>976</v>
      </c>
      <c r="B571">
        <v>390</v>
      </c>
      <c r="C571" t="s">
        <v>4152</v>
      </c>
      <c r="D571" t="s">
        <v>877</v>
      </c>
      <c r="E571" t="s">
        <v>1215</v>
      </c>
      <c r="F571" t="s">
        <v>1440</v>
      </c>
      <c r="G571" t="s">
        <v>1447</v>
      </c>
      <c r="H571" t="s">
        <v>272</v>
      </c>
      <c r="I571" t="s">
        <v>13</v>
      </c>
      <c r="J571" t="s">
        <v>1461</v>
      </c>
      <c r="K571">
        <v>47.834345999999996</v>
      </c>
      <c r="L571">
        <v>-122.16141399999999</v>
      </c>
      <c r="X571">
        <v>44.5</v>
      </c>
      <c r="AP571">
        <f>COUNT(M571:AO571)</f>
        <v>1</v>
      </c>
      <c r="AR571">
        <f>COUNT(AK571:AO571)</f>
        <v>0</v>
      </c>
      <c r="AS571" t="s">
        <v>4159</v>
      </c>
      <c r="AT571">
        <f>COUNT(M571:AB571)</f>
        <v>1</v>
      </c>
      <c r="AU571">
        <f>COUNT(AC571:AO571)</f>
        <v>0</v>
      </c>
      <c r="AV571">
        <f>AT571*AU571</f>
        <v>0</v>
      </c>
      <c r="AW571" t="s">
        <v>4159</v>
      </c>
      <c r="AX571">
        <f>AVERAGE(M571:AB571)</f>
        <v>44.5</v>
      </c>
      <c r="AY571" t="e">
        <f>AVERAGE(AC571:AO571)</f>
        <v>#DIV/0!</v>
      </c>
      <c r="BE571" t="s">
        <v>4193</v>
      </c>
    </row>
    <row r="572" spans="1:57" hidden="1" x14ac:dyDescent="0.25">
      <c r="A572">
        <v>977</v>
      </c>
      <c r="B572">
        <v>391</v>
      </c>
      <c r="C572" t="s">
        <v>4152</v>
      </c>
      <c r="D572" t="s">
        <v>877</v>
      </c>
      <c r="E572" t="s">
        <v>1215</v>
      </c>
      <c r="F572" t="s">
        <v>1440</v>
      </c>
      <c r="G572" t="s">
        <v>1447</v>
      </c>
      <c r="H572" t="s">
        <v>272</v>
      </c>
      <c r="I572" t="s">
        <v>13</v>
      </c>
      <c r="J572" t="s">
        <v>1462</v>
      </c>
      <c r="K572">
        <v>47.826096999999997</v>
      </c>
      <c r="L572">
        <v>-122.161445</v>
      </c>
      <c r="X572">
        <v>54.8</v>
      </c>
      <c r="AP572">
        <f>COUNT(M572:AO572)</f>
        <v>1</v>
      </c>
      <c r="AR572">
        <f>COUNT(AK572:AO572)</f>
        <v>0</v>
      </c>
      <c r="AS572" t="s">
        <v>4159</v>
      </c>
      <c r="AT572">
        <f>COUNT(M572:AB572)</f>
        <v>1</v>
      </c>
      <c r="AU572">
        <f>COUNT(AC572:AO572)</f>
        <v>0</v>
      </c>
      <c r="AV572">
        <f>AT572*AU572</f>
        <v>0</v>
      </c>
      <c r="AW572" t="s">
        <v>4159</v>
      </c>
      <c r="AX572">
        <f>AVERAGE(M572:AB572)</f>
        <v>54.8</v>
      </c>
      <c r="AY572" t="e">
        <f>AVERAGE(AC572:AO572)</f>
        <v>#DIV/0!</v>
      </c>
      <c r="BE572" t="s">
        <v>4193</v>
      </c>
    </row>
    <row r="573" spans="1:57" hidden="1" x14ac:dyDescent="0.25">
      <c r="A573">
        <v>978</v>
      </c>
      <c r="B573">
        <v>1639</v>
      </c>
      <c r="C573" t="s">
        <v>4152</v>
      </c>
      <c r="D573" t="s">
        <v>877</v>
      </c>
      <c r="E573" t="s">
        <v>1215</v>
      </c>
      <c r="F573" t="s">
        <v>1440</v>
      </c>
      <c r="G573" t="s">
        <v>1447</v>
      </c>
      <c r="H573" t="s">
        <v>272</v>
      </c>
      <c r="I573" t="s">
        <v>13</v>
      </c>
      <c r="J573" t="s">
        <v>1463</v>
      </c>
      <c r="K573">
        <v>47.819727</v>
      </c>
      <c r="L573">
        <v>-122.15952</v>
      </c>
      <c r="AE573">
        <v>73</v>
      </c>
      <c r="AP573">
        <f>COUNT(M573:AO573)</f>
        <v>1</v>
      </c>
      <c r="AR573">
        <f>COUNT(AK573:AO573)</f>
        <v>0</v>
      </c>
      <c r="AS573" t="s">
        <v>4159</v>
      </c>
      <c r="AT573">
        <f>COUNT(M573:AB573)</f>
        <v>0</v>
      </c>
      <c r="AU573">
        <f>COUNT(AC573:AO573)</f>
        <v>1</v>
      </c>
      <c r="AV573">
        <f>AT573*AU573</f>
        <v>0</v>
      </c>
      <c r="AW573" t="s">
        <v>4159</v>
      </c>
      <c r="AX573" t="e">
        <f>AVERAGE(M573:AB573)</f>
        <v>#DIV/0!</v>
      </c>
      <c r="AY573">
        <f>AVERAGE(AC573:AO573)</f>
        <v>73</v>
      </c>
      <c r="BE573" t="s">
        <v>4193</v>
      </c>
    </row>
    <row r="574" spans="1:57" hidden="1" x14ac:dyDescent="0.25">
      <c r="A574">
        <v>998</v>
      </c>
      <c r="B574">
        <v>1972</v>
      </c>
      <c r="C574" t="s">
        <v>4152</v>
      </c>
      <c r="D574" t="s">
        <v>877</v>
      </c>
      <c r="E574" t="s">
        <v>1215</v>
      </c>
      <c r="F574" t="s">
        <v>1482</v>
      </c>
      <c r="G574" t="s">
        <v>1489</v>
      </c>
      <c r="H574" t="s">
        <v>31</v>
      </c>
      <c r="I574" t="s">
        <v>32</v>
      </c>
      <c r="J574" t="s">
        <v>1490</v>
      </c>
      <c r="K574">
        <v>47.756542000000003</v>
      </c>
      <c r="L574">
        <v>-122.18873600000001</v>
      </c>
      <c r="T574">
        <v>35</v>
      </c>
      <c r="AP574">
        <f>COUNT(M574:AO574)</f>
        <v>1</v>
      </c>
      <c r="AR574">
        <f>COUNT(AK574:AO574)</f>
        <v>0</v>
      </c>
      <c r="AS574" t="s">
        <v>4159</v>
      </c>
      <c r="AT574">
        <f>COUNT(M574:AB574)</f>
        <v>1</v>
      </c>
      <c r="AU574">
        <f>COUNT(AC574:AO574)</f>
        <v>0</v>
      </c>
      <c r="AV574">
        <f>AT574*AU574</f>
        <v>0</v>
      </c>
      <c r="AW574" t="s">
        <v>4159</v>
      </c>
      <c r="AX574">
        <f>AVERAGE(M574:AB574)</f>
        <v>35</v>
      </c>
      <c r="AY574" t="e">
        <f>AVERAGE(AC574:AO574)</f>
        <v>#DIV/0!</v>
      </c>
      <c r="BE574" t="s">
        <v>4193</v>
      </c>
    </row>
    <row r="575" spans="1:57" hidden="1" x14ac:dyDescent="0.25">
      <c r="A575">
        <v>1010</v>
      </c>
      <c r="B575">
        <v>488</v>
      </c>
      <c r="C575" t="s">
        <v>4152</v>
      </c>
      <c r="D575" t="s">
        <v>877</v>
      </c>
      <c r="E575" t="s">
        <v>1215</v>
      </c>
      <c r="F575" t="s">
        <v>1482</v>
      </c>
      <c r="G575" t="s">
        <v>1489</v>
      </c>
      <c r="H575" t="s">
        <v>272</v>
      </c>
      <c r="I575" t="s">
        <v>13</v>
      </c>
      <c r="J575" t="s">
        <v>1502</v>
      </c>
      <c r="K575">
        <v>47.823999999999998</v>
      </c>
      <c r="L575">
        <v>-122.21899999999999</v>
      </c>
      <c r="AA575">
        <v>46.6</v>
      </c>
      <c r="AP575">
        <f>COUNT(M575:AO575)</f>
        <v>1</v>
      </c>
      <c r="AR575">
        <f>COUNT(AK575:AO575)</f>
        <v>0</v>
      </c>
      <c r="AS575" t="s">
        <v>4159</v>
      </c>
      <c r="AT575">
        <f>COUNT(M575:AB575)</f>
        <v>1</v>
      </c>
      <c r="AU575">
        <f>COUNT(AC575:AO575)</f>
        <v>0</v>
      </c>
      <c r="AV575">
        <f>AT575*AU575</f>
        <v>0</v>
      </c>
      <c r="AW575" t="s">
        <v>4159</v>
      </c>
      <c r="AX575">
        <f>AVERAGE(M575:AB575)</f>
        <v>46.6</v>
      </c>
      <c r="AY575" t="e">
        <f>AVERAGE(AC575:AO575)</f>
        <v>#DIV/0!</v>
      </c>
      <c r="BE575" t="s">
        <v>4193</v>
      </c>
    </row>
    <row r="576" spans="1:57" hidden="1" x14ac:dyDescent="0.25">
      <c r="A576">
        <v>1014</v>
      </c>
      <c r="B576">
        <v>949</v>
      </c>
      <c r="C576" t="s">
        <v>4152</v>
      </c>
      <c r="D576" t="s">
        <v>877</v>
      </c>
      <c r="E576" t="s">
        <v>1215</v>
      </c>
      <c r="F576" t="s">
        <v>1482</v>
      </c>
      <c r="G576" t="s">
        <v>1489</v>
      </c>
      <c r="H576" t="s">
        <v>272</v>
      </c>
      <c r="I576" t="s">
        <v>13</v>
      </c>
      <c r="J576" t="s">
        <v>1506</v>
      </c>
      <c r="K576">
        <v>47.813460999999997</v>
      </c>
      <c r="L576">
        <v>-122.212878</v>
      </c>
      <c r="AB576">
        <v>33.700000000000003</v>
      </c>
      <c r="AP576">
        <f>COUNT(M576:AO576)</f>
        <v>1</v>
      </c>
      <c r="AR576">
        <f>COUNT(AK576:AO576)</f>
        <v>0</v>
      </c>
      <c r="AS576" t="s">
        <v>4159</v>
      </c>
      <c r="AT576">
        <f>COUNT(M576:AB576)</f>
        <v>1</v>
      </c>
      <c r="AU576">
        <f>COUNT(AC576:AO576)</f>
        <v>0</v>
      </c>
      <c r="AV576">
        <f>AT576*AU576</f>
        <v>0</v>
      </c>
      <c r="AW576" t="s">
        <v>4159</v>
      </c>
      <c r="AX576">
        <f>AVERAGE(M576:AB576)</f>
        <v>33.700000000000003</v>
      </c>
      <c r="AY576" t="e">
        <f>AVERAGE(AC576:AO576)</f>
        <v>#DIV/0!</v>
      </c>
      <c r="BE576" t="s">
        <v>4193</v>
      </c>
    </row>
    <row r="577" spans="1:57" hidden="1" x14ac:dyDescent="0.25">
      <c r="A577">
        <v>1032</v>
      </c>
      <c r="B577">
        <v>486</v>
      </c>
      <c r="C577" t="s">
        <v>4152</v>
      </c>
      <c r="D577" t="s">
        <v>877</v>
      </c>
      <c r="E577" t="s">
        <v>1215</v>
      </c>
      <c r="F577" t="s">
        <v>1482</v>
      </c>
      <c r="G577" t="s">
        <v>1527</v>
      </c>
      <c r="H577" t="s">
        <v>272</v>
      </c>
      <c r="I577" t="s">
        <v>13</v>
      </c>
      <c r="J577" t="s">
        <v>1529</v>
      </c>
      <c r="K577">
        <v>47.834000000000003</v>
      </c>
      <c r="L577">
        <v>-122.20399999999999</v>
      </c>
      <c r="AA577">
        <v>3.7</v>
      </c>
      <c r="AP577">
        <f>COUNT(M577:AO577)</f>
        <v>1</v>
      </c>
      <c r="AR577">
        <f>COUNT(AK577:AO577)</f>
        <v>0</v>
      </c>
      <c r="AS577" t="s">
        <v>4159</v>
      </c>
      <c r="AT577">
        <f>COUNT(M577:AB577)</f>
        <v>1</v>
      </c>
      <c r="AU577">
        <f>COUNT(AC577:AO577)</f>
        <v>0</v>
      </c>
      <c r="AV577">
        <f>AT577*AU577</f>
        <v>0</v>
      </c>
      <c r="AW577" t="s">
        <v>4159</v>
      </c>
      <c r="AX577">
        <f>AVERAGE(M577:AB577)</f>
        <v>3.7</v>
      </c>
      <c r="AY577" t="e">
        <f>AVERAGE(AC577:AO577)</f>
        <v>#DIV/0!</v>
      </c>
      <c r="BE577" t="s">
        <v>4193</v>
      </c>
    </row>
    <row r="578" spans="1:57" hidden="1" x14ac:dyDescent="0.25">
      <c r="A578">
        <v>1034</v>
      </c>
      <c r="B578">
        <v>437</v>
      </c>
      <c r="C578" t="s">
        <v>4152</v>
      </c>
      <c r="D578" t="s">
        <v>877</v>
      </c>
      <c r="E578" t="s">
        <v>1215</v>
      </c>
      <c r="F578" t="s">
        <v>1482</v>
      </c>
      <c r="G578" t="s">
        <v>1527</v>
      </c>
      <c r="H578" t="s">
        <v>272</v>
      </c>
      <c r="I578" t="s">
        <v>13</v>
      </c>
      <c r="J578" t="s">
        <v>1531</v>
      </c>
      <c r="K578">
        <v>47.811579999999999</v>
      </c>
      <c r="L578">
        <v>-122.20968999999999</v>
      </c>
      <c r="X578">
        <v>22.3</v>
      </c>
      <c r="AP578">
        <f>COUNT(M578:AO578)</f>
        <v>1</v>
      </c>
      <c r="AR578">
        <f>COUNT(AK578:AO578)</f>
        <v>0</v>
      </c>
      <c r="AS578" t="s">
        <v>4159</v>
      </c>
      <c r="AT578">
        <f>COUNT(M578:AB578)</f>
        <v>1</v>
      </c>
      <c r="AU578">
        <f>COUNT(AC578:AO578)</f>
        <v>0</v>
      </c>
      <c r="AV578">
        <f>AT578*AU578</f>
        <v>0</v>
      </c>
      <c r="AW578" t="s">
        <v>4159</v>
      </c>
      <c r="AX578">
        <f>AVERAGE(M578:AB578)</f>
        <v>22.3</v>
      </c>
      <c r="AY578" t="e">
        <f>AVERAGE(AC578:AO578)</f>
        <v>#DIV/0!</v>
      </c>
      <c r="BE578" t="s">
        <v>4193</v>
      </c>
    </row>
    <row r="579" spans="1:57" hidden="1" x14ac:dyDescent="0.25">
      <c r="A579">
        <v>1035</v>
      </c>
      <c r="B579">
        <v>478</v>
      </c>
      <c r="C579" t="s">
        <v>4152</v>
      </c>
      <c r="D579" t="s">
        <v>877</v>
      </c>
      <c r="E579" t="s">
        <v>1215</v>
      </c>
      <c r="F579" t="s">
        <v>1482</v>
      </c>
      <c r="G579" t="s">
        <v>1527</v>
      </c>
      <c r="H579" t="s">
        <v>272</v>
      </c>
      <c r="I579" t="s">
        <v>13</v>
      </c>
      <c r="J579" t="s">
        <v>1532</v>
      </c>
      <c r="K579">
        <v>47.811999999999998</v>
      </c>
      <c r="L579">
        <v>-122.208</v>
      </c>
      <c r="AA579">
        <v>21.4</v>
      </c>
      <c r="AP579">
        <f>COUNT(M579:AO579)</f>
        <v>1</v>
      </c>
      <c r="AR579">
        <f>COUNT(AK579:AO579)</f>
        <v>0</v>
      </c>
      <c r="AS579" t="s">
        <v>4159</v>
      </c>
      <c r="AT579">
        <f>COUNT(M579:AB579)</f>
        <v>1</v>
      </c>
      <c r="AU579">
        <f>COUNT(AC579:AO579)</f>
        <v>0</v>
      </c>
      <c r="AV579">
        <f>AT579*AU579</f>
        <v>0</v>
      </c>
      <c r="AW579" t="s">
        <v>4159</v>
      </c>
      <c r="AX579">
        <f>AVERAGE(M579:AB579)</f>
        <v>21.4</v>
      </c>
      <c r="AY579" t="e">
        <f>AVERAGE(AC579:AO579)</f>
        <v>#DIV/0!</v>
      </c>
      <c r="BE579" t="s">
        <v>4193</v>
      </c>
    </row>
    <row r="580" spans="1:57" hidden="1" x14ac:dyDescent="0.25">
      <c r="A580">
        <v>1036</v>
      </c>
      <c r="B580">
        <v>444</v>
      </c>
      <c r="C580" t="s">
        <v>4152</v>
      </c>
      <c r="D580" t="s">
        <v>877</v>
      </c>
      <c r="E580" t="s">
        <v>1215</v>
      </c>
      <c r="F580" t="s">
        <v>1482</v>
      </c>
      <c r="G580" t="s">
        <v>1533</v>
      </c>
      <c r="H580" t="s">
        <v>272</v>
      </c>
      <c r="I580" t="s">
        <v>13</v>
      </c>
      <c r="J580" t="s">
        <v>1534</v>
      </c>
      <c r="K580">
        <v>47.814900000000002</v>
      </c>
      <c r="L580">
        <v>-122.20131000000001</v>
      </c>
      <c r="X580">
        <v>51</v>
      </c>
      <c r="AP580">
        <f>COUNT(M580:AO580)</f>
        <v>1</v>
      </c>
      <c r="AR580">
        <f>COUNT(AK580:AO580)</f>
        <v>0</v>
      </c>
      <c r="AS580" t="s">
        <v>4159</v>
      </c>
      <c r="AT580">
        <f>COUNT(M580:AB580)</f>
        <v>1</v>
      </c>
      <c r="AU580">
        <f>COUNT(AC580:AO580)</f>
        <v>0</v>
      </c>
      <c r="AV580">
        <f>AT580*AU580</f>
        <v>0</v>
      </c>
      <c r="AW580" t="s">
        <v>4159</v>
      </c>
      <c r="AX580">
        <f>AVERAGE(M580:AB580)</f>
        <v>51</v>
      </c>
      <c r="AY580" t="e">
        <f>AVERAGE(AC580:AO580)</f>
        <v>#DIV/0!</v>
      </c>
      <c r="BE580" t="s">
        <v>4193</v>
      </c>
    </row>
    <row r="581" spans="1:57" hidden="1" x14ac:dyDescent="0.25">
      <c r="A581">
        <v>1039</v>
      </c>
      <c r="B581">
        <v>1708</v>
      </c>
      <c r="C581" t="s">
        <v>4152</v>
      </c>
      <c r="D581" t="s">
        <v>877</v>
      </c>
      <c r="E581" t="s">
        <v>1215</v>
      </c>
      <c r="F581" t="s">
        <v>1538</v>
      </c>
      <c r="G581" t="s">
        <v>1539</v>
      </c>
      <c r="H581" t="s">
        <v>1230</v>
      </c>
      <c r="I581" t="s">
        <v>1236</v>
      </c>
      <c r="J581" t="s">
        <v>1540</v>
      </c>
      <c r="K581">
        <v>47.660089999999997</v>
      </c>
      <c r="L581">
        <v>-122.12669699999999</v>
      </c>
      <c r="AE581">
        <v>43.7</v>
      </c>
      <c r="AP581">
        <f>COUNT(M581:AO581)</f>
        <v>1</v>
      </c>
      <c r="AR581">
        <f>COUNT(AK581:AO581)</f>
        <v>0</v>
      </c>
      <c r="AS581" t="s">
        <v>4159</v>
      </c>
      <c r="AT581">
        <f>COUNT(M581:AB581)</f>
        <v>0</v>
      </c>
      <c r="AU581">
        <f>COUNT(AC581:AO581)</f>
        <v>1</v>
      </c>
      <c r="AV581">
        <f>AT581*AU581</f>
        <v>0</v>
      </c>
      <c r="AW581" t="s">
        <v>4159</v>
      </c>
      <c r="AX581" t="e">
        <f>AVERAGE(M581:AB581)</f>
        <v>#DIV/0!</v>
      </c>
      <c r="AY581">
        <f>AVERAGE(AC581:AO581)</f>
        <v>43.7</v>
      </c>
      <c r="BE581" t="s">
        <v>4193</v>
      </c>
    </row>
    <row r="582" spans="1:57" hidden="1" x14ac:dyDescent="0.25">
      <c r="A582">
        <v>1041</v>
      </c>
      <c r="B582">
        <v>638</v>
      </c>
      <c r="C582" t="s">
        <v>4152</v>
      </c>
      <c r="D582" t="s">
        <v>877</v>
      </c>
      <c r="E582" t="s">
        <v>1215</v>
      </c>
      <c r="F582" t="s">
        <v>1538</v>
      </c>
      <c r="G582" t="s">
        <v>1542</v>
      </c>
      <c r="H582" t="s">
        <v>1230</v>
      </c>
      <c r="I582" t="s">
        <v>1231</v>
      </c>
      <c r="J582" t="s">
        <v>1543</v>
      </c>
      <c r="K582">
        <v>47.650613999999997</v>
      </c>
      <c r="L582">
        <v>-122.114698</v>
      </c>
      <c r="AA582">
        <v>12.4</v>
      </c>
      <c r="AP582">
        <f>COUNT(M582:AO582)</f>
        <v>1</v>
      </c>
      <c r="AR582">
        <f>COUNT(AK582:AO582)</f>
        <v>0</v>
      </c>
      <c r="AS582" t="s">
        <v>4159</v>
      </c>
      <c r="AT582">
        <f>COUNT(M582:AB582)</f>
        <v>1</v>
      </c>
      <c r="AU582">
        <f>COUNT(AC582:AO582)</f>
        <v>0</v>
      </c>
      <c r="AV582">
        <f>AT582*AU582</f>
        <v>0</v>
      </c>
      <c r="AW582" t="s">
        <v>4159</v>
      </c>
      <c r="AX582">
        <f>AVERAGE(M582:AB582)</f>
        <v>12.4</v>
      </c>
      <c r="AY582" t="e">
        <f>AVERAGE(AC582:AO582)</f>
        <v>#DIV/0!</v>
      </c>
      <c r="BE582" t="s">
        <v>4193</v>
      </c>
    </row>
    <row r="583" spans="1:57" hidden="1" x14ac:dyDescent="0.25">
      <c r="A583">
        <v>1054</v>
      </c>
      <c r="B583">
        <v>1785</v>
      </c>
      <c r="C583" t="s">
        <v>4152</v>
      </c>
      <c r="D583" t="s">
        <v>877</v>
      </c>
      <c r="E583" t="s">
        <v>1215</v>
      </c>
      <c r="F583" t="s">
        <v>1538</v>
      </c>
      <c r="G583" t="s">
        <v>1553</v>
      </c>
      <c r="H583" t="s">
        <v>1230</v>
      </c>
      <c r="I583" t="s">
        <v>1236</v>
      </c>
      <c r="J583" t="s">
        <v>1559</v>
      </c>
      <c r="K583">
        <v>47.704476999999997</v>
      </c>
      <c r="L583">
        <v>-122.120664</v>
      </c>
      <c r="AE583">
        <v>13.3</v>
      </c>
      <c r="AP583">
        <f>COUNT(M583:AO583)</f>
        <v>1</v>
      </c>
      <c r="AR583">
        <f>COUNT(AK583:AO583)</f>
        <v>0</v>
      </c>
      <c r="AS583" t="s">
        <v>4159</v>
      </c>
      <c r="AT583">
        <f>COUNT(M583:AB583)</f>
        <v>0</v>
      </c>
      <c r="AU583">
        <f>COUNT(AC583:AO583)</f>
        <v>1</v>
      </c>
      <c r="AV583">
        <f>AT583*AU583</f>
        <v>0</v>
      </c>
      <c r="AW583" t="s">
        <v>4159</v>
      </c>
      <c r="AX583" t="e">
        <f>AVERAGE(M583:AB583)</f>
        <v>#DIV/0!</v>
      </c>
      <c r="AY583">
        <f>AVERAGE(AC583:AO583)</f>
        <v>13.3</v>
      </c>
      <c r="BE583" t="s">
        <v>4193</v>
      </c>
    </row>
    <row r="584" spans="1:57" hidden="1" x14ac:dyDescent="0.25">
      <c r="A584">
        <v>1100</v>
      </c>
      <c r="B584">
        <v>479</v>
      </c>
      <c r="C584" t="s">
        <v>4152</v>
      </c>
      <c r="D584" t="s">
        <v>877</v>
      </c>
      <c r="E584" t="s">
        <v>1215</v>
      </c>
      <c r="F584" t="s">
        <v>1615</v>
      </c>
      <c r="G584" t="s">
        <v>1620</v>
      </c>
      <c r="H584" t="s">
        <v>272</v>
      </c>
      <c r="I584" t="s">
        <v>13</v>
      </c>
      <c r="J584" t="s">
        <v>1622</v>
      </c>
      <c r="K584">
        <v>47.807000000000002</v>
      </c>
      <c r="L584">
        <v>-122.285</v>
      </c>
      <c r="AA584">
        <v>0.9</v>
      </c>
      <c r="AP584">
        <f>COUNT(M584:AO584)</f>
        <v>1</v>
      </c>
      <c r="AR584">
        <f>COUNT(AK584:AO584)</f>
        <v>0</v>
      </c>
      <c r="AS584" t="s">
        <v>4159</v>
      </c>
      <c r="AT584">
        <f>COUNT(M584:AB584)</f>
        <v>1</v>
      </c>
      <c r="AU584">
        <f>COUNT(AC584:AO584)</f>
        <v>0</v>
      </c>
      <c r="AV584">
        <f>AT584*AU584</f>
        <v>0</v>
      </c>
      <c r="AW584" t="s">
        <v>4159</v>
      </c>
      <c r="AX584">
        <f>AVERAGE(M584:AB584)</f>
        <v>0.9</v>
      </c>
      <c r="AY584" t="e">
        <f>AVERAGE(AC584:AO584)</f>
        <v>#DIV/0!</v>
      </c>
      <c r="BE584" t="s">
        <v>4193</v>
      </c>
    </row>
    <row r="585" spans="1:57" hidden="1" x14ac:dyDescent="0.25">
      <c r="A585">
        <v>1101</v>
      </c>
      <c r="B585">
        <v>433</v>
      </c>
      <c r="C585" t="s">
        <v>4152</v>
      </c>
      <c r="D585" t="s">
        <v>877</v>
      </c>
      <c r="E585" t="s">
        <v>1215</v>
      </c>
      <c r="F585" t="s">
        <v>1615</v>
      </c>
      <c r="G585" t="s">
        <v>1620</v>
      </c>
      <c r="H585" t="s">
        <v>272</v>
      </c>
      <c r="I585" t="s">
        <v>13</v>
      </c>
      <c r="J585" t="s">
        <v>1623</v>
      </c>
      <c r="K585">
        <v>47.808227000000002</v>
      </c>
      <c r="L585">
        <v>-122.28702800000001</v>
      </c>
      <c r="X585">
        <v>8.4</v>
      </c>
      <c r="AP585">
        <f>COUNT(M585:AO585)</f>
        <v>1</v>
      </c>
      <c r="AR585">
        <f>COUNT(AK585:AO585)</f>
        <v>0</v>
      </c>
      <c r="AS585" t="s">
        <v>4159</v>
      </c>
      <c r="AT585">
        <f>COUNT(M585:AB585)</f>
        <v>1</v>
      </c>
      <c r="AU585">
        <f>COUNT(AC585:AO585)</f>
        <v>0</v>
      </c>
      <c r="AV585">
        <f>AT585*AU585</f>
        <v>0</v>
      </c>
      <c r="AW585" t="s">
        <v>4159</v>
      </c>
      <c r="AX585">
        <f>AVERAGE(M585:AB585)</f>
        <v>8.4</v>
      </c>
      <c r="AY585" t="e">
        <f>AVERAGE(AC585:AO585)</f>
        <v>#DIV/0!</v>
      </c>
      <c r="BE585" t="s">
        <v>4193</v>
      </c>
    </row>
    <row r="586" spans="1:57" hidden="1" x14ac:dyDescent="0.25">
      <c r="A586">
        <v>1103</v>
      </c>
      <c r="B586">
        <v>1971</v>
      </c>
      <c r="C586" t="s">
        <v>4152</v>
      </c>
      <c r="D586" t="s">
        <v>877</v>
      </c>
      <c r="E586" t="s">
        <v>1215</v>
      </c>
      <c r="F586" t="s">
        <v>1615</v>
      </c>
      <c r="G586" t="s">
        <v>1625</v>
      </c>
      <c r="H586" t="s">
        <v>31</v>
      </c>
      <c r="I586" t="s">
        <v>32</v>
      </c>
      <c r="J586" t="s">
        <v>1626</v>
      </c>
      <c r="K586">
        <v>47.755499999999998</v>
      </c>
      <c r="L586">
        <v>-122.233808</v>
      </c>
      <c r="T586">
        <v>33.1</v>
      </c>
      <c r="AP586">
        <f>COUNT(M586:AO586)</f>
        <v>1</v>
      </c>
      <c r="AR586">
        <f>COUNT(AK586:AO586)</f>
        <v>0</v>
      </c>
      <c r="AS586" t="s">
        <v>4159</v>
      </c>
      <c r="AT586">
        <f>COUNT(M586:AB586)</f>
        <v>1</v>
      </c>
      <c r="AU586">
        <f>COUNT(AC586:AO586)</f>
        <v>0</v>
      </c>
      <c r="AV586">
        <f>AT586*AU586</f>
        <v>0</v>
      </c>
      <c r="AW586" t="s">
        <v>4159</v>
      </c>
      <c r="AX586">
        <f>AVERAGE(M586:AB586)</f>
        <v>33.1</v>
      </c>
      <c r="AY586" t="e">
        <f>AVERAGE(AC586:AO586)</f>
        <v>#DIV/0!</v>
      </c>
      <c r="BE586" t="s">
        <v>4193</v>
      </c>
    </row>
    <row r="587" spans="1:57" hidden="1" x14ac:dyDescent="0.25">
      <c r="A587">
        <v>1111</v>
      </c>
      <c r="B587">
        <v>2040</v>
      </c>
      <c r="C587" t="s">
        <v>4152</v>
      </c>
      <c r="D587" t="s">
        <v>877</v>
      </c>
      <c r="E587" t="s">
        <v>1215</v>
      </c>
      <c r="F587" t="s">
        <v>1615</v>
      </c>
      <c r="G587" t="s">
        <v>1625</v>
      </c>
      <c r="H587" t="s">
        <v>272</v>
      </c>
      <c r="I587" t="s">
        <v>13</v>
      </c>
      <c r="J587" t="s">
        <v>1634</v>
      </c>
      <c r="K587">
        <v>47.824733999999999</v>
      </c>
      <c r="L587">
        <v>-122.255427</v>
      </c>
      <c r="X587">
        <v>30.1</v>
      </c>
      <c r="AP587">
        <f>COUNT(M587:AO587)</f>
        <v>1</v>
      </c>
      <c r="AR587">
        <f>COUNT(AK587:AO587)</f>
        <v>0</v>
      </c>
      <c r="AS587" t="s">
        <v>4159</v>
      </c>
      <c r="AT587">
        <f>COUNT(M587:AB587)</f>
        <v>1</v>
      </c>
      <c r="AU587">
        <f>COUNT(AC587:AO587)</f>
        <v>0</v>
      </c>
      <c r="AV587">
        <f>AT587*AU587</f>
        <v>0</v>
      </c>
      <c r="AW587" t="s">
        <v>4159</v>
      </c>
      <c r="AX587">
        <f>AVERAGE(M587:AB587)</f>
        <v>30.1</v>
      </c>
      <c r="AY587" t="e">
        <f>AVERAGE(AC587:AO587)</f>
        <v>#DIV/0!</v>
      </c>
      <c r="BE587" t="s">
        <v>4193</v>
      </c>
    </row>
    <row r="588" spans="1:57" hidden="1" x14ac:dyDescent="0.25">
      <c r="A588">
        <v>1113</v>
      </c>
      <c r="B588">
        <v>480</v>
      </c>
      <c r="C588" t="s">
        <v>4152</v>
      </c>
      <c r="D588" t="s">
        <v>877</v>
      </c>
      <c r="E588" t="s">
        <v>1215</v>
      </c>
      <c r="F588" t="s">
        <v>1615</v>
      </c>
      <c r="G588" t="s">
        <v>1625</v>
      </c>
      <c r="H588" t="s">
        <v>272</v>
      </c>
      <c r="I588" t="s">
        <v>13</v>
      </c>
      <c r="J588" t="s">
        <v>1636</v>
      </c>
      <c r="K588">
        <v>47.798999999999999</v>
      </c>
      <c r="L588">
        <v>-122.255</v>
      </c>
      <c r="AA588">
        <v>35.700000000000003</v>
      </c>
      <c r="AP588">
        <f>COUNT(M588:AO588)</f>
        <v>1</v>
      </c>
      <c r="AR588">
        <f>COUNT(AK588:AO588)</f>
        <v>0</v>
      </c>
      <c r="AS588" t="s">
        <v>4159</v>
      </c>
      <c r="AT588">
        <f>COUNT(M588:AB588)</f>
        <v>1</v>
      </c>
      <c r="AU588">
        <f>COUNT(AC588:AO588)</f>
        <v>0</v>
      </c>
      <c r="AV588">
        <f>AT588*AU588</f>
        <v>0</v>
      </c>
      <c r="AW588" t="s">
        <v>4159</v>
      </c>
      <c r="AX588">
        <f>AVERAGE(M588:AB588)</f>
        <v>35.700000000000003</v>
      </c>
      <c r="AY588" t="e">
        <f>AVERAGE(AC588:AO588)</f>
        <v>#DIV/0!</v>
      </c>
      <c r="BE588" t="s">
        <v>4193</v>
      </c>
    </row>
    <row r="589" spans="1:57" hidden="1" x14ac:dyDescent="0.25">
      <c r="A589">
        <v>1114</v>
      </c>
      <c r="B589">
        <v>446</v>
      </c>
      <c r="C589" t="s">
        <v>4152</v>
      </c>
      <c r="D589" t="s">
        <v>877</v>
      </c>
      <c r="E589" t="s">
        <v>1215</v>
      </c>
      <c r="F589" t="s">
        <v>1615</v>
      </c>
      <c r="G589" t="s">
        <v>1625</v>
      </c>
      <c r="H589" t="s">
        <v>272</v>
      </c>
      <c r="I589" t="s">
        <v>13</v>
      </c>
      <c r="J589" t="s">
        <v>1637</v>
      </c>
      <c r="K589">
        <v>47.793759999999999</v>
      </c>
      <c r="L589">
        <v>-122.254784</v>
      </c>
      <c r="X589">
        <v>38.799999999999997</v>
      </c>
      <c r="AP589">
        <f>COUNT(M589:AO589)</f>
        <v>1</v>
      </c>
      <c r="AR589">
        <f>COUNT(AK589:AO589)</f>
        <v>0</v>
      </c>
      <c r="AS589" t="s">
        <v>4159</v>
      </c>
      <c r="AT589">
        <f>COUNT(M589:AB589)</f>
        <v>1</v>
      </c>
      <c r="AU589">
        <f>COUNT(AC589:AO589)</f>
        <v>0</v>
      </c>
      <c r="AV589">
        <f>AT589*AU589</f>
        <v>0</v>
      </c>
      <c r="AW589" t="s">
        <v>4159</v>
      </c>
      <c r="AX589">
        <f>AVERAGE(M589:AB589)</f>
        <v>38.799999999999997</v>
      </c>
      <c r="AY589" t="e">
        <f>AVERAGE(AC589:AO589)</f>
        <v>#DIV/0!</v>
      </c>
      <c r="BE589" t="s">
        <v>4193</v>
      </c>
    </row>
    <row r="590" spans="1:57" hidden="1" x14ac:dyDescent="0.25">
      <c r="A590">
        <v>1121</v>
      </c>
      <c r="B590">
        <v>1982</v>
      </c>
      <c r="C590" t="s">
        <v>4152</v>
      </c>
      <c r="D590" t="s">
        <v>877</v>
      </c>
      <c r="E590" t="s">
        <v>1215</v>
      </c>
      <c r="F590" t="s">
        <v>1643</v>
      </c>
      <c r="G590" t="s">
        <v>1644</v>
      </c>
      <c r="H590" t="s">
        <v>31</v>
      </c>
      <c r="I590" t="s">
        <v>32</v>
      </c>
      <c r="J590" t="s">
        <v>1647</v>
      </c>
      <c r="K590">
        <v>47.554012</v>
      </c>
      <c r="L590">
        <v>-122.069642</v>
      </c>
      <c r="T590">
        <v>29.4</v>
      </c>
      <c r="AP590">
        <f>COUNT(M590:AO590)</f>
        <v>1</v>
      </c>
      <c r="AR590">
        <f>COUNT(AK590:AO590)</f>
        <v>0</v>
      </c>
      <c r="AS590" t="s">
        <v>4159</v>
      </c>
      <c r="AT590">
        <f>COUNT(M590:AB590)</f>
        <v>1</v>
      </c>
      <c r="AU590">
        <f>COUNT(AC590:AO590)</f>
        <v>0</v>
      </c>
      <c r="AV590">
        <f>AT590*AU590</f>
        <v>0</v>
      </c>
      <c r="AW590" t="s">
        <v>4159</v>
      </c>
      <c r="AX590">
        <f>AVERAGE(M590:AB590)</f>
        <v>29.4</v>
      </c>
      <c r="AY590" t="e">
        <f>AVERAGE(AC590:AO590)</f>
        <v>#DIV/0!</v>
      </c>
      <c r="BE590" t="s">
        <v>4193</v>
      </c>
    </row>
    <row r="591" spans="1:57" hidden="1" x14ac:dyDescent="0.25">
      <c r="A591">
        <v>1129</v>
      </c>
      <c r="B591">
        <v>2007</v>
      </c>
      <c r="C591" t="s">
        <v>4152</v>
      </c>
      <c r="D591" t="s">
        <v>877</v>
      </c>
      <c r="E591" t="s">
        <v>1215</v>
      </c>
      <c r="F591" t="s">
        <v>1655</v>
      </c>
      <c r="G591" t="s">
        <v>1656</v>
      </c>
      <c r="H591" t="s">
        <v>31</v>
      </c>
      <c r="I591" t="s">
        <v>32</v>
      </c>
      <c r="J591" t="s">
        <v>1658</v>
      </c>
      <c r="K591">
        <v>47.643163000000001</v>
      </c>
      <c r="L591">
        <v>-122.102941</v>
      </c>
      <c r="T591">
        <v>9</v>
      </c>
      <c r="AP591">
        <f>COUNT(M591:AO591)</f>
        <v>1</v>
      </c>
      <c r="AR591">
        <f>COUNT(AK591:AO591)</f>
        <v>0</v>
      </c>
      <c r="AS591" t="s">
        <v>4159</v>
      </c>
      <c r="AT591">
        <f>COUNT(M591:AB591)</f>
        <v>1</v>
      </c>
      <c r="AU591">
        <f>COUNT(AC591:AO591)</f>
        <v>0</v>
      </c>
      <c r="AV591">
        <f>AT591*AU591</f>
        <v>0</v>
      </c>
      <c r="AW591" t="s">
        <v>4159</v>
      </c>
      <c r="AX591">
        <f>AVERAGE(M591:AB591)</f>
        <v>9</v>
      </c>
      <c r="AY591" t="e">
        <f>AVERAGE(AC591:AO591)</f>
        <v>#DIV/0!</v>
      </c>
      <c r="BE591" t="s">
        <v>4193</v>
      </c>
    </row>
    <row r="592" spans="1:57" hidden="1" x14ac:dyDescent="0.25">
      <c r="A592">
        <v>1130</v>
      </c>
      <c r="B592">
        <v>1707</v>
      </c>
      <c r="C592" t="s">
        <v>4152</v>
      </c>
      <c r="D592" t="s">
        <v>877</v>
      </c>
      <c r="E592" t="s">
        <v>1215</v>
      </c>
      <c r="F592" t="s">
        <v>1655</v>
      </c>
      <c r="G592" t="s">
        <v>1656</v>
      </c>
      <c r="H592" t="s">
        <v>1230</v>
      </c>
      <c r="I592" t="s">
        <v>1236</v>
      </c>
      <c r="J592" t="s">
        <v>1659</v>
      </c>
      <c r="K592">
        <v>47.642479000000002</v>
      </c>
      <c r="L592">
        <v>-122.104641</v>
      </c>
      <c r="AE592">
        <v>10.1</v>
      </c>
      <c r="AP592">
        <f>COUNT(M592:AO592)</f>
        <v>1</v>
      </c>
      <c r="AR592">
        <f>COUNT(AK592:AO592)</f>
        <v>0</v>
      </c>
      <c r="AS592" t="s">
        <v>4159</v>
      </c>
      <c r="AT592">
        <f>COUNT(M592:AB592)</f>
        <v>0</v>
      </c>
      <c r="AU592">
        <f>COUNT(AC592:AO592)</f>
        <v>1</v>
      </c>
      <c r="AV592">
        <f>AT592*AU592</f>
        <v>0</v>
      </c>
      <c r="AW592" t="s">
        <v>4159</v>
      </c>
      <c r="AX592" t="e">
        <f>AVERAGE(M592:AB592)</f>
        <v>#DIV/0!</v>
      </c>
      <c r="AY592">
        <f>AVERAGE(AC592:AO592)</f>
        <v>10.1</v>
      </c>
      <c r="BE592" t="s">
        <v>4193</v>
      </c>
    </row>
    <row r="593" spans="1:57" hidden="1" x14ac:dyDescent="0.25">
      <c r="A593">
        <v>1137</v>
      </c>
      <c r="B593">
        <v>1981</v>
      </c>
      <c r="C593" t="s">
        <v>4152</v>
      </c>
      <c r="D593" t="s">
        <v>877</v>
      </c>
      <c r="E593" t="s">
        <v>1215</v>
      </c>
      <c r="F593" t="s">
        <v>1655</v>
      </c>
      <c r="G593" t="s">
        <v>1666</v>
      </c>
      <c r="H593" t="s">
        <v>31</v>
      </c>
      <c r="I593" t="s">
        <v>32</v>
      </c>
      <c r="J593" t="s">
        <v>1667</v>
      </c>
      <c r="K593">
        <v>47.570540999999999</v>
      </c>
      <c r="L593">
        <v>-122.092285</v>
      </c>
      <c r="T593">
        <v>27.3</v>
      </c>
      <c r="AP593">
        <f>COUNT(M593:AO593)</f>
        <v>1</v>
      </c>
      <c r="AR593">
        <f>COUNT(AK593:AO593)</f>
        <v>0</v>
      </c>
      <c r="AS593" t="s">
        <v>4159</v>
      </c>
      <c r="AT593">
        <f>COUNT(M593:AB593)</f>
        <v>1</v>
      </c>
      <c r="AU593">
        <f>COUNT(AC593:AO593)</f>
        <v>0</v>
      </c>
      <c r="AV593">
        <f>AT593*AU593</f>
        <v>0</v>
      </c>
      <c r="AW593" t="s">
        <v>4159</v>
      </c>
      <c r="AX593">
        <f>AVERAGE(M593:AB593)</f>
        <v>27.3</v>
      </c>
      <c r="AY593" t="e">
        <f>AVERAGE(AC593:AO593)</f>
        <v>#DIV/0!</v>
      </c>
      <c r="BE593" t="s">
        <v>4193</v>
      </c>
    </row>
    <row r="594" spans="1:57" hidden="1" x14ac:dyDescent="0.25">
      <c r="A594">
        <v>1147</v>
      </c>
      <c r="B594">
        <v>1597</v>
      </c>
      <c r="C594" t="s">
        <v>4152</v>
      </c>
      <c r="D594" t="s">
        <v>877</v>
      </c>
      <c r="E594" t="s">
        <v>1215</v>
      </c>
      <c r="F594" t="s">
        <v>1655</v>
      </c>
      <c r="G594" t="s">
        <v>1676</v>
      </c>
      <c r="H594" t="s">
        <v>886</v>
      </c>
      <c r="I594" t="s">
        <v>887</v>
      </c>
      <c r="J594" t="s">
        <v>1679</v>
      </c>
      <c r="K594">
        <v>47.578040000000001</v>
      </c>
      <c r="L594">
        <v>-122.119102</v>
      </c>
      <c r="AD594">
        <v>31.1</v>
      </c>
      <c r="AP594">
        <f>COUNT(M594:AO594)</f>
        <v>1</v>
      </c>
      <c r="AR594">
        <f>COUNT(AK594:AO594)</f>
        <v>0</v>
      </c>
      <c r="AS594" t="s">
        <v>4159</v>
      </c>
      <c r="AT594">
        <f>COUNT(M594:AB594)</f>
        <v>0</v>
      </c>
      <c r="AU594">
        <f>COUNT(AC594:AO594)</f>
        <v>1</v>
      </c>
      <c r="AV594">
        <f>AT594*AU594</f>
        <v>0</v>
      </c>
      <c r="AW594" t="s">
        <v>4159</v>
      </c>
      <c r="AX594" t="e">
        <f>AVERAGE(M594:AB594)</f>
        <v>#DIV/0!</v>
      </c>
      <c r="AY594">
        <f>AVERAGE(AC594:AO594)</f>
        <v>31.1</v>
      </c>
      <c r="BE594" t="s">
        <v>4193</v>
      </c>
    </row>
    <row r="595" spans="1:57" hidden="1" x14ac:dyDescent="0.25">
      <c r="A595">
        <v>1150</v>
      </c>
      <c r="B595">
        <v>1232</v>
      </c>
      <c r="C595" t="s">
        <v>4152</v>
      </c>
      <c r="D595" t="s">
        <v>877</v>
      </c>
      <c r="E595" t="s">
        <v>1215</v>
      </c>
      <c r="F595" t="s">
        <v>1655</v>
      </c>
      <c r="G595" t="s">
        <v>1683</v>
      </c>
      <c r="H595" t="s">
        <v>886</v>
      </c>
      <c r="I595" t="s">
        <v>887</v>
      </c>
      <c r="J595" t="s">
        <v>1684</v>
      </c>
      <c r="K595">
        <v>47.615808999999999</v>
      </c>
      <c r="L595">
        <v>-122.10585</v>
      </c>
      <c r="AC595">
        <v>10.9</v>
      </c>
      <c r="AP595">
        <f>COUNT(M595:AO595)</f>
        <v>1</v>
      </c>
      <c r="AR595">
        <f>COUNT(AK595:AO595)</f>
        <v>0</v>
      </c>
      <c r="AS595" t="s">
        <v>4159</v>
      </c>
      <c r="AT595">
        <f>COUNT(M595:AB595)</f>
        <v>0</v>
      </c>
      <c r="AU595">
        <f>COUNT(AC595:AO595)</f>
        <v>1</v>
      </c>
      <c r="AV595">
        <f>AT595*AU595</f>
        <v>0</v>
      </c>
      <c r="AW595" t="s">
        <v>4159</v>
      </c>
      <c r="AX595" t="e">
        <f>AVERAGE(M595:AB595)</f>
        <v>#DIV/0!</v>
      </c>
      <c r="AY595">
        <f>AVERAGE(AC595:AO595)</f>
        <v>10.9</v>
      </c>
      <c r="BE595" t="s">
        <v>4193</v>
      </c>
    </row>
    <row r="596" spans="1:57" hidden="1" x14ac:dyDescent="0.25">
      <c r="A596">
        <v>1151</v>
      </c>
      <c r="B596">
        <v>1231</v>
      </c>
      <c r="C596" t="s">
        <v>4152</v>
      </c>
      <c r="D596" t="s">
        <v>877</v>
      </c>
      <c r="E596" t="s">
        <v>1215</v>
      </c>
      <c r="F596" t="s">
        <v>1655</v>
      </c>
      <c r="G596" t="s">
        <v>1683</v>
      </c>
      <c r="H596" t="s">
        <v>886</v>
      </c>
      <c r="I596" t="s">
        <v>887</v>
      </c>
      <c r="J596" t="s">
        <v>1685</v>
      </c>
      <c r="K596">
        <v>47.616810000000001</v>
      </c>
      <c r="L596">
        <v>-122.10636599999999</v>
      </c>
      <c r="AC596">
        <v>13</v>
      </c>
      <c r="AP596">
        <f>COUNT(M596:AO596)</f>
        <v>1</v>
      </c>
      <c r="AR596">
        <f>COUNT(AK596:AO596)</f>
        <v>0</v>
      </c>
      <c r="AS596" t="s">
        <v>4159</v>
      </c>
      <c r="AT596">
        <f>COUNT(M596:AB596)</f>
        <v>0</v>
      </c>
      <c r="AU596">
        <f>COUNT(AC596:AO596)</f>
        <v>1</v>
      </c>
      <c r="AV596">
        <f>AT596*AU596</f>
        <v>0</v>
      </c>
      <c r="AW596" t="s">
        <v>4159</v>
      </c>
      <c r="AX596" t="e">
        <f>AVERAGE(M596:AB596)</f>
        <v>#DIV/0!</v>
      </c>
      <c r="AY596">
        <f>AVERAGE(AC596:AO596)</f>
        <v>13</v>
      </c>
      <c r="BE596" t="s">
        <v>4193</v>
      </c>
    </row>
    <row r="597" spans="1:57" hidden="1" x14ac:dyDescent="0.25">
      <c r="A597">
        <v>1168</v>
      </c>
      <c r="B597">
        <v>1987</v>
      </c>
      <c r="C597" t="s">
        <v>4152</v>
      </c>
      <c r="D597" t="s">
        <v>1686</v>
      </c>
      <c r="E597" t="s">
        <v>1687</v>
      </c>
      <c r="F597" t="s">
        <v>1709</v>
      </c>
      <c r="G597" t="s">
        <v>1710</v>
      </c>
      <c r="H597" t="s">
        <v>31</v>
      </c>
      <c r="I597" t="s">
        <v>32</v>
      </c>
      <c r="J597" t="s">
        <v>1715</v>
      </c>
      <c r="K597">
        <v>47.312260999999999</v>
      </c>
      <c r="L597">
        <v>-122.09654399999999</v>
      </c>
      <c r="T597">
        <v>78.2</v>
      </c>
      <c r="AP597">
        <f>COUNT(M597:AO597)</f>
        <v>1</v>
      </c>
      <c r="AR597">
        <f>COUNT(AK597:AO597)</f>
        <v>0</v>
      </c>
      <c r="AS597" t="s">
        <v>4159</v>
      </c>
      <c r="AT597">
        <f>COUNT(M597:AB597)</f>
        <v>1</v>
      </c>
      <c r="AU597">
        <f>COUNT(AC597:AO597)</f>
        <v>0</v>
      </c>
      <c r="AV597">
        <f>AT597*AU597</f>
        <v>0</v>
      </c>
      <c r="AW597" t="s">
        <v>4159</v>
      </c>
      <c r="AX597">
        <f>AVERAGE(M597:AB597)</f>
        <v>78.2</v>
      </c>
      <c r="AY597" t="e">
        <f>AVERAGE(AC597:AO597)</f>
        <v>#DIV/0!</v>
      </c>
      <c r="BE597" t="s">
        <v>4193</v>
      </c>
    </row>
    <row r="598" spans="1:57" hidden="1" x14ac:dyDescent="0.25">
      <c r="A598">
        <v>1169</v>
      </c>
      <c r="B598">
        <v>1998</v>
      </c>
      <c r="C598" t="s">
        <v>4152</v>
      </c>
      <c r="D598" t="s">
        <v>1686</v>
      </c>
      <c r="E598" t="s">
        <v>1687</v>
      </c>
      <c r="F598" t="s">
        <v>1709</v>
      </c>
      <c r="G598" t="s">
        <v>1710</v>
      </c>
      <c r="H598" t="s">
        <v>31</v>
      </c>
      <c r="I598" t="s">
        <v>32</v>
      </c>
      <c r="J598" t="s">
        <v>1716</v>
      </c>
      <c r="K598">
        <v>47.319147000000001</v>
      </c>
      <c r="L598">
        <v>-122.118284</v>
      </c>
      <c r="O598">
        <v>88.5</v>
      </c>
      <c r="AP598">
        <f>COUNT(M598:AO598)</f>
        <v>1</v>
      </c>
      <c r="AR598">
        <f>COUNT(AK598:AO598)</f>
        <v>0</v>
      </c>
      <c r="AS598" t="s">
        <v>4159</v>
      </c>
      <c r="AT598">
        <f>COUNT(M598:AB598)</f>
        <v>1</v>
      </c>
      <c r="AU598">
        <f>COUNT(AC598:AO598)</f>
        <v>0</v>
      </c>
      <c r="AV598">
        <f>AT598*AU598</f>
        <v>0</v>
      </c>
      <c r="AW598" t="s">
        <v>4159</v>
      </c>
      <c r="AX598">
        <f>AVERAGE(M598:AB598)</f>
        <v>88.5</v>
      </c>
      <c r="AY598" t="e">
        <f>AVERAGE(AC598:AO598)</f>
        <v>#DIV/0!</v>
      </c>
      <c r="BE598" t="s">
        <v>4193</v>
      </c>
    </row>
    <row r="599" spans="1:57" hidden="1" x14ac:dyDescent="0.25">
      <c r="A599">
        <v>1173</v>
      </c>
      <c r="B599">
        <v>2002</v>
      </c>
      <c r="C599" t="s">
        <v>4152</v>
      </c>
      <c r="D599" t="s">
        <v>1686</v>
      </c>
      <c r="E599" t="s">
        <v>1687</v>
      </c>
      <c r="F599" t="s">
        <v>1709</v>
      </c>
      <c r="G599" t="s">
        <v>1710</v>
      </c>
      <c r="H599" t="s">
        <v>31</v>
      </c>
      <c r="I599" t="s">
        <v>32</v>
      </c>
      <c r="J599" t="s">
        <v>1720</v>
      </c>
      <c r="K599">
        <v>47.348646000000002</v>
      </c>
      <c r="L599">
        <v>-121.99829200000001</v>
      </c>
      <c r="O599">
        <v>20</v>
      </c>
      <c r="AP599">
        <f>COUNT(M599:AO599)</f>
        <v>1</v>
      </c>
      <c r="AR599">
        <f>COUNT(AK599:AO599)</f>
        <v>0</v>
      </c>
      <c r="AS599" t="s">
        <v>4159</v>
      </c>
      <c r="AT599">
        <f>COUNT(M599:AB599)</f>
        <v>1</v>
      </c>
      <c r="AU599">
        <f>COUNT(AC599:AO599)</f>
        <v>0</v>
      </c>
      <c r="AV599">
        <f>AT599*AU599</f>
        <v>0</v>
      </c>
      <c r="AW599" t="s">
        <v>4159</v>
      </c>
      <c r="AX599">
        <f>AVERAGE(M599:AB599)</f>
        <v>20</v>
      </c>
      <c r="AY599" t="e">
        <f>AVERAGE(AC599:AO599)</f>
        <v>#DIV/0!</v>
      </c>
      <c r="BE599" t="s">
        <v>4193</v>
      </c>
    </row>
    <row r="600" spans="1:57" hidden="1" x14ac:dyDescent="0.25">
      <c r="A600">
        <v>1176</v>
      </c>
      <c r="B600">
        <v>219</v>
      </c>
      <c r="C600" t="s">
        <v>4152</v>
      </c>
      <c r="D600" t="s">
        <v>1686</v>
      </c>
      <c r="E600" t="s">
        <v>1687</v>
      </c>
      <c r="F600" t="s">
        <v>1709</v>
      </c>
      <c r="G600" t="s">
        <v>1724</v>
      </c>
      <c r="H600" t="s">
        <v>31</v>
      </c>
      <c r="I600" t="s">
        <v>200</v>
      </c>
      <c r="J600" t="s">
        <v>1725</v>
      </c>
      <c r="K600">
        <v>47.311990999999999</v>
      </c>
      <c r="L600">
        <v>-122.025392</v>
      </c>
      <c r="U600">
        <v>37.9</v>
      </c>
      <c r="AP600">
        <f>COUNT(M600:AO600)</f>
        <v>1</v>
      </c>
      <c r="AR600">
        <f>COUNT(AK600:AO600)</f>
        <v>0</v>
      </c>
      <c r="AS600" t="s">
        <v>4159</v>
      </c>
      <c r="AT600">
        <f>COUNT(M600:AB600)</f>
        <v>1</v>
      </c>
      <c r="AU600">
        <f>COUNT(AC600:AO600)</f>
        <v>0</v>
      </c>
      <c r="AV600">
        <f>AT600*AU600</f>
        <v>0</v>
      </c>
      <c r="AW600" t="s">
        <v>4159</v>
      </c>
      <c r="AX600">
        <f>AVERAGE(M600:AB600)</f>
        <v>37.9</v>
      </c>
      <c r="AY600" t="e">
        <f>AVERAGE(AC600:AO600)</f>
        <v>#DIV/0!</v>
      </c>
      <c r="BE600" t="s">
        <v>4193</v>
      </c>
    </row>
    <row r="601" spans="1:57" hidden="1" x14ac:dyDescent="0.25">
      <c r="A601">
        <v>1192</v>
      </c>
      <c r="B601">
        <v>1989</v>
      </c>
      <c r="C601" t="s">
        <v>4152</v>
      </c>
      <c r="D601" t="s">
        <v>1686</v>
      </c>
      <c r="E601" t="s">
        <v>1687</v>
      </c>
      <c r="F601" t="s">
        <v>1747</v>
      </c>
      <c r="G601" t="s">
        <v>1748</v>
      </c>
      <c r="H601" t="s">
        <v>31</v>
      </c>
      <c r="I601" t="s">
        <v>32</v>
      </c>
      <c r="J601" t="s">
        <v>1752</v>
      </c>
      <c r="K601">
        <v>47.340586000000002</v>
      </c>
      <c r="L601">
        <v>-122.12939900000001</v>
      </c>
      <c r="T601">
        <v>90.5</v>
      </c>
      <c r="AP601">
        <f>COUNT(M601:AO601)</f>
        <v>1</v>
      </c>
      <c r="AR601">
        <f>COUNT(AK601:AO601)</f>
        <v>0</v>
      </c>
      <c r="AS601" t="s">
        <v>4159</v>
      </c>
      <c r="AT601">
        <f>COUNT(M601:AB601)</f>
        <v>1</v>
      </c>
      <c r="AU601">
        <f>COUNT(AC601:AO601)</f>
        <v>0</v>
      </c>
      <c r="AV601">
        <f>AT601*AU601</f>
        <v>0</v>
      </c>
      <c r="AW601" t="s">
        <v>4159</v>
      </c>
      <c r="AX601">
        <f>AVERAGE(M601:AB601)</f>
        <v>90.5</v>
      </c>
      <c r="AY601" t="e">
        <f>AVERAGE(AC601:AO601)</f>
        <v>#DIV/0!</v>
      </c>
      <c r="BE601" t="s">
        <v>4193</v>
      </c>
    </row>
    <row r="602" spans="1:57" hidden="1" x14ac:dyDescent="0.25">
      <c r="A602">
        <v>1196</v>
      </c>
      <c r="B602">
        <v>1993</v>
      </c>
      <c r="C602" t="s">
        <v>4152</v>
      </c>
      <c r="D602" t="s">
        <v>1686</v>
      </c>
      <c r="E602" t="s">
        <v>1687</v>
      </c>
      <c r="F602" t="s">
        <v>1756</v>
      </c>
      <c r="G602" t="s">
        <v>1757</v>
      </c>
      <c r="H602" t="s">
        <v>31</v>
      </c>
      <c r="I602" t="s">
        <v>32</v>
      </c>
      <c r="J602" t="s">
        <v>1758</v>
      </c>
      <c r="K602">
        <v>47.567855999999999</v>
      </c>
      <c r="L602">
        <v>-122.36635</v>
      </c>
      <c r="T602">
        <v>3.1</v>
      </c>
      <c r="AP602">
        <f>COUNT(M602:AO602)</f>
        <v>1</v>
      </c>
      <c r="AR602">
        <f>COUNT(AK602:AO602)</f>
        <v>0</v>
      </c>
      <c r="AS602" t="s">
        <v>4159</v>
      </c>
      <c r="AT602">
        <f>COUNT(M602:AB602)</f>
        <v>1</v>
      </c>
      <c r="AU602">
        <f>COUNT(AC602:AO602)</f>
        <v>0</v>
      </c>
      <c r="AV602">
        <f>AT602*AU602</f>
        <v>0</v>
      </c>
      <c r="AW602" t="s">
        <v>4159</v>
      </c>
      <c r="AX602">
        <f>AVERAGE(M602:AB602)</f>
        <v>3.1</v>
      </c>
      <c r="AY602" t="e">
        <f>AVERAGE(AC602:AO602)</f>
        <v>#DIV/0!</v>
      </c>
      <c r="BE602" t="s">
        <v>4193</v>
      </c>
    </row>
    <row r="603" spans="1:57" hidden="1" x14ac:dyDescent="0.25">
      <c r="A603">
        <v>1201</v>
      </c>
      <c r="B603">
        <v>1792</v>
      </c>
      <c r="C603" t="s">
        <v>4152</v>
      </c>
      <c r="D603" t="s">
        <v>1686</v>
      </c>
      <c r="E603" t="s">
        <v>1687</v>
      </c>
      <c r="F603" t="s">
        <v>1756</v>
      </c>
      <c r="G603" t="s">
        <v>1757</v>
      </c>
      <c r="H603" t="s">
        <v>1030</v>
      </c>
      <c r="I603" t="s">
        <v>1091</v>
      </c>
      <c r="J603" t="s">
        <v>1763</v>
      </c>
      <c r="K603">
        <v>47.566485999999998</v>
      </c>
      <c r="L603">
        <v>-122.366862</v>
      </c>
      <c r="S603">
        <v>11.4</v>
      </c>
      <c r="AP603">
        <f>COUNT(M603:AO603)</f>
        <v>1</v>
      </c>
      <c r="AR603">
        <f>COUNT(AK603:AO603)</f>
        <v>0</v>
      </c>
      <c r="AS603" t="s">
        <v>4159</v>
      </c>
      <c r="AT603">
        <f>COUNT(M603:AB603)</f>
        <v>1</v>
      </c>
      <c r="AU603">
        <f>COUNT(AC603:AO603)</f>
        <v>0</v>
      </c>
      <c r="AV603">
        <f>AT603*AU603</f>
        <v>0</v>
      </c>
      <c r="AW603" t="s">
        <v>4159</v>
      </c>
      <c r="AX603">
        <f>AVERAGE(M603:AB603)</f>
        <v>11.4</v>
      </c>
      <c r="AY603" t="e">
        <f>AVERAGE(AC603:AO603)</f>
        <v>#DIV/0!</v>
      </c>
      <c r="BE603" t="s">
        <v>4193</v>
      </c>
    </row>
    <row r="604" spans="1:57" hidden="1" x14ac:dyDescent="0.25">
      <c r="A604">
        <v>1214</v>
      </c>
      <c r="B604">
        <v>1965</v>
      </c>
      <c r="C604" t="s">
        <v>4152</v>
      </c>
      <c r="D604" t="s">
        <v>1686</v>
      </c>
      <c r="E604" t="s">
        <v>1687</v>
      </c>
      <c r="F604" t="s">
        <v>1785</v>
      </c>
      <c r="G604" t="s">
        <v>1786</v>
      </c>
      <c r="H604" t="s">
        <v>31</v>
      </c>
      <c r="I604" t="s">
        <v>32</v>
      </c>
      <c r="J604" t="s">
        <v>1787</v>
      </c>
      <c r="K604">
        <v>47.288550000000001</v>
      </c>
      <c r="L604">
        <v>-122.06702799999999</v>
      </c>
      <c r="T604">
        <v>30.5</v>
      </c>
      <c r="AP604">
        <f>COUNT(M604:AO604)</f>
        <v>1</v>
      </c>
      <c r="AR604">
        <f>COUNT(AK604:AO604)</f>
        <v>0</v>
      </c>
      <c r="AS604" t="s">
        <v>4159</v>
      </c>
      <c r="AT604">
        <f>COUNT(M604:AB604)</f>
        <v>1</v>
      </c>
      <c r="AU604">
        <f>COUNT(AC604:AO604)</f>
        <v>0</v>
      </c>
      <c r="AV604">
        <f>AT604*AU604</f>
        <v>0</v>
      </c>
      <c r="AW604" t="s">
        <v>4159</v>
      </c>
      <c r="AX604">
        <f>AVERAGE(M604:AB604)</f>
        <v>30.5</v>
      </c>
      <c r="AY604" t="e">
        <f>AVERAGE(AC604:AO604)</f>
        <v>#DIV/0!</v>
      </c>
      <c r="BE604" t="s">
        <v>4193</v>
      </c>
    </row>
    <row r="605" spans="1:57" hidden="1" x14ac:dyDescent="0.25">
      <c r="A605">
        <v>1228</v>
      </c>
      <c r="B605">
        <v>253</v>
      </c>
      <c r="C605" t="s">
        <v>4152</v>
      </c>
      <c r="D605" t="s">
        <v>1686</v>
      </c>
      <c r="E605" t="s">
        <v>1687</v>
      </c>
      <c r="F605" t="s">
        <v>1803</v>
      </c>
      <c r="G605" t="s">
        <v>1804</v>
      </c>
      <c r="H605" t="s">
        <v>31</v>
      </c>
      <c r="I605" t="s">
        <v>200</v>
      </c>
      <c r="J605" t="s">
        <v>1808</v>
      </c>
      <c r="K605">
        <v>47.365687999999999</v>
      </c>
      <c r="L605">
        <v>-122.25159600000001</v>
      </c>
      <c r="Y605">
        <v>0.3</v>
      </c>
      <c r="AP605">
        <f>COUNT(M605:AO605)</f>
        <v>1</v>
      </c>
      <c r="AR605">
        <f>COUNT(AK605:AO605)</f>
        <v>0</v>
      </c>
      <c r="AS605" t="s">
        <v>4159</v>
      </c>
      <c r="AT605">
        <f>COUNT(M605:AB605)</f>
        <v>1</v>
      </c>
      <c r="AU605">
        <f>COUNT(AC605:AO605)</f>
        <v>0</v>
      </c>
      <c r="AV605">
        <f>AT605*AU605</f>
        <v>0</v>
      </c>
      <c r="AW605" t="s">
        <v>4159</v>
      </c>
      <c r="AX605">
        <f>AVERAGE(M605:AB605)</f>
        <v>0.3</v>
      </c>
      <c r="AY605" t="e">
        <f>AVERAGE(AC605:AO605)</f>
        <v>#DIV/0!</v>
      </c>
      <c r="BE605" t="s">
        <v>4193</v>
      </c>
    </row>
    <row r="606" spans="1:57" hidden="1" x14ac:dyDescent="0.25">
      <c r="A606">
        <v>1246</v>
      </c>
      <c r="B606">
        <v>265</v>
      </c>
      <c r="C606" t="s">
        <v>4152</v>
      </c>
      <c r="D606" t="s">
        <v>1686</v>
      </c>
      <c r="E606" t="s">
        <v>1687</v>
      </c>
      <c r="F606" t="s">
        <v>1829</v>
      </c>
      <c r="G606" t="s">
        <v>1830</v>
      </c>
      <c r="H606" t="s">
        <v>31</v>
      </c>
      <c r="I606" t="s">
        <v>200</v>
      </c>
      <c r="J606" t="s">
        <v>1832</v>
      </c>
      <c r="K606">
        <v>47.417200999999999</v>
      </c>
      <c r="L606">
        <v>-122.158787</v>
      </c>
      <c r="U606">
        <v>9.5</v>
      </c>
      <c r="AP606">
        <f>COUNT(M606:AO606)</f>
        <v>1</v>
      </c>
      <c r="AR606">
        <f>COUNT(AK606:AO606)</f>
        <v>0</v>
      </c>
      <c r="AS606" t="s">
        <v>4159</v>
      </c>
      <c r="AT606">
        <f>COUNT(M606:AB606)</f>
        <v>1</v>
      </c>
      <c r="AU606">
        <f>COUNT(AC606:AO606)</f>
        <v>0</v>
      </c>
      <c r="AV606">
        <f>AT606*AU606</f>
        <v>0</v>
      </c>
      <c r="AW606" t="s">
        <v>4159</v>
      </c>
      <c r="AX606">
        <f>AVERAGE(M606:AB606)</f>
        <v>9.5</v>
      </c>
      <c r="AY606" t="e">
        <f>AVERAGE(AC606:AO606)</f>
        <v>#DIV/0!</v>
      </c>
      <c r="BE606" t="s">
        <v>4193</v>
      </c>
    </row>
    <row r="607" spans="1:57" hidden="1" x14ac:dyDescent="0.25">
      <c r="A607">
        <v>1251</v>
      </c>
      <c r="B607">
        <v>1991</v>
      </c>
      <c r="C607" t="s">
        <v>4152</v>
      </c>
      <c r="D607" t="s">
        <v>1686</v>
      </c>
      <c r="E607" t="s">
        <v>1687</v>
      </c>
      <c r="F607" t="s">
        <v>1829</v>
      </c>
      <c r="G607" t="s">
        <v>1834</v>
      </c>
      <c r="H607" t="s">
        <v>31</v>
      </c>
      <c r="I607" t="s">
        <v>32</v>
      </c>
      <c r="J607" t="s">
        <v>1838</v>
      </c>
      <c r="K607">
        <v>47.357847</v>
      </c>
      <c r="L607">
        <v>-122.12567799999999</v>
      </c>
      <c r="T607">
        <v>60.5</v>
      </c>
      <c r="AP607">
        <f>COUNT(M607:AO607)</f>
        <v>1</v>
      </c>
      <c r="AR607">
        <f>COUNT(AK607:AO607)</f>
        <v>0</v>
      </c>
      <c r="AS607" t="s">
        <v>4159</v>
      </c>
      <c r="AT607">
        <f>COUNT(M607:AB607)</f>
        <v>1</v>
      </c>
      <c r="AU607">
        <f>COUNT(AC607:AO607)</f>
        <v>0</v>
      </c>
      <c r="AV607">
        <f>AT607*AU607</f>
        <v>0</v>
      </c>
      <c r="AW607" t="s">
        <v>4159</v>
      </c>
      <c r="AX607">
        <f>AVERAGE(M607:AB607)</f>
        <v>60.5</v>
      </c>
      <c r="AY607" t="e">
        <f>AVERAGE(AC607:AO607)</f>
        <v>#DIV/0!</v>
      </c>
      <c r="BE607" t="s">
        <v>4193</v>
      </c>
    </row>
    <row r="608" spans="1:57" hidden="1" x14ac:dyDescent="0.25">
      <c r="A608">
        <v>1255</v>
      </c>
      <c r="B608">
        <v>1936</v>
      </c>
      <c r="C608" t="s">
        <v>4152</v>
      </c>
      <c r="D608" t="s">
        <v>1686</v>
      </c>
      <c r="E608" t="s">
        <v>1687</v>
      </c>
      <c r="F608" t="s">
        <v>1829</v>
      </c>
      <c r="G608" t="s">
        <v>1834</v>
      </c>
      <c r="H608" t="s">
        <v>31</v>
      </c>
      <c r="I608" t="s">
        <v>32</v>
      </c>
      <c r="J608" t="s">
        <v>1842</v>
      </c>
      <c r="K608">
        <v>47.366168000000002</v>
      </c>
      <c r="L608">
        <v>-122.11769200000001</v>
      </c>
      <c r="N608">
        <v>25.7</v>
      </c>
      <c r="AP608">
        <f>COUNT(M608:AO608)</f>
        <v>1</v>
      </c>
      <c r="AR608">
        <f>COUNT(AK608:AO608)</f>
        <v>0</v>
      </c>
      <c r="AS608" t="s">
        <v>4159</v>
      </c>
      <c r="AT608">
        <f>COUNT(M608:AB608)</f>
        <v>1</v>
      </c>
      <c r="AU608">
        <f>COUNT(AC608:AO608)</f>
        <v>0</v>
      </c>
      <c r="AV608">
        <f>AT608*AU608</f>
        <v>0</v>
      </c>
      <c r="AW608" t="s">
        <v>4159</v>
      </c>
      <c r="AX608">
        <f>AVERAGE(M608:AB608)</f>
        <v>25.7</v>
      </c>
      <c r="AY608" t="e">
        <f>AVERAGE(AC608:AO608)</f>
        <v>#DIV/0!</v>
      </c>
      <c r="BE608" t="s">
        <v>4193</v>
      </c>
    </row>
    <row r="609" spans="1:57" hidden="1" x14ac:dyDescent="0.25">
      <c r="A609">
        <v>1256</v>
      </c>
      <c r="B609">
        <v>2004</v>
      </c>
      <c r="C609" t="s">
        <v>4152</v>
      </c>
      <c r="D609" t="s">
        <v>1686</v>
      </c>
      <c r="E609" t="s">
        <v>1687</v>
      </c>
      <c r="F609" t="s">
        <v>1829</v>
      </c>
      <c r="G609" t="s">
        <v>1834</v>
      </c>
      <c r="H609" t="s">
        <v>31</v>
      </c>
      <c r="I609" t="s">
        <v>32</v>
      </c>
      <c r="J609" t="s">
        <v>1843</v>
      </c>
      <c r="K609">
        <v>47.388868000000002</v>
      </c>
      <c r="L609">
        <v>-122.10985100000001</v>
      </c>
      <c r="O609">
        <v>26.7</v>
      </c>
      <c r="AP609">
        <f>COUNT(M609:AO609)</f>
        <v>1</v>
      </c>
      <c r="AR609">
        <f>COUNT(AK609:AO609)</f>
        <v>0</v>
      </c>
      <c r="AS609" t="s">
        <v>4159</v>
      </c>
      <c r="AT609">
        <f>COUNT(M609:AB609)</f>
        <v>1</v>
      </c>
      <c r="AU609">
        <f>COUNT(AC609:AO609)</f>
        <v>0</v>
      </c>
      <c r="AV609">
        <f>AT609*AU609</f>
        <v>0</v>
      </c>
      <c r="AW609" t="s">
        <v>4159</v>
      </c>
      <c r="AX609">
        <f>AVERAGE(M609:AB609)</f>
        <v>26.7</v>
      </c>
      <c r="AY609" t="e">
        <f>AVERAGE(AC609:AO609)</f>
        <v>#DIV/0!</v>
      </c>
      <c r="BE609" t="s">
        <v>4193</v>
      </c>
    </row>
    <row r="610" spans="1:57" hidden="1" x14ac:dyDescent="0.25">
      <c r="A610">
        <v>1257</v>
      </c>
      <c r="B610">
        <v>2005</v>
      </c>
      <c r="C610" t="s">
        <v>4152</v>
      </c>
      <c r="D610" t="s">
        <v>1686</v>
      </c>
      <c r="E610" t="s">
        <v>1687</v>
      </c>
      <c r="F610" t="s">
        <v>1829</v>
      </c>
      <c r="G610" t="s">
        <v>1834</v>
      </c>
      <c r="H610" t="s">
        <v>31</v>
      </c>
      <c r="I610" t="s">
        <v>32</v>
      </c>
      <c r="J610" t="s">
        <v>1844</v>
      </c>
      <c r="K610">
        <v>47.401097</v>
      </c>
      <c r="L610">
        <v>-122.123594</v>
      </c>
      <c r="O610">
        <v>16.399999999999999</v>
      </c>
      <c r="AP610">
        <f>COUNT(M610:AO610)</f>
        <v>1</v>
      </c>
      <c r="AR610">
        <f>COUNT(AK610:AO610)</f>
        <v>0</v>
      </c>
      <c r="AS610" t="s">
        <v>4159</v>
      </c>
      <c r="AT610">
        <f>COUNT(M610:AB610)</f>
        <v>1</v>
      </c>
      <c r="AU610">
        <f>COUNT(AC610:AO610)</f>
        <v>0</v>
      </c>
      <c r="AV610">
        <f>AT610*AU610</f>
        <v>0</v>
      </c>
      <c r="AW610" t="s">
        <v>4159</v>
      </c>
      <c r="AX610">
        <f>AVERAGE(M610:AB610)</f>
        <v>16.399999999999999</v>
      </c>
      <c r="AY610" t="e">
        <f>AVERAGE(AC610:AO610)</f>
        <v>#DIV/0!</v>
      </c>
      <c r="BE610" t="s">
        <v>4193</v>
      </c>
    </row>
    <row r="611" spans="1:57" hidden="1" x14ac:dyDescent="0.25">
      <c r="A611">
        <v>1262</v>
      </c>
      <c r="B611">
        <v>1977</v>
      </c>
      <c r="C611" t="s">
        <v>4152</v>
      </c>
      <c r="D611" t="s">
        <v>1686</v>
      </c>
      <c r="E611" t="s">
        <v>1687</v>
      </c>
      <c r="F611" t="s">
        <v>1829</v>
      </c>
      <c r="G611" t="s">
        <v>1847</v>
      </c>
      <c r="H611" t="s">
        <v>31</v>
      </c>
      <c r="I611" t="s">
        <v>32</v>
      </c>
      <c r="J611" t="s">
        <v>1851</v>
      </c>
      <c r="K611">
        <v>47.311836999999997</v>
      </c>
      <c r="L611">
        <v>-122.166676</v>
      </c>
      <c r="T611">
        <v>48.9</v>
      </c>
      <c r="AP611">
        <f>COUNT(M611:AO611)</f>
        <v>1</v>
      </c>
      <c r="AR611">
        <f>COUNT(AK611:AO611)</f>
        <v>0</v>
      </c>
      <c r="AS611" t="s">
        <v>4159</v>
      </c>
      <c r="AT611">
        <f>COUNT(M611:AB611)</f>
        <v>1</v>
      </c>
      <c r="AU611">
        <f>COUNT(AC611:AO611)</f>
        <v>0</v>
      </c>
      <c r="AV611">
        <f>AT611*AU611</f>
        <v>0</v>
      </c>
      <c r="AW611" t="s">
        <v>4159</v>
      </c>
      <c r="AX611">
        <f>AVERAGE(M611:AB611)</f>
        <v>48.9</v>
      </c>
      <c r="AY611" t="e">
        <f>AVERAGE(AC611:AO611)</f>
        <v>#DIV/0!</v>
      </c>
      <c r="BE611" t="s">
        <v>4193</v>
      </c>
    </row>
    <row r="612" spans="1:57" hidden="1" x14ac:dyDescent="0.25">
      <c r="A612">
        <v>1263</v>
      </c>
      <c r="B612">
        <v>1997</v>
      </c>
      <c r="C612" t="s">
        <v>4152</v>
      </c>
      <c r="D612" t="s">
        <v>1686</v>
      </c>
      <c r="E612" t="s">
        <v>1687</v>
      </c>
      <c r="F612" t="s">
        <v>1829</v>
      </c>
      <c r="G612" t="s">
        <v>1847</v>
      </c>
      <c r="H612" t="s">
        <v>31</v>
      </c>
      <c r="I612" t="s">
        <v>32</v>
      </c>
      <c r="J612" t="s">
        <v>1852</v>
      </c>
      <c r="K612">
        <v>47.317649000000003</v>
      </c>
      <c r="L612">
        <v>-122.14995500000001</v>
      </c>
      <c r="O612">
        <v>48.8</v>
      </c>
      <c r="AP612">
        <f>COUNT(M612:AO612)</f>
        <v>1</v>
      </c>
      <c r="AR612">
        <f>COUNT(AK612:AO612)</f>
        <v>0</v>
      </c>
      <c r="AS612" t="s">
        <v>4159</v>
      </c>
      <c r="AT612">
        <f>COUNT(M612:AB612)</f>
        <v>1</v>
      </c>
      <c r="AU612">
        <f>COUNT(AC612:AO612)</f>
        <v>0</v>
      </c>
      <c r="AV612">
        <f>AT612*AU612</f>
        <v>0</v>
      </c>
      <c r="AW612" t="s">
        <v>4159</v>
      </c>
      <c r="AX612">
        <f>AVERAGE(M612:AB612)</f>
        <v>48.8</v>
      </c>
      <c r="AY612" t="e">
        <f>AVERAGE(AC612:AO612)</f>
        <v>#DIV/0!</v>
      </c>
      <c r="BE612" t="s">
        <v>4193</v>
      </c>
    </row>
    <row r="613" spans="1:57" hidden="1" x14ac:dyDescent="0.25">
      <c r="A613">
        <v>1264</v>
      </c>
      <c r="B613">
        <v>1999</v>
      </c>
      <c r="C613" t="s">
        <v>4152</v>
      </c>
      <c r="D613" t="s">
        <v>1686</v>
      </c>
      <c r="E613" t="s">
        <v>1687</v>
      </c>
      <c r="F613" t="s">
        <v>1829</v>
      </c>
      <c r="G613" t="s">
        <v>1847</v>
      </c>
      <c r="H613" t="s">
        <v>31</v>
      </c>
      <c r="I613" t="s">
        <v>32</v>
      </c>
      <c r="J613" t="s">
        <v>1853</v>
      </c>
      <c r="K613">
        <v>47.416815999999997</v>
      </c>
      <c r="L613">
        <v>-122.158468</v>
      </c>
      <c r="O613">
        <v>3.7</v>
      </c>
      <c r="AP613">
        <f>COUNT(M613:AO613)</f>
        <v>1</v>
      </c>
      <c r="AR613">
        <f>COUNT(AK613:AO613)</f>
        <v>0</v>
      </c>
      <c r="AS613" t="s">
        <v>4159</v>
      </c>
      <c r="AT613">
        <f>COUNT(M613:AB613)</f>
        <v>1</v>
      </c>
      <c r="AU613">
        <f>COUNT(AC613:AO613)</f>
        <v>0</v>
      </c>
      <c r="AV613">
        <f>AT613*AU613</f>
        <v>0</v>
      </c>
      <c r="AW613" t="s">
        <v>4159</v>
      </c>
      <c r="AX613">
        <f>AVERAGE(M613:AB613)</f>
        <v>3.7</v>
      </c>
      <c r="AY613" t="e">
        <f>AVERAGE(AC613:AO613)</f>
        <v>#DIV/0!</v>
      </c>
      <c r="BE613" t="s">
        <v>4193</v>
      </c>
    </row>
    <row r="614" spans="1:57" hidden="1" x14ac:dyDescent="0.25">
      <c r="A614">
        <v>1265</v>
      </c>
      <c r="B614">
        <v>2000</v>
      </c>
      <c r="C614" t="s">
        <v>4152</v>
      </c>
      <c r="D614" t="s">
        <v>1686</v>
      </c>
      <c r="E614" t="s">
        <v>1687</v>
      </c>
      <c r="F614" t="s">
        <v>1829</v>
      </c>
      <c r="G614" t="s">
        <v>1847</v>
      </c>
      <c r="H614" t="s">
        <v>31</v>
      </c>
      <c r="I614" t="s">
        <v>32</v>
      </c>
      <c r="J614" t="s">
        <v>1854</v>
      </c>
      <c r="K614">
        <v>47.408324</v>
      </c>
      <c r="L614">
        <v>-122.159662</v>
      </c>
      <c r="O614">
        <v>24.7</v>
      </c>
      <c r="AP614">
        <f>COUNT(M614:AO614)</f>
        <v>1</v>
      </c>
      <c r="AR614">
        <f>COUNT(AK614:AO614)</f>
        <v>0</v>
      </c>
      <c r="AS614" t="s">
        <v>4159</v>
      </c>
      <c r="AT614">
        <f>COUNT(M614:AB614)</f>
        <v>1</v>
      </c>
      <c r="AU614">
        <f>COUNT(AC614:AO614)</f>
        <v>0</v>
      </c>
      <c r="AV614">
        <f>AT614*AU614</f>
        <v>0</v>
      </c>
      <c r="AW614" t="s">
        <v>4159</v>
      </c>
      <c r="AX614">
        <f>AVERAGE(M614:AB614)</f>
        <v>24.7</v>
      </c>
      <c r="AY614" t="e">
        <f>AVERAGE(AC614:AO614)</f>
        <v>#DIV/0!</v>
      </c>
      <c r="BE614" t="s">
        <v>4193</v>
      </c>
    </row>
    <row r="615" spans="1:57" hidden="1" x14ac:dyDescent="0.25">
      <c r="A615">
        <v>1266</v>
      </c>
      <c r="B615">
        <v>2001</v>
      </c>
      <c r="C615" t="s">
        <v>4152</v>
      </c>
      <c r="D615" t="s">
        <v>1686</v>
      </c>
      <c r="E615" t="s">
        <v>1687</v>
      </c>
      <c r="F615" t="s">
        <v>1829</v>
      </c>
      <c r="G615" t="s">
        <v>1847</v>
      </c>
      <c r="H615" t="s">
        <v>31</v>
      </c>
      <c r="I615" t="s">
        <v>32</v>
      </c>
      <c r="J615" t="s">
        <v>1855</v>
      </c>
      <c r="K615">
        <v>47.384985</v>
      </c>
      <c r="L615">
        <v>-122.14227200000001</v>
      </c>
      <c r="O615">
        <v>31.2</v>
      </c>
      <c r="AP615">
        <f>COUNT(M615:AO615)</f>
        <v>1</v>
      </c>
      <c r="AR615">
        <f>COUNT(AK615:AO615)</f>
        <v>0</v>
      </c>
      <c r="AS615" t="s">
        <v>4159</v>
      </c>
      <c r="AT615">
        <f>COUNT(M615:AB615)</f>
        <v>1</v>
      </c>
      <c r="AU615">
        <f>COUNT(AC615:AO615)</f>
        <v>0</v>
      </c>
      <c r="AV615">
        <f>AT615*AU615</f>
        <v>0</v>
      </c>
      <c r="AW615" t="s">
        <v>4159</v>
      </c>
      <c r="AX615">
        <f>AVERAGE(M615:AB615)</f>
        <v>31.2</v>
      </c>
      <c r="AY615" t="e">
        <f>AVERAGE(AC615:AO615)</f>
        <v>#DIV/0!</v>
      </c>
      <c r="BE615" t="s">
        <v>4193</v>
      </c>
    </row>
    <row r="616" spans="1:57" hidden="1" x14ac:dyDescent="0.25">
      <c r="A616">
        <v>1267</v>
      </c>
      <c r="B616">
        <v>2003</v>
      </c>
      <c r="C616" t="s">
        <v>4152</v>
      </c>
      <c r="D616" t="s">
        <v>1686</v>
      </c>
      <c r="E616" t="s">
        <v>1687</v>
      </c>
      <c r="F616" t="s">
        <v>1829</v>
      </c>
      <c r="G616" t="s">
        <v>1847</v>
      </c>
      <c r="H616" t="s">
        <v>31</v>
      </c>
      <c r="I616" t="s">
        <v>32</v>
      </c>
      <c r="J616" t="s">
        <v>1856</v>
      </c>
      <c r="K616">
        <v>47.358822000000004</v>
      </c>
      <c r="L616">
        <v>-122.129238</v>
      </c>
      <c r="O616">
        <v>53.6</v>
      </c>
      <c r="AP616">
        <f>COUNT(M616:AO616)</f>
        <v>1</v>
      </c>
      <c r="AR616">
        <f>COUNT(AK616:AO616)</f>
        <v>0</v>
      </c>
      <c r="AS616" t="s">
        <v>4159</v>
      </c>
      <c r="AT616">
        <f>COUNT(M616:AB616)</f>
        <v>1</v>
      </c>
      <c r="AU616">
        <f>COUNT(AC616:AO616)</f>
        <v>0</v>
      </c>
      <c r="AV616">
        <f>AT616*AU616</f>
        <v>0</v>
      </c>
      <c r="AW616" t="s">
        <v>4159</v>
      </c>
      <c r="AX616">
        <f>AVERAGE(M616:AB616)</f>
        <v>53.6</v>
      </c>
      <c r="AY616" t="e">
        <f>AVERAGE(AC616:AO616)</f>
        <v>#DIV/0!</v>
      </c>
      <c r="BE616" t="s">
        <v>4193</v>
      </c>
    </row>
    <row r="617" spans="1:57" hidden="1" x14ac:dyDescent="0.25">
      <c r="A617">
        <v>1268</v>
      </c>
      <c r="B617">
        <v>1620</v>
      </c>
      <c r="C617" t="s">
        <v>4152</v>
      </c>
      <c r="D617" t="s">
        <v>1686</v>
      </c>
      <c r="E617" t="s">
        <v>1687</v>
      </c>
      <c r="F617" t="s">
        <v>1829</v>
      </c>
      <c r="G617" t="s">
        <v>1847</v>
      </c>
      <c r="H617" t="s">
        <v>12</v>
      </c>
      <c r="I617" t="s">
        <v>345</v>
      </c>
      <c r="J617" t="s">
        <v>1857</v>
      </c>
      <c r="K617">
        <v>47.312199999999997</v>
      </c>
      <c r="L617">
        <v>-122.09650000000001</v>
      </c>
      <c r="AE617">
        <v>86.9</v>
      </c>
      <c r="AP617">
        <f>COUNT(M617:AO617)</f>
        <v>1</v>
      </c>
      <c r="AR617">
        <f>COUNT(AK617:AO617)</f>
        <v>0</v>
      </c>
      <c r="AS617" t="s">
        <v>4159</v>
      </c>
      <c r="AT617">
        <f>COUNT(M617:AB617)</f>
        <v>0</v>
      </c>
      <c r="AU617">
        <f>COUNT(AC617:AO617)</f>
        <v>1</v>
      </c>
      <c r="AV617">
        <f>AT617*AU617</f>
        <v>0</v>
      </c>
      <c r="AW617" t="s">
        <v>4159</v>
      </c>
      <c r="AX617" t="e">
        <f>AVERAGE(M617:AB617)</f>
        <v>#DIV/0!</v>
      </c>
      <c r="AY617">
        <f>AVERAGE(AC617:AO617)</f>
        <v>86.9</v>
      </c>
      <c r="BE617" t="s">
        <v>4193</v>
      </c>
    </row>
    <row r="618" spans="1:57" hidden="1" x14ac:dyDescent="0.25">
      <c r="A618">
        <v>1269</v>
      </c>
      <c r="B618">
        <v>1616</v>
      </c>
      <c r="C618" t="s">
        <v>4152</v>
      </c>
      <c r="D618" t="s">
        <v>1686</v>
      </c>
      <c r="E618" t="s">
        <v>1687</v>
      </c>
      <c r="F618" t="s">
        <v>1829</v>
      </c>
      <c r="G618" t="s">
        <v>1847</v>
      </c>
      <c r="H618" t="s">
        <v>12</v>
      </c>
      <c r="I618" t="s">
        <v>345</v>
      </c>
      <c r="J618" t="s">
        <v>1858</v>
      </c>
      <c r="K618">
        <v>47.386341000000002</v>
      </c>
      <c r="L618">
        <v>-122.14408</v>
      </c>
      <c r="AE618">
        <v>42.4</v>
      </c>
      <c r="AP618">
        <f>COUNT(M618:AO618)</f>
        <v>1</v>
      </c>
      <c r="AR618">
        <f>COUNT(AK618:AO618)</f>
        <v>0</v>
      </c>
      <c r="AS618" t="s">
        <v>4159</v>
      </c>
      <c r="AT618">
        <f>COUNT(M618:AB618)</f>
        <v>0</v>
      </c>
      <c r="AU618">
        <f>COUNT(AC618:AO618)</f>
        <v>1</v>
      </c>
      <c r="AV618">
        <f>AT618*AU618</f>
        <v>0</v>
      </c>
      <c r="AW618" t="s">
        <v>4159</v>
      </c>
      <c r="AX618" t="e">
        <f>AVERAGE(M618:AB618)</f>
        <v>#DIV/0!</v>
      </c>
      <c r="AY618">
        <f>AVERAGE(AC618:AO618)</f>
        <v>42.4</v>
      </c>
      <c r="BE618" t="s">
        <v>4193</v>
      </c>
    </row>
    <row r="619" spans="1:57" hidden="1" x14ac:dyDescent="0.25">
      <c r="A619">
        <v>1270</v>
      </c>
      <c r="B619">
        <v>1621</v>
      </c>
      <c r="C619" t="s">
        <v>4152</v>
      </c>
      <c r="D619" t="s">
        <v>1686</v>
      </c>
      <c r="E619" t="s">
        <v>1687</v>
      </c>
      <c r="F619" t="s">
        <v>1829</v>
      </c>
      <c r="G619" t="s">
        <v>1847</v>
      </c>
      <c r="H619" t="s">
        <v>12</v>
      </c>
      <c r="I619" t="s">
        <v>345</v>
      </c>
      <c r="J619" t="s">
        <v>1859</v>
      </c>
      <c r="K619">
        <v>47.400100000000002</v>
      </c>
      <c r="L619">
        <v>-122.12260000000001</v>
      </c>
      <c r="AE619">
        <v>24.3</v>
      </c>
      <c r="AP619">
        <f>COUNT(M619:AO619)</f>
        <v>1</v>
      </c>
      <c r="AR619">
        <f>COUNT(AK619:AO619)</f>
        <v>0</v>
      </c>
      <c r="AS619" t="s">
        <v>4159</v>
      </c>
      <c r="AT619">
        <f>COUNT(M619:AB619)</f>
        <v>0</v>
      </c>
      <c r="AU619">
        <f>COUNT(AC619:AO619)</f>
        <v>1</v>
      </c>
      <c r="AV619">
        <f>AT619*AU619</f>
        <v>0</v>
      </c>
      <c r="AW619" t="s">
        <v>4159</v>
      </c>
      <c r="AX619" t="e">
        <f>AVERAGE(M619:AB619)</f>
        <v>#DIV/0!</v>
      </c>
      <c r="AY619">
        <f>AVERAGE(AC619:AO619)</f>
        <v>24.3</v>
      </c>
      <c r="BE619" t="s">
        <v>4193</v>
      </c>
    </row>
    <row r="620" spans="1:57" hidden="1" x14ac:dyDescent="0.25">
      <c r="A620">
        <v>1271</v>
      </c>
      <c r="B620">
        <v>1619</v>
      </c>
      <c r="C620" t="s">
        <v>4152</v>
      </c>
      <c r="D620" t="s">
        <v>1686</v>
      </c>
      <c r="E620" t="s">
        <v>1687</v>
      </c>
      <c r="F620" t="s">
        <v>1829</v>
      </c>
      <c r="G620" t="s">
        <v>1847</v>
      </c>
      <c r="H620" t="s">
        <v>12</v>
      </c>
      <c r="I620" t="s">
        <v>345</v>
      </c>
      <c r="J620" t="s">
        <v>1860</v>
      </c>
      <c r="K620">
        <v>47.319299999999998</v>
      </c>
      <c r="L620">
        <v>-122.1193</v>
      </c>
      <c r="AE620">
        <v>71.400000000000006</v>
      </c>
      <c r="AP620">
        <f>COUNT(M620:AO620)</f>
        <v>1</v>
      </c>
      <c r="AR620">
        <f>COUNT(AK620:AO620)</f>
        <v>0</v>
      </c>
      <c r="AS620" t="s">
        <v>4159</v>
      </c>
      <c r="AT620">
        <f>COUNT(M620:AB620)</f>
        <v>0</v>
      </c>
      <c r="AU620">
        <f>COUNT(AC620:AO620)</f>
        <v>1</v>
      </c>
      <c r="AV620">
        <f>AT620*AU620</f>
        <v>0</v>
      </c>
      <c r="AW620" t="s">
        <v>4159</v>
      </c>
      <c r="AX620" t="e">
        <f>AVERAGE(M620:AB620)</f>
        <v>#DIV/0!</v>
      </c>
      <c r="AY620">
        <f>AVERAGE(AC620:AO620)</f>
        <v>71.400000000000006</v>
      </c>
      <c r="BE620" t="s">
        <v>4193</v>
      </c>
    </row>
    <row r="621" spans="1:57" hidden="1" x14ac:dyDescent="0.25">
      <c r="A621">
        <v>1272</v>
      </c>
      <c r="B621">
        <v>1618</v>
      </c>
      <c r="C621" t="s">
        <v>4152</v>
      </c>
      <c r="D621" t="s">
        <v>1686</v>
      </c>
      <c r="E621" t="s">
        <v>1687</v>
      </c>
      <c r="F621" t="s">
        <v>1829</v>
      </c>
      <c r="G621" t="s">
        <v>1847</v>
      </c>
      <c r="H621" t="s">
        <v>12</v>
      </c>
      <c r="I621" t="s">
        <v>345</v>
      </c>
      <c r="J621" t="s">
        <v>1861</v>
      </c>
      <c r="K621">
        <v>47.359431999999998</v>
      </c>
      <c r="L621">
        <v>-122.129762</v>
      </c>
      <c r="AE621">
        <v>56.3</v>
      </c>
      <c r="AP621">
        <f>COUNT(M621:AO621)</f>
        <v>1</v>
      </c>
      <c r="AR621">
        <f>COUNT(AK621:AO621)</f>
        <v>0</v>
      </c>
      <c r="AS621" t="s">
        <v>4159</v>
      </c>
      <c r="AT621">
        <f>COUNT(M621:AB621)</f>
        <v>0</v>
      </c>
      <c r="AU621">
        <f>COUNT(AC621:AO621)</f>
        <v>1</v>
      </c>
      <c r="AV621">
        <f>AT621*AU621</f>
        <v>0</v>
      </c>
      <c r="AW621" t="s">
        <v>4159</v>
      </c>
      <c r="AX621" t="e">
        <f>AVERAGE(M621:AB621)</f>
        <v>#DIV/0!</v>
      </c>
      <c r="AY621">
        <f>AVERAGE(AC621:AO621)</f>
        <v>56.3</v>
      </c>
      <c r="BE621" t="s">
        <v>4193</v>
      </c>
    </row>
    <row r="622" spans="1:57" hidden="1" x14ac:dyDescent="0.25">
      <c r="A622">
        <v>1273</v>
      </c>
      <c r="B622">
        <v>1617</v>
      </c>
      <c r="C622" t="s">
        <v>4152</v>
      </c>
      <c r="D622" t="s">
        <v>1686</v>
      </c>
      <c r="E622" t="s">
        <v>1687</v>
      </c>
      <c r="F622" t="s">
        <v>1829</v>
      </c>
      <c r="G622" t="s">
        <v>1847</v>
      </c>
      <c r="H622" t="s">
        <v>12</v>
      </c>
      <c r="I622" t="s">
        <v>345</v>
      </c>
      <c r="J622" t="s">
        <v>1862</v>
      </c>
      <c r="K622">
        <v>47.317577999999997</v>
      </c>
      <c r="L622">
        <v>-122.147453</v>
      </c>
      <c r="AE622">
        <v>82.3</v>
      </c>
      <c r="AP622">
        <f>COUNT(M622:AO622)</f>
        <v>1</v>
      </c>
      <c r="AR622">
        <f>COUNT(AK622:AO622)</f>
        <v>0</v>
      </c>
      <c r="AS622" t="s">
        <v>4159</v>
      </c>
      <c r="AT622">
        <f>COUNT(M622:AB622)</f>
        <v>0</v>
      </c>
      <c r="AU622">
        <f>COUNT(AC622:AO622)</f>
        <v>1</v>
      </c>
      <c r="AV622">
        <f>AT622*AU622</f>
        <v>0</v>
      </c>
      <c r="AW622" t="s">
        <v>4159</v>
      </c>
      <c r="AX622" t="e">
        <f>AVERAGE(M622:AB622)</f>
        <v>#DIV/0!</v>
      </c>
      <c r="AY622">
        <f>AVERAGE(AC622:AO622)</f>
        <v>82.3</v>
      </c>
      <c r="BE622" t="s">
        <v>4193</v>
      </c>
    </row>
    <row r="623" spans="1:57" hidden="1" x14ac:dyDescent="0.25">
      <c r="A623">
        <v>1278</v>
      </c>
      <c r="B623">
        <v>1933</v>
      </c>
      <c r="C623" t="s">
        <v>4152</v>
      </c>
      <c r="D623" t="s">
        <v>1686</v>
      </c>
      <c r="E623" t="s">
        <v>1687</v>
      </c>
      <c r="F623" t="s">
        <v>1829</v>
      </c>
      <c r="G623" t="s">
        <v>1864</v>
      </c>
      <c r="H623" t="s">
        <v>31</v>
      </c>
      <c r="I623" t="s">
        <v>32</v>
      </c>
      <c r="J623" t="s">
        <v>1868</v>
      </c>
      <c r="K623">
        <v>47.32385</v>
      </c>
      <c r="L623">
        <v>-122.15849</v>
      </c>
      <c r="R623">
        <v>69.400000000000006</v>
      </c>
      <c r="AP623">
        <f>COUNT(M623:AO623)</f>
        <v>1</v>
      </c>
      <c r="AR623">
        <f>COUNT(AK623:AO623)</f>
        <v>0</v>
      </c>
      <c r="AS623" t="s">
        <v>4159</v>
      </c>
      <c r="AT623">
        <f>COUNT(M623:AB623)</f>
        <v>1</v>
      </c>
      <c r="AU623">
        <f>COUNT(AC623:AO623)</f>
        <v>0</v>
      </c>
      <c r="AV623">
        <f>AT623*AU623</f>
        <v>0</v>
      </c>
      <c r="AW623" t="s">
        <v>4159</v>
      </c>
      <c r="AX623">
        <f>AVERAGE(M623:AB623)</f>
        <v>69.400000000000006</v>
      </c>
      <c r="AY623" t="e">
        <f>AVERAGE(AC623:AO623)</f>
        <v>#DIV/0!</v>
      </c>
      <c r="BE623" t="s">
        <v>4193</v>
      </c>
    </row>
    <row r="624" spans="1:57" hidden="1" x14ac:dyDescent="0.25">
      <c r="A624">
        <v>1282</v>
      </c>
      <c r="B624">
        <v>1050</v>
      </c>
      <c r="C624" t="s">
        <v>4152</v>
      </c>
      <c r="D624" t="s">
        <v>1686</v>
      </c>
      <c r="E624" t="s">
        <v>1874</v>
      </c>
      <c r="F624" t="s">
        <v>1875</v>
      </c>
      <c r="G624" t="s">
        <v>1876</v>
      </c>
      <c r="H624" t="s">
        <v>31</v>
      </c>
      <c r="I624" t="s">
        <v>1879</v>
      </c>
      <c r="J624" t="s">
        <v>1880</v>
      </c>
      <c r="K624">
        <v>47.41236</v>
      </c>
      <c r="L624">
        <v>-122.31516999999999</v>
      </c>
      <c r="AC624">
        <v>13.6</v>
      </c>
      <c r="AP624">
        <f>COUNT(M624:AO624)</f>
        <v>1</v>
      </c>
      <c r="AR624">
        <f>COUNT(AK624:AO624)</f>
        <v>0</v>
      </c>
      <c r="AS624" t="s">
        <v>4159</v>
      </c>
      <c r="AT624">
        <f>COUNT(M624:AB624)</f>
        <v>0</v>
      </c>
      <c r="AU624">
        <f>COUNT(AC624:AO624)</f>
        <v>1</v>
      </c>
      <c r="AV624">
        <f>AT624*AU624</f>
        <v>0</v>
      </c>
      <c r="AW624" t="s">
        <v>4159</v>
      </c>
      <c r="AX624" t="e">
        <f>AVERAGE(M624:AB624)</f>
        <v>#DIV/0!</v>
      </c>
      <c r="AY624">
        <f>AVERAGE(AC624:AO624)</f>
        <v>13.6</v>
      </c>
      <c r="BE624" t="s">
        <v>4193</v>
      </c>
    </row>
    <row r="625" spans="1:57" hidden="1" x14ac:dyDescent="0.25">
      <c r="A625">
        <v>1283</v>
      </c>
      <c r="B625">
        <v>1051</v>
      </c>
      <c r="C625" t="s">
        <v>4152</v>
      </c>
      <c r="D625" t="s">
        <v>1686</v>
      </c>
      <c r="E625" t="s">
        <v>1874</v>
      </c>
      <c r="F625" t="s">
        <v>1875</v>
      </c>
      <c r="G625" t="s">
        <v>1876</v>
      </c>
      <c r="H625" t="s">
        <v>31</v>
      </c>
      <c r="I625" t="s">
        <v>1879</v>
      </c>
      <c r="J625" t="s">
        <v>1881</v>
      </c>
      <c r="K625">
        <v>47.413040000000002</v>
      </c>
      <c r="L625">
        <v>-122.31135</v>
      </c>
      <c r="AC625">
        <v>10.9</v>
      </c>
      <c r="AP625">
        <f>COUNT(M625:AO625)</f>
        <v>1</v>
      </c>
      <c r="AR625">
        <f>COUNT(AK625:AO625)</f>
        <v>0</v>
      </c>
      <c r="AS625" t="s">
        <v>4159</v>
      </c>
      <c r="AT625">
        <f>COUNT(M625:AB625)</f>
        <v>0</v>
      </c>
      <c r="AU625">
        <f>COUNT(AC625:AO625)</f>
        <v>1</v>
      </c>
      <c r="AV625">
        <f>AT625*AU625</f>
        <v>0</v>
      </c>
      <c r="AW625" t="s">
        <v>4159</v>
      </c>
      <c r="AX625" t="e">
        <f>AVERAGE(M625:AB625)</f>
        <v>#DIV/0!</v>
      </c>
      <c r="AY625">
        <f>AVERAGE(AC625:AO625)</f>
        <v>10.9</v>
      </c>
      <c r="BE625" t="s">
        <v>4193</v>
      </c>
    </row>
    <row r="626" spans="1:57" hidden="1" x14ac:dyDescent="0.25">
      <c r="A626">
        <v>1284</v>
      </c>
      <c r="B626">
        <v>1052</v>
      </c>
      <c r="C626" t="s">
        <v>4152</v>
      </c>
      <c r="D626" t="s">
        <v>1686</v>
      </c>
      <c r="E626" t="s">
        <v>1874</v>
      </c>
      <c r="F626" t="s">
        <v>1875</v>
      </c>
      <c r="G626" t="s">
        <v>1876</v>
      </c>
      <c r="H626" t="s">
        <v>31</v>
      </c>
      <c r="I626" t="s">
        <v>1879</v>
      </c>
      <c r="J626" t="s">
        <v>1882</v>
      </c>
      <c r="K626">
        <v>47.420920000000002</v>
      </c>
      <c r="L626">
        <v>-122.30531999999999</v>
      </c>
      <c r="AC626">
        <v>7.7</v>
      </c>
      <c r="AP626">
        <f>COUNT(M626:AO626)</f>
        <v>1</v>
      </c>
      <c r="AR626">
        <f>COUNT(AK626:AO626)</f>
        <v>0</v>
      </c>
      <c r="AS626" t="s">
        <v>4159</v>
      </c>
      <c r="AT626">
        <f>COUNT(M626:AB626)</f>
        <v>0</v>
      </c>
      <c r="AU626">
        <f>COUNT(AC626:AO626)</f>
        <v>1</v>
      </c>
      <c r="AV626">
        <f>AT626*AU626</f>
        <v>0</v>
      </c>
      <c r="AW626" t="s">
        <v>4159</v>
      </c>
      <c r="AX626" t="e">
        <f>AVERAGE(M626:AB626)</f>
        <v>#DIV/0!</v>
      </c>
      <c r="AY626">
        <f>AVERAGE(AC626:AO626)</f>
        <v>7.7</v>
      </c>
      <c r="BE626" t="s">
        <v>4193</v>
      </c>
    </row>
    <row r="627" spans="1:57" hidden="1" x14ac:dyDescent="0.25">
      <c r="A627">
        <v>1285</v>
      </c>
      <c r="B627">
        <v>1636</v>
      </c>
      <c r="C627" t="s">
        <v>4152</v>
      </c>
      <c r="D627" t="s">
        <v>1686</v>
      </c>
      <c r="E627" t="s">
        <v>1874</v>
      </c>
      <c r="F627" t="s">
        <v>1875</v>
      </c>
      <c r="G627" t="s">
        <v>1876</v>
      </c>
      <c r="H627" t="s">
        <v>31</v>
      </c>
      <c r="I627" t="s">
        <v>1877</v>
      </c>
      <c r="J627" t="s">
        <v>1883</v>
      </c>
      <c r="K627">
        <v>47.419631000000003</v>
      </c>
      <c r="L627">
        <v>-122.305171</v>
      </c>
      <c r="AE627">
        <v>3.4</v>
      </c>
      <c r="AP627">
        <f>COUNT(M627:AO627)</f>
        <v>1</v>
      </c>
      <c r="AR627">
        <f>COUNT(AK627:AO627)</f>
        <v>0</v>
      </c>
      <c r="AS627" t="s">
        <v>4159</v>
      </c>
      <c r="AT627">
        <f>COUNT(M627:AB627)</f>
        <v>0</v>
      </c>
      <c r="AU627">
        <f>COUNT(AC627:AO627)</f>
        <v>1</v>
      </c>
      <c r="AV627">
        <f>AT627*AU627</f>
        <v>0</v>
      </c>
      <c r="AW627" t="s">
        <v>4159</v>
      </c>
      <c r="AX627" t="e">
        <f>AVERAGE(M627:AB627)</f>
        <v>#DIV/0!</v>
      </c>
      <c r="AY627">
        <f>AVERAGE(AC627:AO627)</f>
        <v>3.4</v>
      </c>
      <c r="BE627" t="s">
        <v>4193</v>
      </c>
    </row>
    <row r="628" spans="1:57" hidden="1" x14ac:dyDescent="0.25">
      <c r="A628">
        <v>1286</v>
      </c>
      <c r="B628">
        <v>1637</v>
      </c>
      <c r="C628" t="s">
        <v>4152</v>
      </c>
      <c r="D628" t="s">
        <v>1686</v>
      </c>
      <c r="E628" t="s">
        <v>1874</v>
      </c>
      <c r="F628" t="s">
        <v>1875</v>
      </c>
      <c r="G628" t="s">
        <v>1876</v>
      </c>
      <c r="H628" t="s">
        <v>31</v>
      </c>
      <c r="I628" t="s">
        <v>1877</v>
      </c>
      <c r="J628" t="s">
        <v>1884</v>
      </c>
      <c r="K628">
        <v>47.405754999999999</v>
      </c>
      <c r="L628">
        <v>-122.327654</v>
      </c>
      <c r="AE628">
        <v>14.4</v>
      </c>
      <c r="AP628">
        <f>COUNT(M628:AO628)</f>
        <v>1</v>
      </c>
      <c r="AR628">
        <f>COUNT(AK628:AO628)</f>
        <v>0</v>
      </c>
      <c r="AS628" t="s">
        <v>4159</v>
      </c>
      <c r="AT628">
        <f>COUNT(M628:AB628)</f>
        <v>0</v>
      </c>
      <c r="AU628">
        <f>COUNT(AC628:AO628)</f>
        <v>1</v>
      </c>
      <c r="AV628">
        <f>AT628*AU628</f>
        <v>0</v>
      </c>
      <c r="AW628" t="s">
        <v>4159</v>
      </c>
      <c r="AX628" t="e">
        <f>AVERAGE(M628:AB628)</f>
        <v>#DIV/0!</v>
      </c>
      <c r="AY628">
        <f>AVERAGE(AC628:AO628)</f>
        <v>14.4</v>
      </c>
      <c r="BE628" t="s">
        <v>4193</v>
      </c>
    </row>
    <row r="629" spans="1:57" hidden="1" x14ac:dyDescent="0.25">
      <c r="A629">
        <v>1298</v>
      </c>
      <c r="B629">
        <v>3116</v>
      </c>
      <c r="C629" t="s">
        <v>4152</v>
      </c>
      <c r="D629" t="s">
        <v>1686</v>
      </c>
      <c r="E629" t="s">
        <v>1874</v>
      </c>
      <c r="F629" t="s">
        <v>1897</v>
      </c>
      <c r="G629" t="s">
        <v>1902</v>
      </c>
      <c r="H629" t="s">
        <v>1030</v>
      </c>
      <c r="I629" t="s">
        <v>1091</v>
      </c>
      <c r="J629" t="s">
        <v>1905</v>
      </c>
      <c r="K629">
        <v>47.577599999999997</v>
      </c>
      <c r="L629">
        <v>-122.4054</v>
      </c>
      <c r="U629">
        <v>35.6</v>
      </c>
      <c r="AP629">
        <f>COUNT(M629:AO629)</f>
        <v>1</v>
      </c>
      <c r="AR629">
        <f>COUNT(AK629:AO629)</f>
        <v>0</v>
      </c>
      <c r="AS629" t="s">
        <v>4159</v>
      </c>
      <c r="AT629">
        <f>COUNT(M629:AB629)</f>
        <v>1</v>
      </c>
      <c r="AU629">
        <f>COUNT(AC629:AO629)</f>
        <v>0</v>
      </c>
      <c r="AV629">
        <f>AT629*AU629</f>
        <v>0</v>
      </c>
      <c r="AW629" t="s">
        <v>4159</v>
      </c>
      <c r="AX629">
        <f>AVERAGE(M629:AB629)</f>
        <v>35.6</v>
      </c>
      <c r="AY629" t="e">
        <f>AVERAGE(AC629:AO629)</f>
        <v>#DIV/0!</v>
      </c>
      <c r="BE629" t="s">
        <v>4193</v>
      </c>
    </row>
    <row r="630" spans="1:57" hidden="1" x14ac:dyDescent="0.25">
      <c r="A630">
        <v>1350</v>
      </c>
      <c r="B630">
        <v>595</v>
      </c>
      <c r="C630" t="s">
        <v>4152</v>
      </c>
      <c r="D630" t="s">
        <v>1952</v>
      </c>
      <c r="E630" t="s">
        <v>1976</v>
      </c>
      <c r="F630" t="s">
        <v>1980</v>
      </c>
      <c r="G630" t="s">
        <v>1981</v>
      </c>
      <c r="H630" t="s">
        <v>12</v>
      </c>
      <c r="I630" t="s">
        <v>13</v>
      </c>
      <c r="J630" t="s">
        <v>1985</v>
      </c>
      <c r="K630">
        <v>47.175899999999999</v>
      </c>
      <c r="L630">
        <v>-122.0184</v>
      </c>
      <c r="W630">
        <v>44.1</v>
      </c>
      <c r="AP630">
        <f>COUNT(M630:AO630)</f>
        <v>1</v>
      </c>
      <c r="AR630">
        <f>COUNT(AK630:AO630)</f>
        <v>0</v>
      </c>
      <c r="AS630" t="s">
        <v>4159</v>
      </c>
      <c r="AT630">
        <f>COUNT(M630:AB630)</f>
        <v>1</v>
      </c>
      <c r="AU630">
        <f>COUNT(AC630:AO630)</f>
        <v>0</v>
      </c>
      <c r="AV630">
        <f>AT630*AU630</f>
        <v>0</v>
      </c>
      <c r="AW630" t="s">
        <v>4159</v>
      </c>
      <c r="AX630">
        <f>AVERAGE(M630:AB630)</f>
        <v>44.1</v>
      </c>
      <c r="AY630" t="e">
        <f>AVERAGE(AC630:AO630)</f>
        <v>#DIV/0!</v>
      </c>
      <c r="BE630" t="s">
        <v>4193</v>
      </c>
    </row>
    <row r="631" spans="1:57" hidden="1" x14ac:dyDescent="0.25">
      <c r="A631">
        <v>1356</v>
      </c>
      <c r="B631">
        <v>942</v>
      </c>
      <c r="C631" t="s">
        <v>4152</v>
      </c>
      <c r="D631" t="s">
        <v>1952</v>
      </c>
      <c r="E631" t="s">
        <v>1976</v>
      </c>
      <c r="F631" t="s">
        <v>1980</v>
      </c>
      <c r="G631" t="s">
        <v>1981</v>
      </c>
      <c r="H631" t="s">
        <v>615</v>
      </c>
      <c r="I631" t="s">
        <v>987</v>
      </c>
      <c r="J631" t="s">
        <v>1992</v>
      </c>
      <c r="K631">
        <v>47.174827000000001</v>
      </c>
      <c r="L631">
        <v>-122.019458</v>
      </c>
      <c r="AB631">
        <v>50.7</v>
      </c>
      <c r="AP631">
        <f>COUNT(M631:AO631)</f>
        <v>1</v>
      </c>
      <c r="AR631">
        <f>COUNT(AK631:AO631)</f>
        <v>0</v>
      </c>
      <c r="AS631" t="s">
        <v>4159</v>
      </c>
      <c r="AT631">
        <f>COUNT(M631:AB631)</f>
        <v>1</v>
      </c>
      <c r="AU631">
        <f>COUNT(AC631:AO631)</f>
        <v>0</v>
      </c>
      <c r="AV631">
        <f>AT631*AU631</f>
        <v>0</v>
      </c>
      <c r="AW631" t="s">
        <v>4159</v>
      </c>
      <c r="AX631">
        <f>AVERAGE(M631:AB631)</f>
        <v>50.7</v>
      </c>
      <c r="AY631" t="e">
        <f>AVERAGE(AC631:AO631)</f>
        <v>#DIV/0!</v>
      </c>
      <c r="BE631" t="s">
        <v>4193</v>
      </c>
    </row>
    <row r="632" spans="1:57" hidden="1" x14ac:dyDescent="0.25">
      <c r="A632">
        <v>1369</v>
      </c>
      <c r="B632">
        <v>1002</v>
      </c>
      <c r="C632" t="s">
        <v>4152</v>
      </c>
      <c r="D632" t="s">
        <v>1952</v>
      </c>
      <c r="E632" t="s">
        <v>1999</v>
      </c>
      <c r="F632" t="s">
        <v>2000</v>
      </c>
      <c r="G632" t="s">
        <v>2014</v>
      </c>
      <c r="H632" t="s">
        <v>12</v>
      </c>
      <c r="I632" t="s">
        <v>16</v>
      </c>
      <c r="J632" t="s">
        <v>2016</v>
      </c>
      <c r="K632">
        <v>47.148727000000001</v>
      </c>
      <c r="L632">
        <v>-122.202609</v>
      </c>
      <c r="AB632">
        <v>56.3</v>
      </c>
      <c r="AP632">
        <f>COUNT(M632:AO632)</f>
        <v>1</v>
      </c>
      <c r="AR632">
        <f>COUNT(AK632:AO632)</f>
        <v>0</v>
      </c>
      <c r="AS632" t="s">
        <v>4159</v>
      </c>
      <c r="AT632">
        <f>COUNT(M632:AB632)</f>
        <v>1</v>
      </c>
      <c r="AU632">
        <f>COUNT(AC632:AO632)</f>
        <v>0</v>
      </c>
      <c r="AV632">
        <f>AT632*AU632</f>
        <v>0</v>
      </c>
      <c r="AW632" t="s">
        <v>4159</v>
      </c>
      <c r="AX632">
        <f>AVERAGE(M632:AB632)</f>
        <v>56.3</v>
      </c>
      <c r="AY632" t="e">
        <f>AVERAGE(AC632:AO632)</f>
        <v>#DIV/0!</v>
      </c>
      <c r="BE632" t="s">
        <v>4193</v>
      </c>
    </row>
    <row r="633" spans="1:57" hidden="1" x14ac:dyDescent="0.25">
      <c r="A633">
        <v>1384</v>
      </c>
      <c r="B633">
        <v>586</v>
      </c>
      <c r="C633" t="s">
        <v>4152</v>
      </c>
      <c r="D633" t="s">
        <v>1952</v>
      </c>
      <c r="E633" t="s">
        <v>2035</v>
      </c>
      <c r="F633" t="s">
        <v>2036</v>
      </c>
      <c r="G633" t="s">
        <v>2037</v>
      </c>
      <c r="H633" t="s">
        <v>12</v>
      </c>
      <c r="I633" t="s">
        <v>2038</v>
      </c>
      <c r="J633" t="s">
        <v>2039</v>
      </c>
      <c r="K633">
        <v>47.234594000000001</v>
      </c>
      <c r="L633">
        <v>-122.115652</v>
      </c>
      <c r="V633">
        <v>73.599999999999994</v>
      </c>
      <c r="AP633">
        <f>COUNT(M633:AO633)</f>
        <v>1</v>
      </c>
      <c r="AR633">
        <f>COUNT(AK633:AO633)</f>
        <v>0</v>
      </c>
      <c r="AS633" t="s">
        <v>4159</v>
      </c>
      <c r="AT633">
        <f>COUNT(M633:AB633)</f>
        <v>1</v>
      </c>
      <c r="AU633">
        <f>COUNT(AC633:AO633)</f>
        <v>0</v>
      </c>
      <c r="AV633">
        <f>AT633*AU633</f>
        <v>0</v>
      </c>
      <c r="AW633" t="s">
        <v>4159</v>
      </c>
      <c r="AX633">
        <f>AVERAGE(M633:AB633)</f>
        <v>73.599999999999994</v>
      </c>
      <c r="AY633" t="e">
        <f>AVERAGE(AC633:AO633)</f>
        <v>#DIV/0!</v>
      </c>
      <c r="BE633" t="s">
        <v>4193</v>
      </c>
    </row>
    <row r="634" spans="1:57" hidden="1" x14ac:dyDescent="0.25">
      <c r="A634">
        <v>1385</v>
      </c>
      <c r="B634">
        <v>587</v>
      </c>
      <c r="C634" t="s">
        <v>4152</v>
      </c>
      <c r="D634" t="s">
        <v>1952</v>
      </c>
      <c r="E634" t="s">
        <v>2035</v>
      </c>
      <c r="F634" t="s">
        <v>2036</v>
      </c>
      <c r="G634" t="s">
        <v>2037</v>
      </c>
      <c r="H634" t="s">
        <v>12</v>
      </c>
      <c r="I634" t="s">
        <v>2038</v>
      </c>
      <c r="J634" t="s">
        <v>2040</v>
      </c>
      <c r="K634">
        <v>47.230125000000001</v>
      </c>
      <c r="L634">
        <v>-122.11287900000001</v>
      </c>
      <c r="V634">
        <v>59.5</v>
      </c>
      <c r="AP634">
        <f>COUNT(M634:AO634)</f>
        <v>1</v>
      </c>
      <c r="AR634">
        <f>COUNT(AK634:AO634)</f>
        <v>0</v>
      </c>
      <c r="AS634" t="s">
        <v>4159</v>
      </c>
      <c r="AT634">
        <f>COUNT(M634:AB634)</f>
        <v>1</v>
      </c>
      <c r="AU634">
        <f>COUNT(AC634:AO634)</f>
        <v>0</v>
      </c>
      <c r="AV634">
        <f>AT634*AU634</f>
        <v>0</v>
      </c>
      <c r="AW634" t="s">
        <v>4159</v>
      </c>
      <c r="AX634">
        <f>AVERAGE(M634:AB634)</f>
        <v>59.5</v>
      </c>
      <c r="AY634" t="e">
        <f>AVERAGE(AC634:AO634)</f>
        <v>#DIV/0!</v>
      </c>
      <c r="BE634" t="s">
        <v>4193</v>
      </c>
    </row>
    <row r="635" spans="1:57" hidden="1" x14ac:dyDescent="0.25">
      <c r="A635">
        <v>1417</v>
      </c>
      <c r="B635">
        <v>1467</v>
      </c>
      <c r="C635" t="s">
        <v>4152</v>
      </c>
      <c r="D635" t="s">
        <v>2099</v>
      </c>
      <c r="E635" t="s">
        <v>2100</v>
      </c>
      <c r="F635" t="s">
        <v>2101</v>
      </c>
      <c r="G635" t="s">
        <v>2109</v>
      </c>
      <c r="H635" t="s">
        <v>12</v>
      </c>
      <c r="I635" t="s">
        <v>67</v>
      </c>
      <c r="J635" t="s">
        <v>2112</v>
      </c>
      <c r="K635">
        <v>47.036760000000001</v>
      </c>
      <c r="L635">
        <v>-122.8712</v>
      </c>
      <c r="AD635">
        <v>32.9</v>
      </c>
      <c r="AP635">
        <f>COUNT(M635:AO635)</f>
        <v>1</v>
      </c>
      <c r="AR635">
        <f>COUNT(AK635:AO635)</f>
        <v>0</v>
      </c>
      <c r="AS635" t="s">
        <v>4159</v>
      </c>
      <c r="AT635">
        <f>COUNT(M635:AB635)</f>
        <v>0</v>
      </c>
      <c r="AU635">
        <f>COUNT(AC635:AO635)</f>
        <v>1</v>
      </c>
      <c r="AV635">
        <f>AT635*AU635</f>
        <v>0</v>
      </c>
      <c r="AW635" t="s">
        <v>4159</v>
      </c>
      <c r="AX635" t="e">
        <f>AVERAGE(M635:AB635)</f>
        <v>#DIV/0!</v>
      </c>
      <c r="AY635">
        <f>AVERAGE(AC635:AO635)</f>
        <v>32.9</v>
      </c>
      <c r="BE635" t="s">
        <v>4193</v>
      </c>
    </row>
    <row r="636" spans="1:57" hidden="1" x14ac:dyDescent="0.25">
      <c r="A636">
        <v>1422</v>
      </c>
      <c r="B636">
        <v>1468</v>
      </c>
      <c r="C636" t="s">
        <v>4152</v>
      </c>
      <c r="D636" t="s">
        <v>2099</v>
      </c>
      <c r="E636" t="s">
        <v>2100</v>
      </c>
      <c r="F636" t="s">
        <v>2101</v>
      </c>
      <c r="G636" t="s">
        <v>2116</v>
      </c>
      <c r="H636" t="s">
        <v>12</v>
      </c>
      <c r="I636" t="s">
        <v>67</v>
      </c>
      <c r="J636" t="s">
        <v>2117</v>
      </c>
      <c r="K636">
        <v>47.037500000000001</v>
      </c>
      <c r="L636">
        <v>-122.88939999999999</v>
      </c>
      <c r="AD636">
        <v>46.8</v>
      </c>
      <c r="AP636">
        <f>COUNT(M636:AO636)</f>
        <v>1</v>
      </c>
      <c r="AR636">
        <f>COUNT(AK636:AO636)</f>
        <v>0</v>
      </c>
      <c r="AS636" t="s">
        <v>4159</v>
      </c>
      <c r="AT636">
        <f>COUNT(M636:AB636)</f>
        <v>0</v>
      </c>
      <c r="AU636">
        <f>COUNT(AC636:AO636)</f>
        <v>1</v>
      </c>
      <c r="AV636">
        <f>AT636*AU636</f>
        <v>0</v>
      </c>
      <c r="AW636" t="s">
        <v>4159</v>
      </c>
      <c r="AX636" t="e">
        <f>AVERAGE(M636:AB636)</f>
        <v>#DIV/0!</v>
      </c>
      <c r="AY636">
        <f>AVERAGE(AC636:AO636)</f>
        <v>46.8</v>
      </c>
      <c r="BE636" t="s">
        <v>4193</v>
      </c>
    </row>
    <row r="637" spans="1:57" hidden="1" x14ac:dyDescent="0.25">
      <c r="A637">
        <v>1453</v>
      </c>
      <c r="B637">
        <v>1003</v>
      </c>
      <c r="C637" t="s">
        <v>4152</v>
      </c>
      <c r="D637" t="s">
        <v>2156</v>
      </c>
      <c r="E637" t="s">
        <v>2157</v>
      </c>
      <c r="F637" t="s">
        <v>2161</v>
      </c>
      <c r="G637" t="s">
        <v>2162</v>
      </c>
      <c r="H637" t="s">
        <v>12</v>
      </c>
      <c r="I637" t="s">
        <v>16</v>
      </c>
      <c r="J637" t="s">
        <v>2164</v>
      </c>
      <c r="K637">
        <v>47.212240000000001</v>
      </c>
      <c r="L637">
        <v>-123.13884400000001</v>
      </c>
      <c r="AB637">
        <v>65.900000000000006</v>
      </c>
      <c r="AP637">
        <f>COUNT(M637:AO637)</f>
        <v>1</v>
      </c>
      <c r="AR637">
        <f>COUNT(AK637:AO637)</f>
        <v>0</v>
      </c>
      <c r="AS637" t="s">
        <v>4159</v>
      </c>
      <c r="AT637">
        <f>COUNT(M637:AB637)</f>
        <v>1</v>
      </c>
      <c r="AU637">
        <f>COUNT(AC637:AO637)</f>
        <v>0</v>
      </c>
      <c r="AV637">
        <f>AT637*AU637</f>
        <v>0</v>
      </c>
      <c r="AW637" t="s">
        <v>4159</v>
      </c>
      <c r="AX637">
        <f>AVERAGE(M637:AB637)</f>
        <v>65.900000000000006</v>
      </c>
      <c r="AY637" t="e">
        <f>AVERAGE(AC637:AO637)</f>
        <v>#DIV/0!</v>
      </c>
      <c r="BE637" t="s">
        <v>4193</v>
      </c>
    </row>
    <row r="638" spans="1:57" hidden="1" x14ac:dyDescent="0.25">
      <c r="A638">
        <v>1458</v>
      </c>
      <c r="B638">
        <v>1585</v>
      </c>
      <c r="C638" t="s">
        <v>4152</v>
      </c>
      <c r="D638" t="s">
        <v>2165</v>
      </c>
      <c r="E638" t="s">
        <v>2166</v>
      </c>
      <c r="F638" t="s">
        <v>2167</v>
      </c>
      <c r="G638" t="s">
        <v>2176</v>
      </c>
      <c r="H638" t="s">
        <v>2169</v>
      </c>
      <c r="I638" t="s">
        <v>2170</v>
      </c>
      <c r="J638" t="s">
        <v>2178</v>
      </c>
      <c r="K638">
        <v>47.721600000000002</v>
      </c>
      <c r="L638">
        <v>-122.7315</v>
      </c>
      <c r="V638">
        <v>12.5</v>
      </c>
      <c r="AP638">
        <f>COUNT(M638:AO638)</f>
        <v>1</v>
      </c>
      <c r="AR638">
        <f>COUNT(AK638:AO638)</f>
        <v>0</v>
      </c>
      <c r="AS638" t="s">
        <v>4159</v>
      </c>
      <c r="AT638">
        <f>COUNT(M638:AB638)</f>
        <v>1</v>
      </c>
      <c r="AU638">
        <f>COUNT(AC638:AO638)</f>
        <v>0</v>
      </c>
      <c r="AV638">
        <f>AT638*AU638</f>
        <v>0</v>
      </c>
      <c r="AW638" t="s">
        <v>4159</v>
      </c>
      <c r="AX638">
        <f>AVERAGE(M638:AB638)</f>
        <v>12.5</v>
      </c>
      <c r="AY638" t="e">
        <f>AVERAGE(AC638:AO638)</f>
        <v>#DIV/0!</v>
      </c>
      <c r="BE638" t="s">
        <v>4193</v>
      </c>
    </row>
    <row r="639" spans="1:57" hidden="1" x14ac:dyDescent="0.25">
      <c r="A639">
        <v>1459</v>
      </c>
      <c r="B639">
        <v>1586</v>
      </c>
      <c r="C639" t="s">
        <v>4152</v>
      </c>
      <c r="D639" t="s">
        <v>2165</v>
      </c>
      <c r="E639" t="s">
        <v>2166</v>
      </c>
      <c r="F639" t="s">
        <v>2167</v>
      </c>
      <c r="G639" t="s">
        <v>2176</v>
      </c>
      <c r="H639" t="s">
        <v>2169</v>
      </c>
      <c r="I639" t="s">
        <v>2170</v>
      </c>
      <c r="J639" t="s">
        <v>2179</v>
      </c>
      <c r="K639">
        <v>47.723700000000001</v>
      </c>
      <c r="L639">
        <v>-122.7332</v>
      </c>
      <c r="V639">
        <v>32.6</v>
      </c>
      <c r="AP639">
        <f>COUNT(M639:AO639)</f>
        <v>1</v>
      </c>
      <c r="AR639">
        <f>COUNT(AK639:AO639)</f>
        <v>0</v>
      </c>
      <c r="AS639" t="s">
        <v>4159</v>
      </c>
      <c r="AT639">
        <f>COUNT(M639:AB639)</f>
        <v>1</v>
      </c>
      <c r="AU639">
        <f>COUNT(AC639:AO639)</f>
        <v>0</v>
      </c>
      <c r="AV639">
        <f>AT639*AU639</f>
        <v>0</v>
      </c>
      <c r="AW639" t="s">
        <v>4159</v>
      </c>
      <c r="AX639">
        <f>AVERAGE(M639:AB639)</f>
        <v>32.6</v>
      </c>
      <c r="AY639" t="e">
        <f>AVERAGE(AC639:AO639)</f>
        <v>#DIV/0!</v>
      </c>
      <c r="BE639" t="s">
        <v>4193</v>
      </c>
    </row>
    <row r="640" spans="1:57" hidden="1" x14ac:dyDescent="0.25">
      <c r="A640">
        <v>1460</v>
      </c>
      <c r="B640">
        <v>1587</v>
      </c>
      <c r="C640" t="s">
        <v>4152</v>
      </c>
      <c r="D640" t="s">
        <v>2165</v>
      </c>
      <c r="E640" t="s">
        <v>2166</v>
      </c>
      <c r="F640" t="s">
        <v>2167</v>
      </c>
      <c r="G640" t="s">
        <v>2176</v>
      </c>
      <c r="H640" t="s">
        <v>2169</v>
      </c>
      <c r="I640" t="s">
        <v>2170</v>
      </c>
      <c r="J640" t="s">
        <v>2180</v>
      </c>
      <c r="K640">
        <v>47.721600000000002</v>
      </c>
      <c r="L640">
        <v>-122.7343</v>
      </c>
      <c r="V640">
        <v>17.2</v>
      </c>
      <c r="AP640">
        <f>COUNT(M640:AO640)</f>
        <v>1</v>
      </c>
      <c r="AR640">
        <f>COUNT(AK640:AO640)</f>
        <v>0</v>
      </c>
      <c r="AS640" t="s">
        <v>4159</v>
      </c>
      <c r="AT640">
        <f>COUNT(M640:AB640)</f>
        <v>1</v>
      </c>
      <c r="AU640">
        <f>COUNT(AC640:AO640)</f>
        <v>0</v>
      </c>
      <c r="AV640">
        <f>AT640*AU640</f>
        <v>0</v>
      </c>
      <c r="AW640" t="s">
        <v>4159</v>
      </c>
      <c r="AX640">
        <f>AVERAGE(M640:AB640)</f>
        <v>17.2</v>
      </c>
      <c r="AY640" t="e">
        <f>AVERAGE(AC640:AO640)</f>
        <v>#DIV/0!</v>
      </c>
      <c r="BE640" t="s">
        <v>4193</v>
      </c>
    </row>
    <row r="641" spans="1:57" hidden="1" x14ac:dyDescent="0.25">
      <c r="A641">
        <v>1466</v>
      </c>
      <c r="B641">
        <v>1450</v>
      </c>
      <c r="C641" t="s">
        <v>4152</v>
      </c>
      <c r="D641" t="s">
        <v>2165</v>
      </c>
      <c r="E641" t="s">
        <v>2166</v>
      </c>
      <c r="F641" t="s">
        <v>2191</v>
      </c>
      <c r="G641" t="s">
        <v>2192</v>
      </c>
      <c r="H641" t="s">
        <v>2169</v>
      </c>
      <c r="I641" t="s">
        <v>2170</v>
      </c>
      <c r="J641" t="s">
        <v>2193</v>
      </c>
      <c r="K641">
        <v>47.521700000000003</v>
      </c>
      <c r="L641">
        <v>-122.9606</v>
      </c>
      <c r="S641">
        <v>79.3</v>
      </c>
      <c r="AP641">
        <f>COUNT(M641:AO641)</f>
        <v>1</v>
      </c>
      <c r="AR641">
        <f>COUNT(AK641:AO641)</f>
        <v>0</v>
      </c>
      <c r="AS641" t="s">
        <v>4159</v>
      </c>
      <c r="AT641">
        <f>COUNT(M641:AB641)</f>
        <v>1</v>
      </c>
      <c r="AU641">
        <f>COUNT(AC641:AO641)</f>
        <v>0</v>
      </c>
      <c r="AV641">
        <f>AT641*AU641</f>
        <v>0</v>
      </c>
      <c r="AW641" t="s">
        <v>4159</v>
      </c>
      <c r="AX641">
        <f>AVERAGE(M641:AB641)</f>
        <v>79.3</v>
      </c>
      <c r="AY641" t="e">
        <f>AVERAGE(AC641:AO641)</f>
        <v>#DIV/0!</v>
      </c>
      <c r="BE641" t="s">
        <v>4193</v>
      </c>
    </row>
    <row r="642" spans="1:57" hidden="1" x14ac:dyDescent="0.25">
      <c r="A642">
        <v>1469</v>
      </c>
      <c r="B642">
        <v>1588</v>
      </c>
      <c r="C642" t="s">
        <v>4152</v>
      </c>
      <c r="D642" t="s">
        <v>2165</v>
      </c>
      <c r="E642" t="s">
        <v>2166</v>
      </c>
      <c r="F642" t="s">
        <v>2191</v>
      </c>
      <c r="G642" t="s">
        <v>2197</v>
      </c>
      <c r="H642" t="s">
        <v>2169</v>
      </c>
      <c r="I642" t="s">
        <v>2170</v>
      </c>
      <c r="J642" t="s">
        <v>2198</v>
      </c>
      <c r="K642">
        <v>47.558199999999999</v>
      </c>
      <c r="L642">
        <v>-122.83629999999999</v>
      </c>
      <c r="S642">
        <v>66.7</v>
      </c>
      <c r="AP642">
        <f>COUNT(M642:AO642)</f>
        <v>1</v>
      </c>
      <c r="AR642">
        <f>COUNT(AK642:AO642)</f>
        <v>0</v>
      </c>
      <c r="AS642" t="s">
        <v>4159</v>
      </c>
      <c r="AT642">
        <f>COUNT(M642:AB642)</f>
        <v>1</v>
      </c>
      <c r="AU642">
        <f>COUNT(AC642:AO642)</f>
        <v>0</v>
      </c>
      <c r="AV642">
        <f>AT642*AU642</f>
        <v>0</v>
      </c>
      <c r="AW642" t="s">
        <v>4159</v>
      </c>
      <c r="AX642">
        <f>AVERAGE(M642:AB642)</f>
        <v>66.7</v>
      </c>
      <c r="AY642" t="e">
        <f>AVERAGE(AC642:AO642)</f>
        <v>#DIV/0!</v>
      </c>
      <c r="BE642" t="s">
        <v>4193</v>
      </c>
    </row>
    <row r="643" spans="1:57" hidden="1" x14ac:dyDescent="0.25">
      <c r="A643">
        <v>1471</v>
      </c>
      <c r="B643">
        <v>589</v>
      </c>
      <c r="C643" t="s">
        <v>4152</v>
      </c>
      <c r="D643" t="s">
        <v>2165</v>
      </c>
      <c r="E643" t="s">
        <v>2166</v>
      </c>
      <c r="F643" t="s">
        <v>2199</v>
      </c>
      <c r="G643" t="s">
        <v>2202</v>
      </c>
      <c r="H643" t="s">
        <v>12</v>
      </c>
      <c r="I643" t="s">
        <v>13</v>
      </c>
      <c r="J643" t="s">
        <v>2203</v>
      </c>
      <c r="K643">
        <v>47.432000000000002</v>
      </c>
      <c r="L643">
        <v>-122.8755</v>
      </c>
      <c r="W643">
        <v>78.599999999999994</v>
      </c>
      <c r="AP643">
        <f>COUNT(M643:AO643)</f>
        <v>1</v>
      </c>
      <c r="AR643">
        <f>COUNT(AK643:AO643)</f>
        <v>0</v>
      </c>
      <c r="AS643" t="s">
        <v>4159</v>
      </c>
      <c r="AT643">
        <f>COUNT(M643:AB643)</f>
        <v>1</v>
      </c>
      <c r="AU643">
        <f>COUNT(AC643:AO643)</f>
        <v>0</v>
      </c>
      <c r="AV643">
        <f>AT643*AU643</f>
        <v>0</v>
      </c>
      <c r="AW643" t="s">
        <v>4159</v>
      </c>
      <c r="AX643">
        <f>AVERAGE(M643:AB643)</f>
        <v>78.599999999999994</v>
      </c>
      <c r="AY643" t="e">
        <f>AVERAGE(AC643:AO643)</f>
        <v>#DIV/0!</v>
      </c>
      <c r="BE643" t="s">
        <v>4193</v>
      </c>
    </row>
    <row r="644" spans="1:57" hidden="1" x14ac:dyDescent="0.25">
      <c r="A644">
        <v>1473</v>
      </c>
      <c r="B644">
        <v>590</v>
      </c>
      <c r="C644" t="s">
        <v>4152</v>
      </c>
      <c r="D644" t="s">
        <v>2165</v>
      </c>
      <c r="E644" t="s">
        <v>2166</v>
      </c>
      <c r="F644" t="s">
        <v>2199</v>
      </c>
      <c r="G644" t="s">
        <v>2204</v>
      </c>
      <c r="H644" t="s">
        <v>12</v>
      </c>
      <c r="I644" t="s">
        <v>13</v>
      </c>
      <c r="J644" t="s">
        <v>2206</v>
      </c>
      <c r="K644">
        <v>47.418100000000003</v>
      </c>
      <c r="L644">
        <v>-122.9067</v>
      </c>
      <c r="W644">
        <v>66.900000000000006</v>
      </c>
      <c r="AP644">
        <f>COUNT(M644:AO644)</f>
        <v>1</v>
      </c>
      <c r="AR644">
        <f>COUNT(AK644:AO644)</f>
        <v>0</v>
      </c>
      <c r="AS644" t="s">
        <v>4159</v>
      </c>
      <c r="AT644">
        <f>COUNT(M644:AB644)</f>
        <v>1</v>
      </c>
      <c r="AU644">
        <f>COUNT(AC644:AO644)</f>
        <v>0</v>
      </c>
      <c r="AV644">
        <f>AT644*AU644</f>
        <v>0</v>
      </c>
      <c r="AW644" t="s">
        <v>4159</v>
      </c>
      <c r="AX644">
        <f>AVERAGE(M644:AB644)</f>
        <v>66.900000000000006</v>
      </c>
      <c r="AY644" t="e">
        <f>AVERAGE(AC644:AO644)</f>
        <v>#DIV/0!</v>
      </c>
      <c r="BE644" t="s">
        <v>4193</v>
      </c>
    </row>
    <row r="645" spans="1:57" hidden="1" x14ac:dyDescent="0.25">
      <c r="A645">
        <v>1475</v>
      </c>
      <c r="B645">
        <v>588</v>
      </c>
      <c r="C645" t="s">
        <v>4152</v>
      </c>
      <c r="D645" t="s">
        <v>2165</v>
      </c>
      <c r="E645" t="s">
        <v>2166</v>
      </c>
      <c r="F645" t="s">
        <v>2199</v>
      </c>
      <c r="G645" t="s">
        <v>2207</v>
      </c>
      <c r="H645" t="s">
        <v>12</v>
      </c>
      <c r="I645" t="s">
        <v>13</v>
      </c>
      <c r="J645" t="s">
        <v>2209</v>
      </c>
      <c r="K645">
        <v>47.463700000000003</v>
      </c>
      <c r="L645">
        <v>-122.8312</v>
      </c>
      <c r="W645">
        <v>40.799999999999997</v>
      </c>
      <c r="AP645">
        <f>COUNT(M645:AO645)</f>
        <v>1</v>
      </c>
      <c r="AR645">
        <f>COUNT(AK645:AO645)</f>
        <v>0</v>
      </c>
      <c r="AS645" t="s">
        <v>4159</v>
      </c>
      <c r="AT645">
        <f>COUNT(M645:AB645)</f>
        <v>1</v>
      </c>
      <c r="AU645">
        <f>COUNT(AC645:AO645)</f>
        <v>0</v>
      </c>
      <c r="AV645">
        <f>AT645*AU645</f>
        <v>0</v>
      </c>
      <c r="AW645" t="s">
        <v>4159</v>
      </c>
      <c r="AX645">
        <f>AVERAGE(M645:AB645)</f>
        <v>40.799999999999997</v>
      </c>
      <c r="AY645" t="e">
        <f>AVERAGE(AC645:AO645)</f>
        <v>#DIV/0!</v>
      </c>
      <c r="BE645" t="s">
        <v>4193</v>
      </c>
    </row>
    <row r="646" spans="1:57" hidden="1" x14ac:dyDescent="0.25">
      <c r="A646">
        <v>1479</v>
      </c>
      <c r="B646">
        <v>1469</v>
      </c>
      <c r="C646" t="s">
        <v>4152</v>
      </c>
      <c r="D646" t="s">
        <v>2165</v>
      </c>
      <c r="E646" t="s">
        <v>2166</v>
      </c>
      <c r="F646" t="s">
        <v>2210</v>
      </c>
      <c r="G646" t="s">
        <v>2215</v>
      </c>
      <c r="H646" t="s">
        <v>2169</v>
      </c>
      <c r="I646" t="s">
        <v>2170</v>
      </c>
      <c r="J646" t="s">
        <v>2217</v>
      </c>
      <c r="K646">
        <v>47.593699999999998</v>
      </c>
      <c r="L646">
        <v>-122.8368</v>
      </c>
      <c r="S646">
        <v>61.2</v>
      </c>
      <c r="AP646">
        <f>COUNT(M646:AO646)</f>
        <v>1</v>
      </c>
      <c r="AR646">
        <f>COUNT(AK646:AO646)</f>
        <v>0</v>
      </c>
      <c r="AS646" t="s">
        <v>4159</v>
      </c>
      <c r="AT646">
        <f>COUNT(M646:AB646)</f>
        <v>1</v>
      </c>
      <c r="AU646">
        <f>COUNT(AC646:AO646)</f>
        <v>0</v>
      </c>
      <c r="AV646">
        <f>AT646*AU646</f>
        <v>0</v>
      </c>
      <c r="AW646" t="s">
        <v>4159</v>
      </c>
      <c r="AX646">
        <f>AVERAGE(M646:AB646)</f>
        <v>61.2</v>
      </c>
      <c r="AY646" t="e">
        <f>AVERAGE(AC646:AO646)</f>
        <v>#DIV/0!</v>
      </c>
      <c r="BE646" t="s">
        <v>4193</v>
      </c>
    </row>
    <row r="647" spans="1:57" hidden="1" x14ac:dyDescent="0.25">
      <c r="A647">
        <v>1493</v>
      </c>
      <c r="B647">
        <v>1464</v>
      </c>
      <c r="C647" t="s">
        <v>4152</v>
      </c>
      <c r="D647" t="s">
        <v>2165</v>
      </c>
      <c r="E647" t="s">
        <v>2166</v>
      </c>
      <c r="F647" t="s">
        <v>2210</v>
      </c>
      <c r="G647" t="s">
        <v>2235</v>
      </c>
      <c r="H647" t="s">
        <v>2169</v>
      </c>
      <c r="I647" t="s">
        <v>2170</v>
      </c>
      <c r="J647" t="s">
        <v>2236</v>
      </c>
      <c r="K647">
        <v>47.6</v>
      </c>
      <c r="L647">
        <v>-122.8767</v>
      </c>
      <c r="S647">
        <v>80.900000000000006</v>
      </c>
      <c r="AP647">
        <f>COUNT(M647:AO647)</f>
        <v>1</v>
      </c>
      <c r="AR647">
        <f>COUNT(AK647:AO647)</f>
        <v>0</v>
      </c>
      <c r="AS647" t="s">
        <v>4159</v>
      </c>
      <c r="AT647">
        <f>COUNT(M647:AB647)</f>
        <v>1</v>
      </c>
      <c r="AU647">
        <f>COUNT(AC647:AO647)</f>
        <v>0</v>
      </c>
      <c r="AV647">
        <f>AT647*AU647</f>
        <v>0</v>
      </c>
      <c r="AW647" t="s">
        <v>4159</v>
      </c>
      <c r="AX647">
        <f>AVERAGE(M647:AB647)</f>
        <v>80.900000000000006</v>
      </c>
      <c r="AY647" t="e">
        <f>AVERAGE(AC647:AO647)</f>
        <v>#DIV/0!</v>
      </c>
      <c r="BE647" t="s">
        <v>4193</v>
      </c>
    </row>
    <row r="648" spans="1:57" hidden="1" x14ac:dyDescent="0.25">
      <c r="A648">
        <v>1501</v>
      </c>
      <c r="B648">
        <v>1571</v>
      </c>
      <c r="C648" t="s">
        <v>4152</v>
      </c>
      <c r="D648" t="s">
        <v>2165</v>
      </c>
      <c r="E648" t="s">
        <v>2243</v>
      </c>
      <c r="F648" t="s">
        <v>2247</v>
      </c>
      <c r="G648" t="s">
        <v>2248</v>
      </c>
      <c r="H648" t="s">
        <v>2169</v>
      </c>
      <c r="I648" t="s">
        <v>2170</v>
      </c>
      <c r="J648" t="s">
        <v>2252</v>
      </c>
      <c r="K648">
        <v>47.628999999999998</v>
      </c>
      <c r="L648">
        <v>-122.5416</v>
      </c>
      <c r="V648">
        <v>30.1</v>
      </c>
      <c r="AP648">
        <f>COUNT(M648:AO648)</f>
        <v>1</v>
      </c>
      <c r="AR648">
        <f>COUNT(AK648:AO648)</f>
        <v>0</v>
      </c>
      <c r="AS648" t="s">
        <v>4159</v>
      </c>
      <c r="AT648">
        <f>COUNT(M648:AB648)</f>
        <v>1</v>
      </c>
      <c r="AU648">
        <f>COUNT(AC648:AO648)</f>
        <v>0</v>
      </c>
      <c r="AV648">
        <f>AT648*AU648</f>
        <v>0</v>
      </c>
      <c r="AW648" t="s">
        <v>4159</v>
      </c>
      <c r="AX648">
        <f>AVERAGE(M648:AB648)</f>
        <v>30.1</v>
      </c>
      <c r="AY648" t="e">
        <f>AVERAGE(AC648:AO648)</f>
        <v>#DIV/0!</v>
      </c>
      <c r="BE648" t="s">
        <v>4193</v>
      </c>
    </row>
    <row r="649" spans="1:57" hidden="1" x14ac:dyDescent="0.25">
      <c r="A649">
        <v>1502</v>
      </c>
      <c r="B649">
        <v>1462</v>
      </c>
      <c r="C649" t="s">
        <v>4152</v>
      </c>
      <c r="D649" t="s">
        <v>2165</v>
      </c>
      <c r="E649" t="s">
        <v>2243</v>
      </c>
      <c r="F649" t="s">
        <v>2247</v>
      </c>
      <c r="G649" t="s">
        <v>2253</v>
      </c>
      <c r="H649" t="s">
        <v>2169</v>
      </c>
      <c r="I649" t="s">
        <v>2170</v>
      </c>
      <c r="J649" t="s">
        <v>2254</v>
      </c>
      <c r="K649">
        <v>47.648000000000003</v>
      </c>
      <c r="L649">
        <v>-122.5628</v>
      </c>
      <c r="V649">
        <v>43.9</v>
      </c>
      <c r="AP649">
        <f>COUNT(M649:AO649)</f>
        <v>1</v>
      </c>
      <c r="AR649">
        <f>COUNT(AK649:AO649)</f>
        <v>0</v>
      </c>
      <c r="AS649" t="s">
        <v>4159</v>
      </c>
      <c r="AT649">
        <f>COUNT(M649:AB649)</f>
        <v>1</v>
      </c>
      <c r="AU649">
        <f>COUNT(AC649:AO649)</f>
        <v>0</v>
      </c>
      <c r="AV649">
        <f>AT649*AU649</f>
        <v>0</v>
      </c>
      <c r="AW649" t="s">
        <v>4159</v>
      </c>
      <c r="AX649">
        <f>AVERAGE(M649:AB649)</f>
        <v>43.9</v>
      </c>
      <c r="AY649" t="e">
        <f>AVERAGE(AC649:AO649)</f>
        <v>#DIV/0!</v>
      </c>
      <c r="BE649" t="s">
        <v>4193</v>
      </c>
    </row>
    <row r="650" spans="1:57" hidden="1" x14ac:dyDescent="0.25">
      <c r="A650">
        <v>1505</v>
      </c>
      <c r="B650">
        <v>1572</v>
      </c>
      <c r="C650" t="s">
        <v>4152</v>
      </c>
      <c r="D650" t="s">
        <v>2165</v>
      </c>
      <c r="E650" t="s">
        <v>2243</v>
      </c>
      <c r="F650" t="s">
        <v>2247</v>
      </c>
      <c r="G650" t="s">
        <v>2256</v>
      </c>
      <c r="H650" t="s">
        <v>2169</v>
      </c>
      <c r="I650" t="s">
        <v>2170</v>
      </c>
      <c r="J650" t="s">
        <v>2258</v>
      </c>
      <c r="K650">
        <v>47.674100000000003</v>
      </c>
      <c r="L650">
        <v>-122.5514</v>
      </c>
      <c r="V650">
        <v>38.5</v>
      </c>
      <c r="AP650">
        <f>COUNT(M650:AO650)</f>
        <v>1</v>
      </c>
      <c r="AR650">
        <f>COUNT(AK650:AO650)</f>
        <v>0</v>
      </c>
      <c r="AS650" t="s">
        <v>4159</v>
      </c>
      <c r="AT650">
        <f>COUNT(M650:AB650)</f>
        <v>1</v>
      </c>
      <c r="AU650">
        <f>COUNT(AC650:AO650)</f>
        <v>0</v>
      </c>
      <c r="AV650">
        <f>AT650*AU650</f>
        <v>0</v>
      </c>
      <c r="AW650" t="s">
        <v>4159</v>
      </c>
      <c r="AX650">
        <f>AVERAGE(M650:AB650)</f>
        <v>38.5</v>
      </c>
      <c r="AY650" t="e">
        <f>AVERAGE(AC650:AO650)</f>
        <v>#DIV/0!</v>
      </c>
      <c r="BE650" t="s">
        <v>4193</v>
      </c>
    </row>
    <row r="651" spans="1:57" hidden="1" x14ac:dyDescent="0.25">
      <c r="A651">
        <v>1508</v>
      </c>
      <c r="B651">
        <v>1580</v>
      </c>
      <c r="C651" t="s">
        <v>4152</v>
      </c>
      <c r="D651" t="s">
        <v>2165</v>
      </c>
      <c r="E651" t="s">
        <v>2243</v>
      </c>
      <c r="F651" t="s">
        <v>2247</v>
      </c>
      <c r="G651" t="s">
        <v>2261</v>
      </c>
      <c r="H651" t="s">
        <v>2169</v>
      </c>
      <c r="I651" t="s">
        <v>2170</v>
      </c>
      <c r="J651" t="s">
        <v>2262</v>
      </c>
      <c r="K651">
        <v>47.655500000000004</v>
      </c>
      <c r="L651">
        <v>-122.52370000000001</v>
      </c>
      <c r="V651">
        <v>28.7</v>
      </c>
      <c r="AP651">
        <f>COUNT(M651:AO651)</f>
        <v>1</v>
      </c>
      <c r="AR651">
        <f>COUNT(AK651:AO651)</f>
        <v>0</v>
      </c>
      <c r="AS651" t="s">
        <v>4159</v>
      </c>
      <c r="AT651">
        <f>COUNT(M651:AB651)</f>
        <v>1</v>
      </c>
      <c r="AU651">
        <f>COUNT(AC651:AO651)</f>
        <v>0</v>
      </c>
      <c r="AV651">
        <f>AT651*AU651</f>
        <v>0</v>
      </c>
      <c r="AW651" t="s">
        <v>4159</v>
      </c>
      <c r="AX651">
        <f>AVERAGE(M651:AB651)</f>
        <v>28.7</v>
      </c>
      <c r="AY651" t="e">
        <f>AVERAGE(AC651:AO651)</f>
        <v>#DIV/0!</v>
      </c>
      <c r="BE651" t="s">
        <v>4193</v>
      </c>
    </row>
    <row r="652" spans="1:57" hidden="1" x14ac:dyDescent="0.25">
      <c r="A652">
        <v>1511</v>
      </c>
      <c r="B652">
        <v>1583</v>
      </c>
      <c r="C652" t="s">
        <v>4152</v>
      </c>
      <c r="D652" t="s">
        <v>2165</v>
      </c>
      <c r="E652" t="s">
        <v>2243</v>
      </c>
      <c r="F652" t="s">
        <v>2247</v>
      </c>
      <c r="G652" t="s">
        <v>2266</v>
      </c>
      <c r="H652" t="s">
        <v>2169</v>
      </c>
      <c r="I652" t="s">
        <v>2170</v>
      </c>
      <c r="J652" t="s">
        <v>2267</v>
      </c>
      <c r="K652">
        <v>47.607199999999999</v>
      </c>
      <c r="L652">
        <v>-122.54770000000001</v>
      </c>
      <c r="V652">
        <v>33.1</v>
      </c>
      <c r="AP652">
        <f>COUNT(M652:AO652)</f>
        <v>1</v>
      </c>
      <c r="AR652">
        <f>COUNT(AK652:AO652)</f>
        <v>0</v>
      </c>
      <c r="AS652" t="s">
        <v>4159</v>
      </c>
      <c r="AT652">
        <f>COUNT(M652:AB652)</f>
        <v>1</v>
      </c>
      <c r="AU652">
        <f>COUNT(AC652:AO652)</f>
        <v>0</v>
      </c>
      <c r="AV652">
        <f>AT652*AU652</f>
        <v>0</v>
      </c>
      <c r="AW652" t="s">
        <v>4159</v>
      </c>
      <c r="AX652">
        <f>AVERAGE(M652:AB652)</f>
        <v>33.1</v>
      </c>
      <c r="AY652" t="e">
        <f>AVERAGE(AC652:AO652)</f>
        <v>#DIV/0!</v>
      </c>
      <c r="BE652" t="s">
        <v>4193</v>
      </c>
    </row>
    <row r="653" spans="1:57" hidden="1" x14ac:dyDescent="0.25">
      <c r="A653">
        <v>1512</v>
      </c>
      <c r="B653">
        <v>1574</v>
      </c>
      <c r="C653" t="s">
        <v>4152</v>
      </c>
      <c r="D653" t="s">
        <v>2165</v>
      </c>
      <c r="E653" t="s">
        <v>2243</v>
      </c>
      <c r="F653" t="s">
        <v>2247</v>
      </c>
      <c r="G653" t="s">
        <v>2268</v>
      </c>
      <c r="H653" t="s">
        <v>2169</v>
      </c>
      <c r="I653" t="s">
        <v>2170</v>
      </c>
      <c r="J653" t="s">
        <v>2269</v>
      </c>
      <c r="K653">
        <v>47.643900000000002</v>
      </c>
      <c r="L653">
        <v>-122.5669</v>
      </c>
      <c r="V653">
        <v>36.6</v>
      </c>
      <c r="AP653">
        <f>COUNT(M653:AO653)</f>
        <v>1</v>
      </c>
      <c r="AR653">
        <f>COUNT(AK653:AO653)</f>
        <v>0</v>
      </c>
      <c r="AS653" t="s">
        <v>4159</v>
      </c>
      <c r="AT653">
        <f>COUNT(M653:AB653)</f>
        <v>1</v>
      </c>
      <c r="AU653">
        <f>COUNT(AC653:AO653)</f>
        <v>0</v>
      </c>
      <c r="AV653">
        <f>AT653*AU653</f>
        <v>0</v>
      </c>
      <c r="AW653" t="s">
        <v>4159</v>
      </c>
      <c r="AX653">
        <f>AVERAGE(M653:AB653)</f>
        <v>36.6</v>
      </c>
      <c r="AY653" t="e">
        <f>AVERAGE(AC653:AO653)</f>
        <v>#DIV/0!</v>
      </c>
      <c r="BE653" t="s">
        <v>4193</v>
      </c>
    </row>
    <row r="654" spans="1:57" hidden="1" x14ac:dyDescent="0.25">
      <c r="A654">
        <v>1522</v>
      </c>
      <c r="B654">
        <v>1449</v>
      </c>
      <c r="C654" t="s">
        <v>4152</v>
      </c>
      <c r="D654" t="s">
        <v>2165</v>
      </c>
      <c r="E654" t="s">
        <v>2243</v>
      </c>
      <c r="F654" t="s">
        <v>2275</v>
      </c>
      <c r="G654" t="s">
        <v>2286</v>
      </c>
      <c r="H654" t="s">
        <v>2169</v>
      </c>
      <c r="I654" t="s">
        <v>2170</v>
      </c>
      <c r="J654" t="s">
        <v>2287</v>
      </c>
      <c r="K654">
        <v>47.484200000000001</v>
      </c>
      <c r="L654">
        <v>-122.595</v>
      </c>
      <c r="S654">
        <v>74.099999999999994</v>
      </c>
      <c r="AP654">
        <f>COUNT(M654:AO654)</f>
        <v>1</v>
      </c>
      <c r="AR654">
        <f>COUNT(AK654:AO654)</f>
        <v>0</v>
      </c>
      <c r="AS654" t="s">
        <v>4159</v>
      </c>
      <c r="AT654">
        <f>COUNT(M654:AB654)</f>
        <v>1</v>
      </c>
      <c r="AU654">
        <f>COUNT(AC654:AO654)</f>
        <v>0</v>
      </c>
      <c r="AV654">
        <f>AT654*AU654</f>
        <v>0</v>
      </c>
      <c r="AW654" t="s">
        <v>4159</v>
      </c>
      <c r="AX654">
        <f>AVERAGE(M654:AB654)</f>
        <v>74.099999999999994</v>
      </c>
      <c r="AY654" t="e">
        <f>AVERAGE(AC654:AO654)</f>
        <v>#DIV/0!</v>
      </c>
      <c r="BE654" t="s">
        <v>4193</v>
      </c>
    </row>
    <row r="655" spans="1:57" hidden="1" x14ac:dyDescent="0.25">
      <c r="A655">
        <v>1528</v>
      </c>
      <c r="B655">
        <v>591</v>
      </c>
      <c r="C655" t="s">
        <v>4152</v>
      </c>
      <c r="D655" t="s">
        <v>2165</v>
      </c>
      <c r="E655" t="s">
        <v>2243</v>
      </c>
      <c r="F655" t="s">
        <v>2275</v>
      </c>
      <c r="G655" t="s">
        <v>2293</v>
      </c>
      <c r="H655" t="s">
        <v>12</v>
      </c>
      <c r="I655" t="s">
        <v>13</v>
      </c>
      <c r="J655" t="s">
        <v>2296</v>
      </c>
      <c r="K655">
        <v>47.428400000000003</v>
      </c>
      <c r="L655">
        <v>-122.5676</v>
      </c>
      <c r="W655">
        <v>70.3</v>
      </c>
      <c r="AP655">
        <f>COUNT(M655:AO655)</f>
        <v>1</v>
      </c>
      <c r="AR655">
        <f>COUNT(AK655:AO655)</f>
        <v>0</v>
      </c>
      <c r="AS655" t="s">
        <v>4159</v>
      </c>
      <c r="AT655">
        <f>COUNT(M655:AB655)</f>
        <v>1</v>
      </c>
      <c r="AU655">
        <f>COUNT(AC655:AO655)</f>
        <v>0</v>
      </c>
      <c r="AV655">
        <f>AT655*AU655</f>
        <v>0</v>
      </c>
      <c r="AW655" t="s">
        <v>4159</v>
      </c>
      <c r="AX655">
        <f>AVERAGE(M655:AB655)</f>
        <v>70.3</v>
      </c>
      <c r="AY655" t="e">
        <f>AVERAGE(AC655:AO655)</f>
        <v>#DIV/0!</v>
      </c>
      <c r="BE655" t="s">
        <v>4193</v>
      </c>
    </row>
    <row r="656" spans="1:57" hidden="1" x14ac:dyDescent="0.25">
      <c r="A656">
        <v>1532</v>
      </c>
      <c r="B656">
        <v>1298</v>
      </c>
      <c r="C656" t="s">
        <v>4152</v>
      </c>
      <c r="D656" t="s">
        <v>2165</v>
      </c>
      <c r="E656" t="s">
        <v>2243</v>
      </c>
      <c r="F656" t="s">
        <v>2275</v>
      </c>
      <c r="G656" t="s">
        <v>2302</v>
      </c>
      <c r="H656" t="s">
        <v>2169</v>
      </c>
      <c r="I656" t="s">
        <v>2174</v>
      </c>
      <c r="J656" t="s">
        <v>2303</v>
      </c>
      <c r="K656">
        <v>47.486699999999999</v>
      </c>
      <c r="L656">
        <v>-122.5972</v>
      </c>
      <c r="AD656">
        <v>70.7</v>
      </c>
      <c r="AP656">
        <f>COUNT(M656:AO656)</f>
        <v>1</v>
      </c>
      <c r="AR656">
        <f>COUNT(AK656:AO656)</f>
        <v>0</v>
      </c>
      <c r="AS656" t="s">
        <v>4159</v>
      </c>
      <c r="AT656">
        <f>COUNT(M656:AB656)</f>
        <v>0</v>
      </c>
      <c r="AU656">
        <f>COUNT(AC656:AO656)</f>
        <v>1</v>
      </c>
      <c r="AV656">
        <f>AT656*AU656</f>
        <v>0</v>
      </c>
      <c r="AW656" t="s">
        <v>4159</v>
      </c>
      <c r="AX656" t="e">
        <f>AVERAGE(M656:AB656)</f>
        <v>#DIV/0!</v>
      </c>
      <c r="AY656">
        <f>AVERAGE(AC656:AO656)</f>
        <v>70.7</v>
      </c>
      <c r="BE656" t="s">
        <v>4193</v>
      </c>
    </row>
    <row r="657" spans="1:57" hidden="1" x14ac:dyDescent="0.25">
      <c r="A657">
        <v>1540</v>
      </c>
      <c r="B657">
        <v>1439</v>
      </c>
      <c r="C657" t="s">
        <v>4152</v>
      </c>
      <c r="D657" t="s">
        <v>2165</v>
      </c>
      <c r="E657" t="s">
        <v>2243</v>
      </c>
      <c r="F657" t="s">
        <v>2307</v>
      </c>
      <c r="G657" t="s">
        <v>2313</v>
      </c>
      <c r="H657" t="s">
        <v>2169</v>
      </c>
      <c r="I657" t="s">
        <v>2170</v>
      </c>
      <c r="J657" t="s">
        <v>2315</v>
      </c>
      <c r="K657">
        <v>47.587600000000002</v>
      </c>
      <c r="L657">
        <v>-122.7345</v>
      </c>
      <c r="V657">
        <v>58.7</v>
      </c>
      <c r="AP657">
        <f>COUNT(M657:AO657)</f>
        <v>1</v>
      </c>
      <c r="AR657">
        <f>COUNT(AK657:AO657)</f>
        <v>0</v>
      </c>
      <c r="AS657" t="s">
        <v>4159</v>
      </c>
      <c r="AT657">
        <f>COUNT(M657:AB657)</f>
        <v>1</v>
      </c>
      <c r="AU657">
        <f>COUNT(AC657:AO657)</f>
        <v>0</v>
      </c>
      <c r="AV657">
        <f>AT657*AU657</f>
        <v>0</v>
      </c>
      <c r="AW657" t="s">
        <v>4159</v>
      </c>
      <c r="AX657">
        <f>AVERAGE(M657:AB657)</f>
        <v>58.7</v>
      </c>
      <c r="AY657" t="e">
        <f>AVERAGE(AC657:AO657)</f>
        <v>#DIV/0!</v>
      </c>
      <c r="BE657" t="s">
        <v>4193</v>
      </c>
    </row>
    <row r="658" spans="1:57" hidden="1" x14ac:dyDescent="0.25">
      <c r="A658">
        <v>1541</v>
      </c>
      <c r="B658">
        <v>1440</v>
      </c>
      <c r="C658" t="s">
        <v>4152</v>
      </c>
      <c r="D658" t="s">
        <v>2165</v>
      </c>
      <c r="E658" t="s">
        <v>2243</v>
      </c>
      <c r="F658" t="s">
        <v>2307</v>
      </c>
      <c r="G658" t="s">
        <v>2313</v>
      </c>
      <c r="H658" t="s">
        <v>2169</v>
      </c>
      <c r="I658" t="s">
        <v>2170</v>
      </c>
      <c r="J658" t="s">
        <v>2316</v>
      </c>
      <c r="K658">
        <v>47.588000000000001</v>
      </c>
      <c r="L658">
        <v>-122.7346</v>
      </c>
      <c r="V658">
        <v>70.3</v>
      </c>
      <c r="AP658">
        <f>COUNT(M658:AO658)</f>
        <v>1</v>
      </c>
      <c r="AR658">
        <f>COUNT(AK658:AO658)</f>
        <v>0</v>
      </c>
      <c r="AS658" t="s">
        <v>4159</v>
      </c>
      <c r="AT658">
        <f>COUNT(M658:AB658)</f>
        <v>1</v>
      </c>
      <c r="AU658">
        <f>COUNT(AC658:AO658)</f>
        <v>0</v>
      </c>
      <c r="AV658">
        <f>AT658*AU658</f>
        <v>0</v>
      </c>
      <c r="AW658" t="s">
        <v>4159</v>
      </c>
      <c r="AX658">
        <f>AVERAGE(M658:AB658)</f>
        <v>70.3</v>
      </c>
      <c r="AY658" t="e">
        <f>AVERAGE(AC658:AO658)</f>
        <v>#DIV/0!</v>
      </c>
      <c r="BE658" t="s">
        <v>4193</v>
      </c>
    </row>
    <row r="659" spans="1:57" hidden="1" x14ac:dyDescent="0.25">
      <c r="A659">
        <v>1559</v>
      </c>
      <c r="B659">
        <v>1589</v>
      </c>
      <c r="C659" t="s">
        <v>4152</v>
      </c>
      <c r="D659" t="s">
        <v>2165</v>
      </c>
      <c r="E659" t="s">
        <v>2243</v>
      </c>
      <c r="F659" t="s">
        <v>2307</v>
      </c>
      <c r="G659" t="s">
        <v>2335</v>
      </c>
      <c r="H659" t="s">
        <v>2169</v>
      </c>
      <c r="I659" t="s">
        <v>2170</v>
      </c>
      <c r="J659" t="s">
        <v>2336</v>
      </c>
      <c r="K659">
        <v>47.58</v>
      </c>
      <c r="L659">
        <v>-122.6032</v>
      </c>
      <c r="V659">
        <v>28.5</v>
      </c>
      <c r="AP659">
        <f>COUNT(M659:AO659)</f>
        <v>1</v>
      </c>
      <c r="AR659">
        <f>COUNT(AK659:AO659)</f>
        <v>0</v>
      </c>
      <c r="AS659" t="s">
        <v>4159</v>
      </c>
      <c r="AT659">
        <f>COUNT(M659:AB659)</f>
        <v>1</v>
      </c>
      <c r="AU659">
        <f>COUNT(AC659:AO659)</f>
        <v>0</v>
      </c>
      <c r="AV659">
        <f>AT659*AU659</f>
        <v>0</v>
      </c>
      <c r="AW659" t="s">
        <v>4159</v>
      </c>
      <c r="AX659">
        <f>AVERAGE(M659:AB659)</f>
        <v>28.5</v>
      </c>
      <c r="AY659" t="e">
        <f>AVERAGE(AC659:AO659)</f>
        <v>#DIV/0!</v>
      </c>
      <c r="BE659" t="s">
        <v>4193</v>
      </c>
    </row>
    <row r="660" spans="1:57" hidden="1" x14ac:dyDescent="0.25">
      <c r="A660">
        <v>1572</v>
      </c>
      <c r="B660">
        <v>1465</v>
      </c>
      <c r="C660" t="s">
        <v>4152</v>
      </c>
      <c r="D660" t="s">
        <v>2165</v>
      </c>
      <c r="E660" t="s">
        <v>2243</v>
      </c>
      <c r="F660" t="s">
        <v>2307</v>
      </c>
      <c r="G660" t="s">
        <v>2355</v>
      </c>
      <c r="H660" t="s">
        <v>2169</v>
      </c>
      <c r="I660" t="s">
        <v>2170</v>
      </c>
      <c r="J660" t="s">
        <v>2356</v>
      </c>
      <c r="K660">
        <v>47.650472999999998</v>
      </c>
      <c r="L660">
        <v>-122.70084</v>
      </c>
      <c r="S660">
        <v>86.8</v>
      </c>
      <c r="AP660">
        <f>COUNT(M660:AO660)</f>
        <v>1</v>
      </c>
      <c r="AR660">
        <f>COUNT(AK660:AO660)</f>
        <v>0</v>
      </c>
      <c r="AS660" t="s">
        <v>4159</v>
      </c>
      <c r="AT660">
        <f>COUNT(M660:AB660)</f>
        <v>1</v>
      </c>
      <c r="AU660">
        <f>COUNT(AC660:AO660)</f>
        <v>0</v>
      </c>
      <c r="AV660">
        <f>AT660*AU660</f>
        <v>0</v>
      </c>
      <c r="AW660" t="s">
        <v>4159</v>
      </c>
      <c r="AX660">
        <f>AVERAGE(M660:AB660)</f>
        <v>86.8</v>
      </c>
      <c r="AY660" t="e">
        <f>AVERAGE(AC660:AO660)</f>
        <v>#DIV/0!</v>
      </c>
      <c r="BE660" t="s">
        <v>4193</v>
      </c>
    </row>
    <row r="661" spans="1:57" hidden="1" x14ac:dyDescent="0.25">
      <c r="A661">
        <v>1576</v>
      </c>
      <c r="B661">
        <v>1036</v>
      </c>
      <c r="C661" t="s">
        <v>4152</v>
      </c>
      <c r="D661" t="s">
        <v>2165</v>
      </c>
      <c r="E661" t="s">
        <v>2243</v>
      </c>
      <c r="F661" t="s">
        <v>2361</v>
      </c>
      <c r="G661" t="s">
        <v>2362</v>
      </c>
      <c r="H661" t="s">
        <v>12</v>
      </c>
      <c r="I661" t="s">
        <v>16</v>
      </c>
      <c r="J661" t="s">
        <v>2363</v>
      </c>
      <c r="K661">
        <v>47.407308999999998</v>
      </c>
      <c r="L661">
        <v>-122.81858800000001</v>
      </c>
      <c r="AB661">
        <v>47.9</v>
      </c>
      <c r="AP661">
        <f>COUNT(M661:AO661)</f>
        <v>1</v>
      </c>
      <c r="AR661">
        <f>COUNT(AK661:AO661)</f>
        <v>0</v>
      </c>
      <c r="AS661" t="s">
        <v>4159</v>
      </c>
      <c r="AT661">
        <f>COUNT(M661:AB661)</f>
        <v>1</v>
      </c>
      <c r="AU661">
        <f>COUNT(AC661:AO661)</f>
        <v>0</v>
      </c>
      <c r="AV661">
        <f>AT661*AU661</f>
        <v>0</v>
      </c>
      <c r="AW661" t="s">
        <v>4159</v>
      </c>
      <c r="AX661">
        <f>AVERAGE(M661:AB661)</f>
        <v>47.9</v>
      </c>
      <c r="AY661" t="e">
        <f>AVERAGE(AC661:AO661)</f>
        <v>#DIV/0!</v>
      </c>
      <c r="BE661" t="s">
        <v>4193</v>
      </c>
    </row>
    <row r="662" spans="1:57" hidden="1" x14ac:dyDescent="0.25">
      <c r="A662">
        <v>1588</v>
      </c>
      <c r="B662">
        <v>1575</v>
      </c>
      <c r="C662" t="s">
        <v>4152</v>
      </c>
      <c r="D662" t="s">
        <v>2165</v>
      </c>
      <c r="E662" t="s">
        <v>2243</v>
      </c>
      <c r="F662" t="s">
        <v>2382</v>
      </c>
      <c r="G662" t="s">
        <v>2385</v>
      </c>
      <c r="H662" t="s">
        <v>2169</v>
      </c>
      <c r="I662" t="s">
        <v>2170</v>
      </c>
      <c r="J662" t="s">
        <v>2386</v>
      </c>
      <c r="K662">
        <v>47.717399999999998</v>
      </c>
      <c r="L662">
        <v>-122.6178</v>
      </c>
      <c r="U662">
        <v>21</v>
      </c>
      <c r="AP662">
        <f>COUNT(M662:AO662)</f>
        <v>1</v>
      </c>
      <c r="AR662">
        <f>COUNT(AK662:AO662)</f>
        <v>0</v>
      </c>
      <c r="AS662" t="s">
        <v>4159</v>
      </c>
      <c r="AT662">
        <f>COUNT(M662:AB662)</f>
        <v>1</v>
      </c>
      <c r="AU662">
        <f>COUNT(AC662:AO662)</f>
        <v>0</v>
      </c>
      <c r="AV662">
        <f>AT662*AU662</f>
        <v>0</v>
      </c>
      <c r="AW662" t="s">
        <v>4159</v>
      </c>
      <c r="AX662">
        <f>AVERAGE(M662:AB662)</f>
        <v>21</v>
      </c>
      <c r="AY662" t="e">
        <f>AVERAGE(AC662:AO662)</f>
        <v>#DIV/0!</v>
      </c>
      <c r="BE662" t="s">
        <v>4193</v>
      </c>
    </row>
    <row r="663" spans="1:57" hidden="1" x14ac:dyDescent="0.25">
      <c r="A663">
        <v>1603</v>
      </c>
      <c r="B663">
        <v>1578</v>
      </c>
      <c r="C663" t="s">
        <v>4152</v>
      </c>
      <c r="D663" t="s">
        <v>2165</v>
      </c>
      <c r="E663" t="s">
        <v>2243</v>
      </c>
      <c r="F663" t="s">
        <v>2382</v>
      </c>
      <c r="G663" t="s">
        <v>2407</v>
      </c>
      <c r="H663" t="s">
        <v>2169</v>
      </c>
      <c r="I663" t="s">
        <v>2170</v>
      </c>
      <c r="J663" t="s">
        <v>2408</v>
      </c>
      <c r="K663">
        <v>47.692500000000003</v>
      </c>
      <c r="L663">
        <v>-122.62820000000001</v>
      </c>
      <c r="U663">
        <v>24.7</v>
      </c>
      <c r="AP663">
        <f>COUNT(M663:AO663)</f>
        <v>1</v>
      </c>
      <c r="AR663">
        <f>COUNT(AK663:AO663)</f>
        <v>0</v>
      </c>
      <c r="AS663" t="s">
        <v>4159</v>
      </c>
      <c r="AT663">
        <f>COUNT(M663:AB663)</f>
        <v>1</v>
      </c>
      <c r="AU663">
        <f>COUNT(AC663:AO663)</f>
        <v>0</v>
      </c>
      <c r="AV663">
        <f>AT663*AU663</f>
        <v>0</v>
      </c>
      <c r="AW663" t="s">
        <v>4159</v>
      </c>
      <c r="AX663">
        <f>AVERAGE(M663:AB663)</f>
        <v>24.7</v>
      </c>
      <c r="AY663" t="e">
        <f>AVERAGE(AC663:AO663)</f>
        <v>#DIV/0!</v>
      </c>
      <c r="BE663" t="s">
        <v>4193</v>
      </c>
    </row>
    <row r="664" spans="1:57" hidden="1" x14ac:dyDescent="0.25">
      <c r="A664">
        <v>1604</v>
      </c>
      <c r="B664">
        <v>1579</v>
      </c>
      <c r="C664" t="s">
        <v>4152</v>
      </c>
      <c r="D664" t="s">
        <v>2165</v>
      </c>
      <c r="E664" t="s">
        <v>2243</v>
      </c>
      <c r="F664" t="s">
        <v>2382</v>
      </c>
      <c r="G664" t="s">
        <v>2409</v>
      </c>
      <c r="H664" t="s">
        <v>2169</v>
      </c>
      <c r="I664" t="s">
        <v>2170</v>
      </c>
      <c r="J664" t="s">
        <v>2410</v>
      </c>
      <c r="K664">
        <v>47.7149</v>
      </c>
      <c r="L664">
        <v>-122.61360000000001</v>
      </c>
      <c r="U664">
        <v>49.6</v>
      </c>
      <c r="AP664">
        <f>COUNT(M664:AO664)</f>
        <v>1</v>
      </c>
      <c r="AR664">
        <f>COUNT(AK664:AO664)</f>
        <v>0</v>
      </c>
      <c r="AS664" t="s">
        <v>4159</v>
      </c>
      <c r="AT664">
        <f>COUNT(M664:AB664)</f>
        <v>1</v>
      </c>
      <c r="AU664">
        <f>COUNT(AC664:AO664)</f>
        <v>0</v>
      </c>
      <c r="AV664">
        <f>AT664*AU664</f>
        <v>0</v>
      </c>
      <c r="AW664" t="s">
        <v>4159</v>
      </c>
      <c r="AX664">
        <f>AVERAGE(M664:AB664)</f>
        <v>49.6</v>
      </c>
      <c r="AY664" t="e">
        <f>AVERAGE(AC664:AO664)</f>
        <v>#DIV/0!</v>
      </c>
      <c r="BE664" t="s">
        <v>4193</v>
      </c>
    </row>
    <row r="665" spans="1:57" hidden="1" x14ac:dyDescent="0.25">
      <c r="A665">
        <v>1607</v>
      </c>
      <c r="B665">
        <v>1570</v>
      </c>
      <c r="C665" t="s">
        <v>4152</v>
      </c>
      <c r="D665" t="s">
        <v>2165</v>
      </c>
      <c r="E665" t="s">
        <v>2243</v>
      </c>
      <c r="F665" t="s">
        <v>2412</v>
      </c>
      <c r="G665" t="s">
        <v>2415</v>
      </c>
      <c r="H665" t="s">
        <v>2169</v>
      </c>
      <c r="I665" t="s">
        <v>2170</v>
      </c>
      <c r="J665" t="s">
        <v>2416</v>
      </c>
      <c r="K665">
        <v>47.547020000000003</v>
      </c>
      <c r="L665">
        <v>-122.61790000000001</v>
      </c>
      <c r="V665">
        <v>33.799999999999997</v>
      </c>
      <c r="AP665">
        <f>COUNT(M665:AO665)</f>
        <v>1</v>
      </c>
      <c r="AR665">
        <f>COUNT(AK665:AO665)</f>
        <v>0</v>
      </c>
      <c r="AS665" t="s">
        <v>4159</v>
      </c>
      <c r="AT665">
        <f>COUNT(M665:AB665)</f>
        <v>1</v>
      </c>
      <c r="AU665">
        <f>COUNT(AC665:AO665)</f>
        <v>0</v>
      </c>
      <c r="AV665">
        <f>AT665*AU665</f>
        <v>0</v>
      </c>
      <c r="AW665" t="s">
        <v>4159</v>
      </c>
      <c r="AX665">
        <f>AVERAGE(M665:AB665)</f>
        <v>33.799999999999997</v>
      </c>
      <c r="AY665" t="e">
        <f>AVERAGE(AC665:AO665)</f>
        <v>#DIV/0!</v>
      </c>
      <c r="BE665" t="s">
        <v>4193</v>
      </c>
    </row>
    <row r="666" spans="1:57" hidden="1" x14ac:dyDescent="0.25">
      <c r="A666">
        <v>1615</v>
      </c>
      <c r="B666">
        <v>988</v>
      </c>
      <c r="C666" t="s">
        <v>4152</v>
      </c>
      <c r="D666" t="s">
        <v>2165</v>
      </c>
      <c r="E666" t="s">
        <v>2243</v>
      </c>
      <c r="F666" t="s">
        <v>2412</v>
      </c>
      <c r="G666" t="s">
        <v>2417</v>
      </c>
      <c r="H666" t="s">
        <v>12</v>
      </c>
      <c r="I666" t="s">
        <v>16</v>
      </c>
      <c r="J666" t="s">
        <v>2425</v>
      </c>
      <c r="K666">
        <v>47.508186000000002</v>
      </c>
      <c r="L666">
        <v>-122.64458399999999</v>
      </c>
      <c r="AB666">
        <v>76.400000000000006</v>
      </c>
      <c r="AP666">
        <f>COUNT(M666:AO666)</f>
        <v>1</v>
      </c>
      <c r="AR666">
        <f>COUNT(AK666:AO666)</f>
        <v>0</v>
      </c>
      <c r="AS666" t="s">
        <v>4159</v>
      </c>
      <c r="AT666">
        <f>COUNT(M666:AB666)</f>
        <v>1</v>
      </c>
      <c r="AU666">
        <f>COUNT(AC666:AO666)</f>
        <v>0</v>
      </c>
      <c r="AV666">
        <f>AT666*AU666</f>
        <v>0</v>
      </c>
      <c r="AW666" t="s">
        <v>4159</v>
      </c>
      <c r="AX666">
        <f>AVERAGE(M666:AB666)</f>
        <v>76.400000000000006</v>
      </c>
      <c r="AY666" t="e">
        <f>AVERAGE(AC666:AO666)</f>
        <v>#DIV/0!</v>
      </c>
      <c r="BE666" t="s">
        <v>4193</v>
      </c>
    </row>
    <row r="667" spans="1:57" hidden="1" x14ac:dyDescent="0.25">
      <c r="A667">
        <v>1616</v>
      </c>
      <c r="B667">
        <v>1454</v>
      </c>
      <c r="C667" t="s">
        <v>4152</v>
      </c>
      <c r="D667" t="s">
        <v>2165</v>
      </c>
      <c r="E667" t="s">
        <v>2243</v>
      </c>
      <c r="F667" t="s">
        <v>2412</v>
      </c>
      <c r="G667" t="s">
        <v>2426</v>
      </c>
      <c r="H667" t="s">
        <v>2169</v>
      </c>
      <c r="I667" t="s">
        <v>2170</v>
      </c>
      <c r="J667" t="s">
        <v>2427</v>
      </c>
      <c r="K667">
        <v>47.531100000000002</v>
      </c>
      <c r="L667">
        <v>-122.7129</v>
      </c>
      <c r="V667">
        <v>54.8</v>
      </c>
      <c r="AP667">
        <f>COUNT(M667:AO667)</f>
        <v>1</v>
      </c>
      <c r="AR667">
        <f>COUNT(AK667:AO667)</f>
        <v>0</v>
      </c>
      <c r="AS667" t="s">
        <v>4159</v>
      </c>
      <c r="AT667">
        <f>COUNT(M667:AB667)</f>
        <v>1</v>
      </c>
      <c r="AU667">
        <f>COUNT(AC667:AO667)</f>
        <v>0</v>
      </c>
      <c r="AV667">
        <f>AT667*AU667</f>
        <v>0</v>
      </c>
      <c r="AW667" t="s">
        <v>4159</v>
      </c>
      <c r="AX667">
        <f>AVERAGE(M667:AB667)</f>
        <v>54.8</v>
      </c>
      <c r="AY667" t="e">
        <f>AVERAGE(AC667:AO667)</f>
        <v>#DIV/0!</v>
      </c>
      <c r="BE667" t="s">
        <v>4193</v>
      </c>
    </row>
    <row r="668" spans="1:57" hidden="1" x14ac:dyDescent="0.25">
      <c r="A668">
        <v>1626</v>
      </c>
      <c r="B668">
        <v>1581</v>
      </c>
      <c r="C668" t="s">
        <v>4152</v>
      </c>
      <c r="D668" t="s">
        <v>2165</v>
      </c>
      <c r="E668" t="s">
        <v>2243</v>
      </c>
      <c r="F668" t="s">
        <v>2412</v>
      </c>
      <c r="G668" t="s">
        <v>2440</v>
      </c>
      <c r="H668" t="s">
        <v>2169</v>
      </c>
      <c r="I668" t="s">
        <v>2170</v>
      </c>
      <c r="J668" t="s">
        <v>2441</v>
      </c>
      <c r="K668">
        <v>47.535800000000002</v>
      </c>
      <c r="L668">
        <v>-122.6558</v>
      </c>
      <c r="V668">
        <v>48.8</v>
      </c>
      <c r="AP668">
        <f>COUNT(M668:AO668)</f>
        <v>1</v>
      </c>
      <c r="AR668">
        <f>COUNT(AK668:AO668)</f>
        <v>0</v>
      </c>
      <c r="AS668" t="s">
        <v>4159</v>
      </c>
      <c r="AT668">
        <f>COUNT(M668:AB668)</f>
        <v>1</v>
      </c>
      <c r="AU668">
        <f>COUNT(AC668:AO668)</f>
        <v>0</v>
      </c>
      <c r="AV668">
        <f>AT668*AU668</f>
        <v>0</v>
      </c>
      <c r="AW668" t="s">
        <v>4159</v>
      </c>
      <c r="AX668">
        <f>AVERAGE(M668:AB668)</f>
        <v>48.8</v>
      </c>
      <c r="AY668" t="e">
        <f>AVERAGE(AC668:AO668)</f>
        <v>#DIV/0!</v>
      </c>
      <c r="BE668" t="s">
        <v>4193</v>
      </c>
    </row>
    <row r="669" spans="1:57" hidden="1" x14ac:dyDescent="0.25">
      <c r="A669">
        <v>1627</v>
      </c>
      <c r="B669">
        <v>1582</v>
      </c>
      <c r="C669" t="s">
        <v>4152</v>
      </c>
      <c r="D669" t="s">
        <v>2165</v>
      </c>
      <c r="E669" t="s">
        <v>2243</v>
      </c>
      <c r="F669" t="s">
        <v>2412</v>
      </c>
      <c r="G669" t="s">
        <v>2442</v>
      </c>
      <c r="H669" t="s">
        <v>2169</v>
      </c>
      <c r="I669" t="s">
        <v>2170</v>
      </c>
      <c r="J669" t="s">
        <v>2443</v>
      </c>
      <c r="K669">
        <v>47.552</v>
      </c>
      <c r="L669">
        <v>-122.6001</v>
      </c>
      <c r="V669">
        <v>10.1</v>
      </c>
      <c r="AP669">
        <f>COUNT(M669:AO669)</f>
        <v>1</v>
      </c>
      <c r="AR669">
        <f>COUNT(AK669:AO669)</f>
        <v>0</v>
      </c>
      <c r="AS669" t="s">
        <v>4159</v>
      </c>
      <c r="AT669">
        <f>COUNT(M669:AB669)</f>
        <v>1</v>
      </c>
      <c r="AU669">
        <f>COUNT(AC669:AO669)</f>
        <v>0</v>
      </c>
      <c r="AV669">
        <f>AT669*AU669</f>
        <v>0</v>
      </c>
      <c r="AW669" t="s">
        <v>4159</v>
      </c>
      <c r="AX669">
        <f>AVERAGE(M669:AB669)</f>
        <v>10.1</v>
      </c>
      <c r="AY669" t="e">
        <f>AVERAGE(AC669:AO669)</f>
        <v>#DIV/0!</v>
      </c>
      <c r="BE669" t="s">
        <v>4193</v>
      </c>
    </row>
    <row r="670" spans="1:57" hidden="1" x14ac:dyDescent="0.25">
      <c r="A670">
        <v>1629</v>
      </c>
      <c r="B670">
        <v>603</v>
      </c>
      <c r="C670" t="s">
        <v>4152</v>
      </c>
      <c r="D670" t="s">
        <v>2446</v>
      </c>
      <c r="E670" t="s">
        <v>2447</v>
      </c>
      <c r="F670" t="s">
        <v>2448</v>
      </c>
      <c r="G670" t="s">
        <v>2449</v>
      </c>
      <c r="H670" t="s">
        <v>231</v>
      </c>
      <c r="I670" t="s">
        <v>232</v>
      </c>
      <c r="J670" t="s">
        <v>2450</v>
      </c>
      <c r="K670">
        <v>47.361618</v>
      </c>
      <c r="L670">
        <v>-123.157382</v>
      </c>
      <c r="Y670">
        <v>57.5</v>
      </c>
      <c r="AP670">
        <f>COUNT(M670:AO670)</f>
        <v>1</v>
      </c>
      <c r="AR670">
        <f>COUNT(AK670:AO670)</f>
        <v>0</v>
      </c>
      <c r="AS670" t="s">
        <v>4159</v>
      </c>
      <c r="AT670">
        <f>COUNT(M670:AB670)</f>
        <v>1</v>
      </c>
      <c r="AU670">
        <f>COUNT(AC670:AO670)</f>
        <v>0</v>
      </c>
      <c r="AV670">
        <f>AT670*AU670</f>
        <v>0</v>
      </c>
      <c r="AW670" t="s">
        <v>4159</v>
      </c>
      <c r="AX670">
        <f>AVERAGE(M670:AB670)</f>
        <v>57.5</v>
      </c>
      <c r="AY670" t="e">
        <f>AVERAGE(AC670:AO670)</f>
        <v>#DIV/0!</v>
      </c>
      <c r="BE670" t="s">
        <v>4193</v>
      </c>
    </row>
    <row r="671" spans="1:57" hidden="1" x14ac:dyDescent="0.25">
      <c r="A671">
        <v>1630</v>
      </c>
      <c r="B671">
        <v>604</v>
      </c>
      <c r="C671" t="s">
        <v>4152</v>
      </c>
      <c r="D671" t="s">
        <v>2446</v>
      </c>
      <c r="E671" t="s">
        <v>2447</v>
      </c>
      <c r="F671" t="s">
        <v>2448</v>
      </c>
      <c r="G671" t="s">
        <v>2449</v>
      </c>
      <c r="H671" t="s">
        <v>231</v>
      </c>
      <c r="I671" t="s">
        <v>232</v>
      </c>
      <c r="J671" t="s">
        <v>2451</v>
      </c>
      <c r="K671">
        <v>47.361879999999999</v>
      </c>
      <c r="L671">
        <v>-123.159227</v>
      </c>
      <c r="Y671">
        <v>61.9</v>
      </c>
      <c r="AP671">
        <f>COUNT(M671:AO671)</f>
        <v>1</v>
      </c>
      <c r="AR671">
        <f>COUNT(AK671:AO671)</f>
        <v>0</v>
      </c>
      <c r="AS671" t="s">
        <v>4159</v>
      </c>
      <c r="AT671">
        <f>COUNT(M671:AB671)</f>
        <v>1</v>
      </c>
      <c r="AU671">
        <f>COUNT(AC671:AO671)</f>
        <v>0</v>
      </c>
      <c r="AV671">
        <f>AT671*AU671</f>
        <v>0</v>
      </c>
      <c r="AW671" t="s">
        <v>4159</v>
      </c>
      <c r="AX671">
        <f>AVERAGE(M671:AB671)</f>
        <v>61.9</v>
      </c>
      <c r="AY671" t="e">
        <f>AVERAGE(AC671:AO671)</f>
        <v>#DIV/0!</v>
      </c>
      <c r="BE671" t="s">
        <v>4193</v>
      </c>
    </row>
    <row r="672" spans="1:57" hidden="1" x14ac:dyDescent="0.25">
      <c r="A672">
        <v>1631</v>
      </c>
      <c r="B672">
        <v>600</v>
      </c>
      <c r="C672" t="s">
        <v>4152</v>
      </c>
      <c r="D672" t="s">
        <v>2446</v>
      </c>
      <c r="E672" t="s">
        <v>2452</v>
      </c>
      <c r="F672" t="s">
        <v>2453</v>
      </c>
      <c r="G672" t="s">
        <v>2454</v>
      </c>
      <c r="H672" t="s">
        <v>231</v>
      </c>
      <c r="I672" t="s">
        <v>232</v>
      </c>
      <c r="J672" t="s">
        <v>2455</v>
      </c>
      <c r="K672">
        <v>47.355280999999998</v>
      </c>
      <c r="L672">
        <v>-123.160644</v>
      </c>
      <c r="Y672">
        <v>62.1</v>
      </c>
      <c r="AP672">
        <f>COUNT(M672:AO672)</f>
        <v>1</v>
      </c>
      <c r="AR672">
        <f>COUNT(AK672:AO672)</f>
        <v>0</v>
      </c>
      <c r="AS672" t="s">
        <v>4159</v>
      </c>
      <c r="AT672">
        <f>COUNT(M672:AB672)</f>
        <v>1</v>
      </c>
      <c r="AU672">
        <f>COUNT(AC672:AO672)</f>
        <v>0</v>
      </c>
      <c r="AV672">
        <f>AT672*AU672</f>
        <v>0</v>
      </c>
      <c r="AW672" t="s">
        <v>4159</v>
      </c>
      <c r="AX672">
        <f>AVERAGE(M672:AB672)</f>
        <v>62.1</v>
      </c>
      <c r="AY672" t="e">
        <f>AVERAGE(AC672:AO672)</f>
        <v>#DIV/0!</v>
      </c>
      <c r="BE672" t="s">
        <v>4193</v>
      </c>
    </row>
    <row r="673" spans="1:57" hidden="1" x14ac:dyDescent="0.25">
      <c r="A673">
        <v>1632</v>
      </c>
      <c r="B673">
        <v>601</v>
      </c>
      <c r="C673" t="s">
        <v>4152</v>
      </c>
      <c r="D673" t="s">
        <v>2446</v>
      </c>
      <c r="E673" t="s">
        <v>2452</v>
      </c>
      <c r="F673" t="s">
        <v>2453</v>
      </c>
      <c r="G673" t="s">
        <v>2454</v>
      </c>
      <c r="H673" t="s">
        <v>231</v>
      </c>
      <c r="I673" t="s">
        <v>232</v>
      </c>
      <c r="J673" t="s">
        <v>2456</v>
      </c>
      <c r="K673">
        <v>47.354903</v>
      </c>
      <c r="L673">
        <v>-123.165493</v>
      </c>
      <c r="Y673">
        <v>55.3</v>
      </c>
      <c r="AP673">
        <f>COUNT(M673:AO673)</f>
        <v>1</v>
      </c>
      <c r="AR673">
        <f>COUNT(AK673:AO673)</f>
        <v>0</v>
      </c>
      <c r="AS673" t="s">
        <v>4159</v>
      </c>
      <c r="AT673">
        <f>COUNT(M673:AB673)</f>
        <v>1</v>
      </c>
      <c r="AU673">
        <f>COUNT(AC673:AO673)</f>
        <v>0</v>
      </c>
      <c r="AV673">
        <f>AT673*AU673</f>
        <v>0</v>
      </c>
      <c r="AW673" t="s">
        <v>4159</v>
      </c>
      <c r="AX673">
        <f>AVERAGE(M673:AB673)</f>
        <v>55.3</v>
      </c>
      <c r="AY673" t="e">
        <f>AVERAGE(AC673:AO673)</f>
        <v>#DIV/0!</v>
      </c>
      <c r="BE673" t="s">
        <v>4193</v>
      </c>
    </row>
    <row r="674" spans="1:57" hidden="1" x14ac:dyDescent="0.25">
      <c r="A674">
        <v>1633</v>
      </c>
      <c r="B674">
        <v>602</v>
      </c>
      <c r="C674" t="s">
        <v>4152</v>
      </c>
      <c r="D674" t="s">
        <v>2446</v>
      </c>
      <c r="E674" t="s">
        <v>2452</v>
      </c>
      <c r="F674" t="s">
        <v>2453</v>
      </c>
      <c r="G674" t="s">
        <v>2457</v>
      </c>
      <c r="H674" t="s">
        <v>231</v>
      </c>
      <c r="I674" t="s">
        <v>232</v>
      </c>
      <c r="J674" t="s">
        <v>2458</v>
      </c>
      <c r="K674">
        <v>47.318809999999999</v>
      </c>
      <c r="L674">
        <v>-123.138113</v>
      </c>
      <c r="Y674">
        <v>17.5</v>
      </c>
      <c r="AP674">
        <f>COUNT(M674:AO674)</f>
        <v>1</v>
      </c>
      <c r="AR674">
        <f>COUNT(AK674:AO674)</f>
        <v>0</v>
      </c>
      <c r="AS674" t="s">
        <v>4159</v>
      </c>
      <c r="AT674">
        <f>COUNT(M674:AB674)</f>
        <v>1</v>
      </c>
      <c r="AU674">
        <f>COUNT(AC674:AO674)</f>
        <v>0</v>
      </c>
      <c r="AV674">
        <f>AT674*AU674</f>
        <v>0</v>
      </c>
      <c r="AW674" t="s">
        <v>4159</v>
      </c>
      <c r="AX674">
        <f>AVERAGE(M674:AB674)</f>
        <v>17.5</v>
      </c>
      <c r="AY674" t="e">
        <f>AVERAGE(AC674:AO674)</f>
        <v>#DIV/0!</v>
      </c>
      <c r="BE674" t="s">
        <v>4193</v>
      </c>
    </row>
    <row r="675" spans="1:57" hidden="1" x14ac:dyDescent="0.25">
      <c r="A675">
        <v>1634</v>
      </c>
      <c r="B675">
        <v>605</v>
      </c>
      <c r="C675" t="s">
        <v>4152</v>
      </c>
      <c r="D675" t="s">
        <v>2446</v>
      </c>
      <c r="E675" t="s">
        <v>2452</v>
      </c>
      <c r="F675" t="s">
        <v>2453</v>
      </c>
      <c r="G675" t="s">
        <v>2459</v>
      </c>
      <c r="H675" t="s">
        <v>231</v>
      </c>
      <c r="I675" t="s">
        <v>232</v>
      </c>
      <c r="J675" t="s">
        <v>2460</v>
      </c>
      <c r="K675">
        <v>47.306443999999999</v>
      </c>
      <c r="L675">
        <v>-123.15437799999999</v>
      </c>
      <c r="Y675">
        <v>40.299999999999997</v>
      </c>
      <c r="AP675">
        <f>COUNT(M675:AO675)</f>
        <v>1</v>
      </c>
      <c r="AR675">
        <f>COUNT(AK675:AO675)</f>
        <v>0</v>
      </c>
      <c r="AS675" t="s">
        <v>4159</v>
      </c>
      <c r="AT675">
        <f>COUNT(M675:AB675)</f>
        <v>1</v>
      </c>
      <c r="AU675">
        <f>COUNT(AC675:AO675)</f>
        <v>0</v>
      </c>
      <c r="AV675">
        <f>AT675*AU675</f>
        <v>0</v>
      </c>
      <c r="AW675" t="s">
        <v>4159</v>
      </c>
      <c r="AX675">
        <f>AVERAGE(M675:AB675)</f>
        <v>40.299999999999997</v>
      </c>
      <c r="AY675" t="e">
        <f>AVERAGE(AC675:AO675)</f>
        <v>#DIV/0!</v>
      </c>
      <c r="BE675" t="s">
        <v>4193</v>
      </c>
    </row>
    <row r="676" spans="1:57" hidden="1" x14ac:dyDescent="0.25">
      <c r="A676">
        <v>1635</v>
      </c>
      <c r="B676">
        <v>606</v>
      </c>
      <c r="C676" t="s">
        <v>4152</v>
      </c>
      <c r="D676" t="s">
        <v>2446</v>
      </c>
      <c r="E676" t="s">
        <v>2452</v>
      </c>
      <c r="F676" t="s">
        <v>2453</v>
      </c>
      <c r="G676" t="s">
        <v>2459</v>
      </c>
      <c r="H676" t="s">
        <v>231</v>
      </c>
      <c r="I676" t="s">
        <v>232</v>
      </c>
      <c r="J676" t="s">
        <v>2461</v>
      </c>
      <c r="K676">
        <v>47.304901999999998</v>
      </c>
      <c r="L676">
        <v>-123.160343</v>
      </c>
      <c r="Y676">
        <v>84.7</v>
      </c>
      <c r="AP676">
        <f>COUNT(M676:AO676)</f>
        <v>1</v>
      </c>
      <c r="AR676">
        <f>COUNT(AK676:AO676)</f>
        <v>0</v>
      </c>
      <c r="AS676" t="s">
        <v>4159</v>
      </c>
      <c r="AT676">
        <f>COUNT(M676:AB676)</f>
        <v>1</v>
      </c>
      <c r="AU676">
        <f>COUNT(AC676:AO676)</f>
        <v>0</v>
      </c>
      <c r="AV676">
        <f>AT676*AU676</f>
        <v>0</v>
      </c>
      <c r="AW676" t="s">
        <v>4159</v>
      </c>
      <c r="AX676">
        <f>AVERAGE(M676:AB676)</f>
        <v>84.7</v>
      </c>
      <c r="AY676" t="e">
        <f>AVERAGE(AC676:AO676)</f>
        <v>#DIV/0!</v>
      </c>
      <c r="BE676" t="s">
        <v>4193</v>
      </c>
    </row>
    <row r="677" spans="1:57" hidden="1" x14ac:dyDescent="0.25">
      <c r="A677">
        <v>1636</v>
      </c>
      <c r="B677">
        <v>609</v>
      </c>
      <c r="C677" t="s">
        <v>4152</v>
      </c>
      <c r="D677" t="s">
        <v>2446</v>
      </c>
      <c r="E677" t="s">
        <v>2452</v>
      </c>
      <c r="F677" t="s">
        <v>2462</v>
      </c>
      <c r="G677" t="s">
        <v>2463</v>
      </c>
      <c r="H677" t="s">
        <v>231</v>
      </c>
      <c r="I677" t="s">
        <v>232</v>
      </c>
      <c r="J677" t="s">
        <v>2464</v>
      </c>
      <c r="K677">
        <v>47.31174</v>
      </c>
      <c r="L677">
        <v>-123.245745</v>
      </c>
      <c r="Y677">
        <v>60.3</v>
      </c>
      <c r="AP677">
        <f>COUNT(M677:AO677)</f>
        <v>1</v>
      </c>
      <c r="AR677">
        <f>COUNT(AK677:AO677)</f>
        <v>0</v>
      </c>
      <c r="AS677" t="s">
        <v>4159</v>
      </c>
      <c r="AT677">
        <f>COUNT(M677:AB677)</f>
        <v>1</v>
      </c>
      <c r="AU677">
        <f>COUNT(AC677:AO677)</f>
        <v>0</v>
      </c>
      <c r="AV677">
        <f>AT677*AU677</f>
        <v>0</v>
      </c>
      <c r="AW677" t="s">
        <v>4159</v>
      </c>
      <c r="AX677">
        <f>AVERAGE(M677:AB677)</f>
        <v>60.3</v>
      </c>
      <c r="AY677" t="e">
        <f>AVERAGE(AC677:AO677)</f>
        <v>#DIV/0!</v>
      </c>
      <c r="BE677" t="s">
        <v>4193</v>
      </c>
    </row>
    <row r="678" spans="1:57" hidden="1" x14ac:dyDescent="0.25">
      <c r="A678">
        <v>1637</v>
      </c>
      <c r="B678">
        <v>610</v>
      </c>
      <c r="C678" t="s">
        <v>4152</v>
      </c>
      <c r="D678" t="s">
        <v>2446</v>
      </c>
      <c r="E678" t="s">
        <v>2452</v>
      </c>
      <c r="F678" t="s">
        <v>2462</v>
      </c>
      <c r="G678" t="s">
        <v>2463</v>
      </c>
      <c r="H678" t="s">
        <v>231</v>
      </c>
      <c r="I678" t="s">
        <v>232</v>
      </c>
      <c r="J678" t="s">
        <v>2465</v>
      </c>
      <c r="K678">
        <v>47.312060000000002</v>
      </c>
      <c r="L678">
        <v>-123.24347</v>
      </c>
      <c r="Y678">
        <v>64</v>
      </c>
      <c r="AP678">
        <f>COUNT(M678:AO678)</f>
        <v>1</v>
      </c>
      <c r="AR678">
        <f>COUNT(AK678:AO678)</f>
        <v>0</v>
      </c>
      <c r="AS678" t="s">
        <v>4159</v>
      </c>
      <c r="AT678">
        <f>COUNT(M678:AB678)</f>
        <v>1</v>
      </c>
      <c r="AU678">
        <f>COUNT(AC678:AO678)</f>
        <v>0</v>
      </c>
      <c r="AV678">
        <f>AT678*AU678</f>
        <v>0</v>
      </c>
      <c r="AW678" t="s">
        <v>4159</v>
      </c>
      <c r="AX678">
        <f>AVERAGE(M678:AB678)</f>
        <v>64</v>
      </c>
      <c r="AY678" t="e">
        <f>AVERAGE(AC678:AO678)</f>
        <v>#DIV/0!</v>
      </c>
      <c r="BE678" t="s">
        <v>4193</v>
      </c>
    </row>
    <row r="679" spans="1:57" hidden="1" x14ac:dyDescent="0.25">
      <c r="A679">
        <v>1638</v>
      </c>
      <c r="B679">
        <v>611</v>
      </c>
      <c r="C679" t="s">
        <v>4152</v>
      </c>
      <c r="D679" t="s">
        <v>2446</v>
      </c>
      <c r="E679" t="s">
        <v>2452</v>
      </c>
      <c r="F679" t="s">
        <v>2462</v>
      </c>
      <c r="G679" t="s">
        <v>2466</v>
      </c>
      <c r="H679" t="s">
        <v>231</v>
      </c>
      <c r="I679" t="s">
        <v>232</v>
      </c>
      <c r="J679" t="s">
        <v>2467</v>
      </c>
      <c r="K679">
        <v>47.316381</v>
      </c>
      <c r="L679">
        <v>-123.255014</v>
      </c>
      <c r="Y679">
        <v>56</v>
      </c>
      <c r="AP679">
        <f>COUNT(M679:AO679)</f>
        <v>1</v>
      </c>
      <c r="AR679">
        <f>COUNT(AK679:AO679)</f>
        <v>0</v>
      </c>
      <c r="AS679" t="s">
        <v>4159</v>
      </c>
      <c r="AT679">
        <f>COUNT(M679:AB679)</f>
        <v>1</v>
      </c>
      <c r="AU679">
        <f>COUNT(AC679:AO679)</f>
        <v>0</v>
      </c>
      <c r="AV679">
        <f>AT679*AU679</f>
        <v>0</v>
      </c>
      <c r="AW679" t="s">
        <v>4159</v>
      </c>
      <c r="AX679">
        <f>AVERAGE(M679:AB679)</f>
        <v>56</v>
      </c>
      <c r="AY679" t="e">
        <f>AVERAGE(AC679:AO679)</f>
        <v>#DIV/0!</v>
      </c>
      <c r="BE679" t="s">
        <v>4193</v>
      </c>
    </row>
    <row r="680" spans="1:57" hidden="1" x14ac:dyDescent="0.25">
      <c r="A680">
        <v>1639</v>
      </c>
      <c r="B680">
        <v>612</v>
      </c>
      <c r="C680" t="s">
        <v>4152</v>
      </c>
      <c r="D680" t="s">
        <v>2446</v>
      </c>
      <c r="E680" t="s">
        <v>2452</v>
      </c>
      <c r="F680" t="s">
        <v>2462</v>
      </c>
      <c r="G680" t="s">
        <v>2466</v>
      </c>
      <c r="H680" t="s">
        <v>231</v>
      </c>
      <c r="I680" t="s">
        <v>232</v>
      </c>
      <c r="J680" t="s">
        <v>2468</v>
      </c>
      <c r="K680">
        <v>47.315275999999997</v>
      </c>
      <c r="L680">
        <v>-123.25664500000001</v>
      </c>
      <c r="Y680">
        <v>64.099999999999994</v>
      </c>
      <c r="AP680">
        <f>COUNT(M680:AO680)</f>
        <v>1</v>
      </c>
      <c r="AR680">
        <f>COUNT(AK680:AO680)</f>
        <v>0</v>
      </c>
      <c r="AS680" t="s">
        <v>4159</v>
      </c>
      <c r="AT680">
        <f>COUNT(M680:AB680)</f>
        <v>1</v>
      </c>
      <c r="AU680">
        <f>COUNT(AC680:AO680)</f>
        <v>0</v>
      </c>
      <c r="AV680">
        <f>AT680*AU680</f>
        <v>0</v>
      </c>
      <c r="AW680" t="s">
        <v>4159</v>
      </c>
      <c r="AX680">
        <f>AVERAGE(M680:AB680)</f>
        <v>64.099999999999994</v>
      </c>
      <c r="AY680" t="e">
        <f>AVERAGE(AC680:AO680)</f>
        <v>#DIV/0!</v>
      </c>
      <c r="BE680" t="s">
        <v>4193</v>
      </c>
    </row>
    <row r="681" spans="1:57" hidden="1" x14ac:dyDescent="0.25">
      <c r="A681">
        <v>1646</v>
      </c>
      <c r="B681">
        <v>593</v>
      </c>
      <c r="C681" t="s">
        <v>4152</v>
      </c>
      <c r="D681" t="s">
        <v>2469</v>
      </c>
      <c r="E681" t="s">
        <v>2470</v>
      </c>
      <c r="F681" t="s">
        <v>2471</v>
      </c>
      <c r="G681" t="s">
        <v>2472</v>
      </c>
      <c r="H681" t="s">
        <v>12</v>
      </c>
      <c r="I681" t="s">
        <v>13</v>
      </c>
      <c r="J681" t="s">
        <v>2479</v>
      </c>
      <c r="K681">
        <v>48.020299999999999</v>
      </c>
      <c r="L681">
        <v>-123.0052</v>
      </c>
      <c r="W681">
        <v>67.900000000000006</v>
      </c>
      <c r="AP681">
        <f>COUNT(M681:AO681)</f>
        <v>1</v>
      </c>
      <c r="AR681">
        <f>COUNT(AK681:AO681)</f>
        <v>0</v>
      </c>
      <c r="AS681" t="s">
        <v>4159</v>
      </c>
      <c r="AT681">
        <f>COUNT(M681:AB681)</f>
        <v>1</v>
      </c>
      <c r="AU681">
        <f>COUNT(AC681:AO681)</f>
        <v>0</v>
      </c>
      <c r="AV681">
        <f>AT681*AU681</f>
        <v>0</v>
      </c>
      <c r="AW681" t="s">
        <v>4159</v>
      </c>
      <c r="AX681">
        <f>AVERAGE(M681:AB681)</f>
        <v>67.900000000000006</v>
      </c>
      <c r="AY681" t="e">
        <f>AVERAGE(AC681:AO681)</f>
        <v>#DIV/0!</v>
      </c>
      <c r="BE681" t="s">
        <v>4193</v>
      </c>
    </row>
    <row r="682" spans="1:57" hidden="1" x14ac:dyDescent="0.25">
      <c r="A682">
        <v>1648</v>
      </c>
      <c r="B682">
        <v>2134</v>
      </c>
      <c r="C682" t="s">
        <v>4152</v>
      </c>
      <c r="D682" t="s">
        <v>2469</v>
      </c>
      <c r="E682" t="s">
        <v>2470</v>
      </c>
      <c r="F682" t="s">
        <v>2471</v>
      </c>
      <c r="G682" t="s">
        <v>2480</v>
      </c>
      <c r="H682" t="s">
        <v>22</v>
      </c>
      <c r="I682" t="s">
        <v>96</v>
      </c>
      <c r="J682" t="s">
        <v>2482</v>
      </c>
      <c r="K682">
        <v>48.061894000000002</v>
      </c>
      <c r="L682">
        <v>-123.053923</v>
      </c>
      <c r="R682">
        <v>68.3</v>
      </c>
      <c r="AP682">
        <f>COUNT(M682:AO682)</f>
        <v>1</v>
      </c>
      <c r="AR682">
        <f>COUNT(AK682:AO682)</f>
        <v>0</v>
      </c>
      <c r="AS682" t="s">
        <v>4159</v>
      </c>
      <c r="AT682">
        <f>COUNT(M682:AB682)</f>
        <v>1</v>
      </c>
      <c r="AU682">
        <f>COUNT(AC682:AO682)</f>
        <v>0</v>
      </c>
      <c r="AV682">
        <f>AT682*AU682</f>
        <v>0</v>
      </c>
      <c r="AW682" t="s">
        <v>4159</v>
      </c>
      <c r="AX682">
        <f>AVERAGE(M682:AB682)</f>
        <v>68.3</v>
      </c>
      <c r="AY682" t="e">
        <f>AVERAGE(AC682:AO682)</f>
        <v>#DIV/0!</v>
      </c>
      <c r="BE682" t="s">
        <v>4193</v>
      </c>
    </row>
    <row r="683" spans="1:57" hidden="1" x14ac:dyDescent="0.25">
      <c r="A683">
        <v>1649</v>
      </c>
      <c r="B683">
        <v>2135</v>
      </c>
      <c r="C683" t="s">
        <v>4152</v>
      </c>
      <c r="D683" t="s">
        <v>2469</v>
      </c>
      <c r="E683" t="s">
        <v>2470</v>
      </c>
      <c r="F683" t="s">
        <v>2471</v>
      </c>
      <c r="G683" t="s">
        <v>2480</v>
      </c>
      <c r="H683" t="s">
        <v>22</v>
      </c>
      <c r="I683" t="s">
        <v>96</v>
      </c>
      <c r="J683" t="s">
        <v>2483</v>
      </c>
      <c r="K683">
        <v>48.046022999999998</v>
      </c>
      <c r="L683">
        <v>-123.063486</v>
      </c>
      <c r="Z683">
        <v>69.099999999999994</v>
      </c>
      <c r="AP683">
        <f>COUNT(M683:AO683)</f>
        <v>1</v>
      </c>
      <c r="AR683">
        <f>COUNT(AK683:AO683)</f>
        <v>0</v>
      </c>
      <c r="AS683" t="s">
        <v>4159</v>
      </c>
      <c r="AT683">
        <f>COUNT(M683:AB683)</f>
        <v>1</v>
      </c>
      <c r="AU683">
        <f>COUNT(AC683:AO683)</f>
        <v>0</v>
      </c>
      <c r="AV683">
        <f>AT683*AU683</f>
        <v>0</v>
      </c>
      <c r="AW683" t="s">
        <v>4159</v>
      </c>
      <c r="AX683">
        <f>AVERAGE(M683:AB683)</f>
        <v>69.099999999999994</v>
      </c>
      <c r="AY683" t="e">
        <f>AVERAGE(AC683:AO683)</f>
        <v>#DIV/0!</v>
      </c>
      <c r="BE683" t="s">
        <v>4193</v>
      </c>
    </row>
    <row r="684" spans="1:57" hidden="1" x14ac:dyDescent="0.25">
      <c r="A684">
        <v>1651</v>
      </c>
      <c r="B684">
        <v>2082</v>
      </c>
      <c r="C684" t="s">
        <v>4152</v>
      </c>
      <c r="D684" t="s">
        <v>2484</v>
      </c>
      <c r="E684" t="s">
        <v>2485</v>
      </c>
      <c r="F684" t="s">
        <v>2486</v>
      </c>
      <c r="G684" t="s">
        <v>2487</v>
      </c>
      <c r="H684" t="s">
        <v>22</v>
      </c>
      <c r="I684" t="s">
        <v>96</v>
      </c>
      <c r="J684" t="s">
        <v>2489</v>
      </c>
      <c r="K684">
        <v>48.084744000000001</v>
      </c>
      <c r="L684">
        <v>-123.065945</v>
      </c>
      <c r="R684">
        <v>26.7</v>
      </c>
      <c r="AP684">
        <f>COUNT(M684:AO684)</f>
        <v>1</v>
      </c>
      <c r="AR684">
        <f>COUNT(AK684:AO684)</f>
        <v>0</v>
      </c>
      <c r="AS684" t="s">
        <v>4159</v>
      </c>
      <c r="AT684">
        <f>COUNT(M684:AB684)</f>
        <v>1</v>
      </c>
      <c r="AU684">
        <f>COUNT(AC684:AO684)</f>
        <v>0</v>
      </c>
      <c r="AV684">
        <f>AT684*AU684</f>
        <v>0</v>
      </c>
      <c r="AW684" t="s">
        <v>4159</v>
      </c>
      <c r="AX684">
        <f>AVERAGE(M684:AB684)</f>
        <v>26.7</v>
      </c>
      <c r="AY684" t="e">
        <f>AVERAGE(AC684:AO684)</f>
        <v>#DIV/0!</v>
      </c>
      <c r="BE684" t="s">
        <v>4193</v>
      </c>
    </row>
    <row r="685" spans="1:57" hidden="1" x14ac:dyDescent="0.25">
      <c r="A685">
        <v>1653</v>
      </c>
      <c r="B685">
        <v>2084</v>
      </c>
      <c r="C685" t="s">
        <v>4152</v>
      </c>
      <c r="D685" t="s">
        <v>2484</v>
      </c>
      <c r="E685" t="s">
        <v>2485</v>
      </c>
      <c r="F685" t="s">
        <v>2486</v>
      </c>
      <c r="G685" t="s">
        <v>2487</v>
      </c>
      <c r="H685" t="s">
        <v>22</v>
      </c>
      <c r="I685" t="s">
        <v>96</v>
      </c>
      <c r="J685" t="s">
        <v>2491</v>
      </c>
      <c r="K685">
        <v>48.082242000000001</v>
      </c>
      <c r="L685">
        <v>-123.074727</v>
      </c>
      <c r="AA685">
        <v>10.8</v>
      </c>
      <c r="AP685">
        <f>COUNT(M685:AO685)</f>
        <v>1</v>
      </c>
      <c r="AR685">
        <f>COUNT(AK685:AO685)</f>
        <v>0</v>
      </c>
      <c r="AS685" t="s">
        <v>4159</v>
      </c>
      <c r="AT685">
        <f>COUNT(M685:AB685)</f>
        <v>1</v>
      </c>
      <c r="AU685">
        <f>COUNT(AC685:AO685)</f>
        <v>0</v>
      </c>
      <c r="AV685">
        <f>AT685*AU685</f>
        <v>0</v>
      </c>
      <c r="AW685" t="s">
        <v>4159</v>
      </c>
      <c r="AX685">
        <f>AVERAGE(M685:AB685)</f>
        <v>10.8</v>
      </c>
      <c r="AY685" t="e">
        <f>AVERAGE(AC685:AO685)</f>
        <v>#DIV/0!</v>
      </c>
      <c r="BE685" t="s">
        <v>4193</v>
      </c>
    </row>
    <row r="686" spans="1:57" hidden="1" x14ac:dyDescent="0.25">
      <c r="A686">
        <v>1654</v>
      </c>
      <c r="B686">
        <v>2085</v>
      </c>
      <c r="C686" t="s">
        <v>4152</v>
      </c>
      <c r="D686" t="s">
        <v>2484</v>
      </c>
      <c r="E686" t="s">
        <v>2485</v>
      </c>
      <c r="F686" t="s">
        <v>2486</v>
      </c>
      <c r="G686" t="s">
        <v>2487</v>
      </c>
      <c r="H686" t="s">
        <v>22</v>
      </c>
      <c r="I686" t="s">
        <v>96</v>
      </c>
      <c r="J686" t="s">
        <v>2492</v>
      </c>
      <c r="K686">
        <v>48.077933999999999</v>
      </c>
      <c r="L686">
        <v>-123.091977</v>
      </c>
      <c r="S686">
        <v>20.399999999999999</v>
      </c>
      <c r="AP686">
        <f>COUNT(M686:AO686)</f>
        <v>1</v>
      </c>
      <c r="AR686">
        <f>COUNT(AK686:AO686)</f>
        <v>0</v>
      </c>
      <c r="AS686" t="s">
        <v>4159</v>
      </c>
      <c r="AT686">
        <f>COUNT(M686:AB686)</f>
        <v>1</v>
      </c>
      <c r="AU686">
        <f>COUNT(AC686:AO686)</f>
        <v>0</v>
      </c>
      <c r="AV686">
        <f>AT686*AU686</f>
        <v>0</v>
      </c>
      <c r="AW686" t="s">
        <v>4159</v>
      </c>
      <c r="AX686">
        <f>AVERAGE(M686:AB686)</f>
        <v>20.399999999999999</v>
      </c>
      <c r="AY686" t="e">
        <f>AVERAGE(AC686:AO686)</f>
        <v>#DIV/0!</v>
      </c>
      <c r="BE686" t="s">
        <v>4193</v>
      </c>
    </row>
    <row r="687" spans="1:57" hidden="1" x14ac:dyDescent="0.25">
      <c r="A687">
        <v>1656</v>
      </c>
      <c r="B687">
        <v>2113</v>
      </c>
      <c r="C687" t="s">
        <v>4152</v>
      </c>
      <c r="D687" t="s">
        <v>2484</v>
      </c>
      <c r="E687" t="s">
        <v>2485</v>
      </c>
      <c r="F687" t="s">
        <v>2494</v>
      </c>
      <c r="G687" t="s">
        <v>2495</v>
      </c>
      <c r="H687" t="s">
        <v>22</v>
      </c>
      <c r="I687" t="s">
        <v>96</v>
      </c>
      <c r="J687" t="s">
        <v>2496</v>
      </c>
      <c r="K687">
        <v>47.965440000000001</v>
      </c>
      <c r="L687">
        <v>-123.11316600000001</v>
      </c>
      <c r="Z687">
        <v>81</v>
      </c>
      <c r="AP687">
        <f>COUNT(M687:AO687)</f>
        <v>1</v>
      </c>
      <c r="AR687">
        <f>COUNT(AK687:AO687)</f>
        <v>0</v>
      </c>
      <c r="AS687" t="s">
        <v>4159</v>
      </c>
      <c r="AT687">
        <f>COUNT(M687:AB687)</f>
        <v>1</v>
      </c>
      <c r="AU687">
        <f>COUNT(AC687:AO687)</f>
        <v>0</v>
      </c>
      <c r="AV687">
        <f>AT687*AU687</f>
        <v>0</v>
      </c>
      <c r="AW687" t="s">
        <v>4159</v>
      </c>
      <c r="AX687">
        <f>AVERAGE(M687:AB687)</f>
        <v>81</v>
      </c>
      <c r="AY687" t="e">
        <f>AVERAGE(AC687:AO687)</f>
        <v>#DIV/0!</v>
      </c>
      <c r="BE687" t="s">
        <v>4193</v>
      </c>
    </row>
    <row r="688" spans="1:57" hidden="1" x14ac:dyDescent="0.25">
      <c r="A688">
        <v>1657</v>
      </c>
      <c r="B688">
        <v>2114</v>
      </c>
      <c r="C688" t="s">
        <v>4152</v>
      </c>
      <c r="D688" t="s">
        <v>2484</v>
      </c>
      <c r="E688" t="s">
        <v>2485</v>
      </c>
      <c r="F688" t="s">
        <v>2494</v>
      </c>
      <c r="G688" t="s">
        <v>2495</v>
      </c>
      <c r="H688" t="s">
        <v>22</v>
      </c>
      <c r="I688" t="s">
        <v>96</v>
      </c>
      <c r="J688" t="s">
        <v>2497</v>
      </c>
      <c r="K688">
        <v>47.964328000000002</v>
      </c>
      <c r="L688">
        <v>-123.115537</v>
      </c>
      <c r="W688">
        <v>61.2</v>
      </c>
      <c r="AP688">
        <f>COUNT(M688:AO688)</f>
        <v>1</v>
      </c>
      <c r="AR688">
        <f>COUNT(AK688:AO688)</f>
        <v>0</v>
      </c>
      <c r="AS688" t="s">
        <v>4159</v>
      </c>
      <c r="AT688">
        <f>COUNT(M688:AB688)</f>
        <v>1</v>
      </c>
      <c r="AU688">
        <f>COUNT(AC688:AO688)</f>
        <v>0</v>
      </c>
      <c r="AV688">
        <f>AT688*AU688</f>
        <v>0</v>
      </c>
      <c r="AW688" t="s">
        <v>4159</v>
      </c>
      <c r="AX688">
        <f>AVERAGE(M688:AB688)</f>
        <v>61.2</v>
      </c>
      <c r="AY688" t="e">
        <f>AVERAGE(AC688:AO688)</f>
        <v>#DIV/0!</v>
      </c>
      <c r="BE688" t="s">
        <v>4193</v>
      </c>
    </row>
    <row r="689" spans="1:57" hidden="1" x14ac:dyDescent="0.25">
      <c r="A689">
        <v>1660</v>
      </c>
      <c r="B689">
        <v>989</v>
      </c>
      <c r="C689" t="s">
        <v>4152</v>
      </c>
      <c r="D689" t="s">
        <v>2484</v>
      </c>
      <c r="E689" t="s">
        <v>2485</v>
      </c>
      <c r="F689" t="s">
        <v>2498</v>
      </c>
      <c r="G689" t="s">
        <v>2499</v>
      </c>
      <c r="H689" t="s">
        <v>12</v>
      </c>
      <c r="I689" t="s">
        <v>16</v>
      </c>
      <c r="J689" t="s">
        <v>2502</v>
      </c>
      <c r="K689">
        <v>48.020285000000001</v>
      </c>
      <c r="L689">
        <v>-123.144854</v>
      </c>
      <c r="AB689">
        <v>63</v>
      </c>
      <c r="AP689">
        <f>COUNT(M689:AO689)</f>
        <v>1</v>
      </c>
      <c r="AR689">
        <f>COUNT(AK689:AO689)</f>
        <v>0</v>
      </c>
      <c r="AS689" t="s">
        <v>4159</v>
      </c>
      <c r="AT689">
        <f>COUNT(M689:AB689)</f>
        <v>1</v>
      </c>
      <c r="AU689">
        <f>COUNT(AC689:AO689)</f>
        <v>0</v>
      </c>
      <c r="AV689">
        <f>AT689*AU689</f>
        <v>0</v>
      </c>
      <c r="AW689" t="s">
        <v>4159</v>
      </c>
      <c r="AX689">
        <f>AVERAGE(M689:AB689)</f>
        <v>63</v>
      </c>
      <c r="AY689" t="e">
        <f>AVERAGE(AC689:AO689)</f>
        <v>#DIV/0!</v>
      </c>
      <c r="BE689" t="s">
        <v>4193</v>
      </c>
    </row>
    <row r="690" spans="1:57" hidden="1" x14ac:dyDescent="0.25">
      <c r="A690">
        <v>1665</v>
      </c>
      <c r="B690">
        <v>2148</v>
      </c>
      <c r="C690" t="s">
        <v>4152</v>
      </c>
      <c r="D690" t="s">
        <v>2484</v>
      </c>
      <c r="E690" t="s">
        <v>2485</v>
      </c>
      <c r="F690" t="s">
        <v>2498</v>
      </c>
      <c r="G690" t="s">
        <v>2508</v>
      </c>
      <c r="H690" t="s">
        <v>22</v>
      </c>
      <c r="I690" t="s">
        <v>96</v>
      </c>
      <c r="J690" t="s">
        <v>2509</v>
      </c>
      <c r="K690">
        <v>48.138224000000001</v>
      </c>
      <c r="L690">
        <v>-123.138997</v>
      </c>
      <c r="AC690">
        <v>41.5</v>
      </c>
      <c r="AP690">
        <f>COUNT(M690:AO690)</f>
        <v>1</v>
      </c>
      <c r="AR690">
        <f>COUNT(AK690:AO690)</f>
        <v>0</v>
      </c>
      <c r="AS690" t="s">
        <v>4159</v>
      </c>
      <c r="AT690">
        <f>COUNT(M690:AB690)</f>
        <v>0</v>
      </c>
      <c r="AU690">
        <f>COUNT(AC690:AO690)</f>
        <v>1</v>
      </c>
      <c r="AV690">
        <f>AT690*AU690</f>
        <v>0</v>
      </c>
      <c r="AW690" t="s">
        <v>4159</v>
      </c>
      <c r="AX690" t="e">
        <f>AVERAGE(M690:AB690)</f>
        <v>#DIV/0!</v>
      </c>
      <c r="AY690">
        <f>AVERAGE(AC690:AO690)</f>
        <v>41.5</v>
      </c>
      <c r="BE690" t="s">
        <v>4193</v>
      </c>
    </row>
    <row r="691" spans="1:57" hidden="1" x14ac:dyDescent="0.25">
      <c r="A691">
        <v>1669</v>
      </c>
      <c r="B691">
        <v>2153</v>
      </c>
      <c r="C691" t="s">
        <v>4152</v>
      </c>
      <c r="D691" t="s">
        <v>2484</v>
      </c>
      <c r="E691" t="s">
        <v>2485</v>
      </c>
      <c r="F691" t="s">
        <v>2498</v>
      </c>
      <c r="G691" t="s">
        <v>2514</v>
      </c>
      <c r="H691" t="s">
        <v>22</v>
      </c>
      <c r="I691" t="s">
        <v>96</v>
      </c>
      <c r="J691" t="s">
        <v>2515</v>
      </c>
      <c r="K691">
        <v>48.139954000000003</v>
      </c>
      <c r="L691">
        <v>-123.12260499999999</v>
      </c>
      <c r="AA691">
        <v>28.1</v>
      </c>
      <c r="AP691">
        <f>COUNT(M691:AO691)</f>
        <v>1</v>
      </c>
      <c r="AR691">
        <f>COUNT(AK691:AO691)</f>
        <v>0</v>
      </c>
      <c r="AS691" t="s">
        <v>4159</v>
      </c>
      <c r="AT691">
        <f>COUNT(M691:AB691)</f>
        <v>1</v>
      </c>
      <c r="AU691">
        <f>COUNT(AC691:AO691)</f>
        <v>0</v>
      </c>
      <c r="AV691">
        <f>AT691*AU691</f>
        <v>0</v>
      </c>
      <c r="AW691" t="s">
        <v>4159</v>
      </c>
      <c r="AX691">
        <f>AVERAGE(M691:AB691)</f>
        <v>28.1</v>
      </c>
      <c r="AY691" t="e">
        <f>AVERAGE(AC691:AO691)</f>
        <v>#DIV/0!</v>
      </c>
      <c r="BE691" t="s">
        <v>4193</v>
      </c>
    </row>
    <row r="692" spans="1:57" hidden="1" x14ac:dyDescent="0.25">
      <c r="A692">
        <v>1670</v>
      </c>
      <c r="B692">
        <v>2122</v>
      </c>
      <c r="C692" t="s">
        <v>4152</v>
      </c>
      <c r="D692" t="s">
        <v>2484</v>
      </c>
      <c r="E692" t="s">
        <v>2516</v>
      </c>
      <c r="F692" t="s">
        <v>2517</v>
      </c>
      <c r="G692" t="s">
        <v>2518</v>
      </c>
      <c r="H692" t="s">
        <v>22</v>
      </c>
      <c r="I692" t="s">
        <v>96</v>
      </c>
      <c r="J692" t="s">
        <v>2519</v>
      </c>
      <c r="K692">
        <v>48.024956000000003</v>
      </c>
      <c r="L692">
        <v>-123.59549800000001</v>
      </c>
      <c r="Y692">
        <v>80.3</v>
      </c>
      <c r="AP692">
        <f>COUNT(M692:AO692)</f>
        <v>1</v>
      </c>
      <c r="AR692">
        <f>COUNT(AK692:AO692)</f>
        <v>0</v>
      </c>
      <c r="AS692" t="s">
        <v>4159</v>
      </c>
      <c r="AT692">
        <f>COUNT(M692:AB692)</f>
        <v>1</v>
      </c>
      <c r="AU692">
        <f>COUNT(AC692:AO692)</f>
        <v>0</v>
      </c>
      <c r="AV692">
        <f>AT692*AU692</f>
        <v>0</v>
      </c>
      <c r="AW692" t="s">
        <v>4159</v>
      </c>
      <c r="AX692">
        <f>AVERAGE(M692:AB692)</f>
        <v>80.3</v>
      </c>
      <c r="AY692" t="e">
        <f>AVERAGE(AC692:AO692)</f>
        <v>#DIV/0!</v>
      </c>
      <c r="BE692" t="s">
        <v>4193</v>
      </c>
    </row>
    <row r="693" spans="1:57" hidden="1" x14ac:dyDescent="0.25">
      <c r="A693">
        <v>1672</v>
      </c>
      <c r="B693">
        <v>2124</v>
      </c>
      <c r="C693" t="s">
        <v>4152</v>
      </c>
      <c r="D693" t="s">
        <v>2484</v>
      </c>
      <c r="E693" t="s">
        <v>2516</v>
      </c>
      <c r="F693" t="s">
        <v>2517</v>
      </c>
      <c r="G693" t="s">
        <v>2520</v>
      </c>
      <c r="H693" t="s">
        <v>22</v>
      </c>
      <c r="I693" t="s">
        <v>96</v>
      </c>
      <c r="J693" t="s">
        <v>2522</v>
      </c>
      <c r="K693">
        <v>48.074975000000002</v>
      </c>
      <c r="L693">
        <v>-123.669065</v>
      </c>
      <c r="Z693">
        <v>70.400000000000006</v>
      </c>
      <c r="AP693">
        <f>COUNT(M693:AO693)</f>
        <v>1</v>
      </c>
      <c r="AR693">
        <f>COUNT(AK693:AO693)</f>
        <v>0</v>
      </c>
      <c r="AS693" t="s">
        <v>4159</v>
      </c>
      <c r="AT693">
        <f>COUNT(M693:AB693)</f>
        <v>1</v>
      </c>
      <c r="AU693">
        <f>COUNT(AC693:AO693)</f>
        <v>0</v>
      </c>
      <c r="AV693">
        <f>AT693*AU693</f>
        <v>0</v>
      </c>
      <c r="AW693" t="s">
        <v>4159</v>
      </c>
      <c r="AX693">
        <f>AVERAGE(M693:AB693)</f>
        <v>70.400000000000006</v>
      </c>
      <c r="AY693" t="e">
        <f>AVERAGE(AC693:AO693)</f>
        <v>#DIV/0!</v>
      </c>
      <c r="BE693" t="s">
        <v>4193</v>
      </c>
    </row>
    <row r="694" spans="1:57" hidden="1" x14ac:dyDescent="0.25">
      <c r="A694">
        <v>1677</v>
      </c>
      <c r="B694">
        <v>2159</v>
      </c>
      <c r="C694" t="s">
        <v>4152</v>
      </c>
      <c r="D694" t="s">
        <v>2484</v>
      </c>
      <c r="E694" t="s">
        <v>2526</v>
      </c>
      <c r="F694" t="s">
        <v>2527</v>
      </c>
      <c r="G694" t="s">
        <v>2528</v>
      </c>
      <c r="H694" t="s">
        <v>22</v>
      </c>
      <c r="I694" t="s">
        <v>96</v>
      </c>
      <c r="J694" t="s">
        <v>2531</v>
      </c>
      <c r="K694">
        <v>48.099246000000001</v>
      </c>
      <c r="L694">
        <v>-123.35663599999999</v>
      </c>
      <c r="X694">
        <v>73.5</v>
      </c>
      <c r="AP694">
        <f>COUNT(M694:AO694)</f>
        <v>1</v>
      </c>
      <c r="AR694">
        <f>COUNT(AK694:AO694)</f>
        <v>0</v>
      </c>
      <c r="AS694" t="s">
        <v>4159</v>
      </c>
      <c r="AT694">
        <f>COUNT(M694:AB694)</f>
        <v>1</v>
      </c>
      <c r="AU694">
        <f>COUNT(AC694:AO694)</f>
        <v>0</v>
      </c>
      <c r="AV694">
        <f>AT694*AU694</f>
        <v>0</v>
      </c>
      <c r="AW694" t="s">
        <v>4159</v>
      </c>
      <c r="AX694">
        <f>AVERAGE(M694:AB694)</f>
        <v>73.5</v>
      </c>
      <c r="AY694" t="e">
        <f>AVERAGE(AC694:AO694)</f>
        <v>#DIV/0!</v>
      </c>
      <c r="BE694" t="s">
        <v>4193</v>
      </c>
    </row>
    <row r="695" spans="1:57" hidden="1" x14ac:dyDescent="0.25">
      <c r="A695">
        <v>1682</v>
      </c>
      <c r="B695">
        <v>2164</v>
      </c>
      <c r="C695" t="s">
        <v>4152</v>
      </c>
      <c r="D695" t="s">
        <v>2484</v>
      </c>
      <c r="E695" t="s">
        <v>2526</v>
      </c>
      <c r="F695" t="s">
        <v>2527</v>
      </c>
      <c r="G695" t="s">
        <v>2528</v>
      </c>
      <c r="H695" t="s">
        <v>22</v>
      </c>
      <c r="I695" t="s">
        <v>96</v>
      </c>
      <c r="J695" t="s">
        <v>2536</v>
      </c>
      <c r="K695">
        <v>48.046135999999997</v>
      </c>
      <c r="L695">
        <v>-123.347506</v>
      </c>
      <c r="W695">
        <v>50.3</v>
      </c>
      <c r="AP695">
        <f>COUNT(M695:AO695)</f>
        <v>1</v>
      </c>
      <c r="AR695">
        <f>COUNT(AK695:AO695)</f>
        <v>0</v>
      </c>
      <c r="AS695" t="s">
        <v>4159</v>
      </c>
      <c r="AT695">
        <f>COUNT(M695:AB695)</f>
        <v>1</v>
      </c>
      <c r="AU695">
        <f>COUNT(AC695:AO695)</f>
        <v>0</v>
      </c>
      <c r="AV695">
        <f>AT695*AU695</f>
        <v>0</v>
      </c>
      <c r="AW695" t="s">
        <v>4159</v>
      </c>
      <c r="AX695">
        <f>AVERAGE(M695:AB695)</f>
        <v>50.3</v>
      </c>
      <c r="AY695" t="e">
        <f>AVERAGE(AC695:AO695)</f>
        <v>#DIV/0!</v>
      </c>
      <c r="BE695" t="s">
        <v>4193</v>
      </c>
    </row>
    <row r="696" spans="1:57" hidden="1" x14ac:dyDescent="0.25">
      <c r="A696">
        <v>1683</v>
      </c>
      <c r="B696">
        <v>2165</v>
      </c>
      <c r="C696" t="s">
        <v>4152</v>
      </c>
      <c r="D696" t="s">
        <v>2484</v>
      </c>
      <c r="E696" t="s">
        <v>2526</v>
      </c>
      <c r="F696" t="s">
        <v>2527</v>
      </c>
      <c r="G696" t="s">
        <v>2528</v>
      </c>
      <c r="H696" t="s">
        <v>22</v>
      </c>
      <c r="I696" t="s">
        <v>96</v>
      </c>
      <c r="J696" t="s">
        <v>2537</v>
      </c>
      <c r="K696">
        <v>48.046036000000001</v>
      </c>
      <c r="L696">
        <v>-123.347938</v>
      </c>
      <c r="Y696">
        <v>71.7</v>
      </c>
      <c r="AP696">
        <f>COUNT(M696:AO696)</f>
        <v>1</v>
      </c>
      <c r="AR696">
        <f>COUNT(AK696:AO696)</f>
        <v>0</v>
      </c>
      <c r="AS696" t="s">
        <v>4159</v>
      </c>
      <c r="AT696">
        <f>COUNT(M696:AB696)</f>
        <v>1</v>
      </c>
      <c r="AU696">
        <f>COUNT(AC696:AO696)</f>
        <v>0</v>
      </c>
      <c r="AV696">
        <f>AT696*AU696</f>
        <v>0</v>
      </c>
      <c r="AW696" t="s">
        <v>4159</v>
      </c>
      <c r="AX696">
        <f>AVERAGE(M696:AB696)</f>
        <v>71.7</v>
      </c>
      <c r="AY696" t="e">
        <f>AVERAGE(AC696:AO696)</f>
        <v>#DIV/0!</v>
      </c>
      <c r="BE696" t="s">
        <v>4193</v>
      </c>
    </row>
    <row r="697" spans="1:57" hidden="1" x14ac:dyDescent="0.25">
      <c r="A697">
        <v>1685</v>
      </c>
      <c r="B697">
        <v>1029</v>
      </c>
      <c r="C697" t="s">
        <v>4152</v>
      </c>
      <c r="D697" t="s">
        <v>2484</v>
      </c>
      <c r="E697" t="s">
        <v>2526</v>
      </c>
      <c r="F697" t="s">
        <v>2527</v>
      </c>
      <c r="G697" t="s">
        <v>2538</v>
      </c>
      <c r="H697" t="s">
        <v>12</v>
      </c>
      <c r="I697" t="s">
        <v>16</v>
      </c>
      <c r="J697" t="s">
        <v>2540</v>
      </c>
      <c r="K697">
        <v>48.033214999999998</v>
      </c>
      <c r="L697">
        <v>-123.348023</v>
      </c>
      <c r="AB697">
        <v>82.6</v>
      </c>
      <c r="AP697">
        <f>COUNT(M697:AO697)</f>
        <v>1</v>
      </c>
      <c r="AR697">
        <f>COUNT(AK697:AO697)</f>
        <v>0</v>
      </c>
      <c r="AS697" t="s">
        <v>4159</v>
      </c>
      <c r="AT697">
        <f>COUNT(M697:AB697)</f>
        <v>1</v>
      </c>
      <c r="AU697">
        <f>COUNT(AC697:AO697)</f>
        <v>0</v>
      </c>
      <c r="AV697">
        <f>AT697*AU697</f>
        <v>0</v>
      </c>
      <c r="AW697" t="s">
        <v>4159</v>
      </c>
      <c r="AX697">
        <f>AVERAGE(M697:AB697)</f>
        <v>82.6</v>
      </c>
      <c r="AY697" t="e">
        <f>AVERAGE(AC697:AO697)</f>
        <v>#DIV/0!</v>
      </c>
      <c r="BE697" t="s">
        <v>4193</v>
      </c>
    </row>
    <row r="698" spans="1:57" hidden="1" x14ac:dyDescent="0.25">
      <c r="A698">
        <v>1691</v>
      </c>
      <c r="B698">
        <v>2111</v>
      </c>
      <c r="C698" t="s">
        <v>4152</v>
      </c>
      <c r="D698" t="s">
        <v>2484</v>
      </c>
      <c r="E698" t="s">
        <v>2526</v>
      </c>
      <c r="F698" t="s">
        <v>2541</v>
      </c>
      <c r="G698" t="s">
        <v>2545</v>
      </c>
      <c r="H698" t="s">
        <v>22</v>
      </c>
      <c r="I698" t="s">
        <v>96</v>
      </c>
      <c r="J698" t="s">
        <v>2549</v>
      </c>
      <c r="K698">
        <v>48.090890000000002</v>
      </c>
      <c r="L698">
        <v>-123.398779</v>
      </c>
      <c r="Z698">
        <v>82.2</v>
      </c>
      <c r="AP698">
        <f>COUNT(M698:AO698)</f>
        <v>1</v>
      </c>
      <c r="AR698">
        <f>COUNT(AK698:AO698)</f>
        <v>0</v>
      </c>
      <c r="AS698" t="s">
        <v>4159</v>
      </c>
      <c r="AT698">
        <f>COUNT(M698:AB698)</f>
        <v>1</v>
      </c>
      <c r="AU698">
        <f>COUNT(AC698:AO698)</f>
        <v>0</v>
      </c>
      <c r="AV698">
        <f>AT698*AU698</f>
        <v>0</v>
      </c>
      <c r="AW698" t="s">
        <v>4159</v>
      </c>
      <c r="AX698">
        <f>AVERAGE(M698:AB698)</f>
        <v>82.2</v>
      </c>
      <c r="AY698" t="e">
        <f>AVERAGE(AC698:AO698)</f>
        <v>#DIV/0!</v>
      </c>
      <c r="BE698" t="s">
        <v>4193</v>
      </c>
    </row>
    <row r="699" spans="1:57" hidden="1" x14ac:dyDescent="0.25">
      <c r="A699">
        <v>1692</v>
      </c>
      <c r="B699">
        <v>2112</v>
      </c>
      <c r="C699" t="s">
        <v>4152</v>
      </c>
      <c r="D699" t="s">
        <v>2484</v>
      </c>
      <c r="E699" t="s">
        <v>2526</v>
      </c>
      <c r="F699" t="s">
        <v>2541</v>
      </c>
      <c r="G699" t="s">
        <v>2545</v>
      </c>
      <c r="H699" t="s">
        <v>22</v>
      </c>
      <c r="I699" t="s">
        <v>96</v>
      </c>
      <c r="J699" t="s">
        <v>2550</v>
      </c>
      <c r="K699">
        <v>48.037649999999999</v>
      </c>
      <c r="L699">
        <v>-123.429939</v>
      </c>
      <c r="X699">
        <v>83.8</v>
      </c>
      <c r="AP699">
        <f>COUNT(M699:AO699)</f>
        <v>1</v>
      </c>
      <c r="AR699">
        <f>COUNT(AK699:AO699)</f>
        <v>0</v>
      </c>
      <c r="AS699" t="s">
        <v>4159</v>
      </c>
      <c r="AT699">
        <f>COUNT(M699:AB699)</f>
        <v>1</v>
      </c>
      <c r="AU699">
        <f>COUNT(AC699:AO699)</f>
        <v>0</v>
      </c>
      <c r="AV699">
        <f>AT699*AU699</f>
        <v>0</v>
      </c>
      <c r="AW699" t="s">
        <v>4159</v>
      </c>
      <c r="AX699">
        <f>AVERAGE(M699:AB699)</f>
        <v>83.8</v>
      </c>
      <c r="AY699" t="e">
        <f>AVERAGE(AC699:AO699)</f>
        <v>#DIV/0!</v>
      </c>
      <c r="BE699" t="s">
        <v>4193</v>
      </c>
    </row>
    <row r="700" spans="1:57" hidden="1" x14ac:dyDescent="0.25">
      <c r="A700">
        <v>1706</v>
      </c>
      <c r="B700">
        <v>2193</v>
      </c>
      <c r="C700" t="s">
        <v>4152</v>
      </c>
      <c r="D700" t="s">
        <v>2484</v>
      </c>
      <c r="E700" t="s">
        <v>2526</v>
      </c>
      <c r="F700" t="s">
        <v>2541</v>
      </c>
      <c r="G700" t="s">
        <v>2563</v>
      </c>
      <c r="H700" t="s">
        <v>22</v>
      </c>
      <c r="I700" t="s">
        <v>96</v>
      </c>
      <c r="J700" t="s">
        <v>2567</v>
      </c>
      <c r="K700">
        <v>48.072431999999999</v>
      </c>
      <c r="L700">
        <v>-123.486954</v>
      </c>
      <c r="Z700">
        <v>81.8</v>
      </c>
      <c r="AP700">
        <f>COUNT(M700:AO700)</f>
        <v>1</v>
      </c>
      <c r="AR700">
        <f>COUNT(AK700:AO700)</f>
        <v>0</v>
      </c>
      <c r="AS700" t="s">
        <v>4159</v>
      </c>
      <c r="AT700">
        <f>COUNT(M700:AB700)</f>
        <v>1</v>
      </c>
      <c r="AU700">
        <f>COUNT(AC700:AO700)</f>
        <v>0</v>
      </c>
      <c r="AV700">
        <f>AT700*AU700</f>
        <v>0</v>
      </c>
      <c r="AW700" t="s">
        <v>4159</v>
      </c>
      <c r="AX700">
        <f>AVERAGE(M700:AB700)</f>
        <v>81.8</v>
      </c>
      <c r="AY700" t="e">
        <f>AVERAGE(AC700:AO700)</f>
        <v>#DIV/0!</v>
      </c>
      <c r="BE700" t="s">
        <v>4193</v>
      </c>
    </row>
    <row r="701" spans="1:57" hidden="1" x14ac:dyDescent="0.25">
      <c r="A701">
        <v>1709</v>
      </c>
      <c r="B701">
        <v>2196</v>
      </c>
      <c r="C701" t="s">
        <v>4152</v>
      </c>
      <c r="D701" t="s">
        <v>2484</v>
      </c>
      <c r="E701" t="s">
        <v>2526</v>
      </c>
      <c r="F701" t="s">
        <v>2541</v>
      </c>
      <c r="G701" t="s">
        <v>2569</v>
      </c>
      <c r="H701" t="s">
        <v>22</v>
      </c>
      <c r="I701" t="s">
        <v>96</v>
      </c>
      <c r="J701" t="s">
        <v>2571</v>
      </c>
      <c r="K701">
        <v>48.111834999999999</v>
      </c>
      <c r="L701">
        <v>-123.448269</v>
      </c>
      <c r="R701">
        <v>65</v>
      </c>
      <c r="AP701">
        <f>COUNT(M701:AO701)</f>
        <v>1</v>
      </c>
      <c r="AR701">
        <f>COUNT(AK701:AO701)</f>
        <v>0</v>
      </c>
      <c r="AS701" t="s">
        <v>4159</v>
      </c>
      <c r="AT701">
        <f>COUNT(M701:AB701)</f>
        <v>1</v>
      </c>
      <c r="AU701">
        <f>COUNT(AC701:AO701)</f>
        <v>0</v>
      </c>
      <c r="AV701">
        <f>AT701*AU701</f>
        <v>0</v>
      </c>
      <c r="AW701" t="s">
        <v>4159</v>
      </c>
      <c r="AX701">
        <f>AVERAGE(M701:AB701)</f>
        <v>65</v>
      </c>
      <c r="AY701" t="e">
        <f>AVERAGE(AC701:AO701)</f>
        <v>#DIV/0!</v>
      </c>
      <c r="BE701" t="s">
        <v>4193</v>
      </c>
    </row>
    <row r="702" spans="1:57" hidden="1" x14ac:dyDescent="0.25">
      <c r="A702">
        <v>1711</v>
      </c>
      <c r="B702">
        <v>2198</v>
      </c>
      <c r="C702" t="s">
        <v>4152</v>
      </c>
      <c r="D702" t="s">
        <v>2484</v>
      </c>
      <c r="E702" t="s">
        <v>2526</v>
      </c>
      <c r="F702" t="s">
        <v>2541</v>
      </c>
      <c r="G702" t="s">
        <v>2569</v>
      </c>
      <c r="H702" t="s">
        <v>22</v>
      </c>
      <c r="I702" t="s">
        <v>96</v>
      </c>
      <c r="J702" t="s">
        <v>2573</v>
      </c>
      <c r="K702">
        <v>48.108176999999998</v>
      </c>
      <c r="L702">
        <v>-123.451564</v>
      </c>
      <c r="R702">
        <v>77.2</v>
      </c>
      <c r="AP702">
        <f>COUNT(M702:AO702)</f>
        <v>1</v>
      </c>
      <c r="AR702">
        <f>COUNT(AK702:AO702)</f>
        <v>0</v>
      </c>
      <c r="AS702" t="s">
        <v>4159</v>
      </c>
      <c r="AT702">
        <f>COUNT(M702:AB702)</f>
        <v>1</v>
      </c>
      <c r="AU702">
        <f>COUNT(AC702:AO702)</f>
        <v>0</v>
      </c>
      <c r="AV702">
        <f>AT702*AU702</f>
        <v>0</v>
      </c>
      <c r="AW702" t="s">
        <v>4159</v>
      </c>
      <c r="AX702">
        <f>AVERAGE(M702:AB702)</f>
        <v>77.2</v>
      </c>
      <c r="AY702" t="e">
        <f>AVERAGE(AC702:AO702)</f>
        <v>#DIV/0!</v>
      </c>
      <c r="BE702" t="s">
        <v>4193</v>
      </c>
    </row>
    <row r="703" spans="1:57" hidden="1" x14ac:dyDescent="0.25">
      <c r="A703">
        <v>1714</v>
      </c>
      <c r="B703">
        <v>2200</v>
      </c>
      <c r="C703" t="s">
        <v>4152</v>
      </c>
      <c r="D703" t="s">
        <v>2484</v>
      </c>
      <c r="E703" t="s">
        <v>2526</v>
      </c>
      <c r="F703" t="s">
        <v>2541</v>
      </c>
      <c r="G703" t="s">
        <v>2569</v>
      </c>
      <c r="H703" t="s">
        <v>22</v>
      </c>
      <c r="I703" t="s">
        <v>96</v>
      </c>
      <c r="J703" t="s">
        <v>2576</v>
      </c>
      <c r="K703">
        <v>48.100377999999999</v>
      </c>
      <c r="L703">
        <v>-123.45289099999999</v>
      </c>
      <c r="X703">
        <v>89.9</v>
      </c>
      <c r="AP703">
        <f>COUNT(M703:AO703)</f>
        <v>1</v>
      </c>
      <c r="AR703">
        <f>COUNT(AK703:AO703)</f>
        <v>0</v>
      </c>
      <c r="AS703" t="s">
        <v>4159</v>
      </c>
      <c r="AT703">
        <f>COUNT(M703:AB703)</f>
        <v>1</v>
      </c>
      <c r="AU703">
        <f>COUNT(AC703:AO703)</f>
        <v>0</v>
      </c>
      <c r="AV703">
        <f>AT703*AU703</f>
        <v>0</v>
      </c>
      <c r="AW703" t="s">
        <v>4159</v>
      </c>
      <c r="AX703">
        <f>AVERAGE(M703:AB703)</f>
        <v>89.9</v>
      </c>
      <c r="AY703" t="e">
        <f>AVERAGE(AC703:AO703)</f>
        <v>#DIV/0!</v>
      </c>
      <c r="BE703" t="s">
        <v>4193</v>
      </c>
    </row>
    <row r="704" spans="1:57" hidden="1" x14ac:dyDescent="0.25">
      <c r="A704">
        <v>1715</v>
      </c>
      <c r="B704">
        <v>2201</v>
      </c>
      <c r="C704" t="s">
        <v>4152</v>
      </c>
      <c r="D704" t="s">
        <v>2484</v>
      </c>
      <c r="E704" t="s">
        <v>2526</v>
      </c>
      <c r="F704" t="s">
        <v>2541</v>
      </c>
      <c r="G704" t="s">
        <v>2569</v>
      </c>
      <c r="H704" t="s">
        <v>22</v>
      </c>
      <c r="I704" t="s">
        <v>96</v>
      </c>
      <c r="J704" t="s">
        <v>2577</v>
      </c>
      <c r="K704">
        <v>48.098160999999998</v>
      </c>
      <c r="L704">
        <v>-123.45003699999999</v>
      </c>
      <c r="AA704">
        <v>67.599999999999994</v>
      </c>
      <c r="AP704">
        <f>COUNT(M704:AO704)</f>
        <v>1</v>
      </c>
      <c r="AR704">
        <f>COUNT(AK704:AO704)</f>
        <v>0</v>
      </c>
      <c r="AS704" t="s">
        <v>4159</v>
      </c>
      <c r="AT704">
        <f>COUNT(M704:AB704)</f>
        <v>1</v>
      </c>
      <c r="AU704">
        <f>COUNT(AC704:AO704)</f>
        <v>0</v>
      </c>
      <c r="AV704">
        <f>AT704*AU704</f>
        <v>0</v>
      </c>
      <c r="AW704" t="s">
        <v>4159</v>
      </c>
      <c r="AX704">
        <f>AVERAGE(M704:AB704)</f>
        <v>67.599999999999994</v>
      </c>
      <c r="AY704" t="e">
        <f>AVERAGE(AC704:AO704)</f>
        <v>#DIV/0!</v>
      </c>
      <c r="BE704" t="s">
        <v>4193</v>
      </c>
    </row>
    <row r="705" spans="1:57" hidden="1" x14ac:dyDescent="0.25">
      <c r="A705">
        <v>1716</v>
      </c>
      <c r="B705">
        <v>2064</v>
      </c>
      <c r="C705" t="s">
        <v>4152</v>
      </c>
      <c r="D705" t="s">
        <v>2484</v>
      </c>
      <c r="E705" t="s">
        <v>2526</v>
      </c>
      <c r="F705" t="s">
        <v>2578</v>
      </c>
      <c r="G705" t="s">
        <v>2579</v>
      </c>
      <c r="H705" t="s">
        <v>22</v>
      </c>
      <c r="I705" t="s">
        <v>96</v>
      </c>
      <c r="J705" t="s">
        <v>2580</v>
      </c>
      <c r="K705">
        <v>48.113332999999997</v>
      </c>
      <c r="L705">
        <v>-123.34078100000001</v>
      </c>
      <c r="X705">
        <v>65.900000000000006</v>
      </c>
      <c r="AP705">
        <f>COUNT(M705:AO705)</f>
        <v>1</v>
      </c>
      <c r="AR705">
        <f>COUNT(AK705:AO705)</f>
        <v>0</v>
      </c>
      <c r="AS705" t="s">
        <v>4159</v>
      </c>
      <c r="AT705">
        <f>COUNT(M705:AB705)</f>
        <v>1</v>
      </c>
      <c r="AU705">
        <f>COUNT(AC705:AO705)</f>
        <v>0</v>
      </c>
      <c r="AV705">
        <f>AT705*AU705</f>
        <v>0</v>
      </c>
      <c r="AW705" t="s">
        <v>4159</v>
      </c>
      <c r="AX705">
        <f>AVERAGE(M705:AB705)</f>
        <v>65.900000000000006</v>
      </c>
      <c r="AY705" t="e">
        <f>AVERAGE(AC705:AO705)</f>
        <v>#DIV/0!</v>
      </c>
      <c r="BE705" t="s">
        <v>4193</v>
      </c>
    </row>
    <row r="706" spans="1:57" hidden="1" x14ac:dyDescent="0.25">
      <c r="A706">
        <v>1723</v>
      </c>
      <c r="B706">
        <v>2070</v>
      </c>
      <c r="C706" t="s">
        <v>4152</v>
      </c>
      <c r="D706" t="s">
        <v>2484</v>
      </c>
      <c r="E706" t="s">
        <v>2526</v>
      </c>
      <c r="F706" t="s">
        <v>2578</v>
      </c>
      <c r="G706" t="s">
        <v>2579</v>
      </c>
      <c r="H706" t="s">
        <v>22</v>
      </c>
      <c r="I706" t="s">
        <v>96</v>
      </c>
      <c r="J706" t="s">
        <v>2587</v>
      </c>
      <c r="K706">
        <v>48.044119000000002</v>
      </c>
      <c r="L706">
        <v>-123.313063</v>
      </c>
      <c r="X706">
        <v>63.7</v>
      </c>
      <c r="AP706">
        <f>COUNT(M706:AO706)</f>
        <v>1</v>
      </c>
      <c r="AR706">
        <f>COUNT(AK706:AO706)</f>
        <v>0</v>
      </c>
      <c r="AS706" t="s">
        <v>4159</v>
      </c>
      <c r="AT706">
        <f>COUNT(M706:AB706)</f>
        <v>1</v>
      </c>
      <c r="AU706">
        <f>COUNT(AC706:AO706)</f>
        <v>0</v>
      </c>
      <c r="AV706">
        <f>AT706*AU706</f>
        <v>0</v>
      </c>
      <c r="AW706" t="s">
        <v>4159</v>
      </c>
      <c r="AX706">
        <f>AVERAGE(M706:AB706)</f>
        <v>63.7</v>
      </c>
      <c r="AY706" t="e">
        <f>AVERAGE(AC706:AO706)</f>
        <v>#DIV/0!</v>
      </c>
      <c r="BE706" t="s">
        <v>4193</v>
      </c>
    </row>
    <row r="707" spans="1:57" hidden="1" x14ac:dyDescent="0.25">
      <c r="A707">
        <v>1728</v>
      </c>
      <c r="B707">
        <v>2151</v>
      </c>
      <c r="C707" t="s">
        <v>4152</v>
      </c>
      <c r="D707" t="s">
        <v>2484</v>
      </c>
      <c r="E707" t="s">
        <v>2526</v>
      </c>
      <c r="F707" t="s">
        <v>2578</v>
      </c>
      <c r="G707" t="s">
        <v>2590</v>
      </c>
      <c r="H707" t="s">
        <v>22</v>
      </c>
      <c r="I707" t="s">
        <v>96</v>
      </c>
      <c r="J707" t="s">
        <v>2593</v>
      </c>
      <c r="K707">
        <v>48.089114000000002</v>
      </c>
      <c r="L707">
        <v>-123.236628</v>
      </c>
      <c r="AA707">
        <v>80.900000000000006</v>
      </c>
      <c r="AP707">
        <f>COUNT(M707:AO707)</f>
        <v>1</v>
      </c>
      <c r="AR707">
        <f>COUNT(AK707:AO707)</f>
        <v>0</v>
      </c>
      <c r="AS707" t="s">
        <v>4159</v>
      </c>
      <c r="AT707">
        <f>COUNT(M707:AB707)</f>
        <v>1</v>
      </c>
      <c r="AU707">
        <f>COUNT(AC707:AO707)</f>
        <v>0</v>
      </c>
      <c r="AV707">
        <f>AT707*AU707</f>
        <v>0</v>
      </c>
      <c r="AW707" t="s">
        <v>4159</v>
      </c>
      <c r="AX707">
        <f>AVERAGE(M707:AB707)</f>
        <v>80.900000000000006</v>
      </c>
      <c r="AY707" t="e">
        <f>AVERAGE(AC707:AO707)</f>
        <v>#DIV/0!</v>
      </c>
      <c r="BE707" t="s">
        <v>4193</v>
      </c>
    </row>
    <row r="708" spans="1:57" hidden="1" x14ac:dyDescent="0.25">
      <c r="A708">
        <v>1729</v>
      </c>
      <c r="B708">
        <v>2152</v>
      </c>
      <c r="C708" t="s">
        <v>4152</v>
      </c>
      <c r="D708" t="s">
        <v>2484</v>
      </c>
      <c r="E708" t="s">
        <v>2526</v>
      </c>
      <c r="F708" t="s">
        <v>2578</v>
      </c>
      <c r="G708" t="s">
        <v>2590</v>
      </c>
      <c r="H708" t="s">
        <v>22</v>
      </c>
      <c r="I708" t="s">
        <v>96</v>
      </c>
      <c r="J708" t="s">
        <v>2594</v>
      </c>
      <c r="K708">
        <v>48.011305999999998</v>
      </c>
      <c r="L708">
        <v>-123.241781</v>
      </c>
      <c r="AA708">
        <v>91.8</v>
      </c>
      <c r="AP708">
        <f>COUNT(M708:AO708)</f>
        <v>1</v>
      </c>
      <c r="AR708">
        <f>COUNT(AK708:AO708)</f>
        <v>0</v>
      </c>
      <c r="AS708" t="s">
        <v>4159</v>
      </c>
      <c r="AT708">
        <f>COUNT(M708:AB708)</f>
        <v>1</v>
      </c>
      <c r="AU708">
        <f>COUNT(AC708:AO708)</f>
        <v>0</v>
      </c>
      <c r="AV708">
        <f>AT708*AU708</f>
        <v>0</v>
      </c>
      <c r="AW708" t="s">
        <v>4159</v>
      </c>
      <c r="AX708">
        <f>AVERAGE(M708:AB708)</f>
        <v>91.8</v>
      </c>
      <c r="AY708" t="e">
        <f>AVERAGE(AC708:AO708)</f>
        <v>#DIV/0!</v>
      </c>
      <c r="BE708" t="s">
        <v>4193</v>
      </c>
    </row>
    <row r="709" spans="1:57" hidden="1" x14ac:dyDescent="0.25">
      <c r="A709">
        <v>1737</v>
      </c>
      <c r="B709">
        <v>1005</v>
      </c>
      <c r="C709" t="s">
        <v>4152</v>
      </c>
      <c r="D709" t="s">
        <v>2600</v>
      </c>
      <c r="E709" t="s">
        <v>2601</v>
      </c>
      <c r="F709" t="s">
        <v>2607</v>
      </c>
      <c r="G709" t="s">
        <v>2608</v>
      </c>
      <c r="H709" t="s">
        <v>12</v>
      </c>
      <c r="I709" t="s">
        <v>16</v>
      </c>
      <c r="J709" t="s">
        <v>2609</v>
      </c>
      <c r="K709">
        <v>48.176924</v>
      </c>
      <c r="L709">
        <v>-124.370372</v>
      </c>
      <c r="AB709">
        <v>73.5</v>
      </c>
      <c r="AP709">
        <f>COUNT(M709:AO709)</f>
        <v>1</v>
      </c>
      <c r="AR709">
        <f>COUNT(AK709:AO709)</f>
        <v>0</v>
      </c>
      <c r="AS709" t="s">
        <v>4159</v>
      </c>
      <c r="AT709">
        <f>COUNT(M709:AB709)</f>
        <v>1</v>
      </c>
      <c r="AU709">
        <f>COUNT(AC709:AO709)</f>
        <v>0</v>
      </c>
      <c r="AV709">
        <f>AT709*AU709</f>
        <v>0</v>
      </c>
      <c r="AW709" t="s">
        <v>4159</v>
      </c>
      <c r="AX709">
        <f>AVERAGE(M709:AB709)</f>
        <v>73.5</v>
      </c>
      <c r="AY709" t="e">
        <f>AVERAGE(AC709:AO709)</f>
        <v>#DIV/0!</v>
      </c>
      <c r="BE709" t="s">
        <v>4193</v>
      </c>
    </row>
    <row r="710" spans="1:57" hidden="1" x14ac:dyDescent="0.25">
      <c r="A710">
        <v>1738</v>
      </c>
      <c r="B710">
        <v>2179</v>
      </c>
      <c r="C710" t="s">
        <v>4152</v>
      </c>
      <c r="D710" t="s">
        <v>2600</v>
      </c>
      <c r="E710" t="s">
        <v>2601</v>
      </c>
      <c r="F710" t="s">
        <v>2610</v>
      </c>
      <c r="G710" t="s">
        <v>2611</v>
      </c>
      <c r="H710" t="s">
        <v>22</v>
      </c>
      <c r="I710" t="s">
        <v>125</v>
      </c>
      <c r="J710" t="s">
        <v>2612</v>
      </c>
      <c r="K710">
        <v>48.283527999999997</v>
      </c>
      <c r="L710">
        <v>-124.42958299999999</v>
      </c>
      <c r="W710">
        <v>74.5</v>
      </c>
      <c r="AP710">
        <f>COUNT(M710:AO710)</f>
        <v>1</v>
      </c>
      <c r="AR710">
        <f>COUNT(AK710:AO710)</f>
        <v>0</v>
      </c>
      <c r="AS710" t="s">
        <v>4159</v>
      </c>
      <c r="AT710">
        <f>COUNT(M710:AB710)</f>
        <v>1</v>
      </c>
      <c r="AU710">
        <f>COUNT(AC710:AO710)</f>
        <v>0</v>
      </c>
      <c r="AV710">
        <f>AT710*AU710</f>
        <v>0</v>
      </c>
      <c r="AW710" t="s">
        <v>4159</v>
      </c>
      <c r="AX710">
        <f>AVERAGE(M710:AB710)</f>
        <v>74.5</v>
      </c>
      <c r="AY710" t="e">
        <f>AVERAGE(AC710:AO710)</f>
        <v>#DIV/0!</v>
      </c>
      <c r="BE710" t="s">
        <v>4193</v>
      </c>
    </row>
    <row r="711" spans="1:57" hidden="1" x14ac:dyDescent="0.25">
      <c r="A711">
        <v>1739</v>
      </c>
      <c r="B711">
        <v>2180</v>
      </c>
      <c r="C711" t="s">
        <v>4152</v>
      </c>
      <c r="D711" t="s">
        <v>2600</v>
      </c>
      <c r="E711" t="s">
        <v>2601</v>
      </c>
      <c r="F711" t="s">
        <v>2610</v>
      </c>
      <c r="G711" t="s">
        <v>2611</v>
      </c>
      <c r="H711" t="s">
        <v>22</v>
      </c>
      <c r="I711" t="s">
        <v>125</v>
      </c>
      <c r="J711" t="s">
        <v>2613</v>
      </c>
      <c r="K711">
        <v>48.275528000000001</v>
      </c>
      <c r="L711">
        <v>-124.501639</v>
      </c>
      <c r="W711">
        <v>79.2</v>
      </c>
      <c r="AP711">
        <f>COUNT(M711:AO711)</f>
        <v>1</v>
      </c>
      <c r="AR711">
        <f>COUNT(AK711:AO711)</f>
        <v>0</v>
      </c>
      <c r="AS711" t="s">
        <v>4159</v>
      </c>
      <c r="AT711">
        <f>COUNT(M711:AB711)</f>
        <v>1</v>
      </c>
      <c r="AU711">
        <f>COUNT(AC711:AO711)</f>
        <v>0</v>
      </c>
      <c r="AV711">
        <f>AT711*AU711</f>
        <v>0</v>
      </c>
      <c r="AW711" t="s">
        <v>4159</v>
      </c>
      <c r="AX711">
        <f>AVERAGE(M711:AB711)</f>
        <v>79.2</v>
      </c>
      <c r="AY711" t="e">
        <f>AVERAGE(AC711:AO711)</f>
        <v>#DIV/0!</v>
      </c>
      <c r="BE711" t="s">
        <v>4193</v>
      </c>
    </row>
    <row r="712" spans="1:57" hidden="1" x14ac:dyDescent="0.25">
      <c r="A712">
        <v>1741</v>
      </c>
      <c r="B712">
        <v>1025</v>
      </c>
      <c r="C712" t="s">
        <v>4152</v>
      </c>
      <c r="D712" t="s">
        <v>2600</v>
      </c>
      <c r="E712" t="s">
        <v>2601</v>
      </c>
      <c r="F712" t="s">
        <v>2610</v>
      </c>
      <c r="G712" t="s">
        <v>2614</v>
      </c>
      <c r="H712" t="s">
        <v>12</v>
      </c>
      <c r="I712" t="s">
        <v>16</v>
      </c>
      <c r="J712" t="s">
        <v>2616</v>
      </c>
      <c r="K712">
        <v>48.345545999999999</v>
      </c>
      <c r="L712">
        <v>-124.55309</v>
      </c>
      <c r="AB712">
        <v>75.2</v>
      </c>
      <c r="AP712">
        <f>COUNT(M712:AO712)</f>
        <v>1</v>
      </c>
      <c r="AR712">
        <f>COUNT(AK712:AO712)</f>
        <v>0</v>
      </c>
      <c r="AS712" t="s">
        <v>4159</v>
      </c>
      <c r="AT712">
        <f>COUNT(M712:AB712)</f>
        <v>1</v>
      </c>
      <c r="AU712">
        <f>COUNT(AC712:AO712)</f>
        <v>0</v>
      </c>
      <c r="AV712">
        <f>AT712*AU712</f>
        <v>0</v>
      </c>
      <c r="AW712" t="s">
        <v>4159</v>
      </c>
      <c r="AX712">
        <f>AVERAGE(M712:AB712)</f>
        <v>75.2</v>
      </c>
      <c r="AY712" t="e">
        <f>AVERAGE(AC712:AO712)</f>
        <v>#DIV/0!</v>
      </c>
      <c r="BE712" t="s">
        <v>4193</v>
      </c>
    </row>
    <row r="713" spans="1:57" hidden="1" x14ac:dyDescent="0.25">
      <c r="A713">
        <v>1743</v>
      </c>
      <c r="B713">
        <v>2072</v>
      </c>
      <c r="C713" t="s">
        <v>4152</v>
      </c>
      <c r="D713" t="s">
        <v>2600</v>
      </c>
      <c r="E713" t="s">
        <v>2617</v>
      </c>
      <c r="F713" t="s">
        <v>2618</v>
      </c>
      <c r="G713" t="s">
        <v>2619</v>
      </c>
      <c r="H713" t="s">
        <v>22</v>
      </c>
      <c r="I713" t="s">
        <v>2620</v>
      </c>
      <c r="J713" t="s">
        <v>2622</v>
      </c>
      <c r="K713">
        <v>48.056241</v>
      </c>
      <c r="L713">
        <v>-123.79895399999999</v>
      </c>
      <c r="X713">
        <v>52.5</v>
      </c>
      <c r="AP713">
        <f>COUNT(M713:AO713)</f>
        <v>1</v>
      </c>
      <c r="AR713">
        <f>COUNT(AK713:AO713)</f>
        <v>0</v>
      </c>
      <c r="AS713" t="s">
        <v>4159</v>
      </c>
      <c r="AT713">
        <f>COUNT(M713:AB713)</f>
        <v>1</v>
      </c>
      <c r="AU713">
        <f>COUNT(AC713:AO713)</f>
        <v>0</v>
      </c>
      <c r="AV713">
        <f>AT713*AU713</f>
        <v>0</v>
      </c>
      <c r="AW713" t="s">
        <v>4159</v>
      </c>
      <c r="AX713">
        <f>AVERAGE(M713:AB713)</f>
        <v>52.5</v>
      </c>
      <c r="AY713" t="e">
        <f>AVERAGE(AC713:AO713)</f>
        <v>#DIV/0!</v>
      </c>
      <c r="BE713" t="s">
        <v>4193</v>
      </c>
    </row>
    <row r="714" spans="1:57" hidden="1" x14ac:dyDescent="0.25">
      <c r="A714">
        <v>1745</v>
      </c>
      <c r="B714">
        <v>583</v>
      </c>
      <c r="C714" t="s">
        <v>4152</v>
      </c>
      <c r="D714" t="s">
        <v>2600</v>
      </c>
      <c r="E714" t="s">
        <v>2617</v>
      </c>
      <c r="F714" t="s">
        <v>2618</v>
      </c>
      <c r="G714" t="s">
        <v>2624</v>
      </c>
      <c r="H714" t="s">
        <v>12</v>
      </c>
      <c r="I714" t="s">
        <v>2625</v>
      </c>
      <c r="J714" t="s">
        <v>2626</v>
      </c>
      <c r="K714">
        <v>48.102499999999999</v>
      </c>
      <c r="L714">
        <v>-123.8228</v>
      </c>
      <c r="U714">
        <v>77.8</v>
      </c>
      <c r="AP714">
        <f>COUNT(M714:AO714)</f>
        <v>1</v>
      </c>
      <c r="AR714">
        <f>COUNT(AK714:AO714)</f>
        <v>0</v>
      </c>
      <c r="AS714" t="s">
        <v>4159</v>
      </c>
      <c r="AT714">
        <f>COUNT(M714:AB714)</f>
        <v>1</v>
      </c>
      <c r="AU714">
        <f>COUNT(AC714:AO714)</f>
        <v>0</v>
      </c>
      <c r="AV714">
        <f>AT714*AU714</f>
        <v>0</v>
      </c>
      <c r="AW714" t="s">
        <v>4159</v>
      </c>
      <c r="AX714">
        <f>AVERAGE(M714:AB714)</f>
        <v>77.8</v>
      </c>
      <c r="AY714" t="e">
        <f>AVERAGE(AC714:AO714)</f>
        <v>#DIV/0!</v>
      </c>
      <c r="BE714" t="s">
        <v>4193</v>
      </c>
    </row>
    <row r="715" spans="1:57" hidden="1" x14ac:dyDescent="0.25">
      <c r="A715">
        <v>1746</v>
      </c>
      <c r="B715">
        <v>584</v>
      </c>
      <c r="C715" t="s">
        <v>4152</v>
      </c>
      <c r="D715" t="s">
        <v>2600</v>
      </c>
      <c r="E715" t="s">
        <v>2617</v>
      </c>
      <c r="F715" t="s">
        <v>2618</v>
      </c>
      <c r="G715" t="s">
        <v>2624</v>
      </c>
      <c r="H715" t="s">
        <v>12</v>
      </c>
      <c r="I715" t="s">
        <v>2625</v>
      </c>
      <c r="J715" t="s">
        <v>2627</v>
      </c>
      <c r="K715">
        <v>48.096699999999998</v>
      </c>
      <c r="L715">
        <v>-123.8306</v>
      </c>
      <c r="U715">
        <v>83.9</v>
      </c>
      <c r="AP715">
        <f>COUNT(M715:AO715)</f>
        <v>1</v>
      </c>
      <c r="AR715">
        <f>COUNT(AK715:AO715)</f>
        <v>0</v>
      </c>
      <c r="AS715" t="s">
        <v>4159</v>
      </c>
      <c r="AT715">
        <f>COUNT(M715:AB715)</f>
        <v>1</v>
      </c>
      <c r="AU715">
        <f>COUNT(AC715:AO715)</f>
        <v>0</v>
      </c>
      <c r="AV715">
        <f>AT715*AU715</f>
        <v>0</v>
      </c>
      <c r="AW715" t="s">
        <v>4159</v>
      </c>
      <c r="AX715">
        <f>AVERAGE(M715:AB715)</f>
        <v>83.9</v>
      </c>
      <c r="AY715" t="e">
        <f>AVERAGE(AC715:AO715)</f>
        <v>#DIV/0!</v>
      </c>
      <c r="BE715" t="s">
        <v>4193</v>
      </c>
    </row>
    <row r="716" spans="1:57" hidden="1" x14ac:dyDescent="0.25">
      <c r="A716">
        <v>1747</v>
      </c>
      <c r="B716">
        <v>585</v>
      </c>
      <c r="C716" t="s">
        <v>4152</v>
      </c>
      <c r="D716" t="s">
        <v>2600</v>
      </c>
      <c r="E716" t="s">
        <v>2617</v>
      </c>
      <c r="F716" t="s">
        <v>2618</v>
      </c>
      <c r="G716" t="s">
        <v>2624</v>
      </c>
      <c r="H716" t="s">
        <v>12</v>
      </c>
      <c r="I716" t="s">
        <v>2625</v>
      </c>
      <c r="J716" t="s">
        <v>2628</v>
      </c>
      <c r="K716">
        <v>48.097799999999999</v>
      </c>
      <c r="L716">
        <v>-123.8506</v>
      </c>
      <c r="U716">
        <v>94.8</v>
      </c>
      <c r="AP716">
        <f>COUNT(M716:AO716)</f>
        <v>1</v>
      </c>
      <c r="AR716">
        <f>COUNT(AK716:AO716)</f>
        <v>0</v>
      </c>
      <c r="AS716" t="s">
        <v>4159</v>
      </c>
      <c r="AT716">
        <f>COUNT(M716:AB716)</f>
        <v>1</v>
      </c>
      <c r="AU716">
        <f>COUNT(AC716:AO716)</f>
        <v>0</v>
      </c>
      <c r="AV716">
        <f>AT716*AU716</f>
        <v>0</v>
      </c>
      <c r="AW716" t="s">
        <v>4159</v>
      </c>
      <c r="AX716">
        <f>AVERAGE(M716:AB716)</f>
        <v>94.8</v>
      </c>
      <c r="AY716" t="e">
        <f>AVERAGE(AC716:AO716)</f>
        <v>#DIV/0!</v>
      </c>
      <c r="BE716" t="s">
        <v>4193</v>
      </c>
    </row>
    <row r="717" spans="1:57" hidden="1" x14ac:dyDescent="0.25">
      <c r="A717">
        <v>1750</v>
      </c>
      <c r="B717">
        <v>1008</v>
      </c>
      <c r="C717" t="s">
        <v>4152</v>
      </c>
      <c r="D717" t="s">
        <v>2600</v>
      </c>
      <c r="E717" t="s">
        <v>2617</v>
      </c>
      <c r="F717" t="s">
        <v>2618</v>
      </c>
      <c r="G717" t="s">
        <v>2629</v>
      </c>
      <c r="H717" t="s">
        <v>12</v>
      </c>
      <c r="I717" t="s">
        <v>16</v>
      </c>
      <c r="J717" t="s">
        <v>2632</v>
      </c>
      <c r="K717">
        <v>48.151823</v>
      </c>
      <c r="L717">
        <v>-123.832503</v>
      </c>
      <c r="AB717">
        <v>45.5</v>
      </c>
      <c r="AP717">
        <f>COUNT(M717:AO717)</f>
        <v>1</v>
      </c>
      <c r="AR717">
        <f>COUNT(AK717:AO717)</f>
        <v>0</v>
      </c>
      <c r="AS717" t="s">
        <v>4159</v>
      </c>
      <c r="AT717">
        <f>COUNT(M717:AB717)</f>
        <v>1</v>
      </c>
      <c r="AU717">
        <f>COUNT(AC717:AO717)</f>
        <v>0</v>
      </c>
      <c r="AV717">
        <f>AT717*AU717</f>
        <v>0</v>
      </c>
      <c r="AW717" t="s">
        <v>4159</v>
      </c>
      <c r="AX717">
        <f>AVERAGE(M717:AB717)</f>
        <v>45.5</v>
      </c>
      <c r="AY717" t="e">
        <f>AVERAGE(AC717:AO717)</f>
        <v>#DIV/0!</v>
      </c>
      <c r="BE717" t="s">
        <v>4193</v>
      </c>
    </row>
    <row r="718" spans="1:57" hidden="1" x14ac:dyDescent="0.25">
      <c r="A718">
        <v>1755</v>
      </c>
      <c r="B718">
        <v>2177</v>
      </c>
      <c r="C718" t="s">
        <v>4152</v>
      </c>
      <c r="D718" t="s">
        <v>2600</v>
      </c>
      <c r="E718" t="s">
        <v>2617</v>
      </c>
      <c r="F718" t="s">
        <v>2633</v>
      </c>
      <c r="G718" t="s">
        <v>2636</v>
      </c>
      <c r="H718" t="s">
        <v>22</v>
      </c>
      <c r="I718" t="s">
        <v>96</v>
      </c>
      <c r="J718" t="s">
        <v>2640</v>
      </c>
      <c r="K718">
        <v>48.124082999999999</v>
      </c>
      <c r="L718">
        <v>-123.66821299999999</v>
      </c>
      <c r="AC718">
        <v>76.2</v>
      </c>
      <c r="AP718">
        <f>COUNT(M718:AO718)</f>
        <v>1</v>
      </c>
      <c r="AR718">
        <f>COUNT(AK718:AO718)</f>
        <v>0</v>
      </c>
      <c r="AS718" t="s">
        <v>4159</v>
      </c>
      <c r="AT718">
        <f>COUNT(M718:AB718)</f>
        <v>0</v>
      </c>
      <c r="AU718">
        <f>COUNT(AC718:AO718)</f>
        <v>1</v>
      </c>
      <c r="AV718">
        <f>AT718*AU718</f>
        <v>0</v>
      </c>
      <c r="AW718" t="s">
        <v>4159</v>
      </c>
      <c r="AX718" t="e">
        <f>AVERAGE(M718:AB718)</f>
        <v>#DIV/0!</v>
      </c>
      <c r="AY718">
        <f>AVERAGE(AC718:AO718)</f>
        <v>76.2</v>
      </c>
      <c r="BE718" t="s">
        <v>4193</v>
      </c>
    </row>
    <row r="719" spans="1:57" hidden="1" x14ac:dyDescent="0.25">
      <c r="A719">
        <v>1756</v>
      </c>
      <c r="B719">
        <v>2178</v>
      </c>
      <c r="C719" t="s">
        <v>4152</v>
      </c>
      <c r="D719" t="s">
        <v>2600</v>
      </c>
      <c r="E719" t="s">
        <v>2617</v>
      </c>
      <c r="F719" t="s">
        <v>2633</v>
      </c>
      <c r="G719" t="s">
        <v>2636</v>
      </c>
      <c r="H719" t="s">
        <v>22</v>
      </c>
      <c r="I719" t="s">
        <v>96</v>
      </c>
      <c r="J719" t="s">
        <v>2641</v>
      </c>
      <c r="K719">
        <v>48.111367000000001</v>
      </c>
      <c r="L719">
        <v>-123.663275</v>
      </c>
      <c r="W719">
        <v>80.5</v>
      </c>
      <c r="AP719">
        <f>COUNT(M719:AO719)</f>
        <v>1</v>
      </c>
      <c r="AR719">
        <f>COUNT(AK719:AO719)</f>
        <v>0</v>
      </c>
      <c r="AS719" t="s">
        <v>4159</v>
      </c>
      <c r="AT719">
        <f>COUNT(M719:AB719)</f>
        <v>1</v>
      </c>
      <c r="AU719">
        <f>COUNT(AC719:AO719)</f>
        <v>0</v>
      </c>
      <c r="AV719">
        <f>AT719*AU719</f>
        <v>0</v>
      </c>
      <c r="AW719" t="s">
        <v>4159</v>
      </c>
      <c r="AX719">
        <f>AVERAGE(M719:AB719)</f>
        <v>80.5</v>
      </c>
      <c r="AY719" t="e">
        <f>AVERAGE(AC719:AO719)</f>
        <v>#DIV/0!</v>
      </c>
      <c r="BE719" t="s">
        <v>4193</v>
      </c>
    </row>
    <row r="720" spans="1:57" hidden="1" x14ac:dyDescent="0.25">
      <c r="A720">
        <v>1757</v>
      </c>
      <c r="B720">
        <v>2170</v>
      </c>
      <c r="C720" t="s">
        <v>4152</v>
      </c>
      <c r="D720" t="s">
        <v>2600</v>
      </c>
      <c r="E720" t="s">
        <v>2642</v>
      </c>
      <c r="F720" t="s">
        <v>2643</v>
      </c>
      <c r="G720" t="s">
        <v>2644</v>
      </c>
      <c r="H720" t="s">
        <v>22</v>
      </c>
      <c r="I720" t="s">
        <v>125</v>
      </c>
      <c r="J720" t="s">
        <v>2645</v>
      </c>
      <c r="K720">
        <v>48.189722000000003</v>
      </c>
      <c r="L720">
        <v>-124.151139</v>
      </c>
      <c r="W720">
        <v>64.099999999999994</v>
      </c>
      <c r="AP720">
        <f>COUNT(M720:AO720)</f>
        <v>1</v>
      </c>
      <c r="AR720">
        <f>COUNT(AK720:AO720)</f>
        <v>0</v>
      </c>
      <c r="AS720" t="s">
        <v>4159</v>
      </c>
      <c r="AT720">
        <f>COUNT(M720:AB720)</f>
        <v>1</v>
      </c>
      <c r="AU720">
        <f>COUNT(AC720:AO720)</f>
        <v>0</v>
      </c>
      <c r="AV720">
        <f>AT720*AU720</f>
        <v>0</v>
      </c>
      <c r="AW720" t="s">
        <v>4159</v>
      </c>
      <c r="AX720">
        <f>AVERAGE(M720:AB720)</f>
        <v>64.099999999999994</v>
      </c>
      <c r="AY720" t="e">
        <f>AVERAGE(AC720:AO720)</f>
        <v>#DIV/0!</v>
      </c>
      <c r="BE720" t="s">
        <v>4193</v>
      </c>
    </row>
    <row r="721" spans="1:57" hidden="1" x14ac:dyDescent="0.25">
      <c r="A721">
        <v>1758</v>
      </c>
      <c r="B721">
        <v>2171</v>
      </c>
      <c r="C721" t="s">
        <v>4152</v>
      </c>
      <c r="D721" t="s">
        <v>2600</v>
      </c>
      <c r="E721" t="s">
        <v>2642</v>
      </c>
      <c r="F721" t="s">
        <v>2643</v>
      </c>
      <c r="G721" t="s">
        <v>2644</v>
      </c>
      <c r="H721" t="s">
        <v>22</v>
      </c>
      <c r="I721" t="s">
        <v>96</v>
      </c>
      <c r="J721" t="s">
        <v>2646</v>
      </c>
      <c r="K721">
        <v>48.191732999999999</v>
      </c>
      <c r="L721">
        <v>-124.150931</v>
      </c>
      <c r="AC721">
        <v>73.900000000000006</v>
      </c>
      <c r="AP721">
        <f>COUNT(M721:AO721)</f>
        <v>1</v>
      </c>
      <c r="AR721">
        <f>COUNT(AK721:AO721)</f>
        <v>0</v>
      </c>
      <c r="AS721" t="s">
        <v>4159</v>
      </c>
      <c r="AT721">
        <f>COUNT(M721:AB721)</f>
        <v>0</v>
      </c>
      <c r="AU721">
        <f>COUNT(AC721:AO721)</f>
        <v>1</v>
      </c>
      <c r="AV721">
        <f>AT721*AU721</f>
        <v>0</v>
      </c>
      <c r="AW721" t="s">
        <v>4159</v>
      </c>
      <c r="AX721" t="e">
        <f>AVERAGE(M721:AB721)</f>
        <v>#DIV/0!</v>
      </c>
      <c r="AY721">
        <f>AVERAGE(AC721:AO721)</f>
        <v>73.900000000000006</v>
      </c>
      <c r="BE721" t="s">
        <v>4193</v>
      </c>
    </row>
    <row r="722" spans="1:57" hidden="1" x14ac:dyDescent="0.25">
      <c r="A722">
        <v>1761</v>
      </c>
      <c r="B722">
        <v>2094</v>
      </c>
      <c r="C722" t="s">
        <v>4152</v>
      </c>
      <c r="D722" t="s">
        <v>2600</v>
      </c>
      <c r="E722" t="s">
        <v>2642</v>
      </c>
      <c r="F722" t="s">
        <v>2649</v>
      </c>
      <c r="G722" t="s">
        <v>2650</v>
      </c>
      <c r="H722" t="s">
        <v>22</v>
      </c>
      <c r="I722" t="s">
        <v>125</v>
      </c>
      <c r="J722" t="s">
        <v>2651</v>
      </c>
      <c r="K722">
        <v>48.158194000000002</v>
      </c>
      <c r="L722">
        <v>-124.03616700000001</v>
      </c>
      <c r="W722">
        <v>78.2</v>
      </c>
      <c r="AP722">
        <f>COUNT(M722:AO722)</f>
        <v>1</v>
      </c>
      <c r="AR722">
        <f>COUNT(AK722:AO722)</f>
        <v>0</v>
      </c>
      <c r="AS722" t="s">
        <v>4159</v>
      </c>
      <c r="AT722">
        <f>COUNT(M722:AB722)</f>
        <v>1</v>
      </c>
      <c r="AU722">
        <f>COUNT(AC722:AO722)</f>
        <v>0</v>
      </c>
      <c r="AV722">
        <f>AT722*AU722</f>
        <v>0</v>
      </c>
      <c r="AW722" t="s">
        <v>4159</v>
      </c>
      <c r="AX722">
        <f>AVERAGE(M722:AB722)</f>
        <v>78.2</v>
      </c>
      <c r="AY722" t="e">
        <f>AVERAGE(AC722:AO722)</f>
        <v>#DIV/0!</v>
      </c>
      <c r="BE722" t="s">
        <v>4193</v>
      </c>
    </row>
    <row r="723" spans="1:57" hidden="1" x14ac:dyDescent="0.25">
      <c r="A723">
        <v>1763</v>
      </c>
      <c r="B723">
        <v>2105</v>
      </c>
      <c r="C723" t="s">
        <v>4152</v>
      </c>
      <c r="D723" t="s">
        <v>2600</v>
      </c>
      <c r="E723" t="s">
        <v>2642</v>
      </c>
      <c r="F723" t="s">
        <v>2649</v>
      </c>
      <c r="G723" t="s">
        <v>2652</v>
      </c>
      <c r="H723" t="s">
        <v>22</v>
      </c>
      <c r="I723" t="s">
        <v>125</v>
      </c>
      <c r="J723" t="s">
        <v>2654</v>
      </c>
      <c r="K723">
        <v>48.142194000000003</v>
      </c>
      <c r="L723">
        <v>-123.935917</v>
      </c>
      <c r="W723">
        <v>67.400000000000006</v>
      </c>
      <c r="AP723">
        <f>COUNT(M723:AO723)</f>
        <v>1</v>
      </c>
      <c r="AR723">
        <f>COUNT(AK723:AO723)</f>
        <v>0</v>
      </c>
      <c r="AS723" t="s">
        <v>4159</v>
      </c>
      <c r="AT723">
        <f>COUNT(M723:AB723)</f>
        <v>1</v>
      </c>
      <c r="AU723">
        <f>COUNT(AC723:AO723)</f>
        <v>0</v>
      </c>
      <c r="AV723">
        <f>AT723*AU723</f>
        <v>0</v>
      </c>
      <c r="AW723" t="s">
        <v>4159</v>
      </c>
      <c r="AX723">
        <f>AVERAGE(M723:AB723)</f>
        <v>67.400000000000006</v>
      </c>
      <c r="AY723" t="e">
        <f>AVERAGE(AC723:AO723)</f>
        <v>#DIV/0!</v>
      </c>
      <c r="BE723" t="s">
        <v>4193</v>
      </c>
    </row>
    <row r="724" spans="1:57" hidden="1" x14ac:dyDescent="0.25">
      <c r="A724">
        <v>1764</v>
      </c>
      <c r="B724">
        <v>1000</v>
      </c>
      <c r="C724" t="s">
        <v>4152</v>
      </c>
      <c r="D724" t="s">
        <v>2600</v>
      </c>
      <c r="E724" t="s">
        <v>2642</v>
      </c>
      <c r="F724" t="s">
        <v>2649</v>
      </c>
      <c r="G724" t="s">
        <v>2652</v>
      </c>
      <c r="H724" t="s">
        <v>12</v>
      </c>
      <c r="I724" t="s">
        <v>16</v>
      </c>
      <c r="J724" t="s">
        <v>2655</v>
      </c>
      <c r="K724">
        <v>48.164715000000001</v>
      </c>
      <c r="L724">
        <v>-123.946122</v>
      </c>
      <c r="AB724">
        <v>41.8</v>
      </c>
      <c r="AP724">
        <f>COUNT(M724:AO724)</f>
        <v>1</v>
      </c>
      <c r="AR724">
        <f>COUNT(AK724:AO724)</f>
        <v>0</v>
      </c>
      <c r="AS724" t="s">
        <v>4159</v>
      </c>
      <c r="AT724">
        <f>COUNT(M724:AB724)</f>
        <v>1</v>
      </c>
      <c r="AU724">
        <f>COUNT(AC724:AO724)</f>
        <v>0</v>
      </c>
      <c r="AV724">
        <f>AT724*AU724</f>
        <v>0</v>
      </c>
      <c r="AW724" t="s">
        <v>4159</v>
      </c>
      <c r="AX724">
        <f>AVERAGE(M724:AB724)</f>
        <v>41.8</v>
      </c>
      <c r="AY724" t="e">
        <f>AVERAGE(AC724:AO724)</f>
        <v>#DIV/0!</v>
      </c>
      <c r="BE724" t="s">
        <v>4193</v>
      </c>
    </row>
    <row r="725" spans="1:57" hidden="1" x14ac:dyDescent="0.25">
      <c r="A725">
        <v>1766</v>
      </c>
      <c r="B725">
        <v>2203</v>
      </c>
      <c r="C725" t="s">
        <v>4152</v>
      </c>
      <c r="D725" t="s">
        <v>2600</v>
      </c>
      <c r="E725" t="s">
        <v>2642</v>
      </c>
      <c r="F725" t="s">
        <v>2649</v>
      </c>
      <c r="G725" t="s">
        <v>2656</v>
      </c>
      <c r="H725" t="s">
        <v>22</v>
      </c>
      <c r="I725" t="s">
        <v>125</v>
      </c>
      <c r="J725" t="s">
        <v>2658</v>
      </c>
      <c r="K725">
        <v>48.162056</v>
      </c>
      <c r="L725">
        <v>-123.953667</v>
      </c>
      <c r="W725">
        <v>67.599999999999994</v>
      </c>
      <c r="AP725">
        <f>COUNT(M725:AO725)</f>
        <v>1</v>
      </c>
      <c r="AR725">
        <f>COUNT(AK725:AO725)</f>
        <v>0</v>
      </c>
      <c r="AS725" t="s">
        <v>4159</v>
      </c>
      <c r="AT725">
        <f>COUNT(M725:AB725)</f>
        <v>1</v>
      </c>
      <c r="AU725">
        <f>COUNT(AC725:AO725)</f>
        <v>0</v>
      </c>
      <c r="AV725">
        <f>AT725*AU725</f>
        <v>0</v>
      </c>
      <c r="AW725" t="s">
        <v>4159</v>
      </c>
      <c r="AX725">
        <f>AVERAGE(M725:AB725)</f>
        <v>67.599999999999994</v>
      </c>
      <c r="AY725" t="e">
        <f>AVERAGE(AC725:AO725)</f>
        <v>#DIV/0!</v>
      </c>
      <c r="BE725" t="s">
        <v>4193</v>
      </c>
    </row>
    <row r="726" spans="1:57" hidden="1" x14ac:dyDescent="0.25">
      <c r="A726">
        <v>1767</v>
      </c>
      <c r="B726">
        <v>2204</v>
      </c>
      <c r="C726" t="s">
        <v>4152</v>
      </c>
      <c r="D726" t="s">
        <v>2600</v>
      </c>
      <c r="E726" t="s">
        <v>2642</v>
      </c>
      <c r="F726" t="s">
        <v>2649</v>
      </c>
      <c r="G726" t="s">
        <v>2656</v>
      </c>
      <c r="H726" t="s">
        <v>22</v>
      </c>
      <c r="I726" t="s">
        <v>125</v>
      </c>
      <c r="J726" t="s">
        <v>2659</v>
      </c>
      <c r="K726">
        <v>48.153193999999999</v>
      </c>
      <c r="L726">
        <v>-123.950056</v>
      </c>
      <c r="W726">
        <v>94.1</v>
      </c>
      <c r="AP726">
        <f>COUNT(M726:AO726)</f>
        <v>1</v>
      </c>
      <c r="AR726">
        <f>COUNT(AK726:AO726)</f>
        <v>0</v>
      </c>
      <c r="AS726" t="s">
        <v>4159</v>
      </c>
      <c r="AT726">
        <f>COUNT(M726:AB726)</f>
        <v>1</v>
      </c>
      <c r="AU726">
        <f>COUNT(AC726:AO726)</f>
        <v>0</v>
      </c>
      <c r="AV726">
        <f>AT726*AU726</f>
        <v>0</v>
      </c>
      <c r="AW726" t="s">
        <v>4159</v>
      </c>
      <c r="AX726">
        <f>AVERAGE(M726:AB726)</f>
        <v>94.1</v>
      </c>
      <c r="AY726" t="e">
        <f>AVERAGE(AC726:AO726)</f>
        <v>#DIV/0!</v>
      </c>
      <c r="BE726" t="s">
        <v>4193</v>
      </c>
    </row>
    <row r="727" spans="1:57" hidden="1" x14ac:dyDescent="0.25">
      <c r="A727">
        <v>2029</v>
      </c>
      <c r="B727">
        <v>2093</v>
      </c>
      <c r="C727" t="s">
        <v>4152</v>
      </c>
      <c r="G727" t="s">
        <v>3285</v>
      </c>
      <c r="H727" t="s">
        <v>22</v>
      </c>
      <c r="I727" t="s">
        <v>125</v>
      </c>
      <c r="J727" t="s">
        <v>3286</v>
      </c>
      <c r="K727">
        <v>48.163471999999999</v>
      </c>
      <c r="L727">
        <v>-124.031778</v>
      </c>
      <c r="W727">
        <v>74.900000000000006</v>
      </c>
      <c r="AP727">
        <f>COUNT(M727:AO727)</f>
        <v>1</v>
      </c>
      <c r="AR727">
        <f>COUNT(AK727:AO727)</f>
        <v>0</v>
      </c>
      <c r="AS727" t="s">
        <v>4159</v>
      </c>
      <c r="AT727">
        <f>COUNT(M727:AB727)</f>
        <v>1</v>
      </c>
      <c r="AU727">
        <f>COUNT(AC727:AO727)</f>
        <v>0</v>
      </c>
      <c r="AV727">
        <f>AT727*AU727</f>
        <v>0</v>
      </c>
      <c r="AW727" t="s">
        <v>4159</v>
      </c>
      <c r="AX727">
        <f>AVERAGE(M727:AB727)</f>
        <v>74.900000000000006</v>
      </c>
      <c r="AY727" t="e">
        <f>AVERAGE(AC727:AO727)</f>
        <v>#DIV/0!</v>
      </c>
    </row>
    <row r="728" spans="1:57" hidden="1" x14ac:dyDescent="0.25">
      <c r="A728">
        <v>2200</v>
      </c>
      <c r="B728">
        <v>2252</v>
      </c>
      <c r="C728" t="s">
        <v>4152</v>
      </c>
      <c r="G728" t="s">
        <v>3576</v>
      </c>
      <c r="H728" t="s">
        <v>31</v>
      </c>
      <c r="I728" t="s">
        <v>32</v>
      </c>
      <c r="J728" t="s">
        <v>3577</v>
      </c>
      <c r="K728">
        <v>47.231765000000003</v>
      </c>
      <c r="L728">
        <v>-121.962825</v>
      </c>
      <c r="O728">
        <v>61.7</v>
      </c>
      <c r="AP728">
        <f>COUNT(M728:AO728)</f>
        <v>1</v>
      </c>
      <c r="AR728">
        <f>COUNT(AK728:AO728)</f>
        <v>0</v>
      </c>
      <c r="AS728" t="s">
        <v>4159</v>
      </c>
      <c r="AT728">
        <f>COUNT(M728:AB728)</f>
        <v>1</v>
      </c>
      <c r="AU728">
        <f>COUNT(AC728:AO728)</f>
        <v>0</v>
      </c>
      <c r="AV728">
        <f>AT728*AU728</f>
        <v>0</v>
      </c>
      <c r="AW728" t="s">
        <v>4159</v>
      </c>
      <c r="AX728">
        <f>AVERAGE(M728:AB728)</f>
        <v>61.7</v>
      </c>
      <c r="AY728" t="e">
        <f>AVERAGE(AC728:AO728)</f>
        <v>#DIV/0!</v>
      </c>
    </row>
    <row r="729" spans="1:57" hidden="1" x14ac:dyDescent="0.25">
      <c r="A729">
        <v>2306</v>
      </c>
      <c r="B729">
        <v>3103</v>
      </c>
      <c r="C729" t="s">
        <v>4152</v>
      </c>
      <c r="G729" t="s">
        <v>3745</v>
      </c>
      <c r="H729" t="s">
        <v>886</v>
      </c>
      <c r="I729" t="s">
        <v>887</v>
      </c>
      <c r="J729" t="s">
        <v>3746</v>
      </c>
      <c r="K729">
        <v>47.627099999999999</v>
      </c>
      <c r="L729">
        <v>-122.14778</v>
      </c>
      <c r="AN729">
        <v>0</v>
      </c>
      <c r="AO729">
        <v>1.4</v>
      </c>
      <c r="AP729">
        <f>COUNT(M729:AO729)</f>
        <v>2</v>
      </c>
      <c r="AR729">
        <f>COUNT(AK729:AO729)</f>
        <v>2</v>
      </c>
      <c r="AT729">
        <f>COUNT(M729:AB729)</f>
        <v>0</v>
      </c>
      <c r="AU729">
        <f>COUNT(AC729:AO729)</f>
        <v>2</v>
      </c>
      <c r="AV729">
        <f>AT729*AU729</f>
        <v>0</v>
      </c>
      <c r="AW729" t="s">
        <v>4159</v>
      </c>
      <c r="AX729" t="e">
        <f>AVERAGE(M729:AB729)</f>
        <v>#DIV/0!</v>
      </c>
      <c r="AY729">
        <f>AVERAGE(AC729:AO729)</f>
        <v>0.7</v>
      </c>
      <c r="BA729">
        <v>0.7</v>
      </c>
      <c r="BB729">
        <v>0.7</v>
      </c>
      <c r="BC729" t="s">
        <v>4173</v>
      </c>
      <c r="BD729" t="s">
        <v>4173</v>
      </c>
    </row>
    <row r="730" spans="1:57" hidden="1" x14ac:dyDescent="0.25">
      <c r="A730">
        <v>2346</v>
      </c>
      <c r="B730">
        <v>3110</v>
      </c>
      <c r="C730" t="s">
        <v>4152</v>
      </c>
      <c r="G730" t="s">
        <v>3815</v>
      </c>
      <c r="H730" t="s">
        <v>886</v>
      </c>
      <c r="I730" t="s">
        <v>887</v>
      </c>
      <c r="J730" t="s">
        <v>3816</v>
      </c>
      <c r="K730">
        <v>47.601759999999999</v>
      </c>
      <c r="L730">
        <v>-122.18656</v>
      </c>
      <c r="AN730">
        <v>2.5</v>
      </c>
      <c r="AO730">
        <v>0</v>
      </c>
      <c r="AP730">
        <f>COUNT(M730:AO730)</f>
        <v>2</v>
      </c>
      <c r="AR730">
        <f>COUNT(AK730:AO730)</f>
        <v>2</v>
      </c>
      <c r="AT730">
        <f>COUNT(M730:AB730)</f>
        <v>0</v>
      </c>
      <c r="AU730">
        <f>COUNT(AC730:AO730)</f>
        <v>2</v>
      </c>
      <c r="AV730">
        <f>AT730*AU730</f>
        <v>0</v>
      </c>
      <c r="AW730" t="s">
        <v>4159</v>
      </c>
      <c r="AX730" t="e">
        <f>AVERAGE(M730:AB730)</f>
        <v>#DIV/0!</v>
      </c>
      <c r="AY730">
        <f>AVERAGE(AC730:AO730)</f>
        <v>1.25</v>
      </c>
      <c r="BA730">
        <v>1.25</v>
      </c>
      <c r="BB730">
        <v>1.25</v>
      </c>
      <c r="BC730" t="s">
        <v>4173</v>
      </c>
      <c r="BD730" t="s">
        <v>4173</v>
      </c>
    </row>
    <row r="731" spans="1:57" hidden="1" x14ac:dyDescent="0.25">
      <c r="A731">
        <v>688</v>
      </c>
      <c r="B731">
        <v>3100</v>
      </c>
      <c r="C731" t="s">
        <v>4152</v>
      </c>
      <c r="D731" t="s">
        <v>877</v>
      </c>
      <c r="E731" t="s">
        <v>878</v>
      </c>
      <c r="F731" t="s">
        <v>1079</v>
      </c>
      <c r="G731" t="s">
        <v>1082</v>
      </c>
      <c r="H731" t="s">
        <v>886</v>
      </c>
      <c r="I731" t="s">
        <v>887</v>
      </c>
      <c r="J731" t="s">
        <v>1084</v>
      </c>
      <c r="K731">
        <v>47.569809999999997</v>
      </c>
      <c r="L731">
        <v>-122.14462</v>
      </c>
      <c r="AN731">
        <v>1.2</v>
      </c>
      <c r="AO731">
        <v>13.4</v>
      </c>
      <c r="AP731">
        <f>COUNT(M731:AO731)</f>
        <v>2</v>
      </c>
      <c r="AR731">
        <f>COUNT(AK731:AO731)</f>
        <v>2</v>
      </c>
      <c r="AT731">
        <f>COUNT(M731:AB731)</f>
        <v>0</v>
      </c>
      <c r="AU731">
        <f>COUNT(AC731:AO731)</f>
        <v>2</v>
      </c>
      <c r="AV731">
        <f>AT731*AU731</f>
        <v>0</v>
      </c>
      <c r="AW731" t="s">
        <v>4159</v>
      </c>
      <c r="AX731" t="e">
        <f>AVERAGE(M731:AB731)</f>
        <v>#DIV/0!</v>
      </c>
      <c r="AY731">
        <f>AVERAGE(AC731:AO731)</f>
        <v>7.3</v>
      </c>
      <c r="BA731">
        <v>7.3</v>
      </c>
      <c r="BB731">
        <v>7.3</v>
      </c>
      <c r="BC731" t="s">
        <v>4173</v>
      </c>
      <c r="BD731" t="s">
        <v>4173</v>
      </c>
    </row>
    <row r="732" spans="1:57" hidden="1" x14ac:dyDescent="0.25">
      <c r="A732">
        <v>1362</v>
      </c>
      <c r="B732">
        <v>95</v>
      </c>
      <c r="C732" t="s">
        <v>4152</v>
      </c>
      <c r="D732" t="s">
        <v>1952</v>
      </c>
      <c r="E732" t="s">
        <v>1999</v>
      </c>
      <c r="F732" t="s">
        <v>2000</v>
      </c>
      <c r="G732" t="s">
        <v>2003</v>
      </c>
      <c r="H732" t="s">
        <v>193</v>
      </c>
      <c r="I732" t="s">
        <v>194</v>
      </c>
      <c r="J732" t="s">
        <v>2004</v>
      </c>
      <c r="K732">
        <v>47.143672000000002</v>
      </c>
      <c r="L732">
        <v>-122.22273800000001</v>
      </c>
      <c r="AL732">
        <v>7.8</v>
      </c>
      <c r="AO732">
        <v>7.1</v>
      </c>
      <c r="AP732">
        <f>COUNT(M732:AO732)</f>
        <v>2</v>
      </c>
      <c r="AR732">
        <f>COUNT(AK732:AO732)</f>
        <v>2</v>
      </c>
      <c r="AT732">
        <f>COUNT(M732:AB732)</f>
        <v>0</v>
      </c>
      <c r="AU732">
        <f>COUNT(AC732:AO732)</f>
        <v>2</v>
      </c>
      <c r="AV732">
        <f>AT732*AU732</f>
        <v>0</v>
      </c>
      <c r="AW732" t="s">
        <v>4159</v>
      </c>
      <c r="AX732" t="e">
        <f>AVERAGE(M732:AB732)</f>
        <v>#DIV/0!</v>
      </c>
      <c r="AY732">
        <f>AVERAGE(AC732:AO732)</f>
        <v>7.4499999999999993</v>
      </c>
      <c r="BA732">
        <v>7.4499999999999993</v>
      </c>
      <c r="BB732">
        <v>7.4499999999999993</v>
      </c>
      <c r="BC732" t="s">
        <v>4173</v>
      </c>
      <c r="BD732" t="s">
        <v>4173</v>
      </c>
    </row>
    <row r="733" spans="1:57" hidden="1" x14ac:dyDescent="0.25">
      <c r="A733">
        <v>606</v>
      </c>
      <c r="B733">
        <v>3112</v>
      </c>
      <c r="C733" t="s">
        <v>4152</v>
      </c>
      <c r="D733" t="s">
        <v>877</v>
      </c>
      <c r="E733" t="s">
        <v>878</v>
      </c>
      <c r="F733" t="s">
        <v>952</v>
      </c>
      <c r="G733" t="s">
        <v>955</v>
      </c>
      <c r="H733" t="s">
        <v>886</v>
      </c>
      <c r="I733" t="s">
        <v>887</v>
      </c>
      <c r="J733" t="s">
        <v>961</v>
      </c>
      <c r="K733">
        <v>47.631734999999999</v>
      </c>
      <c r="L733">
        <v>-122.16622</v>
      </c>
      <c r="AN733">
        <v>7.2</v>
      </c>
      <c r="AO733">
        <v>9.5</v>
      </c>
      <c r="AP733">
        <f>COUNT(M733:AO733)</f>
        <v>2</v>
      </c>
      <c r="AR733">
        <f>COUNT(AK733:AO733)</f>
        <v>2</v>
      </c>
      <c r="AT733">
        <f>COUNT(M733:AB733)</f>
        <v>0</v>
      </c>
      <c r="AU733">
        <f>COUNT(AC733:AO733)</f>
        <v>2</v>
      </c>
      <c r="AV733">
        <f>AT733*AU733</f>
        <v>0</v>
      </c>
      <c r="AW733" t="s">
        <v>4159</v>
      </c>
      <c r="AX733" t="e">
        <f>AVERAGE(M733:AB733)</f>
        <v>#DIV/0!</v>
      </c>
      <c r="AY733">
        <f>AVERAGE(AC733:AO733)</f>
        <v>8.35</v>
      </c>
      <c r="BA733">
        <v>8.35</v>
      </c>
      <c r="BB733">
        <v>8.35</v>
      </c>
      <c r="BC733" t="s">
        <v>4173</v>
      </c>
      <c r="BD733" t="s">
        <v>4173</v>
      </c>
    </row>
    <row r="734" spans="1:57" hidden="1" x14ac:dyDescent="0.25">
      <c r="A734">
        <v>881</v>
      </c>
      <c r="B734">
        <v>3026</v>
      </c>
      <c r="C734" t="s">
        <v>4152</v>
      </c>
      <c r="D734" t="s">
        <v>877</v>
      </c>
      <c r="E734" t="s">
        <v>1215</v>
      </c>
      <c r="F734" t="s">
        <v>1313</v>
      </c>
      <c r="G734" t="s">
        <v>1333</v>
      </c>
      <c r="H734" t="s">
        <v>1317</v>
      </c>
      <c r="I734" t="s">
        <v>1318</v>
      </c>
      <c r="J734" t="s">
        <v>1336</v>
      </c>
      <c r="K734">
        <v>47.590876000000002</v>
      </c>
      <c r="L734">
        <v>-122.060496</v>
      </c>
      <c r="AM734">
        <v>14.5</v>
      </c>
      <c r="AO734">
        <v>7.2</v>
      </c>
      <c r="AP734">
        <f>COUNT(M734:AO734)</f>
        <v>2</v>
      </c>
      <c r="AR734">
        <f>COUNT(AK734:AO734)</f>
        <v>2</v>
      </c>
      <c r="AT734">
        <f>COUNT(M734:AB734)</f>
        <v>0</v>
      </c>
      <c r="AU734">
        <f>COUNT(AC734:AO734)</f>
        <v>2</v>
      </c>
      <c r="AV734">
        <f>AT734*AU734</f>
        <v>0</v>
      </c>
      <c r="AW734" t="s">
        <v>4159</v>
      </c>
      <c r="AX734" t="e">
        <f>AVERAGE(M734:AB734)</f>
        <v>#DIV/0!</v>
      </c>
      <c r="AY734">
        <f>AVERAGE(AC734:AO734)</f>
        <v>10.85</v>
      </c>
      <c r="BA734">
        <v>10.85</v>
      </c>
      <c r="BB734">
        <v>10.85</v>
      </c>
      <c r="BC734" t="s">
        <v>4173</v>
      </c>
      <c r="BD734" t="s">
        <v>4173</v>
      </c>
    </row>
    <row r="735" spans="1:57" hidden="1" x14ac:dyDescent="0.25">
      <c r="A735">
        <v>601</v>
      </c>
      <c r="B735">
        <v>3095</v>
      </c>
      <c r="C735" t="s">
        <v>4152</v>
      </c>
      <c r="D735" t="s">
        <v>877</v>
      </c>
      <c r="E735" t="s">
        <v>878</v>
      </c>
      <c r="F735" t="s">
        <v>952</v>
      </c>
      <c r="G735" t="s">
        <v>955</v>
      </c>
      <c r="H735" t="s">
        <v>886</v>
      </c>
      <c r="I735" t="s">
        <v>887</v>
      </c>
      <c r="J735" t="s">
        <v>956</v>
      </c>
      <c r="K735">
        <v>47.619900000000001</v>
      </c>
      <c r="L735">
        <v>-122.164</v>
      </c>
      <c r="AN735">
        <v>11.5</v>
      </c>
      <c r="AO735">
        <v>11.3</v>
      </c>
      <c r="AP735">
        <f>COUNT(M735:AO735)</f>
        <v>2</v>
      </c>
      <c r="AR735">
        <f>COUNT(AK735:AO735)</f>
        <v>2</v>
      </c>
      <c r="AT735">
        <f>COUNT(M735:AB735)</f>
        <v>0</v>
      </c>
      <c r="AU735">
        <f>COUNT(AC735:AO735)</f>
        <v>2</v>
      </c>
      <c r="AV735">
        <f>AT735*AU735</f>
        <v>0</v>
      </c>
      <c r="AW735" t="s">
        <v>4159</v>
      </c>
      <c r="AX735" t="e">
        <f>AVERAGE(M735:AB735)</f>
        <v>#DIV/0!</v>
      </c>
      <c r="AY735">
        <f>AVERAGE(AC735:AO735)</f>
        <v>11.4</v>
      </c>
      <c r="BA735">
        <v>11.4</v>
      </c>
      <c r="BB735">
        <v>11.4</v>
      </c>
      <c r="BC735" t="s">
        <v>4173</v>
      </c>
      <c r="BD735" t="s">
        <v>4173</v>
      </c>
    </row>
    <row r="736" spans="1:57" hidden="1" x14ac:dyDescent="0.25">
      <c r="A736">
        <v>622</v>
      </c>
      <c r="B736">
        <v>3094</v>
      </c>
      <c r="C736" t="s">
        <v>4152</v>
      </c>
      <c r="D736" t="s">
        <v>877</v>
      </c>
      <c r="E736" t="s">
        <v>878</v>
      </c>
      <c r="F736" t="s">
        <v>952</v>
      </c>
      <c r="G736" t="s">
        <v>977</v>
      </c>
      <c r="H736" t="s">
        <v>886</v>
      </c>
      <c r="I736" t="s">
        <v>887</v>
      </c>
      <c r="J736" t="s">
        <v>980</v>
      </c>
      <c r="K736">
        <v>47.653399999999998</v>
      </c>
      <c r="L736">
        <v>-122.1516</v>
      </c>
      <c r="AN736">
        <v>10.7</v>
      </c>
      <c r="AO736">
        <v>15.7</v>
      </c>
      <c r="AP736">
        <f>COUNT(M736:AO736)</f>
        <v>2</v>
      </c>
      <c r="AR736">
        <f>COUNT(AK736:AO736)</f>
        <v>2</v>
      </c>
      <c r="AT736">
        <f>COUNT(M736:AB736)</f>
        <v>0</v>
      </c>
      <c r="AU736">
        <f>COUNT(AC736:AO736)</f>
        <v>2</v>
      </c>
      <c r="AV736">
        <f>AT736*AU736</f>
        <v>0</v>
      </c>
      <c r="AW736" t="s">
        <v>4159</v>
      </c>
      <c r="AX736" t="e">
        <f>AVERAGE(M736:AB736)</f>
        <v>#DIV/0!</v>
      </c>
      <c r="AY736">
        <f>AVERAGE(AC736:AO736)</f>
        <v>13.2</v>
      </c>
      <c r="BA736">
        <v>13.2</v>
      </c>
      <c r="BB736">
        <v>13.2</v>
      </c>
      <c r="BC736" t="s">
        <v>4173</v>
      </c>
      <c r="BD736" t="s">
        <v>4173</v>
      </c>
    </row>
    <row r="737" spans="1:56" hidden="1" x14ac:dyDescent="0.25">
      <c r="A737">
        <v>559</v>
      </c>
      <c r="B737">
        <v>3091</v>
      </c>
      <c r="C737" t="s">
        <v>4152</v>
      </c>
      <c r="D737" t="s">
        <v>877</v>
      </c>
      <c r="E737" t="s">
        <v>878</v>
      </c>
      <c r="F737" t="s">
        <v>879</v>
      </c>
      <c r="G737" t="s">
        <v>880</v>
      </c>
      <c r="H737" t="s">
        <v>886</v>
      </c>
      <c r="I737" t="s">
        <v>887</v>
      </c>
      <c r="J737" t="s">
        <v>895</v>
      </c>
      <c r="K737">
        <v>47.572800000000001</v>
      </c>
      <c r="L737">
        <v>-122.1889</v>
      </c>
      <c r="AN737">
        <v>13.9</v>
      </c>
      <c r="AO737">
        <v>19.600000000000001</v>
      </c>
      <c r="AP737">
        <f>COUNT(M737:AO737)</f>
        <v>2</v>
      </c>
      <c r="AR737">
        <f>COUNT(AK737:AO737)</f>
        <v>2</v>
      </c>
      <c r="AT737">
        <f>COUNT(M737:AB737)</f>
        <v>0</v>
      </c>
      <c r="AU737">
        <f>COUNT(AC737:AO737)</f>
        <v>2</v>
      </c>
      <c r="AV737">
        <f>AT737*AU737</f>
        <v>0</v>
      </c>
      <c r="AW737" t="s">
        <v>4159</v>
      </c>
      <c r="AX737" t="e">
        <f>AVERAGE(M737:AB737)</f>
        <v>#DIV/0!</v>
      </c>
      <c r="AY737">
        <f>AVERAGE(AC737:AO737)</f>
        <v>16.75</v>
      </c>
      <c r="BA737">
        <v>16.75</v>
      </c>
      <c r="BB737">
        <v>16.75</v>
      </c>
      <c r="BC737" t="s">
        <v>4173</v>
      </c>
      <c r="BD737" t="s">
        <v>4173</v>
      </c>
    </row>
    <row r="738" spans="1:56" hidden="1" x14ac:dyDescent="0.25">
      <c r="A738">
        <v>1972</v>
      </c>
      <c r="B738">
        <v>3089</v>
      </c>
      <c r="C738" t="s">
        <v>4152</v>
      </c>
      <c r="G738" t="s">
        <v>3185</v>
      </c>
      <c r="H738" t="s">
        <v>909</v>
      </c>
      <c r="I738" t="s">
        <v>910</v>
      </c>
      <c r="J738" t="s">
        <v>3186</v>
      </c>
      <c r="K738">
        <v>47.701000000000001</v>
      </c>
      <c r="L738">
        <v>-122.239</v>
      </c>
      <c r="AN738">
        <v>13.9</v>
      </c>
      <c r="AO738">
        <v>20.2</v>
      </c>
      <c r="AP738">
        <f>COUNT(M738:AO738)</f>
        <v>2</v>
      </c>
      <c r="AR738">
        <f>COUNT(AK738:AO738)</f>
        <v>2</v>
      </c>
      <c r="AT738">
        <f>COUNT(M738:AB738)</f>
        <v>0</v>
      </c>
      <c r="AU738">
        <f>COUNT(AC738:AO738)</f>
        <v>2</v>
      </c>
      <c r="AV738">
        <f>AT738*AU738</f>
        <v>0</v>
      </c>
      <c r="AW738" t="s">
        <v>4159</v>
      </c>
      <c r="AX738" t="e">
        <f>AVERAGE(M738:AB738)</f>
        <v>#DIV/0!</v>
      </c>
      <c r="AY738">
        <f>AVERAGE(AC738:AO738)</f>
        <v>17.05</v>
      </c>
      <c r="BA738">
        <v>17.05</v>
      </c>
      <c r="BB738">
        <v>17.05</v>
      </c>
      <c r="BC738" t="s">
        <v>4173</v>
      </c>
      <c r="BD738" t="s">
        <v>4173</v>
      </c>
    </row>
    <row r="739" spans="1:56" hidden="1" x14ac:dyDescent="0.25">
      <c r="A739">
        <v>557</v>
      </c>
      <c r="B739">
        <v>3097</v>
      </c>
      <c r="C739" t="s">
        <v>4152</v>
      </c>
      <c r="D739" t="s">
        <v>877</v>
      </c>
      <c r="E739" t="s">
        <v>878</v>
      </c>
      <c r="F739" t="s">
        <v>879</v>
      </c>
      <c r="G739" t="s">
        <v>880</v>
      </c>
      <c r="H739" t="s">
        <v>886</v>
      </c>
      <c r="I739" t="s">
        <v>887</v>
      </c>
      <c r="J739" t="s">
        <v>893</v>
      </c>
      <c r="K739">
        <v>47.566099999999999</v>
      </c>
      <c r="L739">
        <v>-122.17870000000001</v>
      </c>
      <c r="AN739">
        <v>16.600000000000001</v>
      </c>
      <c r="AO739">
        <v>17.7</v>
      </c>
      <c r="AP739">
        <f>COUNT(M739:AO739)</f>
        <v>2</v>
      </c>
      <c r="AR739">
        <f>COUNT(AK739:AO739)</f>
        <v>2</v>
      </c>
      <c r="AT739">
        <f>COUNT(M739:AB739)</f>
        <v>0</v>
      </c>
      <c r="AU739">
        <f>COUNT(AC739:AO739)</f>
        <v>2</v>
      </c>
      <c r="AV739">
        <f>AT739*AU739</f>
        <v>0</v>
      </c>
      <c r="AW739" t="s">
        <v>4159</v>
      </c>
      <c r="AX739" t="e">
        <f>AVERAGE(M739:AB739)</f>
        <v>#DIV/0!</v>
      </c>
      <c r="AY739">
        <f>AVERAGE(AC739:AO739)</f>
        <v>17.149999999999999</v>
      </c>
      <c r="BA739">
        <v>17.149999999999999</v>
      </c>
      <c r="BB739">
        <v>17.149999999999999</v>
      </c>
      <c r="BC739" t="s">
        <v>4173</v>
      </c>
      <c r="BD739" t="s">
        <v>4173</v>
      </c>
    </row>
    <row r="740" spans="1:56" hidden="1" x14ac:dyDescent="0.25">
      <c r="A740">
        <v>869</v>
      </c>
      <c r="B740">
        <v>3025</v>
      </c>
      <c r="C740" t="s">
        <v>4152</v>
      </c>
      <c r="D740" t="s">
        <v>877</v>
      </c>
      <c r="E740" t="s">
        <v>1215</v>
      </c>
      <c r="F740" t="s">
        <v>1313</v>
      </c>
      <c r="G740" t="s">
        <v>1314</v>
      </c>
      <c r="H740" t="s">
        <v>1317</v>
      </c>
      <c r="I740" t="s">
        <v>1318</v>
      </c>
      <c r="J740" t="s">
        <v>1319</v>
      </c>
      <c r="K740">
        <v>47.601557999999997</v>
      </c>
      <c r="L740">
        <v>-122.063481</v>
      </c>
      <c r="AM740">
        <v>12.9</v>
      </c>
      <c r="AO740">
        <v>23.5</v>
      </c>
      <c r="AP740">
        <f>COUNT(M740:AO740)</f>
        <v>2</v>
      </c>
      <c r="AR740">
        <f>COUNT(AK740:AO740)</f>
        <v>2</v>
      </c>
      <c r="AT740">
        <f>COUNT(M740:AB740)</f>
        <v>0</v>
      </c>
      <c r="AU740">
        <f>COUNT(AC740:AO740)</f>
        <v>2</v>
      </c>
      <c r="AV740">
        <f>AT740*AU740</f>
        <v>0</v>
      </c>
      <c r="AW740" t="s">
        <v>4159</v>
      </c>
      <c r="AX740" t="e">
        <f>AVERAGE(M740:AB740)</f>
        <v>#DIV/0!</v>
      </c>
      <c r="AY740">
        <f>AVERAGE(AC740:AO740)</f>
        <v>18.2</v>
      </c>
      <c r="BA740">
        <v>18.2</v>
      </c>
      <c r="BB740">
        <v>18.2</v>
      </c>
      <c r="BC740" t="s">
        <v>4173</v>
      </c>
      <c r="BD740" t="s">
        <v>4173</v>
      </c>
    </row>
    <row r="741" spans="1:56" hidden="1" x14ac:dyDescent="0.25">
      <c r="A741">
        <v>620</v>
      </c>
      <c r="B741">
        <v>3109</v>
      </c>
      <c r="C741" t="s">
        <v>4152</v>
      </c>
      <c r="D741" t="s">
        <v>877</v>
      </c>
      <c r="E741" t="s">
        <v>878</v>
      </c>
      <c r="F741" t="s">
        <v>952</v>
      </c>
      <c r="G741" t="s">
        <v>977</v>
      </c>
      <c r="H741" t="s">
        <v>886</v>
      </c>
      <c r="I741" t="s">
        <v>887</v>
      </c>
      <c r="J741" t="s">
        <v>978</v>
      </c>
      <c r="K741">
        <v>47.632640000000002</v>
      </c>
      <c r="L741">
        <v>-122.15215000000001</v>
      </c>
      <c r="AN741">
        <v>21.1</v>
      </c>
      <c r="AO741">
        <v>25.5</v>
      </c>
      <c r="AP741">
        <f>COUNT(M741:AO741)</f>
        <v>2</v>
      </c>
      <c r="AR741">
        <f>COUNT(AK741:AO741)</f>
        <v>2</v>
      </c>
      <c r="AT741">
        <f>COUNT(M741:AB741)</f>
        <v>0</v>
      </c>
      <c r="AU741">
        <f>COUNT(AC741:AO741)</f>
        <v>2</v>
      </c>
      <c r="AV741">
        <f>AT741*AU741</f>
        <v>0</v>
      </c>
      <c r="AW741" t="s">
        <v>4159</v>
      </c>
      <c r="AX741" t="e">
        <f>AVERAGE(M741:AB741)</f>
        <v>#DIV/0!</v>
      </c>
      <c r="AY741">
        <f>AVERAGE(AC741:AO741)</f>
        <v>23.3</v>
      </c>
      <c r="BA741">
        <v>23.3</v>
      </c>
      <c r="BB741">
        <v>23.3</v>
      </c>
      <c r="BC741" t="s">
        <v>4174</v>
      </c>
      <c r="BD741" t="s">
        <v>4174</v>
      </c>
    </row>
    <row r="742" spans="1:56" hidden="1" x14ac:dyDescent="0.25">
      <c r="A742">
        <v>2208</v>
      </c>
      <c r="B742">
        <v>3038</v>
      </c>
      <c r="C742" t="s">
        <v>4152</v>
      </c>
      <c r="G742" t="s">
        <v>1489</v>
      </c>
      <c r="H742" t="s">
        <v>1484</v>
      </c>
      <c r="I742" t="s">
        <v>1485</v>
      </c>
      <c r="J742" t="s">
        <v>3589</v>
      </c>
      <c r="K742">
        <v>47.786518999999998</v>
      </c>
      <c r="L742">
        <v>-122.192122</v>
      </c>
      <c r="AM742">
        <v>31.8</v>
      </c>
      <c r="AO742">
        <v>24.2</v>
      </c>
      <c r="AP742">
        <f>COUNT(M742:AO742)</f>
        <v>2</v>
      </c>
      <c r="AR742">
        <f>COUNT(AK742:AO742)</f>
        <v>2</v>
      </c>
      <c r="AT742">
        <f>COUNT(M742:AB742)</f>
        <v>0</v>
      </c>
      <c r="AU742">
        <f>COUNT(AC742:AO742)</f>
        <v>2</v>
      </c>
      <c r="AV742">
        <f>AT742*AU742</f>
        <v>0</v>
      </c>
      <c r="AW742" t="s">
        <v>4159</v>
      </c>
      <c r="AX742" t="e">
        <f>AVERAGE(M742:AB742)</f>
        <v>#DIV/0!</v>
      </c>
      <c r="AY742">
        <f>AVERAGE(AC742:AO742)</f>
        <v>28</v>
      </c>
      <c r="BA742">
        <v>28</v>
      </c>
      <c r="BB742">
        <v>28</v>
      </c>
      <c r="BC742" t="s">
        <v>4174</v>
      </c>
      <c r="BD742" t="s">
        <v>4174</v>
      </c>
    </row>
    <row r="743" spans="1:56" hidden="1" x14ac:dyDescent="0.25">
      <c r="A743">
        <v>565</v>
      </c>
      <c r="B743">
        <v>3102</v>
      </c>
      <c r="C743" t="s">
        <v>4152</v>
      </c>
      <c r="D743" t="s">
        <v>877</v>
      </c>
      <c r="E743" t="s">
        <v>878</v>
      </c>
      <c r="F743" t="s">
        <v>879</v>
      </c>
      <c r="G743" t="s">
        <v>901</v>
      </c>
      <c r="H743" t="s">
        <v>886</v>
      </c>
      <c r="I743" t="s">
        <v>887</v>
      </c>
      <c r="J743" t="s">
        <v>902</v>
      </c>
      <c r="K743">
        <v>47.553199999999997</v>
      </c>
      <c r="L743">
        <v>-122.1665</v>
      </c>
      <c r="AN743">
        <v>35.799999999999997</v>
      </c>
      <c r="AO743">
        <v>29.7</v>
      </c>
      <c r="AP743">
        <f>COUNT(M743:AO743)</f>
        <v>2</v>
      </c>
      <c r="AR743">
        <f>COUNT(AK743:AO743)</f>
        <v>2</v>
      </c>
      <c r="AT743">
        <f>COUNT(M743:AB743)</f>
        <v>0</v>
      </c>
      <c r="AU743">
        <f>COUNT(AC743:AO743)</f>
        <v>2</v>
      </c>
      <c r="AV743">
        <f>AT743*AU743</f>
        <v>0</v>
      </c>
      <c r="AW743" t="s">
        <v>4159</v>
      </c>
      <c r="AX743" t="e">
        <f>AVERAGE(M743:AB743)</f>
        <v>#DIV/0!</v>
      </c>
      <c r="AY743">
        <f>AVERAGE(AC743:AO743)</f>
        <v>32.75</v>
      </c>
      <c r="BA743">
        <v>32.75</v>
      </c>
      <c r="BB743">
        <v>32.75</v>
      </c>
      <c r="BC743" t="s">
        <v>4174</v>
      </c>
      <c r="BD743" t="s">
        <v>4174</v>
      </c>
    </row>
    <row r="744" spans="1:56" hidden="1" x14ac:dyDescent="0.25">
      <c r="A744">
        <v>573</v>
      </c>
      <c r="B744">
        <v>3099</v>
      </c>
      <c r="C744" t="s">
        <v>4152</v>
      </c>
      <c r="D744" t="s">
        <v>877</v>
      </c>
      <c r="E744" t="s">
        <v>878</v>
      </c>
      <c r="F744" t="s">
        <v>907</v>
      </c>
      <c r="G744" t="s">
        <v>914</v>
      </c>
      <c r="H744" t="s">
        <v>886</v>
      </c>
      <c r="I744" t="s">
        <v>887</v>
      </c>
      <c r="J744" t="s">
        <v>917</v>
      </c>
      <c r="K744">
        <v>47.639670000000002</v>
      </c>
      <c r="L744">
        <v>-122.18577000000001</v>
      </c>
      <c r="AN744">
        <v>37.4</v>
      </c>
      <c r="AO744">
        <v>40.1</v>
      </c>
      <c r="AP744">
        <f>COUNT(M744:AO744)</f>
        <v>2</v>
      </c>
      <c r="AR744">
        <f>COUNT(AK744:AO744)</f>
        <v>2</v>
      </c>
      <c r="AT744">
        <f>COUNT(M744:AB744)</f>
        <v>0</v>
      </c>
      <c r="AU744">
        <f>COUNT(AC744:AO744)</f>
        <v>2</v>
      </c>
      <c r="AV744">
        <f>AT744*AU744</f>
        <v>0</v>
      </c>
      <c r="AW744" t="s">
        <v>4159</v>
      </c>
      <c r="AX744" t="e">
        <f>AVERAGE(M744:AB744)</f>
        <v>#DIV/0!</v>
      </c>
      <c r="AY744">
        <f>AVERAGE(AC744:AO744)</f>
        <v>38.75</v>
      </c>
      <c r="BA744">
        <v>38.75</v>
      </c>
      <c r="BB744">
        <v>38.75</v>
      </c>
      <c r="BC744" t="s">
        <v>4174</v>
      </c>
      <c r="BD744" t="s">
        <v>4174</v>
      </c>
    </row>
    <row r="745" spans="1:56" hidden="1" x14ac:dyDescent="0.25">
      <c r="A745">
        <v>2031</v>
      </c>
      <c r="B745">
        <v>3090</v>
      </c>
      <c r="C745" t="s">
        <v>4152</v>
      </c>
      <c r="G745" t="s">
        <v>926</v>
      </c>
      <c r="H745" t="s">
        <v>909</v>
      </c>
      <c r="I745" t="s">
        <v>910</v>
      </c>
      <c r="J745" t="s">
        <v>3288</v>
      </c>
      <c r="K745">
        <v>47.712000000000003</v>
      </c>
      <c r="L745">
        <v>-122.244</v>
      </c>
      <c r="AN745">
        <v>36.299999999999997</v>
      </c>
      <c r="AO745">
        <v>41.2</v>
      </c>
      <c r="AP745">
        <f>COUNT(M745:AO745)</f>
        <v>2</v>
      </c>
      <c r="AR745">
        <f>COUNT(AK745:AO745)</f>
        <v>2</v>
      </c>
      <c r="AT745">
        <f>COUNT(M745:AB745)</f>
        <v>0</v>
      </c>
      <c r="AU745">
        <f>COUNT(AC745:AO745)</f>
        <v>2</v>
      </c>
      <c r="AV745">
        <f>AT745*AU745</f>
        <v>0</v>
      </c>
      <c r="AW745" t="s">
        <v>4159</v>
      </c>
      <c r="AX745" t="e">
        <f>AVERAGE(M745:AB745)</f>
        <v>#DIV/0!</v>
      </c>
      <c r="AY745">
        <f>AVERAGE(AC745:AO745)</f>
        <v>38.75</v>
      </c>
      <c r="BA745">
        <v>38.75</v>
      </c>
      <c r="BB745">
        <v>38.75</v>
      </c>
      <c r="BC745" t="s">
        <v>4174</v>
      </c>
      <c r="BD745" t="s">
        <v>4174</v>
      </c>
    </row>
    <row r="746" spans="1:56" hidden="1" x14ac:dyDescent="0.25">
      <c r="A746">
        <v>1525</v>
      </c>
      <c r="B746">
        <v>92</v>
      </c>
      <c r="C746" t="s">
        <v>4152</v>
      </c>
      <c r="D746" t="s">
        <v>2165</v>
      </c>
      <c r="E746" t="s">
        <v>2243</v>
      </c>
      <c r="F746" t="s">
        <v>2275</v>
      </c>
      <c r="G746" t="s">
        <v>2291</v>
      </c>
      <c r="H746" t="s">
        <v>193</v>
      </c>
      <c r="I746" t="s">
        <v>194</v>
      </c>
      <c r="J746" t="s">
        <v>2292</v>
      </c>
      <c r="K746">
        <v>47.363276999999997</v>
      </c>
      <c r="L746">
        <v>-122.618589</v>
      </c>
      <c r="AJ746">
        <v>48.8</v>
      </c>
      <c r="AM746">
        <v>40.9</v>
      </c>
      <c r="AP746">
        <f>COUNT(M746:AO746)</f>
        <v>2</v>
      </c>
      <c r="AR746">
        <f>COUNT(AK746:AO746)</f>
        <v>1</v>
      </c>
      <c r="AT746">
        <f>COUNT(M746:AB746)</f>
        <v>0</v>
      </c>
      <c r="AU746">
        <f>COUNT(AC746:AO746)</f>
        <v>2</v>
      </c>
      <c r="AV746">
        <f>AT746*AU746</f>
        <v>0</v>
      </c>
      <c r="AW746" t="s">
        <v>4159</v>
      </c>
      <c r="AX746" t="e">
        <f>AVERAGE(M746:AB746)</f>
        <v>#DIV/0!</v>
      </c>
      <c r="AY746">
        <f>AVERAGE(AC746:AO746)</f>
        <v>44.849999999999994</v>
      </c>
      <c r="BA746">
        <v>40.9</v>
      </c>
      <c r="BB746">
        <v>44.849999999999994</v>
      </c>
      <c r="BC746" t="s">
        <v>4175</v>
      </c>
      <c r="BD746" t="s">
        <v>4175</v>
      </c>
    </row>
    <row r="747" spans="1:56" hidden="1" x14ac:dyDescent="0.25">
      <c r="A747">
        <v>1206</v>
      </c>
      <c r="B747">
        <v>2468</v>
      </c>
      <c r="C747" t="s">
        <v>4152</v>
      </c>
      <c r="D747" t="s">
        <v>1686</v>
      </c>
      <c r="E747" t="s">
        <v>1687</v>
      </c>
      <c r="F747" t="s">
        <v>1756</v>
      </c>
      <c r="G747" t="s">
        <v>1757</v>
      </c>
      <c r="H747" t="s">
        <v>12</v>
      </c>
      <c r="I747" t="s">
        <v>78</v>
      </c>
      <c r="J747" t="s">
        <v>1768</v>
      </c>
      <c r="K747">
        <v>47.554130000000001</v>
      </c>
      <c r="L747">
        <v>-122.36676300000001</v>
      </c>
      <c r="AH747">
        <v>6.7</v>
      </c>
      <c r="AO747">
        <v>42.8</v>
      </c>
      <c r="AP747">
        <f>COUNT(M747:AO747)</f>
        <v>2</v>
      </c>
      <c r="AR747">
        <f>COUNT(AK747:AO747)</f>
        <v>1</v>
      </c>
      <c r="AT747">
        <f>COUNT(M747:AB747)</f>
        <v>0</v>
      </c>
      <c r="AU747">
        <f>COUNT(AC747:AO747)</f>
        <v>2</v>
      </c>
      <c r="AV747">
        <f>AT747*AU747</f>
        <v>0</v>
      </c>
      <c r="AW747" t="s">
        <v>4159</v>
      </c>
      <c r="AX747" t="e">
        <f>AVERAGE(M747:AB747)</f>
        <v>#DIV/0!</v>
      </c>
      <c r="AY747">
        <f>AVERAGE(AC747:AO747)</f>
        <v>24.75</v>
      </c>
      <c r="BA747">
        <v>42.8</v>
      </c>
      <c r="BB747">
        <v>24.75</v>
      </c>
      <c r="BC747" t="s">
        <v>4175</v>
      </c>
      <c r="BD747" t="s">
        <v>4174</v>
      </c>
    </row>
    <row r="748" spans="1:56" hidden="1" x14ac:dyDescent="0.25">
      <c r="A748">
        <v>673</v>
      </c>
      <c r="B748">
        <v>3113</v>
      </c>
      <c r="C748" t="s">
        <v>4152</v>
      </c>
      <c r="D748" t="s">
        <v>877</v>
      </c>
      <c r="E748" t="s">
        <v>878</v>
      </c>
      <c r="F748" t="s">
        <v>1054</v>
      </c>
      <c r="G748" t="s">
        <v>1059</v>
      </c>
      <c r="H748" t="s">
        <v>1038</v>
      </c>
      <c r="I748" t="s">
        <v>1039</v>
      </c>
      <c r="J748" t="s">
        <v>1061</v>
      </c>
      <c r="K748">
        <v>47.759895</v>
      </c>
      <c r="L748">
        <v>-122.297523</v>
      </c>
      <c r="AN748">
        <v>31.1</v>
      </c>
      <c r="AO748">
        <v>54.5</v>
      </c>
      <c r="AP748">
        <f>COUNT(M748:AO748)</f>
        <v>2</v>
      </c>
      <c r="AR748">
        <f>COUNT(AK748:AO748)</f>
        <v>2</v>
      </c>
      <c r="AT748">
        <f>COUNT(M748:AB748)</f>
        <v>0</v>
      </c>
      <c r="AU748">
        <f>COUNT(AC748:AO748)</f>
        <v>2</v>
      </c>
      <c r="AV748">
        <f>AT748*AU748</f>
        <v>0</v>
      </c>
      <c r="AW748" t="s">
        <v>4159</v>
      </c>
      <c r="AX748" t="e">
        <f>AVERAGE(M748:AB748)</f>
        <v>#DIV/0!</v>
      </c>
      <c r="AY748">
        <f>AVERAGE(AC748:AO748)</f>
        <v>42.8</v>
      </c>
      <c r="BA748">
        <v>42.8</v>
      </c>
      <c r="BB748">
        <v>42.8</v>
      </c>
      <c r="BC748" t="s">
        <v>4175</v>
      </c>
      <c r="BD748" t="s">
        <v>4175</v>
      </c>
    </row>
    <row r="749" spans="1:56" hidden="1" x14ac:dyDescent="0.25">
      <c r="A749">
        <v>1516</v>
      </c>
      <c r="B749">
        <v>86</v>
      </c>
      <c r="C749" t="s">
        <v>4152</v>
      </c>
      <c r="D749" t="s">
        <v>2165</v>
      </c>
      <c r="E749" t="s">
        <v>2243</v>
      </c>
      <c r="F749" t="s">
        <v>2275</v>
      </c>
      <c r="G749" t="s">
        <v>2276</v>
      </c>
      <c r="H749" t="s">
        <v>193</v>
      </c>
      <c r="I749" t="s">
        <v>194</v>
      </c>
      <c r="J749" t="s">
        <v>2277</v>
      </c>
      <c r="K749">
        <v>47.300061999999997</v>
      </c>
      <c r="L749">
        <v>-122.622276</v>
      </c>
      <c r="AK749">
        <v>31.6</v>
      </c>
      <c r="AN749">
        <v>57.9</v>
      </c>
      <c r="AP749">
        <f>COUNT(M749:AO749)</f>
        <v>2</v>
      </c>
      <c r="AR749">
        <f>COUNT(AK749:AO749)</f>
        <v>2</v>
      </c>
      <c r="AT749">
        <f>COUNT(M749:AB749)</f>
        <v>0</v>
      </c>
      <c r="AU749">
        <f>COUNT(AC749:AO749)</f>
        <v>2</v>
      </c>
      <c r="AV749">
        <f>AT749*AU749</f>
        <v>0</v>
      </c>
      <c r="AW749" t="s">
        <v>4159</v>
      </c>
      <c r="AX749" t="e">
        <f>AVERAGE(M749:AB749)</f>
        <v>#DIV/0!</v>
      </c>
      <c r="AY749">
        <f>AVERAGE(AC749:AO749)</f>
        <v>44.75</v>
      </c>
      <c r="BA749">
        <v>44.75</v>
      </c>
      <c r="BB749">
        <v>44.75</v>
      </c>
      <c r="BC749" t="s">
        <v>4175</v>
      </c>
      <c r="BD749" t="s">
        <v>4175</v>
      </c>
    </row>
    <row r="750" spans="1:56" hidden="1" x14ac:dyDescent="0.25">
      <c r="A750">
        <v>558</v>
      </c>
      <c r="B750">
        <v>3101</v>
      </c>
      <c r="C750" t="s">
        <v>4152</v>
      </c>
      <c r="D750" t="s">
        <v>877</v>
      </c>
      <c r="E750" t="s">
        <v>878</v>
      </c>
      <c r="F750" t="s">
        <v>879</v>
      </c>
      <c r="G750" t="s">
        <v>880</v>
      </c>
      <c r="H750" t="s">
        <v>886</v>
      </c>
      <c r="I750" t="s">
        <v>887</v>
      </c>
      <c r="J750" t="s">
        <v>894</v>
      </c>
      <c r="K750">
        <v>47.537179999999999</v>
      </c>
      <c r="L750">
        <v>-122.13208</v>
      </c>
      <c r="AN750">
        <v>34.6</v>
      </c>
      <c r="AO750">
        <v>56.6</v>
      </c>
      <c r="AP750">
        <f>COUNT(M750:AO750)</f>
        <v>2</v>
      </c>
      <c r="AR750">
        <f>COUNT(AK750:AO750)</f>
        <v>2</v>
      </c>
      <c r="AT750">
        <f>COUNT(M750:AB750)</f>
        <v>0</v>
      </c>
      <c r="AU750">
        <f>COUNT(AC750:AO750)</f>
        <v>2</v>
      </c>
      <c r="AV750">
        <f>AT750*AU750</f>
        <v>0</v>
      </c>
      <c r="AW750" t="s">
        <v>4159</v>
      </c>
      <c r="AX750" t="e">
        <f>AVERAGE(M750:AB750)</f>
        <v>#DIV/0!</v>
      </c>
      <c r="AY750">
        <f>AVERAGE(AC750:AO750)</f>
        <v>45.6</v>
      </c>
      <c r="BA750">
        <v>45.6</v>
      </c>
      <c r="BB750">
        <v>45.6</v>
      </c>
      <c r="BC750" t="s">
        <v>4175</v>
      </c>
      <c r="BD750" t="s">
        <v>4175</v>
      </c>
    </row>
    <row r="751" spans="1:56" hidden="1" x14ac:dyDescent="0.25">
      <c r="A751">
        <v>1524</v>
      </c>
      <c r="B751">
        <v>2820</v>
      </c>
      <c r="C751" t="s">
        <v>4152</v>
      </c>
      <c r="D751" t="s">
        <v>2165</v>
      </c>
      <c r="E751" t="s">
        <v>2243</v>
      </c>
      <c r="F751" t="s">
        <v>2275</v>
      </c>
      <c r="G751" t="s">
        <v>2289</v>
      </c>
      <c r="H751" t="s">
        <v>193</v>
      </c>
      <c r="I751" t="s">
        <v>194</v>
      </c>
      <c r="J751" t="s">
        <v>2290</v>
      </c>
      <c r="K751">
        <v>47.382185</v>
      </c>
      <c r="L751">
        <v>-122.620521</v>
      </c>
      <c r="AK751">
        <v>41.5</v>
      </c>
      <c r="AN751">
        <v>51.2</v>
      </c>
      <c r="AP751">
        <f>COUNT(M751:AO751)</f>
        <v>2</v>
      </c>
      <c r="AR751">
        <f>COUNT(AK751:AO751)</f>
        <v>2</v>
      </c>
      <c r="AT751">
        <f>COUNT(M751:AB751)</f>
        <v>0</v>
      </c>
      <c r="AU751">
        <f>COUNT(AC751:AO751)</f>
        <v>2</v>
      </c>
      <c r="AV751">
        <f>AT751*AU751</f>
        <v>0</v>
      </c>
      <c r="AW751" t="s">
        <v>4159</v>
      </c>
      <c r="AX751" t="e">
        <f>AVERAGE(M751:AB751)</f>
        <v>#DIV/0!</v>
      </c>
      <c r="AY751">
        <f>AVERAGE(AC751:AO751)</f>
        <v>46.35</v>
      </c>
      <c r="BA751">
        <v>46.35</v>
      </c>
      <c r="BB751">
        <v>46.35</v>
      </c>
      <c r="BC751" t="s">
        <v>4175</v>
      </c>
      <c r="BD751" t="s">
        <v>4175</v>
      </c>
    </row>
    <row r="752" spans="1:56" hidden="1" x14ac:dyDescent="0.25">
      <c r="A752">
        <v>1495</v>
      </c>
      <c r="B752">
        <v>3114</v>
      </c>
      <c r="C752" t="s">
        <v>4152</v>
      </c>
      <c r="D752" t="s">
        <v>2165</v>
      </c>
      <c r="E752" t="s">
        <v>2166</v>
      </c>
      <c r="F752" t="s">
        <v>2210</v>
      </c>
      <c r="G752" t="s">
        <v>2235</v>
      </c>
      <c r="H752" t="s">
        <v>2169</v>
      </c>
      <c r="I752" t="s">
        <v>2174</v>
      </c>
      <c r="J752" t="s">
        <v>2238</v>
      </c>
      <c r="K752">
        <v>47.623545</v>
      </c>
      <c r="L752">
        <v>-122.875879</v>
      </c>
      <c r="AN752">
        <v>42.6</v>
      </c>
      <c r="AO752">
        <v>53.9</v>
      </c>
      <c r="AP752">
        <f>COUNT(M752:AO752)</f>
        <v>2</v>
      </c>
      <c r="AR752">
        <f>COUNT(AK752:AO752)</f>
        <v>2</v>
      </c>
      <c r="AT752">
        <f>COUNT(M752:AB752)</f>
        <v>0</v>
      </c>
      <c r="AU752">
        <f>COUNT(AC752:AO752)</f>
        <v>2</v>
      </c>
      <c r="AV752">
        <f>AT752*AU752</f>
        <v>0</v>
      </c>
      <c r="AW752" t="s">
        <v>4159</v>
      </c>
      <c r="AX752" t="e">
        <f>AVERAGE(M752:AB752)</f>
        <v>#DIV/0!</v>
      </c>
      <c r="AY752">
        <f>AVERAGE(AC752:AO752)</f>
        <v>48.25</v>
      </c>
      <c r="BA752">
        <v>48.25</v>
      </c>
      <c r="BB752">
        <v>48.25</v>
      </c>
      <c r="BC752" t="s">
        <v>4175</v>
      </c>
      <c r="BD752" t="s">
        <v>4175</v>
      </c>
    </row>
    <row r="753" spans="1:56" hidden="1" x14ac:dyDescent="0.25">
      <c r="A753">
        <v>1579</v>
      </c>
      <c r="B753">
        <v>1590</v>
      </c>
      <c r="C753" t="s">
        <v>4152</v>
      </c>
      <c r="D753" t="s">
        <v>2165</v>
      </c>
      <c r="E753" t="s">
        <v>2243</v>
      </c>
      <c r="F753" t="s">
        <v>2361</v>
      </c>
      <c r="G753" t="s">
        <v>2368</v>
      </c>
      <c r="H753" t="s">
        <v>193</v>
      </c>
      <c r="I753" t="s">
        <v>194</v>
      </c>
      <c r="J753" t="s">
        <v>2369</v>
      </c>
      <c r="K753">
        <v>47.389251999999999</v>
      </c>
      <c r="L753">
        <v>-122.69846</v>
      </c>
      <c r="AJ753">
        <v>39</v>
      </c>
      <c r="AM753">
        <v>48.4</v>
      </c>
      <c r="AP753">
        <f>COUNT(M753:AO753)</f>
        <v>2</v>
      </c>
      <c r="AR753">
        <f>COUNT(AK753:AO753)</f>
        <v>1</v>
      </c>
      <c r="AT753">
        <f>COUNT(M753:AB753)</f>
        <v>0</v>
      </c>
      <c r="AU753">
        <f>COUNT(AC753:AO753)</f>
        <v>2</v>
      </c>
      <c r="AV753">
        <f>AT753*AU753</f>
        <v>0</v>
      </c>
      <c r="AW753" t="s">
        <v>4159</v>
      </c>
      <c r="AX753" t="e">
        <f>AVERAGE(M753:AB753)</f>
        <v>#DIV/0!</v>
      </c>
      <c r="AY753">
        <f>AVERAGE(AC753:AO753)</f>
        <v>43.7</v>
      </c>
      <c r="BA753">
        <v>48.4</v>
      </c>
      <c r="BB753">
        <v>43.7</v>
      </c>
      <c r="BC753" t="s">
        <v>4175</v>
      </c>
      <c r="BD753" t="s">
        <v>4175</v>
      </c>
    </row>
    <row r="754" spans="1:56" hidden="1" x14ac:dyDescent="0.25">
      <c r="A754">
        <v>1531</v>
      </c>
      <c r="B754">
        <v>896</v>
      </c>
      <c r="C754" t="s">
        <v>4152</v>
      </c>
      <c r="D754" t="s">
        <v>2165</v>
      </c>
      <c r="E754" t="s">
        <v>2243</v>
      </c>
      <c r="F754" t="s">
        <v>2275</v>
      </c>
      <c r="G754" t="s">
        <v>2300</v>
      </c>
      <c r="H754" t="s">
        <v>193</v>
      </c>
      <c r="I754" t="s">
        <v>194</v>
      </c>
      <c r="J754" t="s">
        <v>2301</v>
      </c>
      <c r="K754">
        <v>47.318713000000002</v>
      </c>
      <c r="L754">
        <v>-122.659257</v>
      </c>
      <c r="AK754">
        <v>50.5</v>
      </c>
      <c r="AN754">
        <v>47.2</v>
      </c>
      <c r="AP754">
        <f>COUNT(M754:AO754)</f>
        <v>2</v>
      </c>
      <c r="AR754">
        <f>COUNT(AK754:AO754)</f>
        <v>2</v>
      </c>
      <c r="AT754">
        <f>COUNT(M754:AB754)</f>
        <v>0</v>
      </c>
      <c r="AU754">
        <f>COUNT(AC754:AO754)</f>
        <v>2</v>
      </c>
      <c r="AV754">
        <f>AT754*AU754</f>
        <v>0</v>
      </c>
      <c r="AW754" t="s">
        <v>4159</v>
      </c>
      <c r="AX754" t="e">
        <f>AVERAGE(M754:AB754)</f>
        <v>#DIV/0!</v>
      </c>
      <c r="AY754">
        <f>AVERAGE(AC754:AO754)</f>
        <v>48.85</v>
      </c>
      <c r="BA754">
        <v>48.85</v>
      </c>
      <c r="BB754">
        <v>48.85</v>
      </c>
      <c r="BC754" t="s">
        <v>4175</v>
      </c>
      <c r="BD754" t="s">
        <v>4175</v>
      </c>
    </row>
    <row r="755" spans="1:56" hidden="1" x14ac:dyDescent="0.25">
      <c r="A755">
        <v>1138</v>
      </c>
      <c r="B755">
        <v>3092</v>
      </c>
      <c r="C755" t="s">
        <v>4152</v>
      </c>
      <c r="D755" t="s">
        <v>877</v>
      </c>
      <c r="E755" t="s">
        <v>1215</v>
      </c>
      <c r="F755" t="s">
        <v>1655</v>
      </c>
      <c r="G755" t="s">
        <v>1666</v>
      </c>
      <c r="H755" t="s">
        <v>886</v>
      </c>
      <c r="I755" t="s">
        <v>887</v>
      </c>
      <c r="J755" t="s">
        <v>1668</v>
      </c>
      <c r="K755">
        <v>47.558019999999999</v>
      </c>
      <c r="L755">
        <v>-122.11306999999999</v>
      </c>
      <c r="AN755">
        <v>57.1</v>
      </c>
      <c r="AO755">
        <v>41.4</v>
      </c>
      <c r="AP755">
        <f>COUNT(M755:AO755)</f>
        <v>2</v>
      </c>
      <c r="AR755">
        <f>COUNT(AK755:AO755)</f>
        <v>2</v>
      </c>
      <c r="AT755">
        <f>COUNT(M755:AB755)</f>
        <v>0</v>
      </c>
      <c r="AU755">
        <f>COUNT(AC755:AO755)</f>
        <v>2</v>
      </c>
      <c r="AV755">
        <f>AT755*AU755</f>
        <v>0</v>
      </c>
      <c r="AW755" t="s">
        <v>4159</v>
      </c>
      <c r="AX755" t="e">
        <f>AVERAGE(M755:AB755)</f>
        <v>#DIV/0!</v>
      </c>
      <c r="AY755">
        <f>AVERAGE(AC755:AO755)</f>
        <v>49.25</v>
      </c>
      <c r="BA755">
        <v>49.25</v>
      </c>
      <c r="BB755">
        <v>49.25</v>
      </c>
      <c r="BC755" t="s">
        <v>4175</v>
      </c>
      <c r="BD755" t="s">
        <v>4175</v>
      </c>
    </row>
    <row r="756" spans="1:56" hidden="1" x14ac:dyDescent="0.25">
      <c r="A756">
        <v>1318</v>
      </c>
      <c r="B756">
        <v>2714</v>
      </c>
      <c r="C756" t="s">
        <v>4152</v>
      </c>
      <c r="D756" t="s">
        <v>1686</v>
      </c>
      <c r="E756" t="s">
        <v>1874</v>
      </c>
      <c r="F756" t="s">
        <v>1919</v>
      </c>
      <c r="G756" t="s">
        <v>1934</v>
      </c>
      <c r="H756" t="s">
        <v>1921</v>
      </c>
      <c r="I756" t="s">
        <v>1922</v>
      </c>
      <c r="J756" t="s">
        <v>1935</v>
      </c>
      <c r="K756">
        <v>47.453867000000002</v>
      </c>
      <c r="L756">
        <v>-122.445505</v>
      </c>
      <c r="AJ756">
        <v>54.9</v>
      </c>
      <c r="AN756">
        <v>49.6</v>
      </c>
      <c r="AP756">
        <f>COUNT(M756:AO756)</f>
        <v>2</v>
      </c>
      <c r="AR756">
        <f>COUNT(AK756:AO756)</f>
        <v>1</v>
      </c>
      <c r="AT756">
        <f>COUNT(M756:AB756)</f>
        <v>0</v>
      </c>
      <c r="AU756">
        <f>COUNT(AC756:AO756)</f>
        <v>2</v>
      </c>
      <c r="AV756">
        <f>AT756*AU756</f>
        <v>0</v>
      </c>
      <c r="AW756" t="s">
        <v>4159</v>
      </c>
      <c r="AX756" t="e">
        <f>AVERAGE(M756:AB756)</f>
        <v>#DIV/0!</v>
      </c>
      <c r="AY756">
        <f>AVERAGE(AC756:AO756)</f>
        <v>52.25</v>
      </c>
      <c r="BA756">
        <v>49.6</v>
      </c>
      <c r="BB756">
        <v>52.25</v>
      </c>
      <c r="BC756" t="s">
        <v>4175</v>
      </c>
      <c r="BD756" t="s">
        <v>4175</v>
      </c>
    </row>
    <row r="757" spans="1:56" hidden="1" x14ac:dyDescent="0.25">
      <c r="A757">
        <v>1580</v>
      </c>
      <c r="B757">
        <v>1640</v>
      </c>
      <c r="C757" t="s">
        <v>4152</v>
      </c>
      <c r="D757" t="s">
        <v>2165</v>
      </c>
      <c r="E757" t="s">
        <v>2243</v>
      </c>
      <c r="F757" t="s">
        <v>2361</v>
      </c>
      <c r="G757" t="s">
        <v>2370</v>
      </c>
      <c r="H757" t="s">
        <v>193</v>
      </c>
      <c r="I757" t="s">
        <v>194</v>
      </c>
      <c r="J757" t="s">
        <v>2371</v>
      </c>
      <c r="K757">
        <v>47.381459</v>
      </c>
      <c r="L757">
        <v>-122.694931</v>
      </c>
      <c r="AJ757">
        <v>58.8</v>
      </c>
      <c r="AM757">
        <v>50.6</v>
      </c>
      <c r="AP757">
        <f>COUNT(M757:AO757)</f>
        <v>2</v>
      </c>
      <c r="AR757">
        <f>COUNT(AK757:AO757)</f>
        <v>1</v>
      </c>
      <c r="AT757">
        <f>COUNT(M757:AB757)</f>
        <v>0</v>
      </c>
      <c r="AU757">
        <f>COUNT(AC757:AO757)</f>
        <v>2</v>
      </c>
      <c r="AV757">
        <f>AT757*AU757</f>
        <v>0</v>
      </c>
      <c r="AW757" t="s">
        <v>4159</v>
      </c>
      <c r="AX757" t="e">
        <f>AVERAGE(M757:AB757)</f>
        <v>#DIV/0!</v>
      </c>
      <c r="AY757">
        <f>AVERAGE(AC757:AO757)</f>
        <v>54.7</v>
      </c>
      <c r="BA757">
        <v>50.6</v>
      </c>
      <c r="BB757">
        <v>54.7</v>
      </c>
      <c r="BC757" t="s">
        <v>4175</v>
      </c>
      <c r="BD757" t="s">
        <v>4175</v>
      </c>
    </row>
    <row r="758" spans="1:56" hidden="1" x14ac:dyDescent="0.25">
      <c r="A758">
        <v>1370</v>
      </c>
      <c r="B758">
        <v>2953</v>
      </c>
      <c r="C758" t="s">
        <v>4152</v>
      </c>
      <c r="D758" t="s">
        <v>1952</v>
      </c>
      <c r="E758" t="s">
        <v>1999</v>
      </c>
      <c r="F758" t="s">
        <v>2000</v>
      </c>
      <c r="G758" t="s">
        <v>2017</v>
      </c>
      <c r="H758" t="s">
        <v>193</v>
      </c>
      <c r="I758" t="s">
        <v>194</v>
      </c>
      <c r="J758" t="s">
        <v>2018</v>
      </c>
      <c r="K758">
        <v>47.196154</v>
      </c>
      <c r="L758">
        <v>-122.34701699999999</v>
      </c>
      <c r="AL758">
        <v>46.9</v>
      </c>
      <c r="AO758">
        <v>57.8</v>
      </c>
      <c r="AP758">
        <f>COUNT(M758:AO758)</f>
        <v>2</v>
      </c>
      <c r="AR758">
        <f>COUNT(AK758:AO758)</f>
        <v>2</v>
      </c>
      <c r="AT758">
        <f>COUNT(M758:AB758)</f>
        <v>0</v>
      </c>
      <c r="AU758">
        <f>COUNT(AC758:AO758)</f>
        <v>2</v>
      </c>
      <c r="AV758">
        <f>AT758*AU758</f>
        <v>0</v>
      </c>
      <c r="AW758" t="s">
        <v>4159</v>
      </c>
      <c r="AX758" t="e">
        <f>AVERAGE(M758:AB758)</f>
        <v>#DIV/0!</v>
      </c>
      <c r="AY758">
        <f>AVERAGE(AC758:AO758)</f>
        <v>52.349999999999994</v>
      </c>
      <c r="BA758">
        <v>52.349999999999994</v>
      </c>
      <c r="BB758">
        <v>52.349999999999994</v>
      </c>
      <c r="BC758" t="s">
        <v>4175</v>
      </c>
      <c r="BD758" t="s">
        <v>4175</v>
      </c>
    </row>
    <row r="759" spans="1:56" hidden="1" x14ac:dyDescent="0.25">
      <c r="A759">
        <v>1726</v>
      </c>
      <c r="B759">
        <v>2581</v>
      </c>
      <c r="C759" t="s">
        <v>4152</v>
      </c>
      <c r="D759" t="s">
        <v>2484</v>
      </c>
      <c r="E759" t="s">
        <v>2526</v>
      </c>
      <c r="F759" t="s">
        <v>2578</v>
      </c>
      <c r="G759" t="s">
        <v>2590</v>
      </c>
      <c r="H759" t="s">
        <v>22</v>
      </c>
      <c r="I759" t="s">
        <v>96</v>
      </c>
      <c r="J759" t="s">
        <v>2591</v>
      </c>
      <c r="K759">
        <v>48.124879</v>
      </c>
      <c r="L759">
        <v>-123.218497</v>
      </c>
      <c r="AG759">
        <v>51.3</v>
      </c>
      <c r="AK759">
        <v>56.7</v>
      </c>
      <c r="AP759">
        <f>COUNT(M759:AO759)</f>
        <v>2</v>
      </c>
      <c r="AR759">
        <f>COUNT(AK759:AO759)</f>
        <v>1</v>
      </c>
      <c r="AT759">
        <f>COUNT(M759:AB759)</f>
        <v>0</v>
      </c>
      <c r="AU759">
        <f>COUNT(AC759:AO759)</f>
        <v>2</v>
      </c>
      <c r="AV759">
        <f>AT759*AU759</f>
        <v>0</v>
      </c>
      <c r="AW759" t="s">
        <v>4159</v>
      </c>
      <c r="AX759" t="e">
        <f>AVERAGE(M759:AB759)</f>
        <v>#DIV/0!</v>
      </c>
      <c r="AY759">
        <f>AVERAGE(AC759:AO759)</f>
        <v>54</v>
      </c>
      <c r="BA759">
        <v>56.7</v>
      </c>
      <c r="BB759">
        <v>54</v>
      </c>
      <c r="BC759" t="s">
        <v>4175</v>
      </c>
      <c r="BD759" t="s">
        <v>4175</v>
      </c>
    </row>
    <row r="760" spans="1:56" hidden="1" x14ac:dyDescent="0.25">
      <c r="A760">
        <v>257</v>
      </c>
      <c r="B760">
        <v>1614</v>
      </c>
      <c r="C760" t="s">
        <v>4152</v>
      </c>
      <c r="D760" t="s">
        <v>329</v>
      </c>
      <c r="E760" t="s">
        <v>365</v>
      </c>
      <c r="F760" t="s">
        <v>366</v>
      </c>
      <c r="G760" t="s">
        <v>382</v>
      </c>
      <c r="H760" t="s">
        <v>351</v>
      </c>
      <c r="I760" t="s">
        <v>354</v>
      </c>
      <c r="J760" t="s">
        <v>383</v>
      </c>
      <c r="K760">
        <v>48.750943999999997</v>
      </c>
      <c r="L760">
        <v>-122.433498</v>
      </c>
      <c r="AL760">
        <v>64.900000000000006</v>
      </c>
      <c r="AM760">
        <v>53.8</v>
      </c>
      <c r="AP760">
        <f>COUNT(M760:AO760)</f>
        <v>2</v>
      </c>
      <c r="AR760">
        <f>COUNT(AK760:AO760)</f>
        <v>2</v>
      </c>
      <c r="AT760">
        <f>COUNT(M760:AB760)</f>
        <v>0</v>
      </c>
      <c r="AU760">
        <f>COUNT(AC760:AO760)</f>
        <v>2</v>
      </c>
      <c r="AV760">
        <f>AT760*AU760</f>
        <v>0</v>
      </c>
      <c r="AW760" t="s">
        <v>4159</v>
      </c>
      <c r="AX760" t="e">
        <f>AVERAGE(M760:AB760)</f>
        <v>#DIV/0!</v>
      </c>
      <c r="AY760">
        <f>AVERAGE(AC760:AO760)</f>
        <v>59.35</v>
      </c>
      <c r="BA760">
        <v>59.35</v>
      </c>
      <c r="BB760">
        <v>59.35</v>
      </c>
      <c r="BC760" t="s">
        <v>4175</v>
      </c>
      <c r="BD760" t="s">
        <v>4175</v>
      </c>
    </row>
    <row r="761" spans="1:56" hidden="1" x14ac:dyDescent="0.25">
      <c r="A761">
        <v>1564</v>
      </c>
      <c r="B761">
        <v>2705</v>
      </c>
      <c r="C761" t="s">
        <v>4152</v>
      </c>
      <c r="D761" t="s">
        <v>2165</v>
      </c>
      <c r="E761" t="s">
        <v>2243</v>
      </c>
      <c r="F761" t="s">
        <v>2307</v>
      </c>
      <c r="G761" t="s">
        <v>2342</v>
      </c>
      <c r="H761" t="s">
        <v>31</v>
      </c>
      <c r="I761" t="s">
        <v>373</v>
      </c>
      <c r="J761" t="s">
        <v>2343</v>
      </c>
      <c r="K761">
        <v>47.609583000000001</v>
      </c>
      <c r="L761">
        <v>-122.59869999999999</v>
      </c>
      <c r="AJ761">
        <v>46.9</v>
      </c>
      <c r="AK761">
        <v>59.9</v>
      </c>
      <c r="AP761">
        <f>COUNT(M761:AO761)</f>
        <v>2</v>
      </c>
      <c r="AR761">
        <f>COUNT(AK761:AO761)</f>
        <v>1</v>
      </c>
      <c r="AT761">
        <f>COUNT(M761:AB761)</f>
        <v>0</v>
      </c>
      <c r="AU761">
        <f>COUNT(AC761:AO761)</f>
        <v>2</v>
      </c>
      <c r="AV761">
        <f>AT761*AU761</f>
        <v>0</v>
      </c>
      <c r="AW761" t="s">
        <v>4159</v>
      </c>
      <c r="AX761" t="e">
        <f>AVERAGE(M761:AB761)</f>
        <v>#DIV/0!</v>
      </c>
      <c r="AY761">
        <f>AVERAGE(AC761:AO761)</f>
        <v>53.4</v>
      </c>
      <c r="BA761">
        <v>59.9</v>
      </c>
      <c r="BB761">
        <v>53.4</v>
      </c>
      <c r="BC761" t="s">
        <v>4175</v>
      </c>
      <c r="BD761" t="s">
        <v>4175</v>
      </c>
    </row>
    <row r="762" spans="1:56" hidden="1" x14ac:dyDescent="0.25">
      <c r="A762">
        <v>1364</v>
      </c>
      <c r="B762">
        <v>1103</v>
      </c>
      <c r="C762" t="s">
        <v>4152</v>
      </c>
      <c r="D762" t="s">
        <v>1952</v>
      </c>
      <c r="E762" t="s">
        <v>1999</v>
      </c>
      <c r="F762" t="s">
        <v>2000</v>
      </c>
      <c r="G762" t="s">
        <v>2007</v>
      </c>
      <c r="H762" t="s">
        <v>193</v>
      </c>
      <c r="I762" t="s">
        <v>194</v>
      </c>
      <c r="J762" t="s">
        <v>2008</v>
      </c>
      <c r="K762">
        <v>47.177149999999997</v>
      </c>
      <c r="L762">
        <v>-122.31715</v>
      </c>
      <c r="AL762">
        <v>50.1</v>
      </c>
      <c r="AO762">
        <v>72.099999999999994</v>
      </c>
      <c r="AP762">
        <f>COUNT(M762:AO762)</f>
        <v>2</v>
      </c>
      <c r="AR762">
        <f>COUNT(AK762:AO762)</f>
        <v>2</v>
      </c>
      <c r="AT762">
        <f>COUNT(M762:AB762)</f>
        <v>0</v>
      </c>
      <c r="AU762">
        <f>COUNT(AC762:AO762)</f>
        <v>2</v>
      </c>
      <c r="AV762">
        <f>AT762*AU762</f>
        <v>0</v>
      </c>
      <c r="AW762" t="s">
        <v>4159</v>
      </c>
      <c r="AX762" t="e">
        <f>AVERAGE(M762:AB762)</f>
        <v>#DIV/0!</v>
      </c>
      <c r="AY762">
        <f>AVERAGE(AC762:AO762)</f>
        <v>61.099999999999994</v>
      </c>
      <c r="BA762">
        <v>61.099999999999994</v>
      </c>
      <c r="BB762">
        <v>61.099999999999994</v>
      </c>
      <c r="BC762" t="s">
        <v>4176</v>
      </c>
      <c r="BD762" t="s">
        <v>4176</v>
      </c>
    </row>
    <row r="763" spans="1:56" hidden="1" x14ac:dyDescent="0.25">
      <c r="A763">
        <v>1584</v>
      </c>
      <c r="B763">
        <v>2952</v>
      </c>
      <c r="C763" t="s">
        <v>4152</v>
      </c>
      <c r="D763" t="s">
        <v>2165</v>
      </c>
      <c r="E763" t="s">
        <v>2243</v>
      </c>
      <c r="F763" t="s">
        <v>2361</v>
      </c>
      <c r="G763" t="s">
        <v>2376</v>
      </c>
      <c r="H763" t="s">
        <v>193</v>
      </c>
      <c r="I763" t="s">
        <v>194</v>
      </c>
      <c r="J763" t="s">
        <v>2377</v>
      </c>
      <c r="K763">
        <v>47.371796000000003</v>
      </c>
      <c r="L763">
        <v>-122.781908</v>
      </c>
      <c r="AL763">
        <v>74.3</v>
      </c>
      <c r="AO763">
        <v>48.3</v>
      </c>
      <c r="AP763">
        <f>COUNT(M763:AO763)</f>
        <v>2</v>
      </c>
      <c r="AR763">
        <f>COUNT(AK763:AO763)</f>
        <v>2</v>
      </c>
      <c r="AT763">
        <f>COUNT(M763:AB763)</f>
        <v>0</v>
      </c>
      <c r="AU763">
        <f>COUNT(AC763:AO763)</f>
        <v>2</v>
      </c>
      <c r="AV763">
        <f>AT763*AU763</f>
        <v>0</v>
      </c>
      <c r="AW763" t="s">
        <v>4159</v>
      </c>
      <c r="AX763" t="e">
        <f>AVERAGE(M763:AB763)</f>
        <v>#DIV/0!</v>
      </c>
      <c r="AY763">
        <f>AVERAGE(AC763:AO763)</f>
        <v>61.3</v>
      </c>
      <c r="BA763">
        <v>61.3</v>
      </c>
      <c r="BB763">
        <v>61.3</v>
      </c>
      <c r="BC763" t="s">
        <v>4176</v>
      </c>
      <c r="BD763" t="s">
        <v>4176</v>
      </c>
    </row>
    <row r="764" spans="1:56" hidden="1" x14ac:dyDescent="0.25">
      <c r="A764">
        <v>1486</v>
      </c>
      <c r="B764">
        <v>1864</v>
      </c>
      <c r="C764" t="s">
        <v>4152</v>
      </c>
      <c r="D764" t="s">
        <v>2165</v>
      </c>
      <c r="E764" t="s">
        <v>2166</v>
      </c>
      <c r="F764" t="s">
        <v>2210</v>
      </c>
      <c r="G764" t="s">
        <v>2224</v>
      </c>
      <c r="H764" t="s">
        <v>12</v>
      </c>
      <c r="I764" t="s">
        <v>93</v>
      </c>
      <c r="J764" t="s">
        <v>2225</v>
      </c>
      <c r="K764">
        <v>47.608960000000003</v>
      </c>
      <c r="L764">
        <v>-122.90807</v>
      </c>
      <c r="AF764">
        <v>83.9</v>
      </c>
      <c r="AL764">
        <v>62.6</v>
      </c>
      <c r="AP764">
        <f>COUNT(M764:AO764)</f>
        <v>2</v>
      </c>
      <c r="AR764">
        <f>COUNT(AK764:AO764)</f>
        <v>1</v>
      </c>
      <c r="AT764">
        <f>COUNT(M764:AB764)</f>
        <v>0</v>
      </c>
      <c r="AU764">
        <f>COUNT(AC764:AO764)</f>
        <v>2</v>
      </c>
      <c r="AV764">
        <f>AT764*AU764</f>
        <v>0</v>
      </c>
      <c r="AW764" t="s">
        <v>4159</v>
      </c>
      <c r="AX764" t="e">
        <f>AVERAGE(M764:AB764)</f>
        <v>#DIV/0!</v>
      </c>
      <c r="AY764">
        <f>AVERAGE(AC764:AO764)</f>
        <v>73.25</v>
      </c>
      <c r="BA764">
        <v>62.6</v>
      </c>
      <c r="BB764">
        <v>73.25</v>
      </c>
      <c r="BC764" t="s">
        <v>4176</v>
      </c>
      <c r="BD764" t="s">
        <v>4176</v>
      </c>
    </row>
    <row r="765" spans="1:56" hidden="1" x14ac:dyDescent="0.25">
      <c r="A765">
        <v>1342</v>
      </c>
      <c r="B765">
        <v>2699</v>
      </c>
      <c r="C765" t="s">
        <v>4152</v>
      </c>
      <c r="D765" t="s">
        <v>1952</v>
      </c>
      <c r="E765" t="s">
        <v>1953</v>
      </c>
      <c r="F765" t="s">
        <v>1959</v>
      </c>
      <c r="G765" t="s">
        <v>1968</v>
      </c>
      <c r="H765" t="s">
        <v>193</v>
      </c>
      <c r="I765" t="s">
        <v>194</v>
      </c>
      <c r="J765" t="s">
        <v>1969</v>
      </c>
      <c r="K765">
        <v>47.138415000000002</v>
      </c>
      <c r="L765">
        <v>-122.064285</v>
      </c>
      <c r="AJ765">
        <v>49.7</v>
      </c>
      <c r="AN765">
        <v>62.9</v>
      </c>
      <c r="AP765">
        <f>COUNT(M765:AO765)</f>
        <v>2</v>
      </c>
      <c r="AR765">
        <f>COUNT(AK765:AO765)</f>
        <v>1</v>
      </c>
      <c r="AT765">
        <f>COUNT(M765:AB765)</f>
        <v>0</v>
      </c>
      <c r="AU765">
        <f>COUNT(AC765:AO765)</f>
        <v>2</v>
      </c>
      <c r="AV765">
        <f>AT765*AU765</f>
        <v>0</v>
      </c>
      <c r="AW765" t="s">
        <v>4159</v>
      </c>
      <c r="AX765" t="e">
        <f>AVERAGE(M765:AB765)</f>
        <v>#DIV/0!</v>
      </c>
      <c r="AY765">
        <f>AVERAGE(AC765:AO765)</f>
        <v>56.3</v>
      </c>
      <c r="BA765">
        <v>62.9</v>
      </c>
      <c r="BB765">
        <v>56.3</v>
      </c>
      <c r="BC765" t="s">
        <v>4176</v>
      </c>
      <c r="BD765" t="s">
        <v>4175</v>
      </c>
    </row>
    <row r="766" spans="1:56" hidden="1" x14ac:dyDescent="0.25">
      <c r="A766">
        <v>1361</v>
      </c>
      <c r="B766">
        <v>2950</v>
      </c>
      <c r="C766" t="s">
        <v>4152</v>
      </c>
      <c r="D766" t="s">
        <v>1952</v>
      </c>
      <c r="E766" t="s">
        <v>1999</v>
      </c>
      <c r="F766" t="s">
        <v>2000</v>
      </c>
      <c r="G766" t="s">
        <v>2001</v>
      </c>
      <c r="H766" t="s">
        <v>193</v>
      </c>
      <c r="I766" t="s">
        <v>194</v>
      </c>
      <c r="J766" t="s">
        <v>2002</v>
      </c>
      <c r="K766">
        <v>47.202348000000001</v>
      </c>
      <c r="L766">
        <v>-122.35964199999999</v>
      </c>
      <c r="AL766">
        <v>77.8</v>
      </c>
      <c r="AO766">
        <v>51</v>
      </c>
      <c r="AP766">
        <f>COUNT(M766:AO766)</f>
        <v>2</v>
      </c>
      <c r="AR766">
        <f>COUNT(AK766:AO766)</f>
        <v>2</v>
      </c>
      <c r="AT766">
        <f>COUNT(M766:AB766)</f>
        <v>0</v>
      </c>
      <c r="AU766">
        <f>COUNT(AC766:AO766)</f>
        <v>2</v>
      </c>
      <c r="AV766">
        <f>AT766*AU766</f>
        <v>0</v>
      </c>
      <c r="AW766" t="s">
        <v>4159</v>
      </c>
      <c r="AX766" t="e">
        <f>AVERAGE(M766:AB766)</f>
        <v>#DIV/0!</v>
      </c>
      <c r="AY766">
        <f>AVERAGE(AC766:AO766)</f>
        <v>64.400000000000006</v>
      </c>
      <c r="BA766">
        <v>64.400000000000006</v>
      </c>
      <c r="BB766">
        <v>64.400000000000006</v>
      </c>
      <c r="BC766" t="s">
        <v>4176</v>
      </c>
      <c r="BD766" t="s">
        <v>4176</v>
      </c>
    </row>
    <row r="767" spans="1:56" hidden="1" x14ac:dyDescent="0.25">
      <c r="A767">
        <v>1499</v>
      </c>
      <c r="B767">
        <v>2817</v>
      </c>
      <c r="C767" t="s">
        <v>4152</v>
      </c>
      <c r="D767" t="s">
        <v>2165</v>
      </c>
      <c r="E767" t="s">
        <v>2243</v>
      </c>
      <c r="F767" t="s">
        <v>2244</v>
      </c>
      <c r="G767" t="s">
        <v>2245</v>
      </c>
      <c r="H767" t="s">
        <v>193</v>
      </c>
      <c r="I767" t="s">
        <v>194</v>
      </c>
      <c r="J767" t="s">
        <v>2246</v>
      </c>
      <c r="K767">
        <v>47.158610000000003</v>
      </c>
      <c r="L767">
        <v>-122.704157</v>
      </c>
      <c r="AK767">
        <v>67.3</v>
      </c>
      <c r="AN767">
        <v>64.400000000000006</v>
      </c>
      <c r="AP767">
        <f>COUNT(M767:AO767)</f>
        <v>2</v>
      </c>
      <c r="AR767">
        <f>COUNT(AK767:AO767)</f>
        <v>2</v>
      </c>
      <c r="AT767">
        <f>COUNT(M767:AB767)</f>
        <v>0</v>
      </c>
      <c r="AU767">
        <f>COUNT(AC767:AO767)</f>
        <v>2</v>
      </c>
      <c r="AV767">
        <f>AT767*AU767</f>
        <v>0</v>
      </c>
      <c r="AW767" t="s">
        <v>4159</v>
      </c>
      <c r="AX767" t="e">
        <f>AVERAGE(M767:AB767)</f>
        <v>#DIV/0!</v>
      </c>
      <c r="AY767">
        <f>AVERAGE(AC767:AO767)</f>
        <v>65.849999999999994</v>
      </c>
      <c r="BA767">
        <v>65.849999999999994</v>
      </c>
      <c r="BB767">
        <v>65.849999999999994</v>
      </c>
      <c r="BC767" t="s">
        <v>4176</v>
      </c>
      <c r="BD767" t="s">
        <v>4176</v>
      </c>
    </row>
    <row r="768" spans="1:56" hidden="1" x14ac:dyDescent="0.25">
      <c r="A768">
        <v>1367</v>
      </c>
      <c r="B768">
        <v>2697</v>
      </c>
      <c r="C768" t="s">
        <v>4152</v>
      </c>
      <c r="D768" t="s">
        <v>1952</v>
      </c>
      <c r="E768" t="s">
        <v>1999</v>
      </c>
      <c r="F768" t="s">
        <v>2000</v>
      </c>
      <c r="G768" t="s">
        <v>2012</v>
      </c>
      <c r="H768" t="s">
        <v>193</v>
      </c>
      <c r="I768" t="s">
        <v>194</v>
      </c>
      <c r="J768" t="s">
        <v>2013</v>
      </c>
      <c r="K768">
        <v>47.191310999999999</v>
      </c>
      <c r="L768">
        <v>-122.33938999999999</v>
      </c>
      <c r="AJ768">
        <v>66.900000000000006</v>
      </c>
      <c r="AL768">
        <v>69</v>
      </c>
      <c r="AP768">
        <f>COUNT(M768:AO768)</f>
        <v>2</v>
      </c>
      <c r="AR768">
        <f>COUNT(AK768:AO768)</f>
        <v>1</v>
      </c>
      <c r="AT768">
        <f>COUNT(M768:AB768)</f>
        <v>0</v>
      </c>
      <c r="AU768">
        <f>COUNT(AC768:AO768)</f>
        <v>2</v>
      </c>
      <c r="AV768">
        <f>AT768*AU768</f>
        <v>0</v>
      </c>
      <c r="AW768" t="s">
        <v>4159</v>
      </c>
      <c r="AX768" t="e">
        <f>AVERAGE(M768:AB768)</f>
        <v>#DIV/0!</v>
      </c>
      <c r="AY768">
        <f>AVERAGE(AC768:AO768)</f>
        <v>67.95</v>
      </c>
      <c r="BA768">
        <v>69</v>
      </c>
      <c r="BB768">
        <v>67.95</v>
      </c>
      <c r="BC768" t="s">
        <v>4176</v>
      </c>
      <c r="BD768" t="s">
        <v>4176</v>
      </c>
    </row>
    <row r="769" spans="1:56" hidden="1" x14ac:dyDescent="0.25">
      <c r="A769">
        <v>1504</v>
      </c>
      <c r="B769">
        <v>2706</v>
      </c>
      <c r="C769" t="s">
        <v>4152</v>
      </c>
      <c r="D769" t="s">
        <v>2165</v>
      </c>
      <c r="E769" t="s">
        <v>2243</v>
      </c>
      <c r="F769" t="s">
        <v>2247</v>
      </c>
      <c r="G769" t="s">
        <v>2256</v>
      </c>
      <c r="H769" t="s">
        <v>31</v>
      </c>
      <c r="I769" t="s">
        <v>373</v>
      </c>
      <c r="J769" t="s">
        <v>2257</v>
      </c>
      <c r="K769">
        <v>47.674142000000003</v>
      </c>
      <c r="L769">
        <v>-122.55139200000001</v>
      </c>
      <c r="AJ769">
        <v>62.8</v>
      </c>
      <c r="AK769">
        <v>70.900000000000006</v>
      </c>
      <c r="AP769">
        <f>COUNT(M769:AO769)</f>
        <v>2</v>
      </c>
      <c r="AR769">
        <f>COUNT(AK769:AO769)</f>
        <v>1</v>
      </c>
      <c r="AT769">
        <f>COUNT(M769:AB769)</f>
        <v>0</v>
      </c>
      <c r="AU769">
        <f>COUNT(AC769:AO769)</f>
        <v>2</v>
      </c>
      <c r="AV769">
        <f>AT769*AU769</f>
        <v>0</v>
      </c>
      <c r="AW769" t="s">
        <v>4159</v>
      </c>
      <c r="AX769" t="e">
        <f>AVERAGE(M769:AB769)</f>
        <v>#DIV/0!</v>
      </c>
      <c r="AY769">
        <f>AVERAGE(AC769:AO769)</f>
        <v>66.849999999999994</v>
      </c>
      <c r="BA769">
        <v>70.900000000000006</v>
      </c>
      <c r="BB769">
        <v>66.849999999999994</v>
      </c>
      <c r="BC769" t="s">
        <v>4176</v>
      </c>
      <c r="BD769" t="s">
        <v>4176</v>
      </c>
    </row>
    <row r="770" spans="1:56" hidden="1" x14ac:dyDescent="0.25">
      <c r="A770">
        <v>1386</v>
      </c>
      <c r="B770">
        <v>97</v>
      </c>
      <c r="C770" t="s">
        <v>4152</v>
      </c>
      <c r="D770" t="s">
        <v>1952</v>
      </c>
      <c r="E770" t="s">
        <v>2041</v>
      </c>
      <c r="F770" t="s">
        <v>2042</v>
      </c>
      <c r="G770" t="s">
        <v>2043</v>
      </c>
      <c r="H770" t="s">
        <v>193</v>
      </c>
      <c r="I770" t="s">
        <v>194</v>
      </c>
      <c r="J770" t="s">
        <v>2044</v>
      </c>
      <c r="K770">
        <v>47.025053999999997</v>
      </c>
      <c r="L770">
        <v>-122.211038</v>
      </c>
      <c r="AI770">
        <v>68.8</v>
      </c>
      <c r="AM770">
        <v>71.400000000000006</v>
      </c>
      <c r="AP770">
        <f>COUNT(M770:AO770)</f>
        <v>2</v>
      </c>
      <c r="AR770">
        <f>COUNT(AK770:AO770)</f>
        <v>1</v>
      </c>
      <c r="AT770">
        <f>COUNT(M770:AB770)</f>
        <v>0</v>
      </c>
      <c r="AU770">
        <f>COUNT(AC770:AO770)</f>
        <v>2</v>
      </c>
      <c r="AV770">
        <f>AT770*AU770</f>
        <v>0</v>
      </c>
      <c r="AW770" t="s">
        <v>4159</v>
      </c>
      <c r="AX770" t="e">
        <f>AVERAGE(M770:AB770)</f>
        <v>#DIV/0!</v>
      </c>
      <c r="AY770">
        <f>AVERAGE(AC770:AO770)</f>
        <v>70.099999999999994</v>
      </c>
      <c r="BA770">
        <v>71.400000000000006</v>
      </c>
      <c r="BB770">
        <v>70.099999999999994</v>
      </c>
      <c r="BC770" t="s">
        <v>4176</v>
      </c>
      <c r="BD770" t="s">
        <v>4176</v>
      </c>
    </row>
    <row r="771" spans="1:56" hidden="1" x14ac:dyDescent="0.25">
      <c r="A771">
        <v>1521</v>
      </c>
      <c r="B771">
        <v>87</v>
      </c>
      <c r="C771" t="s">
        <v>4152</v>
      </c>
      <c r="D771" t="s">
        <v>2165</v>
      </c>
      <c r="E771" t="s">
        <v>2243</v>
      </c>
      <c r="F771" t="s">
        <v>2275</v>
      </c>
      <c r="G771" t="s">
        <v>2284</v>
      </c>
      <c r="H771" t="s">
        <v>193</v>
      </c>
      <c r="I771" t="s">
        <v>194</v>
      </c>
      <c r="J771" t="s">
        <v>2285</v>
      </c>
      <c r="K771">
        <v>47.357793000000001</v>
      </c>
      <c r="L771">
        <v>-122.578397</v>
      </c>
      <c r="AL771">
        <v>81.8</v>
      </c>
      <c r="AO771">
        <v>67.400000000000006</v>
      </c>
      <c r="AP771">
        <f>COUNT(M771:AO771)</f>
        <v>2</v>
      </c>
      <c r="AR771">
        <f>COUNT(AK771:AO771)</f>
        <v>2</v>
      </c>
      <c r="AT771">
        <f>COUNT(M771:AB771)</f>
        <v>0</v>
      </c>
      <c r="AU771">
        <f>COUNT(AC771:AO771)</f>
        <v>2</v>
      </c>
      <c r="AV771">
        <f>AT771*AU771</f>
        <v>0</v>
      </c>
      <c r="AW771" t="s">
        <v>4159</v>
      </c>
      <c r="AX771" t="e">
        <f>AVERAGE(M771:AB771)</f>
        <v>#DIV/0!</v>
      </c>
      <c r="AY771">
        <f>AVERAGE(AC771:AO771)</f>
        <v>74.599999999999994</v>
      </c>
      <c r="BA771">
        <v>74.599999999999994</v>
      </c>
      <c r="BB771">
        <v>74.599999999999994</v>
      </c>
      <c r="BC771" t="s">
        <v>4176</v>
      </c>
      <c r="BD771" t="s">
        <v>4176</v>
      </c>
    </row>
    <row r="772" spans="1:56" hidden="1" x14ac:dyDescent="0.25">
      <c r="A772">
        <v>1577</v>
      </c>
      <c r="B772">
        <v>90</v>
      </c>
      <c r="C772" t="s">
        <v>4152</v>
      </c>
      <c r="D772" t="s">
        <v>2165</v>
      </c>
      <c r="E772" t="s">
        <v>2243</v>
      </c>
      <c r="F772" t="s">
        <v>2361</v>
      </c>
      <c r="G772" t="s">
        <v>2364</v>
      </c>
      <c r="H772" t="s">
        <v>193</v>
      </c>
      <c r="I772" t="s">
        <v>194</v>
      </c>
      <c r="J772" t="s">
        <v>2365</v>
      </c>
      <c r="K772">
        <v>47.317284000000001</v>
      </c>
      <c r="L772">
        <v>-122.76854</v>
      </c>
      <c r="AI772">
        <v>42.4</v>
      </c>
      <c r="AL772">
        <v>77</v>
      </c>
      <c r="AP772">
        <f>COUNT(M772:AO772)</f>
        <v>2</v>
      </c>
      <c r="AR772">
        <f>COUNT(AK772:AO772)</f>
        <v>1</v>
      </c>
      <c r="AT772">
        <f>COUNT(M772:AB772)</f>
        <v>0</v>
      </c>
      <c r="AU772">
        <f>COUNT(AC772:AO772)</f>
        <v>2</v>
      </c>
      <c r="AV772">
        <f>AT772*AU772</f>
        <v>0</v>
      </c>
      <c r="AW772" t="s">
        <v>4159</v>
      </c>
      <c r="AX772" t="e">
        <f>AVERAGE(M772:AB772)</f>
        <v>#DIV/0!</v>
      </c>
      <c r="AY772">
        <f>AVERAGE(AC772:AO772)</f>
        <v>59.7</v>
      </c>
      <c r="BA772">
        <v>77</v>
      </c>
      <c r="BB772">
        <v>59.7</v>
      </c>
      <c r="BC772" t="s">
        <v>4176</v>
      </c>
      <c r="BD772" t="s">
        <v>4175</v>
      </c>
    </row>
    <row r="773" spans="1:56" hidden="1" x14ac:dyDescent="0.25">
      <c r="A773">
        <v>1368</v>
      </c>
      <c r="B773">
        <v>96</v>
      </c>
      <c r="C773" t="s">
        <v>4152</v>
      </c>
      <c r="D773" t="s">
        <v>1952</v>
      </c>
      <c r="E773" t="s">
        <v>1999</v>
      </c>
      <c r="F773" t="s">
        <v>2000</v>
      </c>
      <c r="G773" t="s">
        <v>2014</v>
      </c>
      <c r="H773" t="s">
        <v>193</v>
      </c>
      <c r="I773" t="s">
        <v>194</v>
      </c>
      <c r="J773" t="s">
        <v>2015</v>
      </c>
      <c r="K773">
        <v>47.151350000000001</v>
      </c>
      <c r="L773">
        <v>-122.216511</v>
      </c>
      <c r="AI773">
        <v>82.3</v>
      </c>
      <c r="AM773">
        <v>77.2</v>
      </c>
      <c r="AP773">
        <f>COUNT(M773:AO773)</f>
        <v>2</v>
      </c>
      <c r="AR773">
        <f>COUNT(AK773:AO773)</f>
        <v>1</v>
      </c>
      <c r="AT773">
        <f>COUNT(M773:AB773)</f>
        <v>0</v>
      </c>
      <c r="AU773">
        <f>COUNT(AC773:AO773)</f>
        <v>2</v>
      </c>
      <c r="AV773">
        <f>AT773*AU773</f>
        <v>0</v>
      </c>
      <c r="AW773" t="s">
        <v>4159</v>
      </c>
      <c r="AX773" t="e">
        <f>AVERAGE(M773:AB773)</f>
        <v>#DIV/0!</v>
      </c>
      <c r="AY773">
        <f>AVERAGE(AC773:AO773)</f>
        <v>79.75</v>
      </c>
      <c r="BA773">
        <v>77.2</v>
      </c>
      <c r="BB773">
        <v>79.75</v>
      </c>
      <c r="BC773" t="s">
        <v>4176</v>
      </c>
      <c r="BD773" t="s">
        <v>4176</v>
      </c>
    </row>
    <row r="774" spans="1:56" hidden="1" x14ac:dyDescent="0.25">
      <c r="A774">
        <v>1333</v>
      </c>
      <c r="B774">
        <v>2759</v>
      </c>
      <c r="C774" t="s">
        <v>4152</v>
      </c>
      <c r="D774" t="s">
        <v>1952</v>
      </c>
      <c r="E774" t="s">
        <v>1953</v>
      </c>
      <c r="F774" t="s">
        <v>1954</v>
      </c>
      <c r="G774" t="s">
        <v>1955</v>
      </c>
      <c r="H774" t="s">
        <v>193</v>
      </c>
      <c r="I774" t="s">
        <v>194</v>
      </c>
      <c r="J774" t="s">
        <v>1956</v>
      </c>
      <c r="K774">
        <v>47.084443999999998</v>
      </c>
      <c r="L774">
        <v>-122.1825</v>
      </c>
      <c r="AI774">
        <v>70</v>
      </c>
      <c r="AM774">
        <v>77.5</v>
      </c>
      <c r="AP774">
        <f>COUNT(M774:AO774)</f>
        <v>2</v>
      </c>
      <c r="AR774">
        <f>COUNT(AK774:AO774)</f>
        <v>1</v>
      </c>
      <c r="AT774">
        <f>COUNT(M774:AB774)</f>
        <v>0</v>
      </c>
      <c r="AU774">
        <f>COUNT(AC774:AO774)</f>
        <v>2</v>
      </c>
      <c r="AV774">
        <f>AT774*AU774</f>
        <v>0</v>
      </c>
      <c r="AW774" t="s">
        <v>4159</v>
      </c>
      <c r="AX774" t="e">
        <f>AVERAGE(M774:AB774)</f>
        <v>#DIV/0!</v>
      </c>
      <c r="AY774">
        <f>AVERAGE(AC774:AO774)</f>
        <v>73.75</v>
      </c>
      <c r="BA774">
        <v>77.5</v>
      </c>
      <c r="BB774">
        <v>73.75</v>
      </c>
      <c r="BC774" t="s">
        <v>4176</v>
      </c>
      <c r="BD774" t="s">
        <v>4176</v>
      </c>
    </row>
    <row r="775" spans="1:56" hidden="1" x14ac:dyDescent="0.25">
      <c r="A775">
        <v>1394</v>
      </c>
      <c r="B775">
        <v>2951</v>
      </c>
      <c r="C775" t="s">
        <v>4152</v>
      </c>
      <c r="D775" t="s">
        <v>2045</v>
      </c>
      <c r="E775" t="s">
        <v>2061</v>
      </c>
      <c r="F775" t="s">
        <v>2062</v>
      </c>
      <c r="G775" t="s">
        <v>2065</v>
      </c>
      <c r="H775" t="s">
        <v>193</v>
      </c>
      <c r="I775" t="s">
        <v>194</v>
      </c>
      <c r="J775" t="s">
        <v>2066</v>
      </c>
      <c r="K775">
        <v>46.846046999999999</v>
      </c>
      <c r="L775">
        <v>-122.332003</v>
      </c>
      <c r="AL775">
        <v>82.9</v>
      </c>
      <c r="AO775">
        <v>74</v>
      </c>
      <c r="AP775">
        <f>COUNT(M775:AO775)</f>
        <v>2</v>
      </c>
      <c r="AR775">
        <f>COUNT(AK775:AO775)</f>
        <v>2</v>
      </c>
      <c r="AT775">
        <f>COUNT(M775:AB775)</f>
        <v>0</v>
      </c>
      <c r="AU775">
        <f>COUNT(AC775:AO775)</f>
        <v>2</v>
      </c>
      <c r="AV775">
        <f>AT775*AU775</f>
        <v>0</v>
      </c>
      <c r="AW775" t="s">
        <v>4159</v>
      </c>
      <c r="AX775" t="e">
        <f>AVERAGE(M775:AB775)</f>
        <v>#DIV/0!</v>
      </c>
      <c r="AY775">
        <f>AVERAGE(AC775:AO775)</f>
        <v>78.45</v>
      </c>
      <c r="BA775">
        <v>78.45</v>
      </c>
      <c r="BB775">
        <v>78.45</v>
      </c>
      <c r="BC775" t="s">
        <v>4176</v>
      </c>
      <c r="BD775" t="s">
        <v>4176</v>
      </c>
    </row>
    <row r="776" spans="1:56" hidden="1" x14ac:dyDescent="0.25">
      <c r="A776">
        <v>1395</v>
      </c>
      <c r="B776">
        <v>2819</v>
      </c>
      <c r="C776" t="s">
        <v>4152</v>
      </c>
      <c r="D776" t="s">
        <v>2045</v>
      </c>
      <c r="E776" t="s">
        <v>2061</v>
      </c>
      <c r="F776" t="s">
        <v>2062</v>
      </c>
      <c r="G776" t="s">
        <v>2067</v>
      </c>
      <c r="H776" t="s">
        <v>193</v>
      </c>
      <c r="I776" t="s">
        <v>194</v>
      </c>
      <c r="J776" t="s">
        <v>2068</v>
      </c>
      <c r="K776">
        <v>46.84883</v>
      </c>
      <c r="L776">
        <v>-122.247941</v>
      </c>
      <c r="AK776">
        <v>86.2</v>
      </c>
      <c r="AN776">
        <v>71.400000000000006</v>
      </c>
      <c r="AP776">
        <f>COUNT(M776:AO776)</f>
        <v>2</v>
      </c>
      <c r="AR776">
        <f>COUNT(AK776:AO776)</f>
        <v>2</v>
      </c>
      <c r="AT776">
        <f>COUNT(M776:AB776)</f>
        <v>0</v>
      </c>
      <c r="AU776">
        <f>COUNT(AC776:AO776)</f>
        <v>2</v>
      </c>
      <c r="AV776">
        <f>AT776*AU776</f>
        <v>0</v>
      </c>
      <c r="AW776" t="s">
        <v>4159</v>
      </c>
      <c r="AX776" t="e">
        <f>AVERAGE(M776:AB776)</f>
        <v>#DIV/0!</v>
      </c>
      <c r="AY776">
        <f>AVERAGE(AC776:AO776)</f>
        <v>78.800000000000011</v>
      </c>
      <c r="BA776">
        <v>78.800000000000011</v>
      </c>
      <c r="BB776">
        <v>78.800000000000011</v>
      </c>
      <c r="BC776" t="s">
        <v>4176</v>
      </c>
      <c r="BD776" t="s">
        <v>4176</v>
      </c>
    </row>
    <row r="777" spans="1:56" hidden="1" x14ac:dyDescent="0.25">
      <c r="A777">
        <v>1403</v>
      </c>
      <c r="B777">
        <v>2695</v>
      </c>
      <c r="C777" t="s">
        <v>4152</v>
      </c>
      <c r="D777" t="s">
        <v>2045</v>
      </c>
      <c r="E777" t="s">
        <v>2083</v>
      </c>
      <c r="F777" t="s">
        <v>2084</v>
      </c>
      <c r="G777" t="s">
        <v>2085</v>
      </c>
      <c r="H777" t="s">
        <v>193</v>
      </c>
      <c r="I777" t="s">
        <v>194</v>
      </c>
      <c r="J777" t="s">
        <v>2086</v>
      </c>
      <c r="K777">
        <v>46.758090000000003</v>
      </c>
      <c r="L777">
        <v>-121.96155899999999</v>
      </c>
      <c r="AJ777">
        <v>90.4</v>
      </c>
      <c r="AN777">
        <v>79</v>
      </c>
      <c r="AP777">
        <f>COUNT(M777:AO777)</f>
        <v>2</v>
      </c>
      <c r="AR777">
        <f>COUNT(AK777:AO777)</f>
        <v>1</v>
      </c>
      <c r="AT777">
        <f>COUNT(M777:AB777)</f>
        <v>0</v>
      </c>
      <c r="AU777">
        <f>COUNT(AC777:AO777)</f>
        <v>2</v>
      </c>
      <c r="AV777">
        <f>AT777*AU777</f>
        <v>0</v>
      </c>
      <c r="AW777" t="s">
        <v>4159</v>
      </c>
      <c r="AX777" t="e">
        <f>AVERAGE(M777:AB777)</f>
        <v>#DIV/0!</v>
      </c>
      <c r="AY777">
        <f>AVERAGE(AC777:AO777)</f>
        <v>84.7</v>
      </c>
      <c r="BA777">
        <v>79</v>
      </c>
      <c r="BB777">
        <v>84.7</v>
      </c>
      <c r="BC777" t="s">
        <v>4176</v>
      </c>
      <c r="BD777" t="s">
        <v>4177</v>
      </c>
    </row>
    <row r="778" spans="1:56" hidden="1" x14ac:dyDescent="0.25">
      <c r="A778">
        <v>2078</v>
      </c>
      <c r="B778">
        <v>2865</v>
      </c>
      <c r="C778" t="s">
        <v>4152</v>
      </c>
      <c r="G778" t="s">
        <v>3362</v>
      </c>
      <c r="H778" t="s">
        <v>12</v>
      </c>
      <c r="I778" t="s">
        <v>93</v>
      </c>
      <c r="J778" t="s">
        <v>3363</v>
      </c>
      <c r="K778">
        <v>47.494129999999998</v>
      </c>
      <c r="L778">
        <v>-121.64060000000001</v>
      </c>
      <c r="AK778">
        <v>87</v>
      </c>
      <c r="AM778">
        <v>72.3</v>
      </c>
      <c r="AP778">
        <f>COUNT(M778:AO778)</f>
        <v>2</v>
      </c>
      <c r="AR778">
        <f>COUNT(AK778:AO778)</f>
        <v>2</v>
      </c>
      <c r="AT778">
        <f>COUNT(M778:AB778)</f>
        <v>0</v>
      </c>
      <c r="AU778">
        <f>COUNT(AC778:AO778)</f>
        <v>2</v>
      </c>
      <c r="AV778">
        <f>AT778*AU778</f>
        <v>0</v>
      </c>
      <c r="AW778" t="s">
        <v>4159</v>
      </c>
      <c r="AX778" t="e">
        <f>AVERAGE(M778:AB778)</f>
        <v>#DIV/0!</v>
      </c>
      <c r="AY778">
        <f>AVERAGE(AC778:AO778)</f>
        <v>79.650000000000006</v>
      </c>
      <c r="BA778">
        <v>79.650000000000006</v>
      </c>
      <c r="BB778">
        <v>79.650000000000006</v>
      </c>
      <c r="BC778" t="s">
        <v>4176</v>
      </c>
      <c r="BD778" t="s">
        <v>4176</v>
      </c>
    </row>
    <row r="779" spans="1:56" hidden="1" x14ac:dyDescent="0.25">
      <c r="A779">
        <v>852</v>
      </c>
      <c r="B779">
        <v>2711</v>
      </c>
      <c r="C779" t="s">
        <v>4152</v>
      </c>
      <c r="D779" t="s">
        <v>877</v>
      </c>
      <c r="E779" t="s">
        <v>1215</v>
      </c>
      <c r="F779" t="s">
        <v>1216</v>
      </c>
      <c r="G779" t="s">
        <v>1296</v>
      </c>
      <c r="H779" t="s">
        <v>31</v>
      </c>
      <c r="I779" t="s">
        <v>373</v>
      </c>
      <c r="J779" t="s">
        <v>1297</v>
      </c>
      <c r="K779">
        <v>47.687381000000002</v>
      </c>
      <c r="L779">
        <v>-122.076594</v>
      </c>
      <c r="AJ779">
        <v>58.8</v>
      </c>
      <c r="AK779">
        <v>81.3</v>
      </c>
      <c r="AP779">
        <f>COUNT(M779:AO779)</f>
        <v>2</v>
      </c>
      <c r="AR779">
        <f>COUNT(AK779:AO779)</f>
        <v>1</v>
      </c>
      <c r="AT779">
        <f>COUNT(M779:AB779)</f>
        <v>0</v>
      </c>
      <c r="AU779">
        <f>COUNT(AC779:AO779)</f>
        <v>2</v>
      </c>
      <c r="AV779">
        <f>AT779*AU779</f>
        <v>0</v>
      </c>
      <c r="AW779" t="s">
        <v>4159</v>
      </c>
      <c r="AX779" t="e">
        <f>AVERAGE(M779:AB779)</f>
        <v>#DIV/0!</v>
      </c>
      <c r="AY779">
        <f>AVERAGE(AC779:AO779)</f>
        <v>70.05</v>
      </c>
      <c r="BA779">
        <v>81.3</v>
      </c>
      <c r="BB779">
        <v>70.05</v>
      </c>
      <c r="BC779" t="s">
        <v>4177</v>
      </c>
      <c r="BD779" t="s">
        <v>4176</v>
      </c>
    </row>
    <row r="780" spans="1:56" hidden="1" x14ac:dyDescent="0.25">
      <c r="A780">
        <v>1393</v>
      </c>
      <c r="B780">
        <v>2818</v>
      </c>
      <c r="C780" t="s">
        <v>4152</v>
      </c>
      <c r="D780" t="s">
        <v>2045</v>
      </c>
      <c r="E780" t="s">
        <v>2061</v>
      </c>
      <c r="F780" t="s">
        <v>2062</v>
      </c>
      <c r="G780" t="s">
        <v>2063</v>
      </c>
      <c r="H780" t="s">
        <v>193</v>
      </c>
      <c r="I780" t="s">
        <v>194</v>
      </c>
      <c r="J780" t="s">
        <v>2064</v>
      </c>
      <c r="K780">
        <v>46.853883000000003</v>
      </c>
      <c r="L780">
        <v>-122.277478</v>
      </c>
      <c r="AK780">
        <v>90.6</v>
      </c>
      <c r="AN780">
        <v>78.099999999999994</v>
      </c>
      <c r="AP780">
        <f>COUNT(M780:AO780)</f>
        <v>2</v>
      </c>
      <c r="AR780">
        <f>COUNT(AK780:AO780)</f>
        <v>2</v>
      </c>
      <c r="AT780">
        <f>COUNT(M780:AB780)</f>
        <v>0</v>
      </c>
      <c r="AU780">
        <f>COUNT(AC780:AO780)</f>
        <v>2</v>
      </c>
      <c r="AV780">
        <f>AT780*AU780</f>
        <v>0</v>
      </c>
      <c r="AW780" t="s">
        <v>4159</v>
      </c>
      <c r="AX780" t="e">
        <f>AVERAGE(M780:AB780)</f>
        <v>#DIV/0!</v>
      </c>
      <c r="AY780">
        <f>AVERAGE(AC780:AO780)</f>
        <v>84.35</v>
      </c>
      <c r="BA780">
        <v>84.35</v>
      </c>
      <c r="BB780">
        <v>84.35</v>
      </c>
      <c r="BC780" t="s">
        <v>4177</v>
      </c>
      <c r="BD780" t="s">
        <v>4177</v>
      </c>
    </row>
    <row r="781" spans="1:56" hidden="1" x14ac:dyDescent="0.25">
      <c r="A781">
        <v>1259</v>
      </c>
      <c r="B781">
        <v>2701</v>
      </c>
      <c r="C781" t="s">
        <v>4152</v>
      </c>
      <c r="D781" t="s">
        <v>1686</v>
      </c>
      <c r="E781" t="s">
        <v>1687</v>
      </c>
      <c r="F781" t="s">
        <v>1829</v>
      </c>
      <c r="G781" t="s">
        <v>1847</v>
      </c>
      <c r="H781" t="s">
        <v>31</v>
      </c>
      <c r="I781" t="s">
        <v>373</v>
      </c>
      <c r="J781" t="s">
        <v>1848</v>
      </c>
      <c r="K781">
        <v>47.336409000000003</v>
      </c>
      <c r="L781">
        <v>-122.13510100000001</v>
      </c>
      <c r="AJ781">
        <v>64.7</v>
      </c>
      <c r="AK781">
        <v>85</v>
      </c>
      <c r="AP781">
        <f>COUNT(M781:AO781)</f>
        <v>2</v>
      </c>
      <c r="AR781">
        <f>COUNT(AK781:AO781)</f>
        <v>1</v>
      </c>
      <c r="AT781">
        <f>COUNT(M781:AB781)</f>
        <v>0</v>
      </c>
      <c r="AU781">
        <f>COUNT(AC781:AO781)</f>
        <v>2</v>
      </c>
      <c r="AV781">
        <f>AT781*AU781</f>
        <v>0</v>
      </c>
      <c r="AW781" t="s">
        <v>4159</v>
      </c>
      <c r="AX781" t="e">
        <f>AVERAGE(M781:AB781)</f>
        <v>#DIV/0!</v>
      </c>
      <c r="AY781">
        <f>AVERAGE(AC781:AO781)</f>
        <v>74.849999999999994</v>
      </c>
      <c r="BA781">
        <v>85</v>
      </c>
      <c r="BB781">
        <v>74.849999999999994</v>
      </c>
      <c r="BC781" t="s">
        <v>4177</v>
      </c>
      <c r="BD781" t="s">
        <v>4176</v>
      </c>
    </row>
    <row r="782" spans="1:56" hidden="1" x14ac:dyDescent="0.25">
      <c r="A782">
        <v>1396</v>
      </c>
      <c r="B782">
        <v>99</v>
      </c>
      <c r="C782" t="s">
        <v>4152</v>
      </c>
      <c r="D782" t="s">
        <v>2045</v>
      </c>
      <c r="E782" t="s">
        <v>2061</v>
      </c>
      <c r="F782" t="s">
        <v>2069</v>
      </c>
      <c r="G782" t="s">
        <v>2070</v>
      </c>
      <c r="H782" t="s">
        <v>193</v>
      </c>
      <c r="I782" t="s">
        <v>194</v>
      </c>
      <c r="J782" t="s">
        <v>2071</v>
      </c>
      <c r="K782">
        <v>46.879396999999997</v>
      </c>
      <c r="L782">
        <v>-122.275141</v>
      </c>
      <c r="AL782">
        <v>85.3</v>
      </c>
      <c r="AO782">
        <v>84.8</v>
      </c>
      <c r="AP782">
        <f>COUNT(M782:AO782)</f>
        <v>2</v>
      </c>
      <c r="AR782">
        <f>COUNT(AK782:AO782)</f>
        <v>2</v>
      </c>
      <c r="AT782">
        <f>COUNT(M782:AB782)</f>
        <v>0</v>
      </c>
      <c r="AU782">
        <f>COUNT(AC782:AO782)</f>
        <v>2</v>
      </c>
      <c r="AV782">
        <f>AT782*AU782</f>
        <v>0</v>
      </c>
      <c r="AW782" t="s">
        <v>4159</v>
      </c>
      <c r="AX782" t="e">
        <f>AVERAGE(M782:AB782)</f>
        <v>#DIV/0!</v>
      </c>
      <c r="AY782">
        <f>AVERAGE(AC782:AO782)</f>
        <v>85.05</v>
      </c>
      <c r="BA782">
        <v>85.05</v>
      </c>
      <c r="BB782">
        <v>85.05</v>
      </c>
      <c r="BC782" t="s">
        <v>4177</v>
      </c>
      <c r="BD782" t="s">
        <v>4177</v>
      </c>
    </row>
    <row r="783" spans="1:56" hidden="1" x14ac:dyDescent="0.25">
      <c r="A783">
        <v>264</v>
      </c>
      <c r="B783">
        <v>2943</v>
      </c>
      <c r="C783" t="s">
        <v>4152</v>
      </c>
      <c r="D783" t="s">
        <v>329</v>
      </c>
      <c r="E783" t="s">
        <v>365</v>
      </c>
      <c r="F783" t="s">
        <v>366</v>
      </c>
      <c r="G783" t="s">
        <v>384</v>
      </c>
      <c r="H783" t="s">
        <v>351</v>
      </c>
      <c r="I783" t="s">
        <v>354</v>
      </c>
      <c r="J783" t="s">
        <v>391</v>
      </c>
      <c r="K783">
        <v>48.714196000000001</v>
      </c>
      <c r="L783">
        <v>-122.47832</v>
      </c>
      <c r="AL783">
        <v>86.3</v>
      </c>
      <c r="AM783">
        <v>85</v>
      </c>
      <c r="AP783">
        <f>COUNT(M783:AO783)</f>
        <v>2</v>
      </c>
      <c r="AR783">
        <f>COUNT(AK783:AO783)</f>
        <v>2</v>
      </c>
      <c r="AT783">
        <f>COUNT(M783:AB783)</f>
        <v>0</v>
      </c>
      <c r="AU783">
        <f>COUNT(AC783:AO783)</f>
        <v>2</v>
      </c>
      <c r="AV783">
        <f>AT783*AU783</f>
        <v>0</v>
      </c>
      <c r="AW783" t="s">
        <v>4159</v>
      </c>
      <c r="AX783" t="e">
        <f>AVERAGE(M783:AB783)</f>
        <v>#DIV/0!</v>
      </c>
      <c r="AY783">
        <f>AVERAGE(AC783:AO783)</f>
        <v>85.65</v>
      </c>
      <c r="BA783">
        <v>85.65</v>
      </c>
      <c r="BB783">
        <v>85.65</v>
      </c>
      <c r="BC783" t="s">
        <v>4177</v>
      </c>
      <c r="BD783" t="s">
        <v>4177</v>
      </c>
    </row>
    <row r="784" spans="1:56" hidden="1" x14ac:dyDescent="0.25">
      <c r="A784">
        <v>1217</v>
      </c>
      <c r="B784">
        <v>2703</v>
      </c>
      <c r="C784" t="s">
        <v>4152</v>
      </c>
      <c r="D784" t="s">
        <v>1686</v>
      </c>
      <c r="E784" t="s">
        <v>1687</v>
      </c>
      <c r="F784" t="s">
        <v>1785</v>
      </c>
      <c r="G784" t="s">
        <v>1791</v>
      </c>
      <c r="H784" t="s">
        <v>31</v>
      </c>
      <c r="I784" t="s">
        <v>373</v>
      </c>
      <c r="J784" t="s">
        <v>1792</v>
      </c>
      <c r="K784">
        <v>47.272613999999997</v>
      </c>
      <c r="L784">
        <v>-122.021072</v>
      </c>
      <c r="AJ784">
        <v>87</v>
      </c>
      <c r="AK784">
        <v>86.4</v>
      </c>
      <c r="AP784">
        <f>COUNT(M784:AO784)</f>
        <v>2</v>
      </c>
      <c r="AR784">
        <f>COUNT(AK784:AO784)</f>
        <v>1</v>
      </c>
      <c r="AT784">
        <f>COUNT(M784:AB784)</f>
        <v>0</v>
      </c>
      <c r="AU784">
        <f>COUNT(AC784:AO784)</f>
        <v>2</v>
      </c>
      <c r="AV784">
        <f>AT784*AU784</f>
        <v>0</v>
      </c>
      <c r="AW784" t="s">
        <v>4159</v>
      </c>
      <c r="AX784" t="e">
        <f>AVERAGE(M784:AB784)</f>
        <v>#DIV/0!</v>
      </c>
      <c r="AY784">
        <f>AVERAGE(AC784:AO784)</f>
        <v>86.7</v>
      </c>
      <c r="BA784">
        <v>86.4</v>
      </c>
      <c r="BB784">
        <v>86.7</v>
      </c>
      <c r="BC784" t="s">
        <v>4177</v>
      </c>
      <c r="BD784" t="s">
        <v>4177</v>
      </c>
    </row>
    <row r="785" spans="1:56" hidden="1" x14ac:dyDescent="0.25">
      <c r="A785">
        <v>2004</v>
      </c>
      <c r="B785">
        <v>2405</v>
      </c>
      <c r="C785" t="s">
        <v>4152</v>
      </c>
      <c r="G785" t="s">
        <v>3240</v>
      </c>
      <c r="H785" t="s">
        <v>193</v>
      </c>
      <c r="I785" t="s">
        <v>2021</v>
      </c>
      <c r="J785" t="s">
        <v>3241</v>
      </c>
      <c r="K785">
        <v>47.078079000000002</v>
      </c>
      <c r="L785">
        <v>-122.16976200000001</v>
      </c>
      <c r="AH785">
        <v>85.4</v>
      </c>
      <c r="AL785">
        <v>86.7</v>
      </c>
      <c r="AP785">
        <f>COUNT(M785:AO785)</f>
        <v>2</v>
      </c>
      <c r="AR785">
        <f>COUNT(AK785:AO785)</f>
        <v>1</v>
      </c>
      <c r="AT785">
        <f>COUNT(M785:AB785)</f>
        <v>0</v>
      </c>
      <c r="AU785">
        <f>COUNT(AC785:AO785)</f>
        <v>2</v>
      </c>
      <c r="AV785">
        <f>AT785*AU785</f>
        <v>0</v>
      </c>
      <c r="AW785" t="s">
        <v>4159</v>
      </c>
      <c r="AX785" t="e">
        <f>AVERAGE(M785:AB785)</f>
        <v>#DIV/0!</v>
      </c>
      <c r="AY785">
        <f>AVERAGE(AC785:AO785)</f>
        <v>86.050000000000011</v>
      </c>
      <c r="BA785">
        <v>86.7</v>
      </c>
      <c r="BB785">
        <v>86.050000000000011</v>
      </c>
      <c r="BC785" t="s">
        <v>4177</v>
      </c>
      <c r="BD785" t="s">
        <v>4177</v>
      </c>
    </row>
    <row r="786" spans="1:56" hidden="1" x14ac:dyDescent="0.25">
      <c r="A786">
        <v>1437</v>
      </c>
      <c r="B786">
        <v>3118</v>
      </c>
      <c r="C786" t="s">
        <v>4152</v>
      </c>
      <c r="D786" t="s">
        <v>2099</v>
      </c>
      <c r="E786" t="s">
        <v>2100</v>
      </c>
      <c r="F786" t="s">
        <v>2119</v>
      </c>
      <c r="G786" t="s">
        <v>2135</v>
      </c>
      <c r="H786" t="s">
        <v>63</v>
      </c>
      <c r="I786" t="s">
        <v>64</v>
      </c>
      <c r="J786" t="s">
        <v>2136</v>
      </c>
      <c r="K786">
        <v>47.092647999999997</v>
      </c>
      <c r="L786">
        <v>-123.064488</v>
      </c>
      <c r="AN786">
        <v>84.1</v>
      </c>
      <c r="AO786">
        <v>89.9</v>
      </c>
      <c r="AP786">
        <f>COUNT(M786:AO786)</f>
        <v>2</v>
      </c>
      <c r="AR786">
        <f>COUNT(AK786:AO786)</f>
        <v>2</v>
      </c>
      <c r="AT786">
        <f>COUNT(M786:AB786)</f>
        <v>0</v>
      </c>
      <c r="AU786">
        <f>COUNT(AC786:AO786)</f>
        <v>2</v>
      </c>
      <c r="AV786">
        <f>AT786*AU786</f>
        <v>0</v>
      </c>
      <c r="AW786" t="s">
        <v>4159</v>
      </c>
      <c r="AX786" t="e">
        <f>AVERAGE(M786:AB786)</f>
        <v>#DIV/0!</v>
      </c>
      <c r="AY786">
        <f>AVERAGE(AC786:AO786)</f>
        <v>87</v>
      </c>
      <c r="BA786">
        <v>87</v>
      </c>
      <c r="BB786">
        <v>87</v>
      </c>
      <c r="BC786" t="s">
        <v>4177</v>
      </c>
      <c r="BD786" t="s">
        <v>4177</v>
      </c>
    </row>
    <row r="787" spans="1:56" hidden="1" x14ac:dyDescent="0.25">
      <c r="A787">
        <v>2147</v>
      </c>
      <c r="B787">
        <v>2708</v>
      </c>
      <c r="C787" t="s">
        <v>4152</v>
      </c>
      <c r="G787" t="s">
        <v>2347</v>
      </c>
      <c r="H787" t="s">
        <v>31</v>
      </c>
      <c r="I787" t="s">
        <v>373</v>
      </c>
      <c r="J787" t="s">
        <v>3484</v>
      </c>
      <c r="K787">
        <v>47.587552000000002</v>
      </c>
      <c r="L787">
        <v>-122.734523</v>
      </c>
      <c r="AJ787">
        <v>81.3</v>
      </c>
      <c r="AK787">
        <v>87.2</v>
      </c>
      <c r="AP787">
        <f>COUNT(M787:AO787)</f>
        <v>2</v>
      </c>
      <c r="AR787">
        <f>COUNT(AK787:AO787)</f>
        <v>1</v>
      </c>
      <c r="AT787">
        <f>COUNT(M787:AB787)</f>
        <v>0</v>
      </c>
      <c r="AU787">
        <f>COUNT(AC787:AO787)</f>
        <v>2</v>
      </c>
      <c r="AV787">
        <f>AT787*AU787</f>
        <v>0</v>
      </c>
      <c r="AW787" t="s">
        <v>4159</v>
      </c>
      <c r="AX787" t="e">
        <f>AVERAGE(M787:AB787)</f>
        <v>#DIV/0!</v>
      </c>
      <c r="AY787">
        <f>AVERAGE(AC787:AO787)</f>
        <v>84.25</v>
      </c>
      <c r="BA787">
        <v>87.2</v>
      </c>
      <c r="BB787">
        <v>84.25</v>
      </c>
      <c r="BC787" t="s">
        <v>4177</v>
      </c>
      <c r="BD787" t="s">
        <v>4177</v>
      </c>
    </row>
    <row r="788" spans="1:56" hidden="1" x14ac:dyDescent="0.25">
      <c r="A788">
        <v>427</v>
      </c>
      <c r="B788">
        <v>2713</v>
      </c>
      <c r="C788" t="s">
        <v>4152</v>
      </c>
      <c r="D788" t="s">
        <v>552</v>
      </c>
      <c r="E788" t="s">
        <v>607</v>
      </c>
      <c r="F788" t="s">
        <v>658</v>
      </c>
      <c r="G788" t="s">
        <v>674</v>
      </c>
      <c r="H788" t="s">
        <v>31</v>
      </c>
      <c r="I788" t="s">
        <v>373</v>
      </c>
      <c r="J788" t="s">
        <v>675</v>
      </c>
      <c r="K788">
        <v>47.69247</v>
      </c>
      <c r="L788">
        <v>-121.94541</v>
      </c>
      <c r="AJ788">
        <v>78.599999999999994</v>
      </c>
      <c r="AK788">
        <v>88</v>
      </c>
      <c r="AP788">
        <f>COUNT(M788:AO788)</f>
        <v>2</v>
      </c>
      <c r="AR788">
        <f>COUNT(AK788:AO788)</f>
        <v>1</v>
      </c>
      <c r="AT788">
        <f>COUNT(M788:AB788)</f>
        <v>0</v>
      </c>
      <c r="AU788">
        <f>COUNT(AC788:AO788)</f>
        <v>2</v>
      </c>
      <c r="AV788">
        <f>AT788*AU788</f>
        <v>0</v>
      </c>
      <c r="AW788" t="s">
        <v>4159</v>
      </c>
      <c r="AX788" t="e">
        <f>AVERAGE(M788:AB788)</f>
        <v>#DIV/0!</v>
      </c>
      <c r="AY788">
        <f>AVERAGE(AC788:AO788)</f>
        <v>83.3</v>
      </c>
      <c r="BA788">
        <v>88</v>
      </c>
      <c r="BB788">
        <v>83.3</v>
      </c>
      <c r="BC788" t="s">
        <v>4177</v>
      </c>
      <c r="BD788" t="s">
        <v>4177</v>
      </c>
    </row>
    <row r="789" spans="1:56" hidden="1" x14ac:dyDescent="0.25">
      <c r="A789">
        <v>250</v>
      </c>
      <c r="B789">
        <v>2707</v>
      </c>
      <c r="C789" t="s">
        <v>4152</v>
      </c>
      <c r="D789" t="s">
        <v>329</v>
      </c>
      <c r="E789" t="s">
        <v>365</v>
      </c>
      <c r="F789" t="s">
        <v>366</v>
      </c>
      <c r="G789" t="s">
        <v>372</v>
      </c>
      <c r="H789" t="s">
        <v>31</v>
      </c>
      <c r="I789" t="s">
        <v>373</v>
      </c>
      <c r="J789" t="s">
        <v>374</v>
      </c>
      <c r="K789">
        <v>48.70185</v>
      </c>
      <c r="L789">
        <v>-122.48827</v>
      </c>
      <c r="AJ789">
        <v>67.3</v>
      </c>
      <c r="AK789">
        <v>88.1</v>
      </c>
      <c r="AP789">
        <f>COUNT(M789:AO789)</f>
        <v>2</v>
      </c>
      <c r="AR789">
        <f>COUNT(AK789:AO789)</f>
        <v>1</v>
      </c>
      <c r="AT789">
        <f>COUNT(M789:AB789)</f>
        <v>0</v>
      </c>
      <c r="AU789">
        <f>COUNT(AC789:AO789)</f>
        <v>2</v>
      </c>
      <c r="AV789">
        <f>AT789*AU789</f>
        <v>0</v>
      </c>
      <c r="AW789" t="s">
        <v>4159</v>
      </c>
      <c r="AX789" t="e">
        <f>AVERAGE(M789:AB789)</f>
        <v>#DIV/0!</v>
      </c>
      <c r="AY789">
        <f>AVERAGE(AC789:AO789)</f>
        <v>77.699999999999989</v>
      </c>
      <c r="BA789">
        <v>88.1</v>
      </c>
      <c r="BB789">
        <v>77.699999999999989</v>
      </c>
      <c r="BC789" t="s">
        <v>4177</v>
      </c>
      <c r="BD789" t="s">
        <v>4176</v>
      </c>
    </row>
    <row r="790" spans="1:56" hidden="1" x14ac:dyDescent="0.25">
      <c r="A790">
        <v>1655</v>
      </c>
      <c r="B790">
        <v>2086</v>
      </c>
      <c r="C790" t="s">
        <v>4152</v>
      </c>
      <c r="D790" t="s">
        <v>2484</v>
      </c>
      <c r="E790" t="s">
        <v>2485</v>
      </c>
      <c r="F790" t="s">
        <v>2486</v>
      </c>
      <c r="G790" t="s">
        <v>2487</v>
      </c>
      <c r="H790" t="s">
        <v>22</v>
      </c>
      <c r="I790" t="s">
        <v>96</v>
      </c>
      <c r="J790" t="s">
        <v>2493</v>
      </c>
      <c r="K790">
        <v>48.070712999999998</v>
      </c>
      <c r="L790">
        <v>-123.104005</v>
      </c>
      <c r="AC790">
        <v>73.099999999999994</v>
      </c>
      <c r="AK790">
        <v>88.4</v>
      </c>
      <c r="AP790">
        <f>COUNT(M790:AO790)</f>
        <v>2</v>
      </c>
      <c r="AR790">
        <f>COUNT(AK790:AO790)</f>
        <v>1</v>
      </c>
      <c r="AT790">
        <f>COUNT(M790:AB790)</f>
        <v>0</v>
      </c>
      <c r="AU790">
        <f>COUNT(AC790:AO790)</f>
        <v>2</v>
      </c>
      <c r="AV790">
        <f>AT790*AU790</f>
        <v>0</v>
      </c>
      <c r="AW790" t="s">
        <v>4159</v>
      </c>
      <c r="AX790" t="e">
        <f>AVERAGE(M790:AB790)</f>
        <v>#DIV/0!</v>
      </c>
      <c r="AY790">
        <f>AVERAGE(AC790:AO790)</f>
        <v>80.75</v>
      </c>
      <c r="BA790">
        <v>88.4</v>
      </c>
      <c r="BB790">
        <v>88.4</v>
      </c>
      <c r="BC790" t="s">
        <v>4177</v>
      </c>
      <c r="BD790" t="s">
        <v>4177</v>
      </c>
    </row>
    <row r="791" spans="1:56" hidden="1" x14ac:dyDescent="0.25">
      <c r="A791">
        <v>2228</v>
      </c>
      <c r="B791">
        <v>2718</v>
      </c>
      <c r="C791" t="s">
        <v>4152</v>
      </c>
      <c r="G791" t="s">
        <v>409</v>
      </c>
      <c r="H791" t="s">
        <v>12</v>
      </c>
      <c r="I791" t="s">
        <v>93</v>
      </c>
      <c r="J791" t="s">
        <v>3622</v>
      </c>
      <c r="K791">
        <v>48.618679999999998</v>
      </c>
      <c r="L791">
        <v>-122.4395</v>
      </c>
      <c r="AJ791">
        <v>97.2</v>
      </c>
      <c r="AL791">
        <v>88.5</v>
      </c>
      <c r="AP791">
        <f>COUNT(M791:AO791)</f>
        <v>2</v>
      </c>
      <c r="AR791">
        <f>COUNT(AK791:AO791)</f>
        <v>1</v>
      </c>
      <c r="AT791">
        <f>COUNT(M791:AB791)</f>
        <v>0</v>
      </c>
      <c r="AU791">
        <f>COUNT(AC791:AO791)</f>
        <v>2</v>
      </c>
      <c r="AV791">
        <f>AT791*AU791</f>
        <v>0</v>
      </c>
      <c r="AW791" t="s">
        <v>4159</v>
      </c>
      <c r="AX791" t="e">
        <f>AVERAGE(M791:AB791)</f>
        <v>#DIV/0!</v>
      </c>
      <c r="AY791">
        <f>AVERAGE(AC791:AO791)</f>
        <v>92.85</v>
      </c>
      <c r="BA791">
        <v>88.5</v>
      </c>
      <c r="BB791">
        <v>92.85</v>
      </c>
      <c r="BC791" t="s">
        <v>4177</v>
      </c>
      <c r="BD791" t="s">
        <v>4177</v>
      </c>
    </row>
    <row r="792" spans="1:56" hidden="1" x14ac:dyDescent="0.25">
      <c r="A792">
        <v>1687</v>
      </c>
      <c r="B792">
        <v>2096</v>
      </c>
      <c r="C792" t="s">
        <v>4152</v>
      </c>
      <c r="D792" t="s">
        <v>2484</v>
      </c>
      <c r="E792" t="s">
        <v>2526</v>
      </c>
      <c r="F792" t="s">
        <v>2541</v>
      </c>
      <c r="G792" t="s">
        <v>2542</v>
      </c>
      <c r="H792" t="s">
        <v>22</v>
      </c>
      <c r="I792" t="s">
        <v>96</v>
      </c>
      <c r="J792" t="s">
        <v>2544</v>
      </c>
      <c r="K792">
        <v>48.108671000000001</v>
      </c>
      <c r="L792">
        <v>-123.513386</v>
      </c>
      <c r="X792">
        <v>80.400000000000006</v>
      </c>
      <c r="AK792">
        <v>89.7</v>
      </c>
      <c r="AP792">
        <f>COUNT(M792:AO792)</f>
        <v>2</v>
      </c>
      <c r="AR792">
        <f>COUNT(AK792:AO792)</f>
        <v>1</v>
      </c>
      <c r="AT792">
        <f>COUNT(M792:AB792)</f>
        <v>1</v>
      </c>
      <c r="AU792">
        <f>COUNT(AC792:AO792)</f>
        <v>1</v>
      </c>
      <c r="AV792">
        <f>AT792*AU792</f>
        <v>1</v>
      </c>
      <c r="AW792" t="s">
        <v>4154</v>
      </c>
      <c r="AX792">
        <f>AVERAGE(M792:AB792)</f>
        <v>80.400000000000006</v>
      </c>
      <c r="AY792">
        <f>AVERAGE(AC792:AO792)</f>
        <v>89.7</v>
      </c>
      <c r="AZ792">
        <f>AY792-AX792</f>
        <v>9.2999999999999972</v>
      </c>
      <c r="BA792">
        <v>89.7</v>
      </c>
      <c r="BB792">
        <v>89.7</v>
      </c>
      <c r="BC792" t="s">
        <v>4177</v>
      </c>
      <c r="BD792" t="s">
        <v>4177</v>
      </c>
    </row>
    <row r="793" spans="1:56" hidden="1" x14ac:dyDescent="0.25">
      <c r="A793">
        <v>1119</v>
      </c>
      <c r="B793">
        <v>2704</v>
      </c>
      <c r="C793" t="s">
        <v>4152</v>
      </c>
      <c r="D793" t="s">
        <v>877</v>
      </c>
      <c r="E793" t="s">
        <v>1215</v>
      </c>
      <c r="F793" t="s">
        <v>1643</v>
      </c>
      <c r="G793" t="s">
        <v>1644</v>
      </c>
      <c r="H793" t="s">
        <v>31</v>
      </c>
      <c r="I793" t="s">
        <v>373</v>
      </c>
      <c r="J793" t="s">
        <v>1645</v>
      </c>
      <c r="K793">
        <v>47.539884999999998</v>
      </c>
      <c r="L793">
        <v>-122.062668</v>
      </c>
      <c r="AJ793">
        <v>76.5</v>
      </c>
      <c r="AK793">
        <v>91.2</v>
      </c>
      <c r="AP793">
        <f>COUNT(M793:AO793)</f>
        <v>2</v>
      </c>
      <c r="AR793">
        <f>COUNT(AK793:AO793)</f>
        <v>1</v>
      </c>
      <c r="AT793">
        <f>COUNT(M793:AB793)</f>
        <v>0</v>
      </c>
      <c r="AU793">
        <f>COUNT(AC793:AO793)</f>
        <v>2</v>
      </c>
      <c r="AV793">
        <f>AT793*AU793</f>
        <v>0</v>
      </c>
      <c r="AW793" t="s">
        <v>4159</v>
      </c>
      <c r="AX793" t="e">
        <f>AVERAGE(M793:AB793)</f>
        <v>#DIV/0!</v>
      </c>
      <c r="AY793">
        <f>AVERAGE(AC793:AO793)</f>
        <v>83.85</v>
      </c>
      <c r="BA793">
        <v>91.2</v>
      </c>
      <c r="BB793">
        <v>83.85</v>
      </c>
      <c r="BC793" t="s">
        <v>4177</v>
      </c>
      <c r="BD793" t="s">
        <v>4177</v>
      </c>
    </row>
    <row r="794" spans="1:56" hidden="1" x14ac:dyDescent="0.25">
      <c r="A794">
        <v>2428</v>
      </c>
      <c r="B794">
        <v>2709</v>
      </c>
      <c r="C794" t="s">
        <v>4152</v>
      </c>
      <c r="G794" t="s">
        <v>2359</v>
      </c>
      <c r="H794" t="s">
        <v>31</v>
      </c>
      <c r="I794" t="s">
        <v>373</v>
      </c>
      <c r="J794" t="s">
        <v>3954</v>
      </c>
      <c r="K794">
        <v>47.589032000000003</v>
      </c>
      <c r="L794">
        <v>-122.73615700000001</v>
      </c>
      <c r="AJ794">
        <v>66.599999999999994</v>
      </c>
      <c r="AK794">
        <v>91.6</v>
      </c>
      <c r="AP794">
        <f>COUNT(M794:AO794)</f>
        <v>2</v>
      </c>
      <c r="AR794">
        <f>COUNT(AK794:AO794)</f>
        <v>1</v>
      </c>
      <c r="AT794">
        <f>COUNT(M794:AB794)</f>
        <v>0</v>
      </c>
      <c r="AU794">
        <f>COUNT(AC794:AO794)</f>
        <v>2</v>
      </c>
      <c r="AV794">
        <f>AT794*AU794</f>
        <v>0</v>
      </c>
      <c r="AW794" t="s">
        <v>4159</v>
      </c>
      <c r="AX794" t="e">
        <f>AVERAGE(M794:AB794)</f>
        <v>#DIV/0!</v>
      </c>
      <c r="AY794">
        <f>AVERAGE(AC794:AO794)</f>
        <v>79.099999999999994</v>
      </c>
      <c r="BA794">
        <v>91.6</v>
      </c>
      <c r="BB794">
        <v>79.099999999999994</v>
      </c>
      <c r="BC794" t="s">
        <v>4177</v>
      </c>
      <c r="BD794" t="s">
        <v>4176</v>
      </c>
    </row>
    <row r="795" spans="1:56" hidden="1" x14ac:dyDescent="0.25">
      <c r="A795">
        <v>397</v>
      </c>
      <c r="B795">
        <v>2702</v>
      </c>
      <c r="C795" t="s">
        <v>4152</v>
      </c>
      <c r="D795" t="s">
        <v>552</v>
      </c>
      <c r="E795" t="s">
        <v>607</v>
      </c>
      <c r="F795" t="s">
        <v>608</v>
      </c>
      <c r="G795" t="s">
        <v>627</v>
      </c>
      <c r="H795" t="s">
        <v>31</v>
      </c>
      <c r="I795" t="s">
        <v>373</v>
      </c>
      <c r="J795" t="s">
        <v>628</v>
      </c>
      <c r="K795">
        <v>47.753810000000001</v>
      </c>
      <c r="L795">
        <v>-121.89409999999999</v>
      </c>
      <c r="AJ795">
        <v>87.1</v>
      </c>
      <c r="AK795">
        <v>94.4</v>
      </c>
      <c r="AP795">
        <f>COUNT(M795:AO795)</f>
        <v>2</v>
      </c>
      <c r="AR795">
        <f>COUNT(AK795:AO795)</f>
        <v>1</v>
      </c>
      <c r="AT795">
        <f>COUNT(M795:AB795)</f>
        <v>0</v>
      </c>
      <c r="AU795">
        <f>COUNT(AC795:AO795)</f>
        <v>2</v>
      </c>
      <c r="AV795">
        <f>AT795*AU795</f>
        <v>0</v>
      </c>
      <c r="AW795" t="s">
        <v>4159</v>
      </c>
      <c r="AX795" t="e">
        <f>AVERAGE(M795:AB795)</f>
        <v>#DIV/0!</v>
      </c>
      <c r="AY795">
        <f>AVERAGE(AC795:AO795)</f>
        <v>90.75</v>
      </c>
      <c r="BA795">
        <v>94.4</v>
      </c>
      <c r="BB795">
        <v>90.75</v>
      </c>
      <c r="BC795" t="s">
        <v>4177</v>
      </c>
      <c r="BD795" t="s">
        <v>4177</v>
      </c>
    </row>
    <row r="796" spans="1:56" hidden="1" x14ac:dyDescent="0.25">
      <c r="A796">
        <v>642</v>
      </c>
      <c r="B796">
        <v>2700</v>
      </c>
      <c r="C796" t="s">
        <v>4152</v>
      </c>
      <c r="D796" t="s">
        <v>877</v>
      </c>
      <c r="E796" t="s">
        <v>878</v>
      </c>
      <c r="F796" t="s">
        <v>981</v>
      </c>
      <c r="G796" t="s">
        <v>1008</v>
      </c>
      <c r="H796" t="s">
        <v>31</v>
      </c>
      <c r="I796" t="s">
        <v>373</v>
      </c>
      <c r="J796" t="s">
        <v>1012</v>
      </c>
      <c r="K796">
        <v>47.374751000000003</v>
      </c>
      <c r="L796">
        <v>-122.017672</v>
      </c>
      <c r="AJ796">
        <v>94.4</v>
      </c>
      <c r="AK796">
        <v>95.1</v>
      </c>
      <c r="AP796">
        <f>COUNT(M796:AO796)</f>
        <v>2</v>
      </c>
      <c r="AR796">
        <f>COUNT(AK796:AO796)</f>
        <v>1</v>
      </c>
      <c r="AT796">
        <f>COUNT(M796:AB796)</f>
        <v>0</v>
      </c>
      <c r="AU796">
        <f>COUNT(AC796:AO796)</f>
        <v>2</v>
      </c>
      <c r="AV796">
        <f>AT796*AU796</f>
        <v>0</v>
      </c>
      <c r="AW796" t="s">
        <v>4159</v>
      </c>
      <c r="AX796" t="e">
        <f>AVERAGE(M796:AB796)</f>
        <v>#DIV/0!</v>
      </c>
      <c r="AY796">
        <f>AVERAGE(AC796:AO796)</f>
        <v>94.75</v>
      </c>
      <c r="BA796">
        <v>95.1</v>
      </c>
      <c r="BB796">
        <v>94.75</v>
      </c>
      <c r="BC796" t="s">
        <v>4177</v>
      </c>
      <c r="BD796" t="s">
        <v>4177</v>
      </c>
    </row>
    <row r="797" spans="1:56" hidden="1" x14ac:dyDescent="0.25">
      <c r="A797">
        <v>1232</v>
      </c>
      <c r="B797">
        <v>2710</v>
      </c>
      <c r="C797" t="s">
        <v>4152</v>
      </c>
      <c r="D797" t="s">
        <v>1686</v>
      </c>
      <c r="E797" t="s">
        <v>1687</v>
      </c>
      <c r="F797" t="s">
        <v>1812</v>
      </c>
      <c r="G797" t="s">
        <v>1813</v>
      </c>
      <c r="H797" t="s">
        <v>31</v>
      </c>
      <c r="I797" t="s">
        <v>373</v>
      </c>
      <c r="J797" t="s">
        <v>1814</v>
      </c>
      <c r="K797">
        <v>47.231077999999997</v>
      </c>
      <c r="L797">
        <v>-121.94602999999999</v>
      </c>
      <c r="AJ797">
        <v>87.7</v>
      </c>
      <c r="AK797">
        <v>97.2</v>
      </c>
      <c r="AP797">
        <f>COUNT(M797:AO797)</f>
        <v>2</v>
      </c>
      <c r="AR797">
        <f>COUNT(AK797:AO797)</f>
        <v>1</v>
      </c>
      <c r="AT797">
        <f>COUNT(M797:AB797)</f>
        <v>0</v>
      </c>
      <c r="AU797">
        <f>COUNT(AC797:AO797)</f>
        <v>2</v>
      </c>
      <c r="AV797">
        <f>AT797*AU797</f>
        <v>0</v>
      </c>
      <c r="AW797" t="s">
        <v>4159</v>
      </c>
      <c r="AX797" t="e">
        <f>AVERAGE(M797:AB797)</f>
        <v>#DIV/0!</v>
      </c>
      <c r="AY797">
        <f>AVERAGE(AC797:AO797)</f>
        <v>92.45</v>
      </c>
      <c r="BA797">
        <v>97.2</v>
      </c>
      <c r="BB797">
        <v>92.45</v>
      </c>
      <c r="BC797" t="s">
        <v>4177</v>
      </c>
      <c r="BD797" t="s">
        <v>4177</v>
      </c>
    </row>
    <row r="798" spans="1:56" hidden="1" x14ac:dyDescent="0.25">
      <c r="A798">
        <v>997</v>
      </c>
      <c r="B798">
        <v>2057</v>
      </c>
      <c r="C798" t="s">
        <v>4152</v>
      </c>
      <c r="D798" t="s">
        <v>877</v>
      </c>
      <c r="E798" t="s">
        <v>1215</v>
      </c>
      <c r="F798" t="s">
        <v>1482</v>
      </c>
      <c r="G798" t="s">
        <v>1487</v>
      </c>
      <c r="H798" t="s">
        <v>1484</v>
      </c>
      <c r="I798" t="s">
        <v>1485</v>
      </c>
      <c r="J798" t="s">
        <v>1488</v>
      </c>
      <c r="K798">
        <v>47.795496</v>
      </c>
      <c r="L798">
        <v>-122.20191199999999</v>
      </c>
      <c r="AC798">
        <v>16.5</v>
      </c>
      <c r="AF798">
        <v>1.4</v>
      </c>
      <c r="AP798">
        <f>COUNT(M798:AO798)</f>
        <v>2</v>
      </c>
      <c r="AR798">
        <f>COUNT(AK798:AO798)</f>
        <v>0</v>
      </c>
      <c r="AS798" t="s">
        <v>4159</v>
      </c>
      <c r="AT798">
        <f>COUNT(M798:AB798)</f>
        <v>0</v>
      </c>
      <c r="AU798">
        <f>COUNT(AC798:AO798)</f>
        <v>2</v>
      </c>
      <c r="AV798">
        <f>AT798*AU798</f>
        <v>0</v>
      </c>
      <c r="AW798" t="s">
        <v>4159</v>
      </c>
      <c r="AX798" t="e">
        <f>AVERAGE(M798:AB798)</f>
        <v>#DIV/0!</v>
      </c>
      <c r="AY798">
        <f>AVERAGE(AC798:AO798)</f>
        <v>8.9499999999999993</v>
      </c>
      <c r="BB798">
        <v>1.4</v>
      </c>
      <c r="BD798" t="s">
        <v>4173</v>
      </c>
    </row>
    <row r="799" spans="1:56" hidden="1" x14ac:dyDescent="0.25">
      <c r="A799">
        <v>2205</v>
      </c>
      <c r="B799">
        <v>2531</v>
      </c>
      <c r="C799" t="s">
        <v>4152</v>
      </c>
      <c r="G799" t="s">
        <v>3585</v>
      </c>
      <c r="H799" t="s">
        <v>272</v>
      </c>
      <c r="I799" t="s">
        <v>13</v>
      </c>
      <c r="J799" t="s">
        <v>3586</v>
      </c>
      <c r="K799">
        <v>47.864899999999999</v>
      </c>
      <c r="L799">
        <v>-122.330793</v>
      </c>
      <c r="AH799">
        <v>18</v>
      </c>
      <c r="AI799">
        <v>19.600000000000001</v>
      </c>
      <c r="AP799">
        <f>COUNT(M799:AO799)</f>
        <v>2</v>
      </c>
      <c r="AR799">
        <f>COUNT(AK799:AO799)</f>
        <v>0</v>
      </c>
      <c r="AS799" t="s">
        <v>4159</v>
      </c>
      <c r="AT799">
        <f>COUNT(M799:AB799)</f>
        <v>0</v>
      </c>
      <c r="AU799">
        <f>COUNT(AC799:AO799)</f>
        <v>2</v>
      </c>
      <c r="AV799">
        <f>AT799*AU799</f>
        <v>0</v>
      </c>
      <c r="AW799" t="s">
        <v>4159</v>
      </c>
      <c r="AX799" t="e">
        <f>AVERAGE(M799:AB799)</f>
        <v>#DIV/0!</v>
      </c>
      <c r="AY799">
        <f>AVERAGE(AC799:AO799)</f>
        <v>18.8</v>
      </c>
      <c r="BB799">
        <v>18.8</v>
      </c>
      <c r="BD799" t="s">
        <v>4173</v>
      </c>
    </row>
    <row r="800" spans="1:56" hidden="1" x14ac:dyDescent="0.25">
      <c r="A800">
        <v>667</v>
      </c>
      <c r="B800">
        <v>2259</v>
      </c>
      <c r="C800" t="s">
        <v>4152</v>
      </c>
      <c r="D800" t="s">
        <v>877</v>
      </c>
      <c r="E800" t="s">
        <v>878</v>
      </c>
      <c r="F800" t="s">
        <v>1043</v>
      </c>
      <c r="G800" t="s">
        <v>1044</v>
      </c>
      <c r="H800" t="s">
        <v>31</v>
      </c>
      <c r="I800" t="s">
        <v>1049</v>
      </c>
      <c r="J800" t="s">
        <v>1050</v>
      </c>
      <c r="K800">
        <v>47.513210000000001</v>
      </c>
      <c r="L800">
        <v>-122.17886</v>
      </c>
      <c r="AG800">
        <v>36</v>
      </c>
      <c r="AH800">
        <v>14.8</v>
      </c>
      <c r="AP800">
        <f>COUNT(M800:AO800)</f>
        <v>2</v>
      </c>
      <c r="AR800">
        <f>COUNT(AK800:AO800)</f>
        <v>0</v>
      </c>
      <c r="AS800" t="s">
        <v>4159</v>
      </c>
      <c r="AT800">
        <f>COUNT(M800:AB800)</f>
        <v>0</v>
      </c>
      <c r="AU800">
        <f>COUNT(AC800:AO800)</f>
        <v>2</v>
      </c>
      <c r="AV800">
        <f>AT800*AU800</f>
        <v>0</v>
      </c>
      <c r="AW800" t="s">
        <v>4159</v>
      </c>
      <c r="AX800" t="e">
        <f>AVERAGE(M800:AB800)</f>
        <v>#DIV/0!</v>
      </c>
      <c r="AY800">
        <f>AVERAGE(AC800:AO800)</f>
        <v>25.4</v>
      </c>
      <c r="BB800">
        <v>25.4</v>
      </c>
      <c r="BD800" t="s">
        <v>4174</v>
      </c>
    </row>
    <row r="801" spans="1:56" hidden="1" x14ac:dyDescent="0.25">
      <c r="A801">
        <v>1926</v>
      </c>
      <c r="B801">
        <v>2351</v>
      </c>
      <c r="C801" t="s">
        <v>4152</v>
      </c>
      <c r="G801" t="s">
        <v>3102</v>
      </c>
      <c r="H801" t="s">
        <v>12</v>
      </c>
      <c r="I801" t="s">
        <v>3099</v>
      </c>
      <c r="J801" t="s">
        <v>3104</v>
      </c>
      <c r="K801">
        <v>48.963999999999999</v>
      </c>
      <c r="L801">
        <v>-122.5085</v>
      </c>
      <c r="AG801">
        <v>27.7</v>
      </c>
      <c r="AH801">
        <v>36.9</v>
      </c>
      <c r="AP801">
        <f>COUNT(M801:AO801)</f>
        <v>2</v>
      </c>
      <c r="AR801">
        <f>COUNT(AK801:AO801)</f>
        <v>0</v>
      </c>
      <c r="AS801" t="s">
        <v>4159</v>
      </c>
      <c r="AT801">
        <f>COUNT(M801:AB801)</f>
        <v>0</v>
      </c>
      <c r="AU801">
        <f>COUNT(AC801:AO801)</f>
        <v>2</v>
      </c>
      <c r="AV801">
        <f>AT801*AU801</f>
        <v>0</v>
      </c>
      <c r="AW801" t="s">
        <v>4159</v>
      </c>
      <c r="AX801" t="e">
        <f>AVERAGE(M801:AB801)</f>
        <v>#DIV/0!</v>
      </c>
      <c r="AY801">
        <f>AVERAGE(AC801:AO801)</f>
        <v>32.299999999999997</v>
      </c>
      <c r="BB801">
        <v>32.299999999999997</v>
      </c>
      <c r="BD801" t="s">
        <v>4174</v>
      </c>
    </row>
    <row r="802" spans="1:56" hidden="1" x14ac:dyDescent="0.25">
      <c r="A802">
        <v>1415</v>
      </c>
      <c r="B802">
        <v>1786</v>
      </c>
      <c r="C802" t="s">
        <v>4152</v>
      </c>
      <c r="D802" t="s">
        <v>2099</v>
      </c>
      <c r="E802" t="s">
        <v>2100</v>
      </c>
      <c r="F802" t="s">
        <v>2101</v>
      </c>
      <c r="G802" t="s">
        <v>2109</v>
      </c>
      <c r="H802" t="s">
        <v>12</v>
      </c>
      <c r="I802" t="s">
        <v>67</v>
      </c>
      <c r="J802" t="s">
        <v>2110</v>
      </c>
      <c r="K802">
        <v>47.037399999999998</v>
      </c>
      <c r="L802">
        <v>-122.88800000000001</v>
      </c>
      <c r="AE802">
        <v>35.4</v>
      </c>
      <c r="AF802">
        <v>33.200000000000003</v>
      </c>
      <c r="AP802">
        <f>COUNT(M802:AO802)</f>
        <v>2</v>
      </c>
      <c r="AR802">
        <f>COUNT(AK802:AO802)</f>
        <v>0</v>
      </c>
      <c r="AS802" t="s">
        <v>4159</v>
      </c>
      <c r="AT802">
        <f>COUNT(M802:AB802)</f>
        <v>0</v>
      </c>
      <c r="AU802">
        <f>COUNT(AC802:AO802)</f>
        <v>2</v>
      </c>
      <c r="AV802">
        <f>AT802*AU802</f>
        <v>0</v>
      </c>
      <c r="AW802" t="s">
        <v>4159</v>
      </c>
      <c r="AX802" t="e">
        <f>AVERAGE(M802:AB802)</f>
        <v>#DIV/0!</v>
      </c>
      <c r="AY802">
        <f>AVERAGE(AC802:AO802)</f>
        <v>34.299999999999997</v>
      </c>
      <c r="BB802">
        <v>33.200000000000003</v>
      </c>
      <c r="BD802" t="s">
        <v>4174</v>
      </c>
    </row>
    <row r="803" spans="1:56" hidden="1" x14ac:dyDescent="0.25">
      <c r="A803">
        <v>1402</v>
      </c>
      <c r="B803">
        <v>1016</v>
      </c>
      <c r="C803" t="s">
        <v>4152</v>
      </c>
      <c r="D803" t="s">
        <v>2045</v>
      </c>
      <c r="E803" t="s">
        <v>2061</v>
      </c>
      <c r="F803" t="s">
        <v>2078</v>
      </c>
      <c r="G803" t="s">
        <v>2081</v>
      </c>
      <c r="H803" t="s">
        <v>12</v>
      </c>
      <c r="I803" t="s">
        <v>16</v>
      </c>
      <c r="J803" t="s">
        <v>2082</v>
      </c>
      <c r="K803">
        <v>46.850752999999997</v>
      </c>
      <c r="L803">
        <v>-122.44783700000001</v>
      </c>
      <c r="AB803">
        <v>23.8</v>
      </c>
      <c r="AF803">
        <v>34.700000000000003</v>
      </c>
      <c r="AP803">
        <f>COUNT(M803:AO803)</f>
        <v>2</v>
      </c>
      <c r="AR803">
        <f>COUNT(AK803:AO803)</f>
        <v>0</v>
      </c>
      <c r="AS803" t="s">
        <v>4159</v>
      </c>
      <c r="AT803">
        <f>COUNT(M803:AB803)</f>
        <v>1</v>
      </c>
      <c r="AU803">
        <f>COUNT(AC803:AO803)</f>
        <v>1</v>
      </c>
      <c r="AV803">
        <f>AT803*AU803</f>
        <v>1</v>
      </c>
      <c r="AW803" t="s">
        <v>4154</v>
      </c>
      <c r="AX803">
        <f>AVERAGE(M803:AB803)</f>
        <v>23.8</v>
      </c>
      <c r="AY803">
        <f>AVERAGE(AC803:AO803)</f>
        <v>34.700000000000003</v>
      </c>
      <c r="AZ803">
        <f>AY803-AX803</f>
        <v>10.900000000000002</v>
      </c>
      <c r="BB803">
        <v>34.700000000000003</v>
      </c>
      <c r="BD803" t="s">
        <v>4174</v>
      </c>
    </row>
    <row r="804" spans="1:56" hidden="1" x14ac:dyDescent="0.25">
      <c r="A804">
        <v>340</v>
      </c>
      <c r="B804">
        <v>533</v>
      </c>
      <c r="C804" t="s">
        <v>4152</v>
      </c>
      <c r="D804" t="s">
        <v>427</v>
      </c>
      <c r="E804" t="s">
        <v>509</v>
      </c>
      <c r="F804" t="s">
        <v>517</v>
      </c>
      <c r="G804" t="s">
        <v>520</v>
      </c>
      <c r="H804" t="s">
        <v>519</v>
      </c>
      <c r="I804" t="s">
        <v>520</v>
      </c>
      <c r="J804" t="s">
        <v>527</v>
      </c>
      <c r="K804">
        <v>48.217799999999997</v>
      </c>
      <c r="L804">
        <v>-121.943063</v>
      </c>
      <c r="AA804">
        <v>55</v>
      </c>
      <c r="AJ804">
        <v>35.1</v>
      </c>
      <c r="AP804">
        <f>COUNT(M804:AO804)</f>
        <v>2</v>
      </c>
      <c r="AR804">
        <f>COUNT(AK804:AO804)</f>
        <v>0</v>
      </c>
      <c r="AS804" t="s">
        <v>4159</v>
      </c>
      <c r="AT804">
        <f>COUNT(M804:AB804)</f>
        <v>1</v>
      </c>
      <c r="AU804">
        <f>COUNT(AC804:AO804)</f>
        <v>1</v>
      </c>
      <c r="AV804">
        <f>AT804*AU804</f>
        <v>1</v>
      </c>
      <c r="AW804" t="s">
        <v>4154</v>
      </c>
      <c r="AX804">
        <f>AVERAGE(M804:AB804)</f>
        <v>55</v>
      </c>
      <c r="AY804">
        <f>AVERAGE(AC804:AO804)</f>
        <v>35.1</v>
      </c>
      <c r="AZ804">
        <f>AY804-AX804</f>
        <v>-19.899999999999999</v>
      </c>
      <c r="BB804">
        <v>35.1</v>
      </c>
      <c r="BD804" t="s">
        <v>4174</v>
      </c>
    </row>
    <row r="805" spans="1:56" hidden="1" x14ac:dyDescent="0.25">
      <c r="A805">
        <v>1288</v>
      </c>
      <c r="B805">
        <v>1010</v>
      </c>
      <c r="C805" t="s">
        <v>4152</v>
      </c>
      <c r="D805" t="s">
        <v>1686</v>
      </c>
      <c r="E805" t="s">
        <v>1874</v>
      </c>
      <c r="F805" t="s">
        <v>1875</v>
      </c>
      <c r="G805" t="s">
        <v>1886</v>
      </c>
      <c r="H805" t="s">
        <v>12</v>
      </c>
      <c r="I805" t="s">
        <v>16</v>
      </c>
      <c r="J805" t="s">
        <v>1887</v>
      </c>
      <c r="K805">
        <v>47.375829000000003</v>
      </c>
      <c r="L805">
        <v>-122.31487799999999</v>
      </c>
      <c r="AB805">
        <v>13.2</v>
      </c>
      <c r="AF805">
        <v>35.299999999999997</v>
      </c>
      <c r="AP805">
        <f>COUNT(M805:AO805)</f>
        <v>2</v>
      </c>
      <c r="AR805">
        <f>COUNT(AK805:AO805)</f>
        <v>0</v>
      </c>
      <c r="AS805" t="s">
        <v>4159</v>
      </c>
      <c r="AT805">
        <f>COUNT(M805:AB805)</f>
        <v>1</v>
      </c>
      <c r="AU805">
        <f>COUNT(AC805:AO805)</f>
        <v>1</v>
      </c>
      <c r="AV805">
        <f>AT805*AU805</f>
        <v>1</v>
      </c>
      <c r="AW805" t="s">
        <v>4154</v>
      </c>
      <c r="AX805">
        <f>AVERAGE(M805:AB805)</f>
        <v>13.2</v>
      </c>
      <c r="AY805">
        <f>AVERAGE(AC805:AO805)</f>
        <v>35.299999999999997</v>
      </c>
      <c r="AZ805">
        <f>AY805-AX805</f>
        <v>22.099999999999998</v>
      </c>
      <c r="BB805">
        <v>35.299999999999997</v>
      </c>
      <c r="BD805" t="s">
        <v>4174</v>
      </c>
    </row>
    <row r="806" spans="1:56" hidden="1" x14ac:dyDescent="0.25">
      <c r="A806">
        <v>1047</v>
      </c>
      <c r="B806">
        <v>1710</v>
      </c>
      <c r="C806" t="s">
        <v>4152</v>
      </c>
      <c r="D806" t="s">
        <v>877</v>
      </c>
      <c r="E806" t="s">
        <v>1215</v>
      </c>
      <c r="F806" t="s">
        <v>1538</v>
      </c>
      <c r="G806" t="s">
        <v>1550</v>
      </c>
      <c r="H806" t="s">
        <v>1230</v>
      </c>
      <c r="I806" t="s">
        <v>1236</v>
      </c>
      <c r="J806" t="s">
        <v>1551</v>
      </c>
      <c r="K806">
        <v>47.685920000000003</v>
      </c>
      <c r="L806">
        <v>-122.15353399999999</v>
      </c>
      <c r="AE806">
        <v>36.299999999999997</v>
      </c>
      <c r="AF806">
        <v>37.200000000000003</v>
      </c>
      <c r="AP806">
        <f>COUNT(M806:AO806)</f>
        <v>2</v>
      </c>
      <c r="AR806">
        <f>COUNT(AK806:AO806)</f>
        <v>0</v>
      </c>
      <c r="AS806" t="s">
        <v>4159</v>
      </c>
      <c r="AT806">
        <f>COUNT(M806:AB806)</f>
        <v>0</v>
      </c>
      <c r="AU806">
        <f>COUNT(AC806:AO806)</f>
        <v>2</v>
      </c>
      <c r="AV806">
        <f>AT806*AU806</f>
        <v>0</v>
      </c>
      <c r="AW806" t="s">
        <v>4159</v>
      </c>
      <c r="AX806" t="e">
        <f>AVERAGE(M806:AB806)</f>
        <v>#DIV/0!</v>
      </c>
      <c r="AY806">
        <f>AVERAGE(AC806:AO806)</f>
        <v>36.75</v>
      </c>
      <c r="BB806">
        <v>37.200000000000003</v>
      </c>
      <c r="BD806" t="s">
        <v>4174</v>
      </c>
    </row>
    <row r="807" spans="1:56" hidden="1" x14ac:dyDescent="0.25">
      <c r="A807">
        <v>1021</v>
      </c>
      <c r="B807">
        <v>950</v>
      </c>
      <c r="C807" t="s">
        <v>4152</v>
      </c>
      <c r="D807" t="s">
        <v>877</v>
      </c>
      <c r="E807" t="s">
        <v>1215</v>
      </c>
      <c r="F807" t="s">
        <v>1482</v>
      </c>
      <c r="G807" t="s">
        <v>1489</v>
      </c>
      <c r="H807" t="s">
        <v>272</v>
      </c>
      <c r="I807" t="s">
        <v>13</v>
      </c>
      <c r="J807" t="s">
        <v>1513</v>
      </c>
      <c r="K807">
        <v>47.820611999999997</v>
      </c>
      <c r="L807">
        <v>-122.213972</v>
      </c>
      <c r="AB807">
        <v>41.2</v>
      </c>
      <c r="AI807">
        <v>37.4</v>
      </c>
      <c r="AP807">
        <f>COUNT(M807:AO807)</f>
        <v>2</v>
      </c>
      <c r="AR807">
        <f>COUNT(AK807:AO807)</f>
        <v>0</v>
      </c>
      <c r="AS807" t="s">
        <v>4159</v>
      </c>
      <c r="AT807">
        <f>COUNT(M807:AB807)</f>
        <v>1</v>
      </c>
      <c r="AU807">
        <f>COUNT(AC807:AO807)</f>
        <v>1</v>
      </c>
      <c r="AV807">
        <f>AT807*AU807</f>
        <v>1</v>
      </c>
      <c r="AW807" t="s">
        <v>4154</v>
      </c>
      <c r="AX807">
        <f>AVERAGE(M807:AB807)</f>
        <v>41.2</v>
      </c>
      <c r="AY807">
        <f>AVERAGE(AC807:AO807)</f>
        <v>37.4</v>
      </c>
      <c r="AZ807">
        <f>AY807-AX807</f>
        <v>-3.8000000000000043</v>
      </c>
      <c r="BB807">
        <v>37.4</v>
      </c>
      <c r="BD807" t="s">
        <v>4174</v>
      </c>
    </row>
    <row r="808" spans="1:56" hidden="1" x14ac:dyDescent="0.25">
      <c r="A808">
        <v>1416</v>
      </c>
      <c r="B808">
        <v>1787</v>
      </c>
      <c r="C808" t="s">
        <v>4152</v>
      </c>
      <c r="D808" t="s">
        <v>2099</v>
      </c>
      <c r="E808" t="s">
        <v>2100</v>
      </c>
      <c r="F808" t="s">
        <v>2101</v>
      </c>
      <c r="G808" t="s">
        <v>2109</v>
      </c>
      <c r="H808" t="s">
        <v>12</v>
      </c>
      <c r="I808" t="s">
        <v>67</v>
      </c>
      <c r="J808" t="s">
        <v>2111</v>
      </c>
      <c r="K808">
        <v>47.036499999999997</v>
      </c>
      <c r="L808">
        <v>-122.8715</v>
      </c>
      <c r="AE808">
        <v>28.3</v>
      </c>
      <c r="AF808">
        <v>38.1</v>
      </c>
      <c r="AP808">
        <f>COUNT(M808:AO808)</f>
        <v>2</v>
      </c>
      <c r="AR808">
        <f>COUNT(AK808:AO808)</f>
        <v>0</v>
      </c>
      <c r="AS808" t="s">
        <v>4159</v>
      </c>
      <c r="AT808">
        <f>COUNT(M808:AB808)</f>
        <v>0</v>
      </c>
      <c r="AU808">
        <f>COUNT(AC808:AO808)</f>
        <v>2</v>
      </c>
      <c r="AV808">
        <f>AT808*AU808</f>
        <v>0</v>
      </c>
      <c r="AW808" t="s">
        <v>4159</v>
      </c>
      <c r="AX808" t="e">
        <f>AVERAGE(M808:AB808)</f>
        <v>#DIV/0!</v>
      </c>
      <c r="AY808">
        <f>AVERAGE(AC808:AO808)</f>
        <v>33.200000000000003</v>
      </c>
      <c r="BB808">
        <v>38.1</v>
      </c>
      <c r="BD808" t="s">
        <v>4174</v>
      </c>
    </row>
    <row r="809" spans="1:56" hidden="1" x14ac:dyDescent="0.25">
      <c r="A809">
        <v>370</v>
      </c>
      <c r="B809">
        <v>363</v>
      </c>
      <c r="C809" t="s">
        <v>4152</v>
      </c>
      <c r="D809" t="s">
        <v>552</v>
      </c>
      <c r="E809" t="s">
        <v>553</v>
      </c>
      <c r="F809" t="s">
        <v>574</v>
      </c>
      <c r="G809" t="s">
        <v>581</v>
      </c>
      <c r="H809" t="s">
        <v>272</v>
      </c>
      <c r="I809" t="s">
        <v>13</v>
      </c>
      <c r="J809" t="s">
        <v>582</v>
      </c>
      <c r="K809">
        <v>48.007792999999999</v>
      </c>
      <c r="L809">
        <v>-122.047156</v>
      </c>
      <c r="Y809">
        <v>43.5</v>
      </c>
      <c r="AF809">
        <v>38.700000000000003</v>
      </c>
      <c r="AP809">
        <f>COUNT(M809:AO809)</f>
        <v>2</v>
      </c>
      <c r="AR809">
        <f>COUNT(AK809:AO809)</f>
        <v>0</v>
      </c>
      <c r="AS809" t="s">
        <v>4159</v>
      </c>
      <c r="AT809">
        <f>COUNT(M809:AB809)</f>
        <v>1</v>
      </c>
      <c r="AU809">
        <f>COUNT(AC809:AO809)</f>
        <v>1</v>
      </c>
      <c r="AV809">
        <f>AT809*AU809</f>
        <v>1</v>
      </c>
      <c r="AW809" t="s">
        <v>4154</v>
      </c>
      <c r="AX809">
        <f>AVERAGE(M809:AB809)</f>
        <v>43.5</v>
      </c>
      <c r="AY809">
        <f>AVERAGE(AC809:AO809)</f>
        <v>38.700000000000003</v>
      </c>
      <c r="AZ809">
        <f>AY809-AX809</f>
        <v>-4.7999999999999972</v>
      </c>
      <c r="BB809">
        <v>38.700000000000003</v>
      </c>
      <c r="BD809" t="s">
        <v>4174</v>
      </c>
    </row>
    <row r="810" spans="1:56" hidden="1" x14ac:dyDescent="0.25">
      <c r="A810">
        <v>40</v>
      </c>
      <c r="B810">
        <v>1784</v>
      </c>
      <c r="C810" t="s">
        <v>4152</v>
      </c>
      <c r="G810" t="s">
        <v>62</v>
      </c>
      <c r="H810" t="s">
        <v>12</v>
      </c>
      <c r="I810" t="s">
        <v>67</v>
      </c>
      <c r="J810" t="s">
        <v>74</v>
      </c>
      <c r="K810">
        <v>46.843499999999999</v>
      </c>
      <c r="L810">
        <v>-122.6121</v>
      </c>
      <c r="AE810">
        <v>62.4</v>
      </c>
      <c r="AF810">
        <v>46.2</v>
      </c>
      <c r="AP810">
        <f>COUNT(M810:AO810)</f>
        <v>2</v>
      </c>
      <c r="AR810">
        <f>COUNT(AK810:AO810)</f>
        <v>0</v>
      </c>
      <c r="AS810" t="s">
        <v>4159</v>
      </c>
      <c r="AT810">
        <f>COUNT(M810:AB810)</f>
        <v>0</v>
      </c>
      <c r="AU810">
        <f>COUNT(AC810:AO810)</f>
        <v>2</v>
      </c>
      <c r="AV810">
        <f>AT810*AU810</f>
        <v>0</v>
      </c>
      <c r="AW810" t="s">
        <v>4159</v>
      </c>
      <c r="AX810" t="e">
        <f>AVERAGE(M810:AB810)</f>
        <v>#DIV/0!</v>
      </c>
      <c r="AY810">
        <f>AVERAGE(AC810:AO810)</f>
        <v>54.3</v>
      </c>
      <c r="BB810">
        <v>46.2</v>
      </c>
      <c r="BD810" t="s">
        <v>4175</v>
      </c>
    </row>
    <row r="811" spans="1:56" hidden="1" x14ac:dyDescent="0.25">
      <c r="A811">
        <v>321</v>
      </c>
      <c r="B811">
        <v>416</v>
      </c>
      <c r="C811" t="s">
        <v>4152</v>
      </c>
      <c r="D811" t="s">
        <v>427</v>
      </c>
      <c r="E811" t="s">
        <v>494</v>
      </c>
      <c r="F811" t="s">
        <v>495</v>
      </c>
      <c r="G811" t="s">
        <v>496</v>
      </c>
      <c r="H811" t="s">
        <v>272</v>
      </c>
      <c r="I811" t="s">
        <v>13</v>
      </c>
      <c r="J811" t="s">
        <v>498</v>
      </c>
      <c r="K811">
        <v>48.265588000000001</v>
      </c>
      <c r="L811">
        <v>-122.16459399999999</v>
      </c>
      <c r="Z811">
        <v>72.2</v>
      </c>
      <c r="AG811">
        <v>46.8</v>
      </c>
      <c r="AP811">
        <f>COUNT(M811:AO811)</f>
        <v>2</v>
      </c>
      <c r="AR811">
        <f>COUNT(AK811:AO811)</f>
        <v>0</v>
      </c>
      <c r="AS811" t="s">
        <v>4159</v>
      </c>
      <c r="AT811">
        <f>COUNT(M811:AB811)</f>
        <v>1</v>
      </c>
      <c r="AU811">
        <f>COUNT(AC811:AO811)</f>
        <v>1</v>
      </c>
      <c r="AV811">
        <f>AT811*AU811</f>
        <v>1</v>
      </c>
      <c r="AW811" t="s">
        <v>4154</v>
      </c>
      <c r="AX811">
        <f>AVERAGE(M811:AB811)</f>
        <v>72.2</v>
      </c>
      <c r="AY811">
        <f>AVERAGE(AC811:AO811)</f>
        <v>46.8</v>
      </c>
      <c r="AZ811">
        <f>AY811-AX811</f>
        <v>-25.400000000000006</v>
      </c>
      <c r="BB811">
        <v>46.8</v>
      </c>
      <c r="BD811" t="s">
        <v>4175</v>
      </c>
    </row>
    <row r="812" spans="1:56" hidden="1" x14ac:dyDescent="0.25">
      <c r="A812">
        <v>476</v>
      </c>
      <c r="B812">
        <v>1062</v>
      </c>
      <c r="C812" t="s">
        <v>4152</v>
      </c>
      <c r="D812" t="s">
        <v>552</v>
      </c>
      <c r="E812" t="s">
        <v>743</v>
      </c>
      <c r="F812" t="s">
        <v>744</v>
      </c>
      <c r="G812" t="s">
        <v>749</v>
      </c>
      <c r="H812" t="s">
        <v>272</v>
      </c>
      <c r="I812" t="s">
        <v>13</v>
      </c>
      <c r="J812" t="s">
        <v>753</v>
      </c>
      <c r="K812">
        <v>47.993783999999998</v>
      </c>
      <c r="L812">
        <v>-122.04076999999999</v>
      </c>
      <c r="AC812">
        <v>48.2</v>
      </c>
      <c r="AF812">
        <v>46.8</v>
      </c>
      <c r="AP812">
        <f>COUNT(M812:AO812)</f>
        <v>2</v>
      </c>
      <c r="AR812">
        <f>COUNT(AK812:AO812)</f>
        <v>0</v>
      </c>
      <c r="AS812" t="s">
        <v>4159</v>
      </c>
      <c r="AT812">
        <f>COUNT(M812:AB812)</f>
        <v>0</v>
      </c>
      <c r="AU812">
        <f>COUNT(AC812:AO812)</f>
        <v>2</v>
      </c>
      <c r="AV812">
        <f>AT812*AU812</f>
        <v>0</v>
      </c>
      <c r="AW812" t="s">
        <v>4159</v>
      </c>
      <c r="AX812" t="e">
        <f>AVERAGE(M812:AB812)</f>
        <v>#DIV/0!</v>
      </c>
      <c r="AY812">
        <f>AVERAGE(AC812:AO812)</f>
        <v>47.5</v>
      </c>
      <c r="BB812">
        <v>46.8</v>
      </c>
      <c r="BD812" t="s">
        <v>4175</v>
      </c>
    </row>
    <row r="813" spans="1:56" hidden="1" x14ac:dyDescent="0.25">
      <c r="A813">
        <v>1736</v>
      </c>
      <c r="B813">
        <v>993</v>
      </c>
      <c r="C813" t="s">
        <v>4152</v>
      </c>
      <c r="D813" t="s">
        <v>2600</v>
      </c>
      <c r="E813" t="s">
        <v>2601</v>
      </c>
      <c r="F813" t="s">
        <v>2602</v>
      </c>
      <c r="G813" t="s">
        <v>2603</v>
      </c>
      <c r="H813" t="s">
        <v>12</v>
      </c>
      <c r="I813" t="s">
        <v>16</v>
      </c>
      <c r="J813" t="s">
        <v>2606</v>
      </c>
      <c r="K813">
        <v>48.247844000000001</v>
      </c>
      <c r="L813">
        <v>-124.25218099999999</v>
      </c>
      <c r="AB813">
        <v>49.9</v>
      </c>
      <c r="AF813">
        <v>47.1</v>
      </c>
      <c r="AP813">
        <f>COUNT(M813:AO813)</f>
        <v>2</v>
      </c>
      <c r="AR813">
        <f>COUNT(AK813:AO813)</f>
        <v>0</v>
      </c>
      <c r="AS813" t="s">
        <v>4159</v>
      </c>
      <c r="AT813">
        <f>COUNT(M813:AB813)</f>
        <v>1</v>
      </c>
      <c r="AU813">
        <f>COUNT(AC813:AO813)</f>
        <v>1</v>
      </c>
      <c r="AV813">
        <f>AT813*AU813</f>
        <v>1</v>
      </c>
      <c r="AW813" t="s">
        <v>4154</v>
      </c>
      <c r="AX813">
        <f>AVERAGE(M813:AB813)</f>
        <v>49.9</v>
      </c>
      <c r="AY813">
        <f>AVERAGE(AC813:AO813)</f>
        <v>47.1</v>
      </c>
      <c r="AZ813">
        <f>AY813-AX813</f>
        <v>-2.7999999999999972</v>
      </c>
      <c r="BB813">
        <v>47.1</v>
      </c>
      <c r="BD813" t="s">
        <v>4175</v>
      </c>
    </row>
    <row r="814" spans="1:56" hidden="1" x14ac:dyDescent="0.25">
      <c r="A814">
        <v>1335</v>
      </c>
      <c r="B814">
        <v>1032</v>
      </c>
      <c r="C814" t="s">
        <v>4152</v>
      </c>
      <c r="D814" t="s">
        <v>1952</v>
      </c>
      <c r="E814" t="s">
        <v>1953</v>
      </c>
      <c r="F814" t="s">
        <v>1954</v>
      </c>
      <c r="G814" t="s">
        <v>1955</v>
      </c>
      <c r="H814" t="s">
        <v>12</v>
      </c>
      <c r="I814" t="s">
        <v>16</v>
      </c>
      <c r="J814" t="s">
        <v>1958</v>
      </c>
      <c r="K814">
        <v>47.066982000000003</v>
      </c>
      <c r="L814">
        <v>-122.114009</v>
      </c>
      <c r="AB814">
        <v>62.4</v>
      </c>
      <c r="AF814">
        <v>47.5</v>
      </c>
      <c r="AP814">
        <f>COUNT(M814:AO814)</f>
        <v>2</v>
      </c>
      <c r="AR814">
        <f>COUNT(AK814:AO814)</f>
        <v>0</v>
      </c>
      <c r="AS814" t="s">
        <v>4159</v>
      </c>
      <c r="AT814">
        <f>COUNT(M814:AB814)</f>
        <v>1</v>
      </c>
      <c r="AU814">
        <f>COUNT(AC814:AO814)</f>
        <v>1</v>
      </c>
      <c r="AV814">
        <f>AT814*AU814</f>
        <v>1</v>
      </c>
      <c r="AW814" t="s">
        <v>4154</v>
      </c>
      <c r="AX814">
        <f>AVERAGE(M814:AB814)</f>
        <v>62.4</v>
      </c>
      <c r="AY814">
        <f>AVERAGE(AC814:AO814)</f>
        <v>47.5</v>
      </c>
      <c r="AZ814">
        <f>AY814-AX814</f>
        <v>-14.899999999999999</v>
      </c>
      <c r="BB814">
        <v>47.5</v>
      </c>
      <c r="BD814" t="s">
        <v>4175</v>
      </c>
    </row>
    <row r="815" spans="1:56" hidden="1" x14ac:dyDescent="0.25">
      <c r="A815">
        <v>893</v>
      </c>
      <c r="B815">
        <v>2258</v>
      </c>
      <c r="C815" t="s">
        <v>4152</v>
      </c>
      <c r="D815" t="s">
        <v>877</v>
      </c>
      <c r="E815" t="s">
        <v>1215</v>
      </c>
      <c r="F815" t="s">
        <v>1342</v>
      </c>
      <c r="G815" t="s">
        <v>1351</v>
      </c>
      <c r="H815" t="s">
        <v>31</v>
      </c>
      <c r="I815" t="s">
        <v>1049</v>
      </c>
      <c r="J815" t="s">
        <v>1353</v>
      </c>
      <c r="K815">
        <v>47.679549999999999</v>
      </c>
      <c r="L815">
        <v>-122.0782</v>
      </c>
      <c r="AG815">
        <v>39.5</v>
      </c>
      <c r="AH815">
        <v>55.7</v>
      </c>
      <c r="AP815">
        <f>COUNT(M815:AO815)</f>
        <v>2</v>
      </c>
      <c r="AR815">
        <f>COUNT(AK815:AO815)</f>
        <v>0</v>
      </c>
      <c r="AS815" t="s">
        <v>4159</v>
      </c>
      <c r="AT815">
        <f>COUNT(M815:AB815)</f>
        <v>0</v>
      </c>
      <c r="AU815">
        <f>COUNT(AC815:AO815)</f>
        <v>2</v>
      </c>
      <c r="AV815">
        <f>AT815*AU815</f>
        <v>0</v>
      </c>
      <c r="AW815" t="s">
        <v>4159</v>
      </c>
      <c r="AX815" t="e">
        <f>AVERAGE(M815:AB815)</f>
        <v>#DIV/0!</v>
      </c>
      <c r="AY815">
        <f>AVERAGE(AC815:AO815)</f>
        <v>47.6</v>
      </c>
      <c r="BB815">
        <v>47.6</v>
      </c>
      <c r="BD815" t="s">
        <v>4175</v>
      </c>
    </row>
    <row r="816" spans="1:56" hidden="1" x14ac:dyDescent="0.25">
      <c r="A816">
        <v>561</v>
      </c>
      <c r="B816">
        <v>994</v>
      </c>
      <c r="C816" t="s">
        <v>4152</v>
      </c>
      <c r="D816" t="s">
        <v>877</v>
      </c>
      <c r="E816" t="s">
        <v>878</v>
      </c>
      <c r="F816" t="s">
        <v>879</v>
      </c>
      <c r="G816" t="s">
        <v>880</v>
      </c>
      <c r="H816" t="s">
        <v>12</v>
      </c>
      <c r="I816" t="s">
        <v>16</v>
      </c>
      <c r="J816" t="s">
        <v>897</v>
      </c>
      <c r="K816">
        <v>47.559868000000002</v>
      </c>
      <c r="L816">
        <v>-122.17008800000001</v>
      </c>
      <c r="AB816">
        <v>54.7</v>
      </c>
      <c r="AF816">
        <v>47.9</v>
      </c>
      <c r="AP816">
        <f>COUNT(M816:AO816)</f>
        <v>2</v>
      </c>
      <c r="AR816">
        <f>COUNT(AK816:AO816)</f>
        <v>0</v>
      </c>
      <c r="AS816" t="s">
        <v>4159</v>
      </c>
      <c r="AT816">
        <f>COUNT(M816:AB816)</f>
        <v>1</v>
      </c>
      <c r="AU816">
        <f>COUNT(AC816:AO816)</f>
        <v>1</v>
      </c>
      <c r="AV816">
        <f>AT816*AU816</f>
        <v>1</v>
      </c>
      <c r="AW816" t="s">
        <v>4154</v>
      </c>
      <c r="AX816">
        <f>AVERAGE(M816:AB816)</f>
        <v>54.7</v>
      </c>
      <c r="AY816">
        <f>AVERAGE(AC816:AO816)</f>
        <v>47.9</v>
      </c>
      <c r="AZ816">
        <f>AY816-AX816</f>
        <v>-6.8000000000000043</v>
      </c>
      <c r="BB816">
        <v>47.9</v>
      </c>
      <c r="BD816" t="s">
        <v>4175</v>
      </c>
    </row>
    <row r="817" spans="1:56" hidden="1" x14ac:dyDescent="0.25">
      <c r="A817">
        <v>186</v>
      </c>
      <c r="B817">
        <v>1028</v>
      </c>
      <c r="C817" t="s">
        <v>4152</v>
      </c>
      <c r="G817" t="s">
        <v>270</v>
      </c>
      <c r="H817" t="s">
        <v>12</v>
      </c>
      <c r="I817" t="s">
        <v>16</v>
      </c>
      <c r="J817" t="s">
        <v>275</v>
      </c>
      <c r="K817">
        <v>48.206693999999999</v>
      </c>
      <c r="L817">
        <v>-122.12773</v>
      </c>
      <c r="AB817">
        <v>64.599999999999994</v>
      </c>
      <c r="AF817">
        <v>49.7</v>
      </c>
      <c r="AP817">
        <f>COUNT(M817:AO817)</f>
        <v>2</v>
      </c>
      <c r="AR817">
        <f>COUNT(AK817:AO817)</f>
        <v>0</v>
      </c>
      <c r="AS817" t="s">
        <v>4159</v>
      </c>
      <c r="AT817">
        <f>COUNT(M817:AB817)</f>
        <v>1</v>
      </c>
      <c r="AU817">
        <f>COUNT(AC817:AO817)</f>
        <v>1</v>
      </c>
      <c r="AV817">
        <f>AT817*AU817</f>
        <v>1</v>
      </c>
      <c r="AW817" t="s">
        <v>4154</v>
      </c>
      <c r="AX817">
        <f>AVERAGE(M817:AB817)</f>
        <v>64.599999999999994</v>
      </c>
      <c r="AY817">
        <f>AVERAGE(AC817:AO817)</f>
        <v>49.7</v>
      </c>
      <c r="AZ817">
        <f>AY817-AX817</f>
        <v>-14.899999999999991</v>
      </c>
      <c r="BB817">
        <v>49.7</v>
      </c>
      <c r="BD817" t="s">
        <v>4175</v>
      </c>
    </row>
    <row r="818" spans="1:56" hidden="1" x14ac:dyDescent="0.25">
      <c r="A818">
        <v>1924</v>
      </c>
      <c r="B818">
        <v>2352</v>
      </c>
      <c r="C818" t="s">
        <v>4152</v>
      </c>
      <c r="G818" t="s">
        <v>3098</v>
      </c>
      <c r="H818" t="s">
        <v>12</v>
      </c>
      <c r="I818" t="s">
        <v>3099</v>
      </c>
      <c r="J818" t="s">
        <v>3101</v>
      </c>
      <c r="K818">
        <v>48.999299999999998</v>
      </c>
      <c r="L818">
        <v>-122.52119999999999</v>
      </c>
      <c r="AG818">
        <v>43.7</v>
      </c>
      <c r="AH818">
        <v>56.2</v>
      </c>
      <c r="AP818">
        <f>COUNT(M818:AO818)</f>
        <v>2</v>
      </c>
      <c r="AR818">
        <f>COUNT(AK818:AO818)</f>
        <v>0</v>
      </c>
      <c r="AS818" t="s">
        <v>4159</v>
      </c>
      <c r="AT818">
        <f>COUNT(M818:AB818)</f>
        <v>0</v>
      </c>
      <c r="AU818">
        <f>COUNT(AC818:AO818)</f>
        <v>2</v>
      </c>
      <c r="AV818">
        <f>AT818*AU818</f>
        <v>0</v>
      </c>
      <c r="AW818" t="s">
        <v>4159</v>
      </c>
      <c r="AX818" t="e">
        <f>AVERAGE(M818:AB818)</f>
        <v>#DIV/0!</v>
      </c>
      <c r="AY818">
        <f>AVERAGE(AC818:AO818)</f>
        <v>49.95</v>
      </c>
      <c r="BB818">
        <v>49.95</v>
      </c>
      <c r="BD818" t="s">
        <v>4175</v>
      </c>
    </row>
    <row r="819" spans="1:56" hidden="1" x14ac:dyDescent="0.25">
      <c r="A819">
        <v>994</v>
      </c>
      <c r="B819">
        <v>2273</v>
      </c>
      <c r="C819" t="s">
        <v>4152</v>
      </c>
      <c r="D819" t="s">
        <v>877</v>
      </c>
      <c r="E819" t="s">
        <v>1215</v>
      </c>
      <c r="F819" t="s">
        <v>1440</v>
      </c>
      <c r="G819" t="s">
        <v>1447</v>
      </c>
      <c r="H819" t="s">
        <v>272</v>
      </c>
      <c r="I819" t="s">
        <v>13</v>
      </c>
      <c r="J819" t="s">
        <v>1479</v>
      </c>
      <c r="K819">
        <v>47.815994000000003</v>
      </c>
      <c r="L819">
        <v>-122.16443700000001</v>
      </c>
      <c r="AG819">
        <v>57.1</v>
      </c>
      <c r="AH819">
        <v>43.7</v>
      </c>
      <c r="AP819">
        <f>COUNT(M819:AO819)</f>
        <v>2</v>
      </c>
      <c r="AR819">
        <f>COUNT(AK819:AO819)</f>
        <v>0</v>
      </c>
      <c r="AS819" t="s">
        <v>4159</v>
      </c>
      <c r="AT819">
        <f>COUNT(M819:AB819)</f>
        <v>0</v>
      </c>
      <c r="AU819">
        <f>COUNT(AC819:AO819)</f>
        <v>2</v>
      </c>
      <c r="AV819">
        <f>AT819*AU819</f>
        <v>0</v>
      </c>
      <c r="AW819" t="s">
        <v>4159</v>
      </c>
      <c r="AX819" t="e">
        <f>AVERAGE(M819:AB819)</f>
        <v>#DIV/0!</v>
      </c>
      <c r="AY819">
        <f>AVERAGE(AC819:AO819)</f>
        <v>50.400000000000006</v>
      </c>
      <c r="BB819">
        <v>50.400000000000006</v>
      </c>
      <c r="BD819" t="s">
        <v>4175</v>
      </c>
    </row>
    <row r="820" spans="1:56" hidden="1" x14ac:dyDescent="0.25">
      <c r="A820">
        <v>1073</v>
      </c>
      <c r="B820">
        <v>2257</v>
      </c>
      <c r="C820" t="s">
        <v>4152</v>
      </c>
      <c r="D820" t="s">
        <v>877</v>
      </c>
      <c r="E820" t="s">
        <v>1215</v>
      </c>
      <c r="F820" t="s">
        <v>1538</v>
      </c>
      <c r="G820" t="s">
        <v>1582</v>
      </c>
      <c r="H820" t="s">
        <v>31</v>
      </c>
      <c r="I820" t="s">
        <v>1049</v>
      </c>
      <c r="J820" t="s">
        <v>1583</v>
      </c>
      <c r="K820">
        <v>47.720910000000003</v>
      </c>
      <c r="L820">
        <v>-122.12429</v>
      </c>
      <c r="AG820">
        <v>48.2</v>
      </c>
      <c r="AH820">
        <v>55</v>
      </c>
      <c r="AP820">
        <f>COUNT(M820:AO820)</f>
        <v>2</v>
      </c>
      <c r="AR820">
        <f>COUNT(AK820:AO820)</f>
        <v>0</v>
      </c>
      <c r="AS820" t="s">
        <v>4159</v>
      </c>
      <c r="AT820">
        <f>COUNT(M820:AB820)</f>
        <v>0</v>
      </c>
      <c r="AU820">
        <f>COUNT(AC820:AO820)</f>
        <v>2</v>
      </c>
      <c r="AV820">
        <f>AT820*AU820</f>
        <v>0</v>
      </c>
      <c r="AW820" t="s">
        <v>4159</v>
      </c>
      <c r="AX820" t="e">
        <f>AVERAGE(M820:AB820)</f>
        <v>#DIV/0!</v>
      </c>
      <c r="AY820">
        <f>AVERAGE(AC820:AO820)</f>
        <v>51.6</v>
      </c>
      <c r="BB820">
        <v>51.6</v>
      </c>
      <c r="BD820" t="s">
        <v>4175</v>
      </c>
    </row>
    <row r="821" spans="1:56" hidden="1" x14ac:dyDescent="0.25">
      <c r="A821">
        <v>329</v>
      </c>
      <c r="B821">
        <v>1015</v>
      </c>
      <c r="C821" t="s">
        <v>4152</v>
      </c>
      <c r="D821" t="s">
        <v>427</v>
      </c>
      <c r="E821" t="s">
        <v>494</v>
      </c>
      <c r="F821" t="s">
        <v>495</v>
      </c>
      <c r="G821" t="s">
        <v>501</v>
      </c>
      <c r="H821" t="s">
        <v>12</v>
      </c>
      <c r="I821" t="s">
        <v>16</v>
      </c>
      <c r="J821" t="s">
        <v>507</v>
      </c>
      <c r="K821">
        <v>48.295119</v>
      </c>
      <c r="L821">
        <v>-122.149923</v>
      </c>
      <c r="AB821">
        <v>66.8</v>
      </c>
      <c r="AF821">
        <v>51.7</v>
      </c>
      <c r="AP821">
        <f>COUNT(M821:AO821)</f>
        <v>2</v>
      </c>
      <c r="AR821">
        <f>COUNT(AK821:AO821)</f>
        <v>0</v>
      </c>
      <c r="AS821" t="s">
        <v>4159</v>
      </c>
      <c r="AT821">
        <f>COUNT(M821:AB821)</f>
        <v>1</v>
      </c>
      <c r="AU821">
        <f>COUNT(AC821:AO821)</f>
        <v>1</v>
      </c>
      <c r="AV821">
        <f>AT821*AU821</f>
        <v>1</v>
      </c>
      <c r="AW821" t="s">
        <v>4154</v>
      </c>
      <c r="AX821">
        <f>AVERAGE(M821:AB821)</f>
        <v>66.8</v>
      </c>
      <c r="AY821">
        <f>AVERAGE(AC821:AO821)</f>
        <v>51.7</v>
      </c>
      <c r="AZ821">
        <f>AY821-AX821</f>
        <v>-15.099999999999994</v>
      </c>
      <c r="BB821">
        <v>51.7</v>
      </c>
      <c r="BD821" t="s">
        <v>4175</v>
      </c>
    </row>
    <row r="822" spans="1:56" hidden="1" x14ac:dyDescent="0.25">
      <c r="A822">
        <v>342</v>
      </c>
      <c r="B822">
        <v>536</v>
      </c>
      <c r="C822" t="s">
        <v>4152</v>
      </c>
      <c r="D822" t="s">
        <v>427</v>
      </c>
      <c r="E822" t="s">
        <v>509</v>
      </c>
      <c r="F822" t="s">
        <v>517</v>
      </c>
      <c r="G822" t="s">
        <v>520</v>
      </c>
      <c r="H822" t="s">
        <v>519</v>
      </c>
      <c r="I822" t="s">
        <v>520</v>
      </c>
      <c r="J822" t="s">
        <v>529</v>
      </c>
      <c r="K822">
        <v>48.198099999999997</v>
      </c>
      <c r="L822">
        <v>-121.90451400000001</v>
      </c>
      <c r="AA822">
        <v>70.2</v>
      </c>
      <c r="AJ822">
        <v>52.5</v>
      </c>
      <c r="AP822">
        <f>COUNT(M822:AO822)</f>
        <v>2</v>
      </c>
      <c r="AR822">
        <f>COUNT(AK822:AO822)</f>
        <v>0</v>
      </c>
      <c r="AS822" t="s">
        <v>4159</v>
      </c>
      <c r="AT822">
        <f>COUNT(M822:AB822)</f>
        <v>1</v>
      </c>
      <c r="AU822">
        <f>COUNT(AC822:AO822)</f>
        <v>1</v>
      </c>
      <c r="AV822">
        <f>AT822*AU822</f>
        <v>1</v>
      </c>
      <c r="AW822" t="s">
        <v>4154</v>
      </c>
      <c r="AX822">
        <f>AVERAGE(M822:AB822)</f>
        <v>70.2</v>
      </c>
      <c r="AY822">
        <f>AVERAGE(AC822:AO822)</f>
        <v>52.5</v>
      </c>
      <c r="AZ822">
        <f>AY822-AX822</f>
        <v>-17.700000000000003</v>
      </c>
      <c r="BB822">
        <v>52.5</v>
      </c>
      <c r="BD822" t="s">
        <v>4175</v>
      </c>
    </row>
    <row r="823" spans="1:56" hidden="1" x14ac:dyDescent="0.25">
      <c r="A823">
        <v>819</v>
      </c>
      <c r="B823">
        <v>2243</v>
      </c>
      <c r="C823" t="s">
        <v>4152</v>
      </c>
      <c r="D823" t="s">
        <v>877</v>
      </c>
      <c r="E823" t="s">
        <v>1215</v>
      </c>
      <c r="F823" t="s">
        <v>1216</v>
      </c>
      <c r="G823" t="s">
        <v>1257</v>
      </c>
      <c r="H823" t="s">
        <v>31</v>
      </c>
      <c r="I823" t="s">
        <v>1233</v>
      </c>
      <c r="J823" t="s">
        <v>1260</v>
      </c>
      <c r="K823">
        <v>47.743004999999997</v>
      </c>
      <c r="L823">
        <v>-122.084012</v>
      </c>
      <c r="AG823">
        <v>56.3</v>
      </c>
      <c r="AH823">
        <v>50.7</v>
      </c>
      <c r="AP823">
        <f>COUNT(M823:AO823)</f>
        <v>2</v>
      </c>
      <c r="AR823">
        <f>COUNT(AK823:AO823)</f>
        <v>0</v>
      </c>
      <c r="AS823" t="s">
        <v>4159</v>
      </c>
      <c r="AT823">
        <f>COUNT(M823:AB823)</f>
        <v>0</v>
      </c>
      <c r="AU823">
        <f>COUNT(AC823:AO823)</f>
        <v>2</v>
      </c>
      <c r="AV823">
        <f>AT823*AU823</f>
        <v>0</v>
      </c>
      <c r="AW823" t="s">
        <v>4159</v>
      </c>
      <c r="AX823" t="e">
        <f>AVERAGE(M823:AB823)</f>
        <v>#DIV/0!</v>
      </c>
      <c r="AY823">
        <f>AVERAGE(AC823:AO823)</f>
        <v>53.5</v>
      </c>
      <c r="BB823">
        <v>53.5</v>
      </c>
      <c r="BD823" t="s">
        <v>4175</v>
      </c>
    </row>
    <row r="824" spans="1:56" hidden="1" x14ac:dyDescent="0.25">
      <c r="A824">
        <v>49</v>
      </c>
      <c r="B824">
        <v>996</v>
      </c>
      <c r="C824" t="s">
        <v>4152</v>
      </c>
      <c r="G824" t="s">
        <v>62</v>
      </c>
      <c r="H824" t="s">
        <v>12</v>
      </c>
      <c r="I824" t="s">
        <v>16</v>
      </c>
      <c r="J824" t="s">
        <v>84</v>
      </c>
      <c r="K824">
        <v>46.860537000000001</v>
      </c>
      <c r="L824">
        <v>-122.71604499999999</v>
      </c>
      <c r="AB824">
        <v>64.599999999999994</v>
      </c>
      <c r="AF824">
        <v>53.6</v>
      </c>
      <c r="AP824">
        <f>COUNT(M824:AO824)</f>
        <v>2</v>
      </c>
      <c r="AR824">
        <f>COUNT(AK824:AO824)</f>
        <v>0</v>
      </c>
      <c r="AS824" t="s">
        <v>4159</v>
      </c>
      <c r="AT824">
        <f>COUNT(M824:AB824)</f>
        <v>1</v>
      </c>
      <c r="AU824">
        <f>COUNT(AC824:AO824)</f>
        <v>1</v>
      </c>
      <c r="AV824">
        <f>AT824*AU824</f>
        <v>1</v>
      </c>
      <c r="AW824" t="s">
        <v>4154</v>
      </c>
      <c r="AX824">
        <f>AVERAGE(M824:AB824)</f>
        <v>64.599999999999994</v>
      </c>
      <c r="AY824">
        <f>AVERAGE(AC824:AO824)</f>
        <v>53.6</v>
      </c>
      <c r="AZ824">
        <f>AY824-AX824</f>
        <v>-10.999999999999993</v>
      </c>
      <c r="BB824">
        <v>53.6</v>
      </c>
      <c r="BD824" t="s">
        <v>4175</v>
      </c>
    </row>
    <row r="825" spans="1:56" hidden="1" x14ac:dyDescent="0.25">
      <c r="A825">
        <v>293</v>
      </c>
      <c r="B825">
        <v>358</v>
      </c>
      <c r="C825" t="s">
        <v>4152</v>
      </c>
      <c r="D825" t="s">
        <v>427</v>
      </c>
      <c r="E825" t="s">
        <v>428</v>
      </c>
      <c r="F825" t="s">
        <v>443</v>
      </c>
      <c r="G825" t="s">
        <v>444</v>
      </c>
      <c r="H825" t="s">
        <v>272</v>
      </c>
      <c r="I825" t="s">
        <v>13</v>
      </c>
      <c r="J825" t="s">
        <v>445</v>
      </c>
      <c r="K825">
        <v>48.219349999999999</v>
      </c>
      <c r="L825">
        <v>-122.135125</v>
      </c>
      <c r="AD825">
        <v>54.3</v>
      </c>
      <c r="AG825">
        <v>53.7</v>
      </c>
      <c r="AP825">
        <f>COUNT(M825:AO825)</f>
        <v>2</v>
      </c>
      <c r="AR825">
        <f>COUNT(AK825:AO825)</f>
        <v>0</v>
      </c>
      <c r="AS825" t="s">
        <v>4159</v>
      </c>
      <c r="AT825">
        <f>COUNT(M825:AB825)</f>
        <v>0</v>
      </c>
      <c r="AU825">
        <f>COUNT(AC825:AO825)</f>
        <v>2</v>
      </c>
      <c r="AV825">
        <f>AT825*AU825</f>
        <v>0</v>
      </c>
      <c r="AW825" t="s">
        <v>4159</v>
      </c>
      <c r="AX825" t="e">
        <f>AVERAGE(M825:AB825)</f>
        <v>#DIV/0!</v>
      </c>
      <c r="AY825">
        <f>AVERAGE(AC825:AO825)</f>
        <v>54</v>
      </c>
      <c r="BB825">
        <v>53.7</v>
      </c>
      <c r="BD825" t="s">
        <v>4175</v>
      </c>
    </row>
    <row r="826" spans="1:56" hidden="1" x14ac:dyDescent="0.25">
      <c r="A826">
        <v>1401</v>
      </c>
      <c r="B826">
        <v>1001</v>
      </c>
      <c r="C826" t="s">
        <v>4152</v>
      </c>
      <c r="D826" t="s">
        <v>2045</v>
      </c>
      <c r="E826" t="s">
        <v>2061</v>
      </c>
      <c r="F826" t="s">
        <v>2078</v>
      </c>
      <c r="G826" t="s">
        <v>2079</v>
      </c>
      <c r="H826" t="s">
        <v>12</v>
      </c>
      <c r="I826" t="s">
        <v>16</v>
      </c>
      <c r="J826" t="s">
        <v>2080</v>
      </c>
      <c r="K826">
        <v>46.818047999999997</v>
      </c>
      <c r="L826">
        <v>-122.38274699999999</v>
      </c>
      <c r="AB826">
        <v>47.5</v>
      </c>
      <c r="AF826">
        <v>53.9</v>
      </c>
      <c r="AP826">
        <f>COUNT(M826:AO826)</f>
        <v>2</v>
      </c>
      <c r="AR826">
        <f>COUNT(AK826:AO826)</f>
        <v>0</v>
      </c>
      <c r="AS826" t="s">
        <v>4159</v>
      </c>
      <c r="AT826">
        <f>COUNT(M826:AB826)</f>
        <v>1</v>
      </c>
      <c r="AU826">
        <f>COUNT(AC826:AO826)</f>
        <v>1</v>
      </c>
      <c r="AV826">
        <f>AT826*AU826</f>
        <v>1</v>
      </c>
      <c r="AW826" t="s">
        <v>4154</v>
      </c>
      <c r="AX826">
        <f>AVERAGE(M826:AB826)</f>
        <v>47.5</v>
      </c>
      <c r="AY826">
        <f>AVERAGE(AC826:AO826)</f>
        <v>53.9</v>
      </c>
      <c r="AZ826">
        <f>AY826-AX826</f>
        <v>6.3999999999999986</v>
      </c>
      <c r="BB826">
        <v>53.9</v>
      </c>
      <c r="BD826" t="s">
        <v>4175</v>
      </c>
    </row>
    <row r="827" spans="1:56" hidden="1" x14ac:dyDescent="0.25">
      <c r="A827">
        <v>820</v>
      </c>
      <c r="B827">
        <v>2213</v>
      </c>
      <c r="C827" t="s">
        <v>4152</v>
      </c>
      <c r="D827" t="s">
        <v>877</v>
      </c>
      <c r="E827" t="s">
        <v>1215</v>
      </c>
      <c r="F827" t="s">
        <v>1216</v>
      </c>
      <c r="G827" t="s">
        <v>1257</v>
      </c>
      <c r="H827" t="s">
        <v>31</v>
      </c>
      <c r="I827" t="s">
        <v>1233</v>
      </c>
      <c r="J827" t="s">
        <v>1261</v>
      </c>
      <c r="K827">
        <v>47.717869999999998</v>
      </c>
      <c r="L827">
        <v>-122.086298</v>
      </c>
      <c r="AG827">
        <v>58.1</v>
      </c>
      <c r="AH827">
        <v>51.1</v>
      </c>
      <c r="AP827">
        <f>COUNT(M827:AO827)</f>
        <v>2</v>
      </c>
      <c r="AR827">
        <f>COUNT(AK827:AO827)</f>
        <v>0</v>
      </c>
      <c r="AS827" t="s">
        <v>4159</v>
      </c>
      <c r="AT827">
        <f>COUNT(M827:AB827)</f>
        <v>0</v>
      </c>
      <c r="AU827">
        <f>COUNT(AC827:AO827)</f>
        <v>2</v>
      </c>
      <c r="AV827">
        <f>AT827*AU827</f>
        <v>0</v>
      </c>
      <c r="AW827" t="s">
        <v>4159</v>
      </c>
      <c r="AX827" t="e">
        <f>AVERAGE(M827:AB827)</f>
        <v>#DIV/0!</v>
      </c>
      <c r="AY827">
        <f>AVERAGE(AC827:AO827)</f>
        <v>54.6</v>
      </c>
      <c r="BB827">
        <v>54.6</v>
      </c>
      <c r="BD827" t="s">
        <v>4175</v>
      </c>
    </row>
    <row r="828" spans="1:56" hidden="1" x14ac:dyDescent="0.25">
      <c r="A828">
        <v>1762</v>
      </c>
      <c r="B828">
        <v>2104</v>
      </c>
      <c r="C828" t="s">
        <v>4152</v>
      </c>
      <c r="D828" t="s">
        <v>2600</v>
      </c>
      <c r="E828" t="s">
        <v>2642</v>
      </c>
      <c r="F828" t="s">
        <v>2649</v>
      </c>
      <c r="G828" t="s">
        <v>2652</v>
      </c>
      <c r="H828" t="s">
        <v>22</v>
      </c>
      <c r="I828" t="s">
        <v>125</v>
      </c>
      <c r="J828" t="s">
        <v>2653</v>
      </c>
      <c r="K828">
        <v>48.150302000000003</v>
      </c>
      <c r="L828">
        <v>-123.936531</v>
      </c>
      <c r="W828">
        <v>81.7</v>
      </c>
      <c r="AG828">
        <v>54.9</v>
      </c>
      <c r="AP828">
        <f>COUNT(M828:AO828)</f>
        <v>2</v>
      </c>
      <c r="AR828">
        <f>COUNT(AK828:AO828)</f>
        <v>0</v>
      </c>
      <c r="AS828" t="s">
        <v>4159</v>
      </c>
      <c r="AT828">
        <f>COUNT(M828:AB828)</f>
        <v>1</v>
      </c>
      <c r="AU828">
        <f>COUNT(AC828:AO828)</f>
        <v>1</v>
      </c>
      <c r="AV828">
        <f>AT828*AU828</f>
        <v>1</v>
      </c>
      <c r="AW828" t="s">
        <v>4154</v>
      </c>
      <c r="AX828">
        <f>AVERAGE(M828:AB828)</f>
        <v>81.7</v>
      </c>
      <c r="AY828">
        <f>AVERAGE(AC828:AO828)</f>
        <v>54.9</v>
      </c>
      <c r="AZ828">
        <f>AY828-AX828</f>
        <v>-26.800000000000004</v>
      </c>
      <c r="BB828">
        <v>54.9</v>
      </c>
      <c r="BD828" t="s">
        <v>4175</v>
      </c>
    </row>
    <row r="829" spans="1:56" hidden="1" x14ac:dyDescent="0.25">
      <c r="A829">
        <v>305</v>
      </c>
      <c r="B829">
        <v>1262</v>
      </c>
      <c r="C829" t="s">
        <v>4152</v>
      </c>
      <c r="D829" t="s">
        <v>427</v>
      </c>
      <c r="E829" t="s">
        <v>460</v>
      </c>
      <c r="F829" t="s">
        <v>461</v>
      </c>
      <c r="G829" t="s">
        <v>468</v>
      </c>
      <c r="H829" t="s">
        <v>272</v>
      </c>
      <c r="I829" t="s">
        <v>13</v>
      </c>
      <c r="J829" t="s">
        <v>470</v>
      </c>
      <c r="K829">
        <v>48.277240999999997</v>
      </c>
      <c r="L829">
        <v>-121.683809</v>
      </c>
      <c r="AD829">
        <v>48.9</v>
      </c>
      <c r="AG829">
        <v>55.6</v>
      </c>
      <c r="AP829">
        <f>COUNT(M829:AO829)</f>
        <v>2</v>
      </c>
      <c r="AR829">
        <f>COUNT(AK829:AO829)</f>
        <v>0</v>
      </c>
      <c r="AS829" t="s">
        <v>4159</v>
      </c>
      <c r="AT829">
        <f>COUNT(M829:AB829)</f>
        <v>0</v>
      </c>
      <c r="AU829">
        <f>COUNT(AC829:AO829)</f>
        <v>2</v>
      </c>
      <c r="AV829">
        <f>AT829*AU829</f>
        <v>0</v>
      </c>
      <c r="AW829" t="s">
        <v>4159</v>
      </c>
      <c r="AX829" t="e">
        <f>AVERAGE(M829:AB829)</f>
        <v>#DIV/0!</v>
      </c>
      <c r="AY829">
        <f>AVERAGE(AC829:AO829)</f>
        <v>52.25</v>
      </c>
      <c r="BB829">
        <v>55.6</v>
      </c>
      <c r="BD829" t="s">
        <v>4175</v>
      </c>
    </row>
    <row r="830" spans="1:56" hidden="1" x14ac:dyDescent="0.25">
      <c r="A830">
        <v>51</v>
      </c>
      <c r="B830">
        <v>998</v>
      </c>
      <c r="C830" t="s">
        <v>4152</v>
      </c>
      <c r="G830" t="s">
        <v>62</v>
      </c>
      <c r="H830" t="s">
        <v>12</v>
      </c>
      <c r="I830" t="s">
        <v>16</v>
      </c>
      <c r="J830" t="s">
        <v>86</v>
      </c>
      <c r="K830">
        <v>46.816181</v>
      </c>
      <c r="L830">
        <v>-122.524168</v>
      </c>
      <c r="AB830">
        <v>66.2</v>
      </c>
      <c r="AF830">
        <v>56.6</v>
      </c>
      <c r="AP830">
        <f>COUNT(M830:AO830)</f>
        <v>2</v>
      </c>
      <c r="AR830">
        <f>COUNT(AK830:AO830)</f>
        <v>0</v>
      </c>
      <c r="AS830" t="s">
        <v>4159</v>
      </c>
      <c r="AT830">
        <f>COUNT(M830:AB830)</f>
        <v>1</v>
      </c>
      <c r="AU830">
        <f>COUNT(AC830:AO830)</f>
        <v>1</v>
      </c>
      <c r="AV830">
        <f>AT830*AU830</f>
        <v>1</v>
      </c>
      <c r="AW830" t="s">
        <v>4154</v>
      </c>
      <c r="AX830">
        <f>AVERAGE(M830:AB830)</f>
        <v>66.2</v>
      </c>
      <c r="AY830">
        <f>AVERAGE(AC830:AO830)</f>
        <v>56.6</v>
      </c>
      <c r="AZ830">
        <f>AY830-AX830</f>
        <v>-9.6000000000000014</v>
      </c>
      <c r="BB830">
        <v>56.6</v>
      </c>
      <c r="BD830" t="s">
        <v>4175</v>
      </c>
    </row>
    <row r="831" spans="1:56" hidden="1" x14ac:dyDescent="0.25">
      <c r="A831">
        <v>176</v>
      </c>
      <c r="B831">
        <v>1024</v>
      </c>
      <c r="C831" t="s">
        <v>4152</v>
      </c>
      <c r="G831" t="s">
        <v>252</v>
      </c>
      <c r="H831" t="s">
        <v>12</v>
      </c>
      <c r="I831" t="s">
        <v>16</v>
      </c>
      <c r="J831" t="s">
        <v>261</v>
      </c>
      <c r="K831">
        <v>47.591889999999999</v>
      </c>
      <c r="L831">
        <v>-121.922613</v>
      </c>
      <c r="AB831">
        <v>70.2</v>
      </c>
      <c r="AF831">
        <v>57</v>
      </c>
      <c r="AP831">
        <f>COUNT(M831:AO831)</f>
        <v>2</v>
      </c>
      <c r="AR831">
        <f>COUNT(AK831:AO831)</f>
        <v>0</v>
      </c>
      <c r="AS831" t="s">
        <v>4159</v>
      </c>
      <c r="AT831">
        <f>COUNT(M831:AB831)</f>
        <v>1</v>
      </c>
      <c r="AU831">
        <f>COUNT(AC831:AO831)</f>
        <v>1</v>
      </c>
      <c r="AV831">
        <f>AT831*AU831</f>
        <v>1</v>
      </c>
      <c r="AW831" t="s">
        <v>4154</v>
      </c>
      <c r="AX831">
        <f>AVERAGE(M831:AB831)</f>
        <v>70.2</v>
      </c>
      <c r="AY831">
        <f>AVERAGE(AC831:AO831)</f>
        <v>57</v>
      </c>
      <c r="AZ831">
        <f>AY831-AX831</f>
        <v>-13.200000000000003</v>
      </c>
      <c r="BB831">
        <v>57</v>
      </c>
      <c r="BD831" t="s">
        <v>4175</v>
      </c>
    </row>
    <row r="832" spans="1:56" hidden="1" x14ac:dyDescent="0.25">
      <c r="A832">
        <v>187</v>
      </c>
      <c r="B832">
        <v>1027</v>
      </c>
      <c r="C832" t="s">
        <v>4152</v>
      </c>
      <c r="G832" t="s">
        <v>270</v>
      </c>
      <c r="H832" t="s">
        <v>12</v>
      </c>
      <c r="I832" t="s">
        <v>16</v>
      </c>
      <c r="J832" t="s">
        <v>276</v>
      </c>
      <c r="K832">
        <v>48.194321000000002</v>
      </c>
      <c r="L832">
        <v>-122.184635</v>
      </c>
      <c r="AB832">
        <v>29.4</v>
      </c>
      <c r="AF832">
        <v>59.6</v>
      </c>
      <c r="AP832">
        <f>COUNT(M832:AO832)</f>
        <v>2</v>
      </c>
      <c r="AR832">
        <f>COUNT(AK832:AO832)</f>
        <v>0</v>
      </c>
      <c r="AS832" t="s">
        <v>4159</v>
      </c>
      <c r="AT832">
        <f>COUNT(M832:AB832)</f>
        <v>1</v>
      </c>
      <c r="AU832">
        <f>COUNT(AC832:AO832)</f>
        <v>1</v>
      </c>
      <c r="AV832">
        <f>AT832*AU832</f>
        <v>1</v>
      </c>
      <c r="AW832" t="s">
        <v>4154</v>
      </c>
      <c r="AX832">
        <f>AVERAGE(M832:AB832)</f>
        <v>29.4</v>
      </c>
      <c r="AY832">
        <f>AVERAGE(AC832:AO832)</f>
        <v>59.6</v>
      </c>
      <c r="AZ832">
        <f>AY832-AX832</f>
        <v>30.200000000000003</v>
      </c>
      <c r="BB832">
        <v>59.6</v>
      </c>
      <c r="BD832" t="s">
        <v>4175</v>
      </c>
    </row>
    <row r="833" spans="1:56" hidden="1" x14ac:dyDescent="0.25">
      <c r="A833">
        <v>318</v>
      </c>
      <c r="B833">
        <v>2049</v>
      </c>
      <c r="C833" t="s">
        <v>4152</v>
      </c>
      <c r="D833" t="s">
        <v>427</v>
      </c>
      <c r="E833" t="s">
        <v>460</v>
      </c>
      <c r="F833" t="s">
        <v>491</v>
      </c>
      <c r="G833" t="s">
        <v>492</v>
      </c>
      <c r="H833" t="s">
        <v>272</v>
      </c>
      <c r="I833" t="s">
        <v>13</v>
      </c>
      <c r="J833" t="s">
        <v>493</v>
      </c>
      <c r="K833">
        <v>48.256708000000003</v>
      </c>
      <c r="L833">
        <v>-121.940648</v>
      </c>
      <c r="Z833">
        <v>82.7</v>
      </c>
      <c r="AG833">
        <v>61.2</v>
      </c>
      <c r="AP833">
        <f>COUNT(M833:AO833)</f>
        <v>2</v>
      </c>
      <c r="AR833">
        <f>COUNT(AK833:AO833)</f>
        <v>0</v>
      </c>
      <c r="AS833" t="s">
        <v>4159</v>
      </c>
      <c r="AT833">
        <f>COUNT(M833:AB833)</f>
        <v>1</v>
      </c>
      <c r="AU833">
        <f>COUNT(AC833:AO833)</f>
        <v>1</v>
      </c>
      <c r="AV833">
        <f>AT833*AU833</f>
        <v>1</v>
      </c>
      <c r="AW833" t="s">
        <v>4154</v>
      </c>
      <c r="AX833">
        <f>AVERAGE(M833:AB833)</f>
        <v>82.7</v>
      </c>
      <c r="AY833">
        <f>AVERAGE(AC833:AO833)</f>
        <v>61.2</v>
      </c>
      <c r="AZ833">
        <f>AY833-AX833</f>
        <v>-21.5</v>
      </c>
      <c r="BB833">
        <v>61.2</v>
      </c>
      <c r="BD833" t="s">
        <v>4176</v>
      </c>
    </row>
    <row r="834" spans="1:56" hidden="1" x14ac:dyDescent="0.25">
      <c r="A834">
        <v>862</v>
      </c>
      <c r="B834">
        <v>2244</v>
      </c>
      <c r="C834" t="s">
        <v>4152</v>
      </c>
      <c r="D834" t="s">
        <v>877</v>
      </c>
      <c r="E834" t="s">
        <v>1215</v>
      </c>
      <c r="F834" t="s">
        <v>1216</v>
      </c>
      <c r="G834" t="s">
        <v>1305</v>
      </c>
      <c r="H834" t="s">
        <v>31</v>
      </c>
      <c r="I834" t="s">
        <v>1233</v>
      </c>
      <c r="J834" t="s">
        <v>1307</v>
      </c>
      <c r="K834">
        <v>47.752178999999998</v>
      </c>
      <c r="L834">
        <v>-122.053336</v>
      </c>
      <c r="AG834">
        <v>67.099999999999994</v>
      </c>
      <c r="AH834">
        <v>55.9</v>
      </c>
      <c r="AP834">
        <f>COUNT(M834:AO834)</f>
        <v>2</v>
      </c>
      <c r="AR834">
        <f>COUNT(AK834:AO834)</f>
        <v>0</v>
      </c>
      <c r="AS834" t="s">
        <v>4159</v>
      </c>
      <c r="AT834">
        <f>COUNT(M834:AB834)</f>
        <v>0</v>
      </c>
      <c r="AU834">
        <f>COUNT(AC834:AO834)</f>
        <v>2</v>
      </c>
      <c r="AV834">
        <f>AT834*AU834</f>
        <v>0</v>
      </c>
      <c r="AW834" t="s">
        <v>4159</v>
      </c>
      <c r="AX834" t="e">
        <f>AVERAGE(M834:AB834)</f>
        <v>#DIV/0!</v>
      </c>
      <c r="AY834">
        <f>AVERAGE(AC834:AO834)</f>
        <v>61.5</v>
      </c>
      <c r="BB834">
        <v>61.5</v>
      </c>
      <c r="BD834" t="s">
        <v>4176</v>
      </c>
    </row>
    <row r="835" spans="1:56" hidden="1" x14ac:dyDescent="0.25">
      <c r="A835">
        <v>1334</v>
      </c>
      <c r="B835">
        <v>1033</v>
      </c>
      <c r="C835" t="s">
        <v>4152</v>
      </c>
      <c r="D835" t="s">
        <v>1952</v>
      </c>
      <c r="E835" t="s">
        <v>1953</v>
      </c>
      <c r="F835" t="s">
        <v>1954</v>
      </c>
      <c r="G835" t="s">
        <v>1955</v>
      </c>
      <c r="H835" t="s">
        <v>12</v>
      </c>
      <c r="I835" t="s">
        <v>16</v>
      </c>
      <c r="J835" t="s">
        <v>1957</v>
      </c>
      <c r="K835">
        <v>47.046616999999998</v>
      </c>
      <c r="L835">
        <v>-122.099467</v>
      </c>
      <c r="AB835">
        <v>39.4</v>
      </c>
      <c r="AF835">
        <v>62.1</v>
      </c>
      <c r="AP835">
        <f>COUNT(M835:AO835)</f>
        <v>2</v>
      </c>
      <c r="AR835">
        <f>COUNT(AK835:AO835)</f>
        <v>0</v>
      </c>
      <c r="AS835" t="s">
        <v>4159</v>
      </c>
      <c r="AT835">
        <f>COUNT(M835:AB835)</f>
        <v>1</v>
      </c>
      <c r="AU835">
        <f>COUNT(AC835:AO835)</f>
        <v>1</v>
      </c>
      <c r="AV835">
        <f>AT835*AU835</f>
        <v>1</v>
      </c>
      <c r="AW835" t="s">
        <v>4154</v>
      </c>
      <c r="AX835">
        <f>AVERAGE(M835:AB835)</f>
        <v>39.4</v>
      </c>
      <c r="AY835">
        <f>AVERAGE(AC835:AO835)</f>
        <v>62.1</v>
      </c>
      <c r="AZ835">
        <f>AY835-AX835</f>
        <v>22.700000000000003</v>
      </c>
      <c r="BB835">
        <v>62.1</v>
      </c>
      <c r="BD835" t="s">
        <v>4176</v>
      </c>
    </row>
    <row r="836" spans="1:56" hidden="1" x14ac:dyDescent="0.25">
      <c r="A836">
        <v>841</v>
      </c>
      <c r="B836">
        <v>2242</v>
      </c>
      <c r="C836" t="s">
        <v>4152</v>
      </c>
      <c r="D836" t="s">
        <v>877</v>
      </c>
      <c r="E836" t="s">
        <v>1215</v>
      </c>
      <c r="F836" t="s">
        <v>1216</v>
      </c>
      <c r="G836" t="s">
        <v>1275</v>
      </c>
      <c r="H836" t="s">
        <v>31</v>
      </c>
      <c r="I836" t="s">
        <v>1233</v>
      </c>
      <c r="J836" t="s">
        <v>1283</v>
      </c>
      <c r="K836">
        <v>47.704047000000003</v>
      </c>
      <c r="L836">
        <v>-122.095275</v>
      </c>
      <c r="AG836">
        <v>56</v>
      </c>
      <c r="AH836">
        <v>69.5</v>
      </c>
      <c r="AP836">
        <f>COUNT(M836:AO836)</f>
        <v>2</v>
      </c>
      <c r="AR836">
        <f>COUNT(AK836:AO836)</f>
        <v>0</v>
      </c>
      <c r="AS836" t="s">
        <v>4159</v>
      </c>
      <c r="AT836">
        <f>COUNT(M836:AB836)</f>
        <v>0</v>
      </c>
      <c r="AU836">
        <f>COUNT(AC836:AO836)</f>
        <v>2</v>
      </c>
      <c r="AV836">
        <f>AT836*AU836</f>
        <v>0</v>
      </c>
      <c r="AW836" t="s">
        <v>4159</v>
      </c>
      <c r="AX836" t="e">
        <f>AVERAGE(M836:AB836)</f>
        <v>#DIV/0!</v>
      </c>
      <c r="AY836">
        <f>AVERAGE(AC836:AO836)</f>
        <v>62.75</v>
      </c>
      <c r="BB836">
        <v>62.75</v>
      </c>
      <c r="BD836" t="s">
        <v>4176</v>
      </c>
    </row>
    <row r="837" spans="1:56" hidden="1" x14ac:dyDescent="0.25">
      <c r="A837">
        <v>961</v>
      </c>
      <c r="B837">
        <v>2270</v>
      </c>
      <c r="C837" t="s">
        <v>4152</v>
      </c>
      <c r="D837" t="s">
        <v>877</v>
      </c>
      <c r="E837" t="s">
        <v>1215</v>
      </c>
      <c r="F837" t="s">
        <v>1440</v>
      </c>
      <c r="G837" t="s">
        <v>1441</v>
      </c>
      <c r="H837" t="s">
        <v>272</v>
      </c>
      <c r="I837" t="s">
        <v>13</v>
      </c>
      <c r="J837" t="s">
        <v>1444</v>
      </c>
      <c r="K837">
        <v>47.800123999999997</v>
      </c>
      <c r="L837">
        <v>-122.129797</v>
      </c>
      <c r="AG837">
        <v>51.4</v>
      </c>
      <c r="AH837">
        <v>75.099999999999994</v>
      </c>
      <c r="AP837">
        <f>COUNT(M837:AO837)</f>
        <v>2</v>
      </c>
      <c r="AR837">
        <f>COUNT(AK837:AO837)</f>
        <v>0</v>
      </c>
      <c r="AS837" t="s">
        <v>4159</v>
      </c>
      <c r="AT837">
        <f>COUNT(M837:AB837)</f>
        <v>0</v>
      </c>
      <c r="AU837">
        <f>COUNT(AC837:AO837)</f>
        <v>2</v>
      </c>
      <c r="AV837">
        <f>AT837*AU837</f>
        <v>0</v>
      </c>
      <c r="AW837" t="s">
        <v>4159</v>
      </c>
      <c r="AX837" t="e">
        <f>AVERAGE(M837:AB837)</f>
        <v>#DIV/0!</v>
      </c>
      <c r="AY837">
        <f>AVERAGE(AC837:AO837)</f>
        <v>63.25</v>
      </c>
      <c r="BB837">
        <v>63.25</v>
      </c>
      <c r="BD837" t="s">
        <v>4176</v>
      </c>
    </row>
    <row r="838" spans="1:56" hidden="1" x14ac:dyDescent="0.25">
      <c r="A838">
        <v>1357</v>
      </c>
      <c r="B838">
        <v>1814</v>
      </c>
      <c r="C838" t="s">
        <v>4152</v>
      </c>
      <c r="D838" t="s">
        <v>1952</v>
      </c>
      <c r="E838" t="s">
        <v>1976</v>
      </c>
      <c r="F838" t="s">
        <v>1980</v>
      </c>
      <c r="G838" t="s">
        <v>1981</v>
      </c>
      <c r="H838" t="s">
        <v>31</v>
      </c>
      <c r="I838" t="s">
        <v>1993</v>
      </c>
      <c r="J838" t="s">
        <v>1994</v>
      </c>
      <c r="K838">
        <v>47.176138999999999</v>
      </c>
      <c r="L838">
        <v>-122.018434</v>
      </c>
      <c r="AE838">
        <v>27.2</v>
      </c>
      <c r="AF838">
        <v>63.5</v>
      </c>
      <c r="AP838">
        <f>COUNT(M838:AO838)</f>
        <v>2</v>
      </c>
      <c r="AR838">
        <f>COUNT(AK838:AO838)</f>
        <v>0</v>
      </c>
      <c r="AS838" t="s">
        <v>4159</v>
      </c>
      <c r="AT838">
        <f>COUNT(M838:AB838)</f>
        <v>0</v>
      </c>
      <c r="AU838">
        <f>COUNT(AC838:AO838)</f>
        <v>2</v>
      </c>
      <c r="AV838">
        <f>AT838*AU838</f>
        <v>0</v>
      </c>
      <c r="AW838" t="s">
        <v>4159</v>
      </c>
      <c r="AX838" t="e">
        <f>AVERAGE(M838:AB838)</f>
        <v>#DIV/0!</v>
      </c>
      <c r="AY838">
        <f>AVERAGE(AC838:AO838)</f>
        <v>45.35</v>
      </c>
      <c r="BB838">
        <v>63.5</v>
      </c>
      <c r="BD838" t="s">
        <v>4176</v>
      </c>
    </row>
    <row r="839" spans="1:56" hidden="1" x14ac:dyDescent="0.25">
      <c r="A839">
        <v>989</v>
      </c>
      <c r="B839">
        <v>2272</v>
      </c>
      <c r="C839" t="s">
        <v>4152</v>
      </c>
      <c r="D839" t="s">
        <v>877</v>
      </c>
      <c r="E839" t="s">
        <v>1215</v>
      </c>
      <c r="F839" t="s">
        <v>1440</v>
      </c>
      <c r="G839" t="s">
        <v>1447</v>
      </c>
      <c r="H839" t="s">
        <v>272</v>
      </c>
      <c r="I839" t="s">
        <v>13</v>
      </c>
      <c r="J839" t="s">
        <v>1474</v>
      </c>
      <c r="K839">
        <v>47.811149999999998</v>
      </c>
      <c r="L839">
        <v>-122.159082</v>
      </c>
      <c r="AG839">
        <v>67.400000000000006</v>
      </c>
      <c r="AH839">
        <v>60.9</v>
      </c>
      <c r="AP839">
        <f>COUNT(M839:AO839)</f>
        <v>2</v>
      </c>
      <c r="AR839">
        <f>COUNT(AK839:AO839)</f>
        <v>0</v>
      </c>
      <c r="AS839" t="s">
        <v>4159</v>
      </c>
      <c r="AT839">
        <f>COUNT(M839:AB839)</f>
        <v>0</v>
      </c>
      <c r="AU839">
        <f>COUNT(AC839:AO839)</f>
        <v>2</v>
      </c>
      <c r="AV839">
        <f>AT839*AU839</f>
        <v>0</v>
      </c>
      <c r="AW839" t="s">
        <v>4159</v>
      </c>
      <c r="AX839" t="e">
        <f>AVERAGE(M839:AB839)</f>
        <v>#DIV/0!</v>
      </c>
      <c r="AY839">
        <f>AVERAGE(AC839:AO839)</f>
        <v>64.150000000000006</v>
      </c>
      <c r="BB839">
        <v>64.150000000000006</v>
      </c>
      <c r="BD839" t="s">
        <v>4176</v>
      </c>
    </row>
    <row r="840" spans="1:56" hidden="1" x14ac:dyDescent="0.25">
      <c r="A840">
        <v>348</v>
      </c>
      <c r="B840">
        <v>529</v>
      </c>
      <c r="C840" t="s">
        <v>4152</v>
      </c>
      <c r="D840" t="s">
        <v>427</v>
      </c>
      <c r="E840" t="s">
        <v>509</v>
      </c>
      <c r="F840" t="s">
        <v>517</v>
      </c>
      <c r="G840" t="s">
        <v>535</v>
      </c>
      <c r="H840" t="s">
        <v>519</v>
      </c>
      <c r="I840" t="s">
        <v>520</v>
      </c>
      <c r="J840" t="s">
        <v>536</v>
      </c>
      <c r="K840">
        <v>48.215636000000003</v>
      </c>
      <c r="L840">
        <v>-121.935804</v>
      </c>
      <c r="AA840">
        <v>58.7</v>
      </c>
      <c r="AJ840">
        <v>64.8</v>
      </c>
      <c r="AP840">
        <f>COUNT(M840:AO840)</f>
        <v>2</v>
      </c>
      <c r="AR840">
        <f>COUNT(AK840:AO840)</f>
        <v>0</v>
      </c>
      <c r="AS840" t="s">
        <v>4159</v>
      </c>
      <c r="AT840">
        <f>COUNT(M840:AB840)</f>
        <v>1</v>
      </c>
      <c r="AU840">
        <f>COUNT(AC840:AO840)</f>
        <v>1</v>
      </c>
      <c r="AV840">
        <f>AT840*AU840</f>
        <v>1</v>
      </c>
      <c r="AW840" t="s">
        <v>4154</v>
      </c>
      <c r="AX840">
        <f>AVERAGE(M840:AB840)</f>
        <v>58.7</v>
      </c>
      <c r="AY840">
        <f>AVERAGE(AC840:AO840)</f>
        <v>64.8</v>
      </c>
      <c r="AZ840">
        <f>AY840-AX840</f>
        <v>6.0999999999999943</v>
      </c>
      <c r="BB840">
        <v>64.8</v>
      </c>
      <c r="BD840" t="s">
        <v>4176</v>
      </c>
    </row>
    <row r="841" spans="1:56" hidden="1" x14ac:dyDescent="0.25">
      <c r="A841">
        <v>167</v>
      </c>
      <c r="B841">
        <v>1022</v>
      </c>
      <c r="C841" t="s">
        <v>4152</v>
      </c>
      <c r="G841" t="s">
        <v>250</v>
      </c>
      <c r="H841" t="s">
        <v>12</v>
      </c>
      <c r="I841" t="s">
        <v>16</v>
      </c>
      <c r="J841" t="s">
        <v>251</v>
      </c>
      <c r="K841">
        <v>47.845506</v>
      </c>
      <c r="L841">
        <v>-122.072017</v>
      </c>
      <c r="AB841">
        <v>24.3</v>
      </c>
      <c r="AF841">
        <v>66</v>
      </c>
      <c r="AP841">
        <f>COUNT(M841:AO841)</f>
        <v>2</v>
      </c>
      <c r="AR841">
        <f>COUNT(AK841:AO841)</f>
        <v>0</v>
      </c>
      <c r="AS841" t="s">
        <v>4159</v>
      </c>
      <c r="AT841">
        <f>COUNT(M841:AB841)</f>
        <v>1</v>
      </c>
      <c r="AU841">
        <f>COUNT(AC841:AO841)</f>
        <v>1</v>
      </c>
      <c r="AV841">
        <f>AT841*AU841</f>
        <v>1</v>
      </c>
      <c r="AW841" t="s">
        <v>4154</v>
      </c>
      <c r="AX841">
        <f>AVERAGE(M841:AB841)</f>
        <v>24.3</v>
      </c>
      <c r="AY841">
        <f>AVERAGE(AC841:AO841)</f>
        <v>66</v>
      </c>
      <c r="AZ841">
        <f>AY841-AX841</f>
        <v>41.7</v>
      </c>
      <c r="BB841">
        <v>66</v>
      </c>
      <c r="BD841" t="s">
        <v>4176</v>
      </c>
    </row>
    <row r="842" spans="1:56" hidden="1" x14ac:dyDescent="0.25">
      <c r="A842">
        <v>975</v>
      </c>
      <c r="B842">
        <v>2361</v>
      </c>
      <c r="C842" t="s">
        <v>4152</v>
      </c>
      <c r="D842" t="s">
        <v>877</v>
      </c>
      <c r="E842" t="s">
        <v>1215</v>
      </c>
      <c r="F842" t="s">
        <v>1440</v>
      </c>
      <c r="G842" t="s">
        <v>1447</v>
      </c>
      <c r="H842" t="s">
        <v>272</v>
      </c>
      <c r="I842" t="s">
        <v>13</v>
      </c>
      <c r="J842" t="s">
        <v>1460</v>
      </c>
      <c r="K842">
        <v>47.844341999999997</v>
      </c>
      <c r="L842">
        <v>-122.162553</v>
      </c>
      <c r="AG842">
        <v>73.2</v>
      </c>
      <c r="AH842">
        <v>58.8</v>
      </c>
      <c r="AP842">
        <f>COUNT(M842:AO842)</f>
        <v>2</v>
      </c>
      <c r="AR842">
        <f>COUNT(AK842:AO842)</f>
        <v>0</v>
      </c>
      <c r="AS842" t="s">
        <v>4159</v>
      </c>
      <c r="AT842">
        <f>COUNT(M842:AB842)</f>
        <v>0</v>
      </c>
      <c r="AU842">
        <f>COUNT(AC842:AO842)</f>
        <v>2</v>
      </c>
      <c r="AV842">
        <f>AT842*AU842</f>
        <v>0</v>
      </c>
      <c r="AW842" t="s">
        <v>4159</v>
      </c>
      <c r="AX842" t="e">
        <f>AVERAGE(M842:AB842)</f>
        <v>#DIV/0!</v>
      </c>
      <c r="AY842">
        <f>AVERAGE(AC842:AO842)</f>
        <v>66</v>
      </c>
      <c r="BB842">
        <v>66</v>
      </c>
      <c r="BD842" t="s">
        <v>4176</v>
      </c>
    </row>
    <row r="843" spans="1:56" hidden="1" x14ac:dyDescent="0.25">
      <c r="A843">
        <v>848</v>
      </c>
      <c r="B843">
        <v>2215</v>
      </c>
      <c r="C843" t="s">
        <v>4152</v>
      </c>
      <c r="D843" t="s">
        <v>877</v>
      </c>
      <c r="E843" t="s">
        <v>1215</v>
      </c>
      <c r="F843" t="s">
        <v>1216</v>
      </c>
      <c r="G843" t="s">
        <v>1286</v>
      </c>
      <c r="H843" t="s">
        <v>31</v>
      </c>
      <c r="I843" t="s">
        <v>1233</v>
      </c>
      <c r="J843" t="s">
        <v>1292</v>
      </c>
      <c r="K843">
        <v>47.713361999999996</v>
      </c>
      <c r="L843">
        <v>-122.05886</v>
      </c>
      <c r="AG843">
        <v>63.5</v>
      </c>
      <c r="AH843">
        <v>69.099999999999994</v>
      </c>
      <c r="AP843">
        <f>COUNT(M843:AO843)</f>
        <v>2</v>
      </c>
      <c r="AR843">
        <f>COUNT(AK843:AO843)</f>
        <v>0</v>
      </c>
      <c r="AS843" t="s">
        <v>4159</v>
      </c>
      <c r="AT843">
        <f>COUNT(M843:AB843)</f>
        <v>0</v>
      </c>
      <c r="AU843">
        <f>COUNT(AC843:AO843)</f>
        <v>2</v>
      </c>
      <c r="AV843">
        <f>AT843*AU843</f>
        <v>0</v>
      </c>
      <c r="AW843" t="s">
        <v>4159</v>
      </c>
      <c r="AX843" t="e">
        <f>AVERAGE(M843:AB843)</f>
        <v>#DIV/0!</v>
      </c>
      <c r="AY843">
        <f>AVERAGE(AC843:AO843)</f>
        <v>66.3</v>
      </c>
      <c r="BB843">
        <v>66.3</v>
      </c>
      <c r="BD843" t="s">
        <v>4176</v>
      </c>
    </row>
    <row r="844" spans="1:56" hidden="1" x14ac:dyDescent="0.25">
      <c r="A844">
        <v>334</v>
      </c>
      <c r="B844">
        <v>535</v>
      </c>
      <c r="C844" t="s">
        <v>4152</v>
      </c>
      <c r="D844" t="s">
        <v>427</v>
      </c>
      <c r="E844" t="s">
        <v>509</v>
      </c>
      <c r="F844" t="s">
        <v>517</v>
      </c>
      <c r="G844" t="s">
        <v>518</v>
      </c>
      <c r="H844" t="s">
        <v>519</v>
      </c>
      <c r="I844" t="s">
        <v>520</v>
      </c>
      <c r="J844" t="s">
        <v>521</v>
      </c>
      <c r="K844">
        <v>48.214606000000003</v>
      </c>
      <c r="L844">
        <v>-121.939649</v>
      </c>
      <c r="AA844">
        <v>50.7</v>
      </c>
      <c r="AJ844">
        <v>66.599999999999994</v>
      </c>
      <c r="AP844">
        <f>COUNT(M844:AO844)</f>
        <v>2</v>
      </c>
      <c r="AR844">
        <f>COUNT(AK844:AO844)</f>
        <v>0</v>
      </c>
      <c r="AS844" t="s">
        <v>4159</v>
      </c>
      <c r="AT844">
        <f>COUNT(M844:AB844)</f>
        <v>1</v>
      </c>
      <c r="AU844">
        <f>COUNT(AC844:AO844)</f>
        <v>1</v>
      </c>
      <c r="AV844">
        <f>AT844*AU844</f>
        <v>1</v>
      </c>
      <c r="AW844" t="s">
        <v>4154</v>
      </c>
      <c r="AX844">
        <f>AVERAGE(M844:AB844)</f>
        <v>50.7</v>
      </c>
      <c r="AY844">
        <f>AVERAGE(AC844:AO844)</f>
        <v>66.599999999999994</v>
      </c>
      <c r="AZ844">
        <f>AY844-AX844</f>
        <v>15.899999999999991</v>
      </c>
      <c r="BB844">
        <v>66.599999999999994</v>
      </c>
      <c r="BD844" t="s">
        <v>4176</v>
      </c>
    </row>
    <row r="845" spans="1:56" hidden="1" x14ac:dyDescent="0.25">
      <c r="A845">
        <v>113</v>
      </c>
      <c r="B845">
        <v>1013</v>
      </c>
      <c r="C845" t="s">
        <v>4152</v>
      </c>
      <c r="G845" t="s">
        <v>174</v>
      </c>
      <c r="H845" t="s">
        <v>12</v>
      </c>
      <c r="I845" t="s">
        <v>16</v>
      </c>
      <c r="J845" t="s">
        <v>175</v>
      </c>
      <c r="K845">
        <v>48.685211000000002</v>
      </c>
      <c r="L845">
        <v>-122.169344</v>
      </c>
      <c r="AB845">
        <v>66</v>
      </c>
      <c r="AF845">
        <v>68.2</v>
      </c>
      <c r="AP845">
        <f>COUNT(M845:AO845)</f>
        <v>2</v>
      </c>
      <c r="AR845">
        <f>COUNT(AK845:AO845)</f>
        <v>0</v>
      </c>
      <c r="AS845" t="s">
        <v>4159</v>
      </c>
      <c r="AT845">
        <f>COUNT(M845:AB845)</f>
        <v>1</v>
      </c>
      <c r="AU845">
        <f>COUNT(AC845:AO845)</f>
        <v>1</v>
      </c>
      <c r="AV845">
        <f>AT845*AU845</f>
        <v>1</v>
      </c>
      <c r="AW845" t="s">
        <v>4154</v>
      </c>
      <c r="AX845">
        <f>AVERAGE(M845:AB845)</f>
        <v>66</v>
      </c>
      <c r="AY845">
        <f>AVERAGE(AC845:AO845)</f>
        <v>68.2</v>
      </c>
      <c r="AZ845">
        <f>AY845-AX845</f>
        <v>2.2000000000000028</v>
      </c>
      <c r="BB845">
        <v>68.2</v>
      </c>
      <c r="BD845" t="s">
        <v>4176</v>
      </c>
    </row>
    <row r="846" spans="1:56" hidden="1" x14ac:dyDescent="0.25">
      <c r="A846">
        <v>847</v>
      </c>
      <c r="B846">
        <v>2214</v>
      </c>
      <c r="C846" t="s">
        <v>4152</v>
      </c>
      <c r="D846" t="s">
        <v>877</v>
      </c>
      <c r="E846" t="s">
        <v>1215</v>
      </c>
      <c r="F846" t="s">
        <v>1216</v>
      </c>
      <c r="G846" t="s">
        <v>1286</v>
      </c>
      <c r="H846" t="s">
        <v>31</v>
      </c>
      <c r="I846" t="s">
        <v>1233</v>
      </c>
      <c r="J846" t="s">
        <v>1291</v>
      </c>
      <c r="K846">
        <v>47.717669999999998</v>
      </c>
      <c r="L846">
        <v>-122.07106899999999</v>
      </c>
      <c r="AG846">
        <v>72.5</v>
      </c>
      <c r="AH846">
        <v>64.2</v>
      </c>
      <c r="AP846">
        <f>COUNT(M846:AO846)</f>
        <v>2</v>
      </c>
      <c r="AR846">
        <f>COUNT(AK846:AO846)</f>
        <v>0</v>
      </c>
      <c r="AS846" t="s">
        <v>4159</v>
      </c>
      <c r="AT846">
        <f>COUNT(M846:AB846)</f>
        <v>0</v>
      </c>
      <c r="AU846">
        <f>COUNT(AC846:AO846)</f>
        <v>2</v>
      </c>
      <c r="AV846">
        <f>AT846*AU846</f>
        <v>0</v>
      </c>
      <c r="AW846" t="s">
        <v>4159</v>
      </c>
      <c r="AX846" t="e">
        <f>AVERAGE(M846:AB846)</f>
        <v>#DIV/0!</v>
      </c>
      <c r="AY846">
        <f>AVERAGE(AC846:AO846)</f>
        <v>68.349999999999994</v>
      </c>
      <c r="BB846">
        <v>68.349999999999994</v>
      </c>
      <c r="BD846" t="s">
        <v>4176</v>
      </c>
    </row>
    <row r="847" spans="1:56" hidden="1" x14ac:dyDescent="0.25">
      <c r="A847">
        <v>339</v>
      </c>
      <c r="B847">
        <v>532</v>
      </c>
      <c r="C847" t="s">
        <v>4152</v>
      </c>
      <c r="D847" t="s">
        <v>427</v>
      </c>
      <c r="E847" t="s">
        <v>509</v>
      </c>
      <c r="F847" t="s">
        <v>517</v>
      </c>
      <c r="G847" t="s">
        <v>520</v>
      </c>
      <c r="H847" t="s">
        <v>519</v>
      </c>
      <c r="I847" t="s">
        <v>520</v>
      </c>
      <c r="J847" t="s">
        <v>526</v>
      </c>
      <c r="K847">
        <v>48.209200000000003</v>
      </c>
      <c r="L847">
        <v>-121.92910000000001</v>
      </c>
      <c r="AA847">
        <v>70.400000000000006</v>
      </c>
      <c r="AJ847">
        <v>68.8</v>
      </c>
      <c r="AP847">
        <f>COUNT(M847:AO847)</f>
        <v>2</v>
      </c>
      <c r="AR847">
        <f>COUNT(AK847:AO847)</f>
        <v>0</v>
      </c>
      <c r="AS847" t="s">
        <v>4159</v>
      </c>
      <c r="AT847">
        <f>COUNT(M847:AB847)</f>
        <v>1</v>
      </c>
      <c r="AU847">
        <f>COUNT(AC847:AO847)</f>
        <v>1</v>
      </c>
      <c r="AV847">
        <f>AT847*AU847</f>
        <v>1</v>
      </c>
      <c r="AW847" t="s">
        <v>4154</v>
      </c>
      <c r="AX847">
        <f>AVERAGE(M847:AB847)</f>
        <v>70.400000000000006</v>
      </c>
      <c r="AY847">
        <f>AVERAGE(AC847:AO847)</f>
        <v>68.8</v>
      </c>
      <c r="AZ847">
        <f>AY847-AX847</f>
        <v>-1.6000000000000085</v>
      </c>
      <c r="BB847">
        <v>68.8</v>
      </c>
      <c r="BD847" t="s">
        <v>4176</v>
      </c>
    </row>
    <row r="848" spans="1:56" hidden="1" x14ac:dyDescent="0.25">
      <c r="A848">
        <v>979</v>
      </c>
      <c r="B848">
        <v>392</v>
      </c>
      <c r="C848" t="s">
        <v>4152</v>
      </c>
      <c r="D848" t="s">
        <v>877</v>
      </c>
      <c r="E848" t="s">
        <v>1215</v>
      </c>
      <c r="F848" t="s">
        <v>1440</v>
      </c>
      <c r="G848" t="s">
        <v>1447</v>
      </c>
      <c r="H848" t="s">
        <v>272</v>
      </c>
      <c r="I848" t="s">
        <v>13</v>
      </c>
      <c r="J848" t="s">
        <v>1464</v>
      </c>
      <c r="K848">
        <v>47.818035999999999</v>
      </c>
      <c r="L848">
        <v>-122.15988299999999</v>
      </c>
      <c r="X848">
        <v>34.9</v>
      </c>
      <c r="AH848">
        <v>69.099999999999994</v>
      </c>
      <c r="AP848">
        <f>COUNT(M848:AO848)</f>
        <v>2</v>
      </c>
      <c r="AR848">
        <f>COUNT(AK848:AO848)</f>
        <v>0</v>
      </c>
      <c r="AS848" t="s">
        <v>4159</v>
      </c>
      <c r="AT848">
        <f>COUNT(M848:AB848)</f>
        <v>1</v>
      </c>
      <c r="AU848">
        <f>COUNT(AC848:AO848)</f>
        <v>1</v>
      </c>
      <c r="AV848">
        <f>AT848*AU848</f>
        <v>1</v>
      </c>
      <c r="AW848" t="s">
        <v>4154</v>
      </c>
      <c r="AX848">
        <f>AVERAGE(M848:AB848)</f>
        <v>34.9</v>
      </c>
      <c r="AY848">
        <f>AVERAGE(AC848:AO848)</f>
        <v>69.099999999999994</v>
      </c>
      <c r="AZ848">
        <f>AY848-AX848</f>
        <v>34.199999999999996</v>
      </c>
      <c r="BB848">
        <v>69.099999999999994</v>
      </c>
      <c r="BD848" t="s">
        <v>4176</v>
      </c>
    </row>
    <row r="849" spans="1:56" hidden="1" x14ac:dyDescent="0.25">
      <c r="A849">
        <v>1476</v>
      </c>
      <c r="B849">
        <v>1870</v>
      </c>
      <c r="C849" t="s">
        <v>4152</v>
      </c>
      <c r="D849" t="s">
        <v>2165</v>
      </c>
      <c r="E849" t="s">
        <v>2166</v>
      </c>
      <c r="F849" t="s">
        <v>2210</v>
      </c>
      <c r="G849" t="s">
        <v>2211</v>
      </c>
      <c r="H849" t="s">
        <v>12</v>
      </c>
      <c r="I849" t="s">
        <v>93</v>
      </c>
      <c r="J849" t="s">
        <v>2212</v>
      </c>
      <c r="K849">
        <v>47.565049999999999</v>
      </c>
      <c r="L849">
        <v>-122.95139</v>
      </c>
      <c r="AF849">
        <v>69.599999999999994</v>
      </c>
      <c r="AJ849">
        <v>70.400000000000006</v>
      </c>
      <c r="AP849">
        <f>COUNT(M849:AO849)</f>
        <v>2</v>
      </c>
      <c r="AR849">
        <f>COUNT(AK849:AO849)</f>
        <v>0</v>
      </c>
      <c r="AS849" t="s">
        <v>4159</v>
      </c>
      <c r="AT849">
        <f>COUNT(M849:AB849)</f>
        <v>0</v>
      </c>
      <c r="AU849">
        <f>COUNT(AC849:AO849)</f>
        <v>2</v>
      </c>
      <c r="AV849">
        <f>AT849*AU849</f>
        <v>0</v>
      </c>
      <c r="AW849" t="s">
        <v>4159</v>
      </c>
      <c r="AX849" t="e">
        <f>AVERAGE(M849:AB849)</f>
        <v>#DIV/0!</v>
      </c>
      <c r="AY849">
        <f>AVERAGE(AC849:AO849)</f>
        <v>70</v>
      </c>
      <c r="BB849">
        <v>70</v>
      </c>
      <c r="BD849" t="s">
        <v>4176</v>
      </c>
    </row>
    <row r="850" spans="1:56" hidden="1" x14ac:dyDescent="0.25">
      <c r="A850">
        <v>79</v>
      </c>
      <c r="B850">
        <v>2121</v>
      </c>
      <c r="C850" t="s">
        <v>4152</v>
      </c>
      <c r="G850" t="s">
        <v>123</v>
      </c>
      <c r="H850" t="s">
        <v>22</v>
      </c>
      <c r="I850" t="s">
        <v>125</v>
      </c>
      <c r="J850" t="s">
        <v>129</v>
      </c>
      <c r="K850">
        <v>48.137861000000001</v>
      </c>
      <c r="L850">
        <v>-124.38508299999999</v>
      </c>
      <c r="W850">
        <v>65.5</v>
      </c>
      <c r="AF850">
        <v>70.400000000000006</v>
      </c>
      <c r="AP850">
        <f>COUNT(M850:AO850)</f>
        <v>2</v>
      </c>
      <c r="AR850">
        <f>COUNT(AK850:AO850)</f>
        <v>0</v>
      </c>
      <c r="AS850" t="s">
        <v>4159</v>
      </c>
      <c r="AT850">
        <f>COUNT(M850:AB850)</f>
        <v>1</v>
      </c>
      <c r="AU850">
        <f>COUNT(AC850:AO850)</f>
        <v>1</v>
      </c>
      <c r="AV850">
        <f>AT850*AU850</f>
        <v>1</v>
      </c>
      <c r="AW850" t="s">
        <v>4154</v>
      </c>
      <c r="AX850">
        <f>AVERAGE(M850:AB850)</f>
        <v>65.5</v>
      </c>
      <c r="AY850">
        <f>AVERAGE(AC850:AO850)</f>
        <v>70.400000000000006</v>
      </c>
      <c r="AZ850">
        <f>AY850-AX850</f>
        <v>4.9000000000000057</v>
      </c>
      <c r="BB850">
        <v>70.400000000000006</v>
      </c>
      <c r="BD850" t="s">
        <v>4176</v>
      </c>
    </row>
    <row r="851" spans="1:56" hidden="1" x14ac:dyDescent="0.25">
      <c r="A851">
        <v>2287</v>
      </c>
      <c r="B851">
        <v>2274</v>
      </c>
      <c r="C851" t="s">
        <v>4152</v>
      </c>
      <c r="G851" t="s">
        <v>3714</v>
      </c>
      <c r="H851" t="s">
        <v>272</v>
      </c>
      <c r="I851" t="s">
        <v>13</v>
      </c>
      <c r="J851" t="s">
        <v>3715</v>
      </c>
      <c r="K851">
        <v>47.777299999999997</v>
      </c>
      <c r="L851">
        <v>-122.158801</v>
      </c>
      <c r="AG851">
        <v>74.5</v>
      </c>
      <c r="AH851">
        <v>67.5</v>
      </c>
      <c r="AP851">
        <f>COUNT(M851:AO851)</f>
        <v>2</v>
      </c>
      <c r="AR851">
        <f>COUNT(AK851:AO851)</f>
        <v>0</v>
      </c>
      <c r="AS851" t="s">
        <v>4159</v>
      </c>
      <c r="AT851">
        <f>COUNT(M851:AB851)</f>
        <v>0</v>
      </c>
      <c r="AU851">
        <f>COUNT(AC851:AO851)</f>
        <v>2</v>
      </c>
      <c r="AV851">
        <f>AT851*AU851</f>
        <v>0</v>
      </c>
      <c r="AW851" t="s">
        <v>4159</v>
      </c>
      <c r="AX851" t="e">
        <f>AVERAGE(M851:AB851)</f>
        <v>#DIV/0!</v>
      </c>
      <c r="AY851">
        <f>AVERAGE(AC851:AO851)</f>
        <v>71</v>
      </c>
      <c r="BB851">
        <v>71</v>
      </c>
      <c r="BD851" t="s">
        <v>4176</v>
      </c>
    </row>
    <row r="852" spans="1:56" hidden="1" x14ac:dyDescent="0.25">
      <c r="A852">
        <v>341</v>
      </c>
      <c r="B852">
        <v>534</v>
      </c>
      <c r="C852" t="s">
        <v>4152</v>
      </c>
      <c r="D852" t="s">
        <v>427</v>
      </c>
      <c r="E852" t="s">
        <v>509</v>
      </c>
      <c r="F852" t="s">
        <v>517</v>
      </c>
      <c r="G852" t="s">
        <v>520</v>
      </c>
      <c r="H852" t="s">
        <v>519</v>
      </c>
      <c r="I852" t="s">
        <v>520</v>
      </c>
      <c r="J852" t="s">
        <v>528</v>
      </c>
      <c r="K852">
        <v>48.222906999999999</v>
      </c>
      <c r="L852">
        <v>-121.94914</v>
      </c>
      <c r="AA852">
        <v>60.3</v>
      </c>
      <c r="AJ852">
        <v>71.099999999999994</v>
      </c>
      <c r="AP852">
        <f>COUNT(M852:AO852)</f>
        <v>2</v>
      </c>
      <c r="AR852">
        <f>COUNT(AK852:AO852)</f>
        <v>0</v>
      </c>
      <c r="AS852" t="s">
        <v>4159</v>
      </c>
      <c r="AT852">
        <f>COUNT(M852:AB852)</f>
        <v>1</v>
      </c>
      <c r="AU852">
        <f>COUNT(AC852:AO852)</f>
        <v>1</v>
      </c>
      <c r="AV852">
        <f>AT852*AU852</f>
        <v>1</v>
      </c>
      <c r="AW852" t="s">
        <v>4154</v>
      </c>
      <c r="AX852">
        <f>AVERAGE(M852:AB852)</f>
        <v>60.3</v>
      </c>
      <c r="AY852">
        <f>AVERAGE(AC852:AO852)</f>
        <v>71.099999999999994</v>
      </c>
      <c r="AZ852">
        <f>AY852-AX852</f>
        <v>10.799999999999997</v>
      </c>
      <c r="BB852">
        <v>71.099999999999994</v>
      </c>
      <c r="BD852" t="s">
        <v>4176</v>
      </c>
    </row>
    <row r="853" spans="1:56" hidden="1" x14ac:dyDescent="0.25">
      <c r="A853">
        <v>823</v>
      </c>
      <c r="B853">
        <v>2245</v>
      </c>
      <c r="C853" t="s">
        <v>4152</v>
      </c>
      <c r="D853" t="s">
        <v>877</v>
      </c>
      <c r="E853" t="s">
        <v>1215</v>
      </c>
      <c r="F853" t="s">
        <v>1216</v>
      </c>
      <c r="G853" t="s">
        <v>1263</v>
      </c>
      <c r="H853" t="s">
        <v>31</v>
      </c>
      <c r="I853" t="s">
        <v>1233</v>
      </c>
      <c r="J853" t="s">
        <v>1264</v>
      </c>
      <c r="K853">
        <v>47.730381999999999</v>
      </c>
      <c r="L853">
        <v>-122.079114</v>
      </c>
      <c r="AG853">
        <v>67.7</v>
      </c>
      <c r="AH853">
        <v>76.400000000000006</v>
      </c>
      <c r="AP853">
        <f>COUNT(M853:AO853)</f>
        <v>2</v>
      </c>
      <c r="AR853">
        <f>COUNT(AK853:AO853)</f>
        <v>0</v>
      </c>
      <c r="AS853" t="s">
        <v>4159</v>
      </c>
      <c r="AT853">
        <f>COUNT(M853:AB853)</f>
        <v>0</v>
      </c>
      <c r="AU853">
        <f>COUNT(AC853:AO853)</f>
        <v>2</v>
      </c>
      <c r="AV853">
        <f>AT853*AU853</f>
        <v>0</v>
      </c>
      <c r="AW853" t="s">
        <v>4159</v>
      </c>
      <c r="AX853" t="e">
        <f>AVERAGE(M853:AB853)</f>
        <v>#DIV/0!</v>
      </c>
      <c r="AY853">
        <f>AVERAGE(AC853:AO853)</f>
        <v>72.050000000000011</v>
      </c>
      <c r="BB853">
        <v>72.050000000000011</v>
      </c>
      <c r="BD853" t="s">
        <v>4176</v>
      </c>
    </row>
    <row r="854" spans="1:56" hidden="1" x14ac:dyDescent="0.25">
      <c r="A854">
        <v>1347</v>
      </c>
      <c r="B854">
        <v>1034</v>
      </c>
      <c r="C854" t="s">
        <v>4152</v>
      </c>
      <c r="D854" t="s">
        <v>1952</v>
      </c>
      <c r="E854" t="s">
        <v>1976</v>
      </c>
      <c r="F854" t="s">
        <v>1977</v>
      </c>
      <c r="G854" t="s">
        <v>1978</v>
      </c>
      <c r="H854" t="s">
        <v>12</v>
      </c>
      <c r="I854" t="s">
        <v>16</v>
      </c>
      <c r="J854" t="s">
        <v>1979</v>
      </c>
      <c r="K854">
        <v>47.157783999999999</v>
      </c>
      <c r="L854">
        <v>-121.783654</v>
      </c>
      <c r="AB854">
        <v>80.5</v>
      </c>
      <c r="AF854">
        <v>76.900000000000006</v>
      </c>
      <c r="AP854">
        <f>COUNT(M854:AO854)</f>
        <v>2</v>
      </c>
      <c r="AR854">
        <f>COUNT(AK854:AO854)</f>
        <v>0</v>
      </c>
      <c r="AS854" t="s">
        <v>4159</v>
      </c>
      <c r="AT854">
        <f>COUNT(M854:AB854)</f>
        <v>1</v>
      </c>
      <c r="AU854">
        <f>COUNT(AC854:AO854)</f>
        <v>1</v>
      </c>
      <c r="AV854">
        <f>AT854*AU854</f>
        <v>1</v>
      </c>
      <c r="AW854" t="s">
        <v>4154</v>
      </c>
      <c r="AX854">
        <f>AVERAGE(M854:AB854)</f>
        <v>80.5</v>
      </c>
      <c r="AY854">
        <f>AVERAGE(AC854:AO854)</f>
        <v>76.900000000000006</v>
      </c>
      <c r="AZ854">
        <f>AY854-AX854</f>
        <v>-3.5999999999999943</v>
      </c>
      <c r="BB854">
        <v>76.900000000000006</v>
      </c>
      <c r="BD854" t="s">
        <v>4176</v>
      </c>
    </row>
    <row r="855" spans="1:56" hidden="1" x14ac:dyDescent="0.25">
      <c r="A855">
        <v>360</v>
      </c>
      <c r="B855">
        <v>408</v>
      </c>
      <c r="C855" t="s">
        <v>4152</v>
      </c>
      <c r="D855" t="s">
        <v>552</v>
      </c>
      <c r="E855" t="s">
        <v>553</v>
      </c>
      <c r="F855" t="s">
        <v>561</v>
      </c>
      <c r="G855" t="s">
        <v>564</v>
      </c>
      <c r="H855" t="s">
        <v>272</v>
      </c>
      <c r="I855" t="s">
        <v>13</v>
      </c>
      <c r="J855" t="s">
        <v>565</v>
      </c>
      <c r="K855">
        <v>47.882114000000001</v>
      </c>
      <c r="L855">
        <v>-121.710855</v>
      </c>
      <c r="Y855">
        <v>69.099999999999994</v>
      </c>
      <c r="AF855">
        <v>78.8</v>
      </c>
      <c r="AP855">
        <f>COUNT(M855:AO855)</f>
        <v>2</v>
      </c>
      <c r="AR855">
        <f>COUNT(AK855:AO855)</f>
        <v>0</v>
      </c>
      <c r="AS855" t="s">
        <v>4159</v>
      </c>
      <c r="AT855">
        <f>COUNT(M855:AB855)</f>
        <v>1</v>
      </c>
      <c r="AU855">
        <f>COUNT(AC855:AO855)</f>
        <v>1</v>
      </c>
      <c r="AV855">
        <f>AT855*AU855</f>
        <v>1</v>
      </c>
      <c r="AW855" t="s">
        <v>4154</v>
      </c>
      <c r="AX855">
        <f>AVERAGE(M855:AB855)</f>
        <v>69.099999999999994</v>
      </c>
      <c r="AY855">
        <f>AVERAGE(AC855:AO855)</f>
        <v>78.8</v>
      </c>
      <c r="AZ855">
        <f>AY855-AX855</f>
        <v>9.7000000000000028</v>
      </c>
      <c r="BB855">
        <v>78.8</v>
      </c>
      <c r="BD855" t="s">
        <v>4176</v>
      </c>
    </row>
    <row r="856" spans="1:56" hidden="1" x14ac:dyDescent="0.25">
      <c r="A856">
        <v>349</v>
      </c>
      <c r="B856">
        <v>530</v>
      </c>
      <c r="C856" t="s">
        <v>4152</v>
      </c>
      <c r="D856" t="s">
        <v>427</v>
      </c>
      <c r="E856" t="s">
        <v>509</v>
      </c>
      <c r="F856" t="s">
        <v>517</v>
      </c>
      <c r="G856" t="s">
        <v>535</v>
      </c>
      <c r="H856" t="s">
        <v>519</v>
      </c>
      <c r="I856" t="s">
        <v>520</v>
      </c>
      <c r="J856" t="s">
        <v>537</v>
      </c>
      <c r="K856">
        <v>48.210934000000002</v>
      </c>
      <c r="L856">
        <v>-121.928415</v>
      </c>
      <c r="AA856">
        <v>78.900000000000006</v>
      </c>
      <c r="AJ856">
        <v>79.900000000000006</v>
      </c>
      <c r="AP856">
        <f>COUNT(M856:AO856)</f>
        <v>2</v>
      </c>
      <c r="AR856">
        <f>COUNT(AK856:AO856)</f>
        <v>0</v>
      </c>
      <c r="AS856" t="s">
        <v>4159</v>
      </c>
      <c r="AT856">
        <f>COUNT(M856:AB856)</f>
        <v>1</v>
      </c>
      <c r="AU856">
        <f>COUNT(AC856:AO856)</f>
        <v>1</v>
      </c>
      <c r="AV856">
        <f>AT856*AU856</f>
        <v>1</v>
      </c>
      <c r="AW856" t="s">
        <v>4154</v>
      </c>
      <c r="AX856">
        <f>AVERAGE(M856:AB856)</f>
        <v>78.900000000000006</v>
      </c>
      <c r="AY856">
        <f>AVERAGE(AC856:AO856)</f>
        <v>79.900000000000006</v>
      </c>
      <c r="AZ856">
        <f>AY856-AX856</f>
        <v>1</v>
      </c>
      <c r="BB856">
        <v>79.900000000000006</v>
      </c>
      <c r="BD856" t="s">
        <v>4176</v>
      </c>
    </row>
    <row r="857" spans="1:56" hidden="1" x14ac:dyDescent="0.25">
      <c r="A857">
        <v>2252</v>
      </c>
      <c r="B857">
        <v>1652</v>
      </c>
      <c r="C857" t="s">
        <v>4152</v>
      </c>
      <c r="G857" t="s">
        <v>3661</v>
      </c>
      <c r="H857" t="s">
        <v>12</v>
      </c>
      <c r="I857" t="s">
        <v>93</v>
      </c>
      <c r="J857" t="s">
        <v>3662</v>
      </c>
      <c r="K857">
        <v>47.926270000000002</v>
      </c>
      <c r="L857">
        <v>-121.27933</v>
      </c>
      <c r="AE857">
        <v>79.8</v>
      </c>
      <c r="AH857">
        <v>80.099999999999994</v>
      </c>
      <c r="AP857">
        <f>COUNT(M857:AO857)</f>
        <v>2</v>
      </c>
      <c r="AR857">
        <f>COUNT(AK857:AO857)</f>
        <v>0</v>
      </c>
      <c r="AS857" t="s">
        <v>4159</v>
      </c>
      <c r="AT857">
        <f>COUNT(M857:AB857)</f>
        <v>0</v>
      </c>
      <c r="AU857">
        <f>COUNT(AC857:AO857)</f>
        <v>2</v>
      </c>
      <c r="AV857">
        <f>AT857*AU857</f>
        <v>0</v>
      </c>
      <c r="AW857" t="s">
        <v>4159</v>
      </c>
      <c r="AX857" t="e">
        <f>AVERAGE(M857:AB857)</f>
        <v>#DIV/0!</v>
      </c>
      <c r="AY857">
        <f>AVERAGE(AC857:AO857)</f>
        <v>79.949999999999989</v>
      </c>
      <c r="BB857">
        <v>80.099999999999994</v>
      </c>
      <c r="BD857" t="s">
        <v>4177</v>
      </c>
    </row>
    <row r="858" spans="1:56" hidden="1" x14ac:dyDescent="0.25">
      <c r="A858">
        <v>2446</v>
      </c>
      <c r="B858">
        <v>1869</v>
      </c>
      <c r="C858" t="s">
        <v>4152</v>
      </c>
      <c r="G858" t="s">
        <v>3981</v>
      </c>
      <c r="H858" t="s">
        <v>12</v>
      </c>
      <c r="I858" t="s">
        <v>93</v>
      </c>
      <c r="J858" t="s">
        <v>3982</v>
      </c>
      <c r="K858">
        <v>47.806550000000001</v>
      </c>
      <c r="L858">
        <v>-121.82509</v>
      </c>
      <c r="AF858">
        <v>92.5</v>
      </c>
      <c r="AJ858">
        <v>67.8</v>
      </c>
      <c r="AP858">
        <f>COUNT(M858:AO858)</f>
        <v>2</v>
      </c>
      <c r="AR858">
        <f>COUNT(AK858:AO858)</f>
        <v>0</v>
      </c>
      <c r="AS858" t="s">
        <v>4159</v>
      </c>
      <c r="AT858">
        <f>COUNT(M858:AB858)</f>
        <v>0</v>
      </c>
      <c r="AU858">
        <f>COUNT(AC858:AO858)</f>
        <v>2</v>
      </c>
      <c r="AV858">
        <f>AT858*AU858</f>
        <v>0</v>
      </c>
      <c r="AW858" t="s">
        <v>4159</v>
      </c>
      <c r="AX858" t="e">
        <f>AVERAGE(M858:AB858)</f>
        <v>#DIV/0!</v>
      </c>
      <c r="AY858">
        <f>AVERAGE(AC858:AO858)</f>
        <v>80.150000000000006</v>
      </c>
      <c r="BB858">
        <v>80.150000000000006</v>
      </c>
      <c r="BD858" t="s">
        <v>4177</v>
      </c>
    </row>
    <row r="859" spans="1:56" hidden="1" x14ac:dyDescent="0.25">
      <c r="A859">
        <v>231</v>
      </c>
      <c r="B859">
        <v>1018</v>
      </c>
      <c r="C859" t="s">
        <v>4152</v>
      </c>
      <c r="D859" t="s">
        <v>329</v>
      </c>
      <c r="E859" t="s">
        <v>334</v>
      </c>
      <c r="F859" t="s">
        <v>335</v>
      </c>
      <c r="G859" t="s">
        <v>338</v>
      </c>
      <c r="H859" t="s">
        <v>12</v>
      </c>
      <c r="I859" t="s">
        <v>16</v>
      </c>
      <c r="J859" t="s">
        <v>340</v>
      </c>
      <c r="K859">
        <v>48.850546000000001</v>
      </c>
      <c r="L859">
        <v>-122.027492</v>
      </c>
      <c r="AB859">
        <v>90.8</v>
      </c>
      <c r="AF859">
        <v>80.900000000000006</v>
      </c>
      <c r="AP859">
        <f>COUNT(M859:AO859)</f>
        <v>2</v>
      </c>
      <c r="AR859">
        <f>COUNT(AK859:AO859)</f>
        <v>0</v>
      </c>
      <c r="AS859" t="s">
        <v>4159</v>
      </c>
      <c r="AT859">
        <f>COUNT(M859:AB859)</f>
        <v>1</v>
      </c>
      <c r="AU859">
        <f>COUNT(AC859:AO859)</f>
        <v>1</v>
      </c>
      <c r="AV859">
        <f>AT859*AU859</f>
        <v>1</v>
      </c>
      <c r="AW859" t="s">
        <v>4154</v>
      </c>
      <c r="AX859">
        <f>AVERAGE(M859:AB859)</f>
        <v>90.8</v>
      </c>
      <c r="AY859">
        <f>AVERAGE(AC859:AO859)</f>
        <v>80.900000000000006</v>
      </c>
      <c r="AZ859">
        <f>AY859-AX859</f>
        <v>-9.8999999999999915</v>
      </c>
      <c r="BB859">
        <v>80.900000000000006</v>
      </c>
      <c r="BD859" t="s">
        <v>4177</v>
      </c>
    </row>
    <row r="860" spans="1:56" hidden="1" x14ac:dyDescent="0.25">
      <c r="A860">
        <v>158</v>
      </c>
      <c r="B860">
        <v>1021</v>
      </c>
      <c r="C860" t="s">
        <v>4152</v>
      </c>
      <c r="G860" t="s">
        <v>239</v>
      </c>
      <c r="H860" t="s">
        <v>12</v>
      </c>
      <c r="I860" t="s">
        <v>16</v>
      </c>
      <c r="J860" t="s">
        <v>240</v>
      </c>
      <c r="K860">
        <v>47.842256999999996</v>
      </c>
      <c r="L860">
        <v>-121.69336199999999</v>
      </c>
      <c r="AB860">
        <v>73.900000000000006</v>
      </c>
      <c r="AF860">
        <v>81.400000000000006</v>
      </c>
      <c r="AP860">
        <f>COUNT(M860:AO860)</f>
        <v>2</v>
      </c>
      <c r="AR860">
        <f>COUNT(AK860:AO860)</f>
        <v>0</v>
      </c>
      <c r="AS860" t="s">
        <v>4159</v>
      </c>
      <c r="AT860">
        <f>COUNT(M860:AB860)</f>
        <v>1</v>
      </c>
      <c r="AU860">
        <f>COUNT(AC860:AO860)</f>
        <v>1</v>
      </c>
      <c r="AV860">
        <f>AT860*AU860</f>
        <v>1</v>
      </c>
      <c r="AW860" t="s">
        <v>4154</v>
      </c>
      <c r="AX860">
        <f>AVERAGE(M860:AB860)</f>
        <v>73.900000000000006</v>
      </c>
      <c r="AY860">
        <f>AVERAGE(AC860:AO860)</f>
        <v>81.400000000000006</v>
      </c>
      <c r="AZ860">
        <f>AY860-AX860</f>
        <v>7.5</v>
      </c>
      <c r="BB860">
        <v>81.400000000000006</v>
      </c>
      <c r="BD860" t="s">
        <v>4177</v>
      </c>
    </row>
    <row r="861" spans="1:56" hidden="1" x14ac:dyDescent="0.25">
      <c r="A861">
        <v>499</v>
      </c>
      <c r="B861">
        <v>450</v>
      </c>
      <c r="C861" t="s">
        <v>4152</v>
      </c>
      <c r="D861" t="s">
        <v>552</v>
      </c>
      <c r="E861" t="s">
        <v>743</v>
      </c>
      <c r="F861" t="s">
        <v>772</v>
      </c>
      <c r="G861" t="s">
        <v>785</v>
      </c>
      <c r="H861" t="s">
        <v>272</v>
      </c>
      <c r="I861" t="s">
        <v>13</v>
      </c>
      <c r="J861" t="s">
        <v>788</v>
      </c>
      <c r="K861">
        <v>48.071716000000002</v>
      </c>
      <c r="L861">
        <v>-121.963319</v>
      </c>
      <c r="Y861">
        <v>59.6</v>
      </c>
      <c r="AF861">
        <v>82.9</v>
      </c>
      <c r="AP861">
        <f>COUNT(M861:AO861)</f>
        <v>2</v>
      </c>
      <c r="AR861">
        <f>COUNT(AK861:AO861)</f>
        <v>0</v>
      </c>
      <c r="AS861" t="s">
        <v>4159</v>
      </c>
      <c r="AT861">
        <f>COUNT(M861:AB861)</f>
        <v>1</v>
      </c>
      <c r="AU861">
        <f>COUNT(AC861:AO861)</f>
        <v>1</v>
      </c>
      <c r="AV861">
        <f>AT861*AU861</f>
        <v>1</v>
      </c>
      <c r="AW861" t="s">
        <v>4154</v>
      </c>
      <c r="AX861">
        <f>AVERAGE(M861:AB861)</f>
        <v>59.6</v>
      </c>
      <c r="AY861">
        <f>AVERAGE(AC861:AO861)</f>
        <v>82.9</v>
      </c>
      <c r="AZ861">
        <f>AY861-AX861</f>
        <v>23.300000000000004</v>
      </c>
      <c r="BB861">
        <v>82.9</v>
      </c>
      <c r="BD861" t="s">
        <v>4177</v>
      </c>
    </row>
    <row r="862" spans="1:56" hidden="1" x14ac:dyDescent="0.25">
      <c r="A862">
        <v>302</v>
      </c>
      <c r="B862">
        <v>2042</v>
      </c>
      <c r="C862" t="s">
        <v>4152</v>
      </c>
      <c r="D862" t="s">
        <v>427</v>
      </c>
      <c r="E862" t="s">
        <v>460</v>
      </c>
      <c r="F862" t="s">
        <v>461</v>
      </c>
      <c r="G862" t="s">
        <v>464</v>
      </c>
      <c r="H862" t="s">
        <v>272</v>
      </c>
      <c r="I862" t="s">
        <v>13</v>
      </c>
      <c r="J862" t="s">
        <v>465</v>
      </c>
      <c r="K862">
        <v>48.239296000000003</v>
      </c>
      <c r="L862">
        <v>-121.629797</v>
      </c>
      <c r="Z862">
        <v>84.8</v>
      </c>
      <c r="AG862">
        <v>84.6</v>
      </c>
      <c r="AP862">
        <f>COUNT(M862:AO862)</f>
        <v>2</v>
      </c>
      <c r="AR862">
        <f>COUNT(AK862:AO862)</f>
        <v>0</v>
      </c>
      <c r="AS862" t="s">
        <v>4159</v>
      </c>
      <c r="AT862">
        <f>COUNT(M862:AB862)</f>
        <v>1</v>
      </c>
      <c r="AU862">
        <f>COUNT(AC862:AO862)</f>
        <v>1</v>
      </c>
      <c r="AV862">
        <f>AT862*AU862</f>
        <v>1</v>
      </c>
      <c r="AW862" t="s">
        <v>4154</v>
      </c>
      <c r="AX862">
        <f>AVERAGE(M862:AB862)</f>
        <v>84.8</v>
      </c>
      <c r="AY862">
        <f>AVERAGE(AC862:AO862)</f>
        <v>84.6</v>
      </c>
      <c r="AZ862">
        <f>AY862-AX862</f>
        <v>-0.20000000000000284</v>
      </c>
      <c r="BB862">
        <v>84.6</v>
      </c>
      <c r="BD862" t="s">
        <v>4177</v>
      </c>
    </row>
    <row r="863" spans="1:56" hidden="1" x14ac:dyDescent="0.25">
      <c r="A863">
        <v>416</v>
      </c>
      <c r="B863">
        <v>1011</v>
      </c>
      <c r="C863" t="s">
        <v>4152</v>
      </c>
      <c r="D863" t="s">
        <v>552</v>
      </c>
      <c r="E863" t="s">
        <v>607</v>
      </c>
      <c r="F863" t="s">
        <v>641</v>
      </c>
      <c r="G863" t="s">
        <v>652</v>
      </c>
      <c r="H863" t="s">
        <v>12</v>
      </c>
      <c r="I863" t="s">
        <v>16</v>
      </c>
      <c r="J863" t="s">
        <v>655</v>
      </c>
      <c r="K863">
        <v>47.564284000000001</v>
      </c>
      <c r="L863">
        <v>-121.853897</v>
      </c>
      <c r="AB863">
        <v>45.4</v>
      </c>
      <c r="AF863">
        <v>84.6</v>
      </c>
      <c r="AP863">
        <f>COUNT(M863:AO863)</f>
        <v>2</v>
      </c>
      <c r="AR863">
        <f>COUNT(AK863:AO863)</f>
        <v>0</v>
      </c>
      <c r="AS863" t="s">
        <v>4159</v>
      </c>
      <c r="AT863">
        <f>COUNT(M863:AB863)</f>
        <v>1</v>
      </c>
      <c r="AU863">
        <f>COUNT(AC863:AO863)</f>
        <v>1</v>
      </c>
      <c r="AV863">
        <f>AT863*AU863</f>
        <v>1</v>
      </c>
      <c r="AW863" t="s">
        <v>4154</v>
      </c>
      <c r="AX863">
        <f>AVERAGE(M863:AB863)</f>
        <v>45.4</v>
      </c>
      <c r="AY863">
        <f>AVERAGE(AC863:AO863)</f>
        <v>84.6</v>
      </c>
      <c r="AZ863">
        <f>AY863-AX863</f>
        <v>39.199999999999996</v>
      </c>
      <c r="BB863">
        <v>84.6</v>
      </c>
      <c r="BD863" t="s">
        <v>4177</v>
      </c>
    </row>
    <row r="864" spans="1:56" hidden="1" x14ac:dyDescent="0.25">
      <c r="A864">
        <v>380</v>
      </c>
      <c r="B864">
        <v>459</v>
      </c>
      <c r="C864" t="s">
        <v>4152</v>
      </c>
      <c r="D864" t="s">
        <v>552</v>
      </c>
      <c r="E864" t="s">
        <v>553</v>
      </c>
      <c r="F864" t="s">
        <v>574</v>
      </c>
      <c r="G864" t="s">
        <v>594</v>
      </c>
      <c r="H864" t="s">
        <v>272</v>
      </c>
      <c r="I864" t="s">
        <v>13</v>
      </c>
      <c r="J864" t="s">
        <v>597</v>
      </c>
      <c r="K864">
        <v>47.902231</v>
      </c>
      <c r="L864">
        <v>-121.907884</v>
      </c>
      <c r="AC864">
        <v>87</v>
      </c>
      <c r="AF864">
        <v>86.5</v>
      </c>
      <c r="AP864">
        <f>COUNT(M864:AO864)</f>
        <v>2</v>
      </c>
      <c r="AR864">
        <f>COUNT(AK864:AO864)</f>
        <v>0</v>
      </c>
      <c r="AS864" t="s">
        <v>4159</v>
      </c>
      <c r="AT864">
        <f>COUNT(M864:AB864)</f>
        <v>0</v>
      </c>
      <c r="AU864">
        <f>COUNT(AC864:AO864)</f>
        <v>2</v>
      </c>
      <c r="AV864">
        <f>AT864*AU864</f>
        <v>0</v>
      </c>
      <c r="AW864" t="s">
        <v>4159</v>
      </c>
      <c r="AX864" t="e">
        <f>AVERAGE(M864:AB864)</f>
        <v>#DIV/0!</v>
      </c>
      <c r="AY864">
        <f>AVERAGE(AC864:AO864)</f>
        <v>86.75</v>
      </c>
      <c r="BB864">
        <v>86.5</v>
      </c>
      <c r="BD864" t="s">
        <v>4177</v>
      </c>
    </row>
    <row r="865" spans="1:56" hidden="1" x14ac:dyDescent="0.25">
      <c r="A865">
        <v>1484</v>
      </c>
      <c r="B865">
        <v>987</v>
      </c>
      <c r="C865" t="s">
        <v>4152</v>
      </c>
      <c r="D865" t="s">
        <v>2165</v>
      </c>
      <c r="E865" t="s">
        <v>2166</v>
      </c>
      <c r="F865" t="s">
        <v>2210</v>
      </c>
      <c r="G865" t="s">
        <v>2215</v>
      </c>
      <c r="H865" t="s">
        <v>12</v>
      </c>
      <c r="I865" t="s">
        <v>2222</v>
      </c>
      <c r="J865" t="s">
        <v>2223</v>
      </c>
      <c r="K865">
        <v>47.628771</v>
      </c>
      <c r="L865">
        <v>-122.791571</v>
      </c>
      <c r="AB865">
        <v>88.7</v>
      </c>
      <c r="AF865">
        <v>86.7</v>
      </c>
      <c r="AP865">
        <f>COUNT(M865:AO865)</f>
        <v>2</v>
      </c>
      <c r="AR865">
        <f>COUNT(AK865:AO865)</f>
        <v>0</v>
      </c>
      <c r="AS865" t="s">
        <v>4159</v>
      </c>
      <c r="AT865">
        <f>COUNT(M865:AB865)</f>
        <v>1</v>
      </c>
      <c r="AU865">
        <f>COUNT(AC865:AO865)</f>
        <v>1</v>
      </c>
      <c r="AV865">
        <f>AT865*AU865</f>
        <v>1</v>
      </c>
      <c r="AW865" t="s">
        <v>4154</v>
      </c>
      <c r="AX865">
        <f>AVERAGE(M865:AB865)</f>
        <v>88.7</v>
      </c>
      <c r="AY865">
        <f>AVERAGE(AC865:AO865)</f>
        <v>86.7</v>
      </c>
      <c r="AZ865">
        <f>AY865-AX865</f>
        <v>-2</v>
      </c>
      <c r="BB865">
        <v>86.7</v>
      </c>
      <c r="BD865" t="s">
        <v>4177</v>
      </c>
    </row>
    <row r="866" spans="1:56" hidden="1" x14ac:dyDescent="0.25">
      <c r="A866">
        <v>310</v>
      </c>
      <c r="B866">
        <v>2048</v>
      </c>
      <c r="C866" t="s">
        <v>4152</v>
      </c>
      <c r="D866" t="s">
        <v>427</v>
      </c>
      <c r="E866" t="s">
        <v>460</v>
      </c>
      <c r="F866" t="s">
        <v>476</v>
      </c>
      <c r="G866" t="s">
        <v>481</v>
      </c>
      <c r="H866" t="s">
        <v>272</v>
      </c>
      <c r="I866" t="s">
        <v>13</v>
      </c>
      <c r="J866" t="s">
        <v>482</v>
      </c>
      <c r="K866">
        <v>48.253098999999999</v>
      </c>
      <c r="L866">
        <v>-122.096189</v>
      </c>
      <c r="Z866">
        <v>73.8</v>
      </c>
      <c r="AG866">
        <v>87.3</v>
      </c>
      <c r="AP866">
        <f>COUNT(M866:AO866)</f>
        <v>2</v>
      </c>
      <c r="AR866">
        <f>COUNT(AK866:AO866)</f>
        <v>0</v>
      </c>
      <c r="AS866" t="s">
        <v>4159</v>
      </c>
      <c r="AT866">
        <f>COUNT(M866:AB866)</f>
        <v>1</v>
      </c>
      <c r="AU866">
        <f>COUNT(AC866:AO866)</f>
        <v>1</v>
      </c>
      <c r="AV866">
        <f>AT866*AU866</f>
        <v>1</v>
      </c>
      <c r="AW866" t="s">
        <v>4154</v>
      </c>
      <c r="AX866">
        <f>AVERAGE(M866:AB866)</f>
        <v>73.8</v>
      </c>
      <c r="AY866">
        <f>AVERAGE(AC866:AO866)</f>
        <v>87.3</v>
      </c>
      <c r="AZ866">
        <f>AY866-AX866</f>
        <v>13.5</v>
      </c>
      <c r="BB866">
        <v>87.3</v>
      </c>
      <c r="BD866" t="s">
        <v>4177</v>
      </c>
    </row>
    <row r="867" spans="1:56" hidden="1" x14ac:dyDescent="0.25">
      <c r="A867">
        <v>1360</v>
      </c>
      <c r="B867">
        <v>990</v>
      </c>
      <c r="C867" t="s">
        <v>4152</v>
      </c>
      <c r="D867" t="s">
        <v>1952</v>
      </c>
      <c r="E867" t="s">
        <v>1976</v>
      </c>
      <c r="F867" t="s">
        <v>1980</v>
      </c>
      <c r="G867" t="s">
        <v>1997</v>
      </c>
      <c r="H867" t="s">
        <v>12</v>
      </c>
      <c r="I867" t="s">
        <v>16</v>
      </c>
      <c r="J867" t="s">
        <v>1998</v>
      </c>
      <c r="K867">
        <v>47.093828999999999</v>
      </c>
      <c r="L867">
        <v>-121.841855</v>
      </c>
      <c r="AB867">
        <v>96.6</v>
      </c>
      <c r="AF867">
        <v>87.3</v>
      </c>
      <c r="AP867">
        <f>COUNT(M867:AO867)</f>
        <v>2</v>
      </c>
      <c r="AR867">
        <f>COUNT(AK867:AO867)</f>
        <v>0</v>
      </c>
      <c r="AS867" t="s">
        <v>4159</v>
      </c>
      <c r="AT867">
        <f>COUNT(M867:AB867)</f>
        <v>1</v>
      </c>
      <c r="AU867">
        <f>COUNT(AC867:AO867)</f>
        <v>1</v>
      </c>
      <c r="AV867">
        <f>AT867*AU867</f>
        <v>1</v>
      </c>
      <c r="AW867" t="s">
        <v>4154</v>
      </c>
      <c r="AX867">
        <f>AVERAGE(M867:AB867)</f>
        <v>96.6</v>
      </c>
      <c r="AY867">
        <f>AVERAGE(AC867:AO867)</f>
        <v>87.3</v>
      </c>
      <c r="AZ867">
        <f>AY867-AX867</f>
        <v>-9.2999999999999972</v>
      </c>
      <c r="BB867">
        <v>87.3</v>
      </c>
      <c r="BD867" t="s">
        <v>4177</v>
      </c>
    </row>
    <row r="868" spans="1:56" hidden="1" x14ac:dyDescent="0.25">
      <c r="A868">
        <v>351</v>
      </c>
      <c r="B868">
        <v>537</v>
      </c>
      <c r="C868" t="s">
        <v>4152</v>
      </c>
      <c r="D868" t="s">
        <v>427</v>
      </c>
      <c r="E868" t="s">
        <v>509</v>
      </c>
      <c r="F868" t="s">
        <v>517</v>
      </c>
      <c r="G868" t="s">
        <v>539</v>
      </c>
      <c r="H868" t="s">
        <v>519</v>
      </c>
      <c r="I868" t="s">
        <v>520</v>
      </c>
      <c r="J868" t="s">
        <v>540</v>
      </c>
      <c r="K868">
        <v>48.177850999999997</v>
      </c>
      <c r="L868">
        <v>-121.945954</v>
      </c>
      <c r="AA868">
        <v>39.700000000000003</v>
      </c>
      <c r="AJ868">
        <v>88.1</v>
      </c>
      <c r="AP868">
        <f>COUNT(M868:AO868)</f>
        <v>2</v>
      </c>
      <c r="AR868">
        <f>COUNT(AK868:AO868)</f>
        <v>0</v>
      </c>
      <c r="AS868" t="s">
        <v>4159</v>
      </c>
      <c r="AT868">
        <f>COUNT(M868:AB868)</f>
        <v>1</v>
      </c>
      <c r="AU868">
        <f>COUNT(AC868:AO868)</f>
        <v>1</v>
      </c>
      <c r="AV868">
        <f>AT868*AU868</f>
        <v>1</v>
      </c>
      <c r="AW868" t="s">
        <v>4154</v>
      </c>
      <c r="AX868">
        <f>AVERAGE(M868:AB868)</f>
        <v>39.700000000000003</v>
      </c>
      <c r="AY868">
        <f>AVERAGE(AC868:AO868)</f>
        <v>88.1</v>
      </c>
      <c r="AZ868">
        <f>AY868-AX868</f>
        <v>48.399999999999991</v>
      </c>
      <c r="BB868">
        <v>88.1</v>
      </c>
      <c r="BD868" t="s">
        <v>4177</v>
      </c>
    </row>
    <row r="869" spans="1:56" hidden="1" x14ac:dyDescent="0.25">
      <c r="A869">
        <v>303</v>
      </c>
      <c r="B869">
        <v>1261</v>
      </c>
      <c r="C869" t="s">
        <v>4152</v>
      </c>
      <c r="D869" t="s">
        <v>427</v>
      </c>
      <c r="E869" t="s">
        <v>460</v>
      </c>
      <c r="F869" t="s">
        <v>461</v>
      </c>
      <c r="G869" t="s">
        <v>466</v>
      </c>
      <c r="H869" t="s">
        <v>272</v>
      </c>
      <c r="I869" t="s">
        <v>13</v>
      </c>
      <c r="J869" t="s">
        <v>467</v>
      </c>
      <c r="K869">
        <v>48.277937999999999</v>
      </c>
      <c r="L869">
        <v>-121.75346999999999</v>
      </c>
      <c r="AD869">
        <v>54.4</v>
      </c>
      <c r="AG869">
        <v>88.9</v>
      </c>
      <c r="AP869">
        <f>COUNT(M869:AO869)</f>
        <v>2</v>
      </c>
      <c r="AR869">
        <f>COUNT(AK869:AO869)</f>
        <v>0</v>
      </c>
      <c r="AS869" t="s">
        <v>4159</v>
      </c>
      <c r="AT869">
        <f>COUNT(M869:AB869)</f>
        <v>0</v>
      </c>
      <c r="AU869">
        <f>COUNT(AC869:AO869)</f>
        <v>2</v>
      </c>
      <c r="AV869">
        <f>AT869*AU869</f>
        <v>0</v>
      </c>
      <c r="AW869" t="s">
        <v>4159</v>
      </c>
      <c r="AX869" t="e">
        <f>AVERAGE(M869:AB869)</f>
        <v>#DIV/0!</v>
      </c>
      <c r="AY869">
        <f>AVERAGE(AC869:AO869)</f>
        <v>71.650000000000006</v>
      </c>
      <c r="BB869">
        <v>88.9</v>
      </c>
      <c r="BD869" t="s">
        <v>4177</v>
      </c>
    </row>
    <row r="870" spans="1:56" hidden="1" x14ac:dyDescent="0.25">
      <c r="A870">
        <v>230</v>
      </c>
      <c r="B870">
        <v>2534</v>
      </c>
      <c r="C870" t="s">
        <v>4152</v>
      </c>
      <c r="D870" t="s">
        <v>329</v>
      </c>
      <c r="E870" t="s">
        <v>334</v>
      </c>
      <c r="F870" t="s">
        <v>335</v>
      </c>
      <c r="G870" t="s">
        <v>338</v>
      </c>
      <c r="H870" t="s">
        <v>12</v>
      </c>
      <c r="I870" t="s">
        <v>93</v>
      </c>
      <c r="J870" t="s">
        <v>339</v>
      </c>
      <c r="K870">
        <v>48.867800000000003</v>
      </c>
      <c r="L870">
        <v>-122.044</v>
      </c>
      <c r="AH870">
        <v>91.5</v>
      </c>
      <c r="AJ870">
        <v>86.4</v>
      </c>
      <c r="AP870">
        <f>COUNT(M870:AO870)</f>
        <v>2</v>
      </c>
      <c r="AR870">
        <f>COUNT(AK870:AO870)</f>
        <v>0</v>
      </c>
      <c r="AS870" t="s">
        <v>4159</v>
      </c>
      <c r="AT870">
        <f>COUNT(M870:AB870)</f>
        <v>0</v>
      </c>
      <c r="AU870">
        <f>COUNT(AC870:AO870)</f>
        <v>2</v>
      </c>
      <c r="AV870">
        <f>AT870*AU870</f>
        <v>0</v>
      </c>
      <c r="AW870" t="s">
        <v>4159</v>
      </c>
      <c r="AX870" t="e">
        <f>AVERAGE(M870:AB870)</f>
        <v>#DIV/0!</v>
      </c>
      <c r="AY870">
        <f>AVERAGE(AC870:AO870)</f>
        <v>88.95</v>
      </c>
      <c r="BB870">
        <v>88.95</v>
      </c>
      <c r="BD870" t="s">
        <v>4177</v>
      </c>
    </row>
    <row r="871" spans="1:56" hidden="1" x14ac:dyDescent="0.25">
      <c r="A871">
        <v>449</v>
      </c>
      <c r="B871">
        <v>1020</v>
      </c>
      <c r="C871" t="s">
        <v>4152</v>
      </c>
      <c r="D871" t="s">
        <v>552</v>
      </c>
      <c r="E871" t="s">
        <v>607</v>
      </c>
      <c r="F871" t="s">
        <v>706</v>
      </c>
      <c r="G871" t="s">
        <v>707</v>
      </c>
      <c r="H871" t="s">
        <v>12</v>
      </c>
      <c r="I871" t="s">
        <v>16</v>
      </c>
      <c r="J871" t="s">
        <v>711</v>
      </c>
      <c r="K871">
        <v>47.463889000000002</v>
      </c>
      <c r="L871">
        <v>-121.83835000000001</v>
      </c>
      <c r="AB871">
        <v>75.5</v>
      </c>
      <c r="AF871">
        <v>89.9</v>
      </c>
      <c r="AP871">
        <f>COUNT(M871:AO871)</f>
        <v>2</v>
      </c>
      <c r="AR871">
        <f>COUNT(AK871:AO871)</f>
        <v>0</v>
      </c>
      <c r="AS871" t="s">
        <v>4159</v>
      </c>
      <c r="AT871">
        <f>COUNT(M871:AB871)</f>
        <v>1</v>
      </c>
      <c r="AU871">
        <f>COUNT(AC871:AO871)</f>
        <v>1</v>
      </c>
      <c r="AV871">
        <f>AT871*AU871</f>
        <v>1</v>
      </c>
      <c r="AW871" t="s">
        <v>4154</v>
      </c>
      <c r="AX871">
        <f>AVERAGE(M871:AB871)</f>
        <v>75.5</v>
      </c>
      <c r="AY871">
        <f>AVERAGE(AC871:AO871)</f>
        <v>89.9</v>
      </c>
      <c r="AZ871">
        <f>AY871-AX871</f>
        <v>14.400000000000006</v>
      </c>
      <c r="BB871">
        <v>89.9</v>
      </c>
      <c r="BD871" t="s">
        <v>4177</v>
      </c>
    </row>
    <row r="872" spans="1:56" hidden="1" x14ac:dyDescent="0.25">
      <c r="A872">
        <v>1707</v>
      </c>
      <c r="B872">
        <v>1030</v>
      </c>
      <c r="C872" t="s">
        <v>4152</v>
      </c>
      <c r="D872" t="s">
        <v>2484</v>
      </c>
      <c r="E872" t="s">
        <v>2526</v>
      </c>
      <c r="F872" t="s">
        <v>2541</v>
      </c>
      <c r="G872" t="s">
        <v>2563</v>
      </c>
      <c r="H872" t="s">
        <v>12</v>
      </c>
      <c r="I872" t="s">
        <v>16</v>
      </c>
      <c r="J872" t="s">
        <v>2568</v>
      </c>
      <c r="K872">
        <v>48.090744000000001</v>
      </c>
      <c r="L872">
        <v>-123.47264699999999</v>
      </c>
      <c r="AB872">
        <v>99.1</v>
      </c>
      <c r="AF872">
        <v>90</v>
      </c>
      <c r="AP872">
        <f>COUNT(M872:AO872)</f>
        <v>2</v>
      </c>
      <c r="AR872">
        <f>COUNT(AK872:AO872)</f>
        <v>0</v>
      </c>
      <c r="AS872" t="s">
        <v>4159</v>
      </c>
      <c r="AT872">
        <f>COUNT(M872:AB872)</f>
        <v>1</v>
      </c>
      <c r="AU872">
        <f>COUNT(AC872:AO872)</f>
        <v>1</v>
      </c>
      <c r="AV872">
        <f>AT872*AU872</f>
        <v>1</v>
      </c>
      <c r="AW872" t="s">
        <v>4154</v>
      </c>
      <c r="AX872">
        <f>AVERAGE(M872:AB872)</f>
        <v>99.1</v>
      </c>
      <c r="AY872">
        <f>AVERAGE(AC872:AO872)</f>
        <v>90</v>
      </c>
      <c r="AZ872">
        <f>AY872-AX872</f>
        <v>-9.0999999999999943</v>
      </c>
      <c r="BB872">
        <v>90</v>
      </c>
      <c r="BD872" t="s">
        <v>4177</v>
      </c>
    </row>
    <row r="873" spans="1:56" hidden="1" x14ac:dyDescent="0.25">
      <c r="A873">
        <v>383</v>
      </c>
      <c r="B873">
        <v>995</v>
      </c>
      <c r="C873" t="s">
        <v>4152</v>
      </c>
      <c r="D873" t="s">
        <v>552</v>
      </c>
      <c r="E873" t="s">
        <v>553</v>
      </c>
      <c r="F873" t="s">
        <v>600</v>
      </c>
      <c r="G873" t="s">
        <v>601</v>
      </c>
      <c r="H873" t="s">
        <v>12</v>
      </c>
      <c r="I873" t="s">
        <v>16</v>
      </c>
      <c r="J873" t="s">
        <v>602</v>
      </c>
      <c r="K873">
        <v>47.803542</v>
      </c>
      <c r="L873">
        <v>-121.821326</v>
      </c>
      <c r="AB873">
        <v>92</v>
      </c>
      <c r="AF873">
        <v>90.1</v>
      </c>
      <c r="AP873">
        <f>COUNT(M873:AO873)</f>
        <v>2</v>
      </c>
      <c r="AR873">
        <f>COUNT(AK873:AO873)</f>
        <v>0</v>
      </c>
      <c r="AS873" t="s">
        <v>4159</v>
      </c>
      <c r="AT873">
        <f>COUNT(M873:AB873)</f>
        <v>1</v>
      </c>
      <c r="AU873">
        <f>COUNT(AC873:AO873)</f>
        <v>1</v>
      </c>
      <c r="AV873">
        <f>AT873*AU873</f>
        <v>1</v>
      </c>
      <c r="AW873" t="s">
        <v>4154</v>
      </c>
      <c r="AX873">
        <f>AVERAGE(M873:AB873)</f>
        <v>92</v>
      </c>
      <c r="AY873">
        <f>AVERAGE(AC873:AO873)</f>
        <v>90.1</v>
      </c>
      <c r="AZ873">
        <f>AY873-AX873</f>
        <v>-1.9000000000000057</v>
      </c>
      <c r="BB873">
        <v>90.1</v>
      </c>
      <c r="BD873" t="s">
        <v>4177</v>
      </c>
    </row>
    <row r="874" spans="1:56" hidden="1" x14ac:dyDescent="0.25">
      <c r="A874">
        <v>1929</v>
      </c>
      <c r="B874">
        <v>1648</v>
      </c>
      <c r="C874" t="s">
        <v>4152</v>
      </c>
      <c r="G874" t="s">
        <v>3107</v>
      </c>
      <c r="H874" t="s">
        <v>12</v>
      </c>
      <c r="I874" t="s">
        <v>93</v>
      </c>
      <c r="J874" t="s">
        <v>3108</v>
      </c>
      <c r="K874">
        <v>46.709339999999997</v>
      </c>
      <c r="L874">
        <v>-121.87491</v>
      </c>
      <c r="AE874">
        <v>93.7</v>
      </c>
      <c r="AH874">
        <v>91.3</v>
      </c>
      <c r="AP874">
        <f>COUNT(M874:AO874)</f>
        <v>2</v>
      </c>
      <c r="AR874">
        <f>COUNT(AK874:AO874)</f>
        <v>0</v>
      </c>
      <c r="AS874" t="s">
        <v>4159</v>
      </c>
      <c r="AT874">
        <f>COUNT(M874:AB874)</f>
        <v>0</v>
      </c>
      <c r="AU874">
        <f>COUNT(AC874:AO874)</f>
        <v>2</v>
      </c>
      <c r="AV874">
        <f>AT874*AU874</f>
        <v>0</v>
      </c>
      <c r="AW874" t="s">
        <v>4159</v>
      </c>
      <c r="AX874" t="e">
        <f>AVERAGE(M874:AB874)</f>
        <v>#DIV/0!</v>
      </c>
      <c r="AY874">
        <f>AVERAGE(AC874:AO874)</f>
        <v>92.5</v>
      </c>
      <c r="BB874">
        <v>91.3</v>
      </c>
      <c r="BD874" t="s">
        <v>4177</v>
      </c>
    </row>
    <row r="875" spans="1:56" hidden="1" x14ac:dyDescent="0.25">
      <c r="A875">
        <v>1400</v>
      </c>
      <c r="B875">
        <v>1031</v>
      </c>
      <c r="C875" t="s">
        <v>4152</v>
      </c>
      <c r="D875" t="s">
        <v>2045</v>
      </c>
      <c r="E875" t="s">
        <v>2061</v>
      </c>
      <c r="F875" t="s">
        <v>2069</v>
      </c>
      <c r="G875" t="s">
        <v>2075</v>
      </c>
      <c r="H875" t="s">
        <v>12</v>
      </c>
      <c r="I875" t="s">
        <v>16</v>
      </c>
      <c r="J875" t="s">
        <v>2077</v>
      </c>
      <c r="K875">
        <v>46.924388999999998</v>
      </c>
      <c r="L875">
        <v>-122.157444</v>
      </c>
      <c r="AB875">
        <v>78.599999999999994</v>
      </c>
      <c r="AF875">
        <v>91.6</v>
      </c>
      <c r="AP875">
        <f>COUNT(M875:AO875)</f>
        <v>2</v>
      </c>
      <c r="AR875">
        <f>COUNT(AK875:AO875)</f>
        <v>0</v>
      </c>
      <c r="AS875" t="s">
        <v>4159</v>
      </c>
      <c r="AT875">
        <f>COUNT(M875:AB875)</f>
        <v>1</v>
      </c>
      <c r="AU875">
        <f>COUNT(AC875:AO875)</f>
        <v>1</v>
      </c>
      <c r="AV875">
        <f>AT875*AU875</f>
        <v>1</v>
      </c>
      <c r="AW875" t="s">
        <v>4154</v>
      </c>
      <c r="AX875">
        <f>AVERAGE(M875:AB875)</f>
        <v>78.599999999999994</v>
      </c>
      <c r="AY875">
        <f>AVERAGE(AC875:AO875)</f>
        <v>91.6</v>
      </c>
      <c r="AZ875">
        <f>AY875-AX875</f>
        <v>13</v>
      </c>
      <c r="BB875">
        <v>91.6</v>
      </c>
      <c r="BD875" t="s">
        <v>4177</v>
      </c>
    </row>
    <row r="876" spans="1:56" hidden="1" x14ac:dyDescent="0.25">
      <c r="A876">
        <v>350</v>
      </c>
      <c r="B876">
        <v>531</v>
      </c>
      <c r="C876" t="s">
        <v>4152</v>
      </c>
      <c r="D876" t="s">
        <v>427</v>
      </c>
      <c r="E876" t="s">
        <v>509</v>
      </c>
      <c r="F876" t="s">
        <v>517</v>
      </c>
      <c r="G876" t="s">
        <v>535</v>
      </c>
      <c r="H876" t="s">
        <v>519</v>
      </c>
      <c r="I876" t="s">
        <v>520</v>
      </c>
      <c r="J876" t="s">
        <v>538</v>
      </c>
      <c r="K876">
        <v>48.212066</v>
      </c>
      <c r="L876">
        <v>-121.919816</v>
      </c>
      <c r="AA876">
        <v>53.1</v>
      </c>
      <c r="AJ876">
        <v>97.5</v>
      </c>
      <c r="AP876">
        <f>COUNT(M876:AO876)</f>
        <v>2</v>
      </c>
      <c r="AR876">
        <f>COUNT(AK876:AO876)</f>
        <v>0</v>
      </c>
      <c r="AS876" t="s">
        <v>4159</v>
      </c>
      <c r="AT876">
        <f>COUNT(M876:AB876)</f>
        <v>1</v>
      </c>
      <c r="AU876">
        <f>COUNT(AC876:AO876)</f>
        <v>1</v>
      </c>
      <c r="AV876">
        <f>AT876*AU876</f>
        <v>1</v>
      </c>
      <c r="AW876" t="s">
        <v>4154</v>
      </c>
      <c r="AX876">
        <f>AVERAGE(M876:AB876)</f>
        <v>53.1</v>
      </c>
      <c r="AY876">
        <f>AVERAGE(AC876:AO876)</f>
        <v>97.5</v>
      </c>
      <c r="AZ876">
        <f>AY876-AX876</f>
        <v>44.4</v>
      </c>
      <c r="BB876">
        <v>97.5</v>
      </c>
      <c r="BD876" t="s">
        <v>4177</v>
      </c>
    </row>
    <row r="877" spans="1:56" hidden="1" x14ac:dyDescent="0.25">
      <c r="A877">
        <v>363</v>
      </c>
      <c r="B877">
        <v>1060</v>
      </c>
      <c r="C877" t="s">
        <v>4152</v>
      </c>
      <c r="D877" t="s">
        <v>552</v>
      </c>
      <c r="E877" t="s">
        <v>553</v>
      </c>
      <c r="F877" t="s">
        <v>569</v>
      </c>
      <c r="G877" t="s">
        <v>570</v>
      </c>
      <c r="H877" t="s">
        <v>272</v>
      </c>
      <c r="I877" t="s">
        <v>13</v>
      </c>
      <c r="J877" t="s">
        <v>571</v>
      </c>
      <c r="K877">
        <v>47.850935999999997</v>
      </c>
      <c r="L877">
        <v>-121.669858</v>
      </c>
      <c r="AC877">
        <v>43.5</v>
      </c>
      <c r="AF877">
        <v>99</v>
      </c>
      <c r="AP877">
        <f>COUNT(M877:AO877)</f>
        <v>2</v>
      </c>
      <c r="AR877">
        <f>COUNT(AK877:AO877)</f>
        <v>0</v>
      </c>
      <c r="AS877" t="s">
        <v>4159</v>
      </c>
      <c r="AT877">
        <f>COUNT(M877:AB877)</f>
        <v>0</v>
      </c>
      <c r="AU877">
        <f>COUNT(AC877:AO877)</f>
        <v>2</v>
      </c>
      <c r="AV877">
        <f>AT877*AU877</f>
        <v>0</v>
      </c>
      <c r="AW877" t="s">
        <v>4159</v>
      </c>
      <c r="AX877" t="e">
        <f>AVERAGE(M877:AB877)</f>
        <v>#DIV/0!</v>
      </c>
      <c r="AY877">
        <f>AVERAGE(AC877:AO877)</f>
        <v>71.25</v>
      </c>
      <c r="BB877">
        <v>99</v>
      </c>
      <c r="BD877" t="s">
        <v>4177</v>
      </c>
    </row>
    <row r="878" spans="1:56" hidden="1" x14ac:dyDescent="0.25">
      <c r="A878">
        <v>59</v>
      </c>
      <c r="B878">
        <v>2100</v>
      </c>
      <c r="C878" t="s">
        <v>4152</v>
      </c>
      <c r="G878" t="s">
        <v>95</v>
      </c>
      <c r="H878" t="s">
        <v>22</v>
      </c>
      <c r="I878" t="s">
        <v>96</v>
      </c>
      <c r="J878" t="s">
        <v>100</v>
      </c>
      <c r="K878">
        <v>48.073698</v>
      </c>
      <c r="L878">
        <v>-123.149134</v>
      </c>
      <c r="W878">
        <v>78.8</v>
      </c>
      <c r="Z878">
        <v>75.3</v>
      </c>
      <c r="AP878">
        <f>COUNT(M878:AO878)</f>
        <v>2</v>
      </c>
      <c r="AR878">
        <f>COUNT(AK878:AO878)</f>
        <v>0</v>
      </c>
      <c r="AS878" t="s">
        <v>4159</v>
      </c>
      <c r="AT878">
        <f>COUNT(M878:AB878)</f>
        <v>2</v>
      </c>
      <c r="AU878">
        <f>COUNT(AC878:AO878)</f>
        <v>0</v>
      </c>
      <c r="AV878">
        <f>AT878*AU878</f>
        <v>0</v>
      </c>
      <c r="AW878" t="s">
        <v>4159</v>
      </c>
      <c r="AX878">
        <f>AVERAGE(M878:AB878)</f>
        <v>77.05</v>
      </c>
      <c r="AY878" t="e">
        <f>AVERAGE(AC878:AO878)</f>
        <v>#DIV/0!</v>
      </c>
    </row>
    <row r="879" spans="1:56" hidden="1" x14ac:dyDescent="0.25">
      <c r="A879">
        <v>236</v>
      </c>
      <c r="B879">
        <v>752</v>
      </c>
      <c r="C879" t="s">
        <v>4152</v>
      </c>
      <c r="D879" t="s">
        <v>329</v>
      </c>
      <c r="E879" t="s">
        <v>342</v>
      </c>
      <c r="F879" t="s">
        <v>343</v>
      </c>
      <c r="G879" t="s">
        <v>344</v>
      </c>
      <c r="H879" t="s">
        <v>351</v>
      </c>
      <c r="I879" t="s">
        <v>352</v>
      </c>
      <c r="J879" t="s">
        <v>353</v>
      </c>
      <c r="K879">
        <v>48.762061000000003</v>
      </c>
      <c r="L879">
        <v>-122.50834399999999</v>
      </c>
      <c r="U879">
        <v>12.6</v>
      </c>
      <c r="V879">
        <v>5.6</v>
      </c>
      <c r="AP879">
        <f>COUNT(M879:AO879)</f>
        <v>2</v>
      </c>
      <c r="AR879">
        <f>COUNT(AK879:AO879)</f>
        <v>0</v>
      </c>
      <c r="AS879" t="s">
        <v>4159</v>
      </c>
      <c r="AT879">
        <f>COUNT(M879:AB879)</f>
        <v>2</v>
      </c>
      <c r="AU879">
        <f>COUNT(AC879:AO879)</f>
        <v>0</v>
      </c>
      <c r="AV879">
        <f>AT879*AU879</f>
        <v>0</v>
      </c>
      <c r="AW879" t="s">
        <v>4159</v>
      </c>
      <c r="AX879">
        <f>AVERAGE(M879:AB879)</f>
        <v>9.1</v>
      </c>
      <c r="AY879" t="e">
        <f>AVERAGE(AC879:AO879)</f>
        <v>#DIV/0!</v>
      </c>
    </row>
    <row r="880" spans="1:56" hidden="1" x14ac:dyDescent="0.25">
      <c r="A880">
        <v>238</v>
      </c>
      <c r="B880">
        <v>753</v>
      </c>
      <c r="C880" t="s">
        <v>4152</v>
      </c>
      <c r="D880" t="s">
        <v>329</v>
      </c>
      <c r="E880" t="s">
        <v>342</v>
      </c>
      <c r="F880" t="s">
        <v>343</v>
      </c>
      <c r="G880" t="s">
        <v>344</v>
      </c>
      <c r="H880" t="s">
        <v>351</v>
      </c>
      <c r="I880" t="s">
        <v>352</v>
      </c>
      <c r="J880" t="s">
        <v>356</v>
      </c>
      <c r="K880">
        <v>48.775666000000001</v>
      </c>
      <c r="L880">
        <v>-122.486996</v>
      </c>
      <c r="U880">
        <v>5.6</v>
      </c>
      <c r="V880">
        <v>2.9</v>
      </c>
      <c r="AP880">
        <f>COUNT(M880:AO880)</f>
        <v>2</v>
      </c>
      <c r="AR880">
        <f>COUNT(AK880:AO880)</f>
        <v>0</v>
      </c>
      <c r="AS880" t="s">
        <v>4159</v>
      </c>
      <c r="AT880">
        <f>COUNT(M880:AB880)</f>
        <v>2</v>
      </c>
      <c r="AU880">
        <f>COUNT(AC880:AO880)</f>
        <v>0</v>
      </c>
      <c r="AV880">
        <f>AT880*AU880</f>
        <v>0</v>
      </c>
      <c r="AW880" t="s">
        <v>4159</v>
      </c>
      <c r="AX880">
        <f>AVERAGE(M880:AB880)</f>
        <v>4.25</v>
      </c>
      <c r="AY880" t="e">
        <f>AVERAGE(AC880:AO880)</f>
        <v>#DIV/0!</v>
      </c>
    </row>
    <row r="881" spans="1:52" hidden="1" x14ac:dyDescent="0.25">
      <c r="A881">
        <v>241</v>
      </c>
      <c r="B881">
        <v>751</v>
      </c>
      <c r="C881" t="s">
        <v>4152</v>
      </c>
      <c r="D881" t="s">
        <v>329</v>
      </c>
      <c r="E881" t="s">
        <v>342</v>
      </c>
      <c r="F881" t="s">
        <v>343</v>
      </c>
      <c r="G881" t="s">
        <v>344</v>
      </c>
      <c r="H881" t="s">
        <v>351</v>
      </c>
      <c r="I881" t="s">
        <v>352</v>
      </c>
      <c r="J881" t="s">
        <v>359</v>
      </c>
      <c r="K881">
        <v>48.789217000000001</v>
      </c>
      <c r="L881">
        <v>-122.43857</v>
      </c>
      <c r="U881">
        <v>28.3</v>
      </c>
      <c r="V881">
        <v>20.7</v>
      </c>
      <c r="AP881">
        <f>COUNT(M881:AO881)</f>
        <v>2</v>
      </c>
      <c r="AR881">
        <f>COUNT(AK881:AO881)</f>
        <v>0</v>
      </c>
      <c r="AS881" t="s">
        <v>4159</v>
      </c>
      <c r="AT881">
        <f>COUNT(M881:AB881)</f>
        <v>2</v>
      </c>
      <c r="AU881">
        <f>COUNT(AC881:AO881)</f>
        <v>0</v>
      </c>
      <c r="AV881">
        <f>AT881*AU881</f>
        <v>0</v>
      </c>
      <c r="AW881" t="s">
        <v>4159</v>
      </c>
      <c r="AX881">
        <f>AVERAGE(M881:AB881)</f>
        <v>24.5</v>
      </c>
      <c r="AY881" t="e">
        <f>AVERAGE(AC881:AO881)</f>
        <v>#DIV/0!</v>
      </c>
    </row>
    <row r="882" spans="1:52" hidden="1" x14ac:dyDescent="0.25">
      <c r="A882">
        <v>258</v>
      </c>
      <c r="B882">
        <v>746</v>
      </c>
      <c r="C882" t="s">
        <v>4152</v>
      </c>
      <c r="D882" t="s">
        <v>329</v>
      </c>
      <c r="E882" t="s">
        <v>365</v>
      </c>
      <c r="F882" t="s">
        <v>366</v>
      </c>
      <c r="G882" t="s">
        <v>384</v>
      </c>
      <c r="H882" t="s">
        <v>351</v>
      </c>
      <c r="I882" t="s">
        <v>352</v>
      </c>
      <c r="J882" t="s">
        <v>385</v>
      </c>
      <c r="K882">
        <v>48.715586000000002</v>
      </c>
      <c r="L882">
        <v>-122.482668</v>
      </c>
      <c r="T882">
        <v>15.4</v>
      </c>
      <c r="V882">
        <v>15.5</v>
      </c>
      <c r="AP882">
        <f>COUNT(M882:AO882)</f>
        <v>2</v>
      </c>
      <c r="AR882">
        <f>COUNT(AK882:AO882)</f>
        <v>0</v>
      </c>
      <c r="AS882" t="s">
        <v>4159</v>
      </c>
      <c r="AT882">
        <f>COUNT(M882:AB882)</f>
        <v>2</v>
      </c>
      <c r="AU882">
        <f>COUNT(AC882:AO882)</f>
        <v>0</v>
      </c>
      <c r="AV882">
        <f>AT882*AU882</f>
        <v>0</v>
      </c>
      <c r="AW882" t="s">
        <v>4159</v>
      </c>
      <c r="AX882">
        <f>AVERAGE(M882:AB882)</f>
        <v>15.45</v>
      </c>
      <c r="AY882" t="e">
        <f>AVERAGE(AC882:AO882)</f>
        <v>#DIV/0!</v>
      </c>
    </row>
    <row r="883" spans="1:52" hidden="1" x14ac:dyDescent="0.25">
      <c r="A883">
        <v>260</v>
      </c>
      <c r="B883">
        <v>744</v>
      </c>
      <c r="C883" t="s">
        <v>4152</v>
      </c>
      <c r="D883" t="s">
        <v>329</v>
      </c>
      <c r="E883" t="s">
        <v>365</v>
      </c>
      <c r="F883" t="s">
        <v>366</v>
      </c>
      <c r="G883" t="s">
        <v>384</v>
      </c>
      <c r="H883" t="s">
        <v>351</v>
      </c>
      <c r="I883" t="s">
        <v>352</v>
      </c>
      <c r="J883" t="s">
        <v>387</v>
      </c>
      <c r="K883">
        <v>48.719383999999998</v>
      </c>
      <c r="L883">
        <v>-122.50715099999999</v>
      </c>
      <c r="T883">
        <v>32.700000000000003</v>
      </c>
      <c r="V883">
        <v>3.3</v>
      </c>
      <c r="AP883">
        <f>COUNT(M883:AO883)</f>
        <v>2</v>
      </c>
      <c r="AR883">
        <f>COUNT(AK883:AO883)</f>
        <v>0</v>
      </c>
      <c r="AS883" t="s">
        <v>4159</v>
      </c>
      <c r="AT883">
        <f>COUNT(M883:AB883)</f>
        <v>2</v>
      </c>
      <c r="AU883">
        <f>COUNT(AC883:AO883)</f>
        <v>0</v>
      </c>
      <c r="AV883">
        <f>AT883*AU883</f>
        <v>0</v>
      </c>
      <c r="AW883" t="s">
        <v>4159</v>
      </c>
      <c r="AX883">
        <f>AVERAGE(M883:AB883)</f>
        <v>18</v>
      </c>
      <c r="AY883" t="e">
        <f>AVERAGE(AC883:AO883)</f>
        <v>#DIV/0!</v>
      </c>
    </row>
    <row r="884" spans="1:52" hidden="1" x14ac:dyDescent="0.25">
      <c r="A884">
        <v>261</v>
      </c>
      <c r="B884">
        <v>745</v>
      </c>
      <c r="C884" t="s">
        <v>4152</v>
      </c>
      <c r="D884" t="s">
        <v>329</v>
      </c>
      <c r="E884" t="s">
        <v>365</v>
      </c>
      <c r="F884" t="s">
        <v>366</v>
      </c>
      <c r="G884" t="s">
        <v>384</v>
      </c>
      <c r="H884" t="s">
        <v>351</v>
      </c>
      <c r="I884" t="s">
        <v>352</v>
      </c>
      <c r="J884" t="s">
        <v>388</v>
      </c>
      <c r="K884">
        <v>48.715024</v>
      </c>
      <c r="L884">
        <v>-122.496982</v>
      </c>
      <c r="T884">
        <v>22.5</v>
      </c>
      <c r="V884">
        <v>17.3</v>
      </c>
      <c r="AP884">
        <f>COUNT(M884:AO884)</f>
        <v>2</v>
      </c>
      <c r="AR884">
        <f>COUNT(AK884:AO884)</f>
        <v>0</v>
      </c>
      <c r="AS884" t="s">
        <v>4159</v>
      </c>
      <c r="AT884">
        <f>COUNT(M884:AB884)</f>
        <v>2</v>
      </c>
      <c r="AU884">
        <f>COUNT(AC884:AO884)</f>
        <v>0</v>
      </c>
      <c r="AV884">
        <f>AT884*AU884</f>
        <v>0</v>
      </c>
      <c r="AW884" t="s">
        <v>4159</v>
      </c>
      <c r="AX884">
        <f>AVERAGE(M884:AB884)</f>
        <v>19.899999999999999</v>
      </c>
      <c r="AY884" t="e">
        <f>AVERAGE(AC884:AO884)</f>
        <v>#DIV/0!</v>
      </c>
    </row>
    <row r="885" spans="1:52" hidden="1" x14ac:dyDescent="0.25">
      <c r="A885">
        <v>263</v>
      </c>
      <c r="B885">
        <v>747</v>
      </c>
      <c r="C885" t="s">
        <v>4152</v>
      </c>
      <c r="D885" t="s">
        <v>329</v>
      </c>
      <c r="E885" t="s">
        <v>365</v>
      </c>
      <c r="F885" t="s">
        <v>366</v>
      </c>
      <c r="G885" t="s">
        <v>384</v>
      </c>
      <c r="H885" t="s">
        <v>351</v>
      </c>
      <c r="I885" t="s">
        <v>352</v>
      </c>
      <c r="J885" t="s">
        <v>390</v>
      </c>
      <c r="K885">
        <v>48.715248000000003</v>
      </c>
      <c r="L885">
        <v>-122.48283000000001</v>
      </c>
      <c r="T885">
        <v>70.5</v>
      </c>
      <c r="V885">
        <v>17.600000000000001</v>
      </c>
      <c r="AP885">
        <f>COUNT(M885:AO885)</f>
        <v>2</v>
      </c>
      <c r="AR885">
        <f>COUNT(AK885:AO885)</f>
        <v>0</v>
      </c>
      <c r="AS885" t="s">
        <v>4159</v>
      </c>
      <c r="AT885">
        <f>COUNT(M885:AB885)</f>
        <v>2</v>
      </c>
      <c r="AU885">
        <f>COUNT(AC885:AO885)</f>
        <v>0</v>
      </c>
      <c r="AV885">
        <f>AT885*AU885</f>
        <v>0</v>
      </c>
      <c r="AW885" t="s">
        <v>4159</v>
      </c>
      <c r="AX885">
        <f>AVERAGE(M885:AB885)</f>
        <v>44.05</v>
      </c>
      <c r="AY885" t="e">
        <f>AVERAGE(AC885:AO885)</f>
        <v>#DIV/0!</v>
      </c>
    </row>
    <row r="886" spans="1:52" hidden="1" x14ac:dyDescent="0.25">
      <c r="A886">
        <v>265</v>
      </c>
      <c r="B886">
        <v>748</v>
      </c>
      <c r="C886" t="s">
        <v>4152</v>
      </c>
      <c r="D886" t="s">
        <v>329</v>
      </c>
      <c r="E886" t="s">
        <v>365</v>
      </c>
      <c r="F886" t="s">
        <v>366</v>
      </c>
      <c r="G886" t="s">
        <v>384</v>
      </c>
      <c r="H886" t="s">
        <v>351</v>
      </c>
      <c r="I886" t="s">
        <v>352</v>
      </c>
      <c r="J886" t="s">
        <v>392</v>
      </c>
      <c r="K886">
        <v>48.705199</v>
      </c>
      <c r="L886">
        <v>-122.46638299999999</v>
      </c>
      <c r="T886">
        <v>49.3</v>
      </c>
      <c r="V886">
        <v>44</v>
      </c>
      <c r="AP886">
        <f>COUNT(M886:AO886)</f>
        <v>2</v>
      </c>
      <c r="AR886">
        <f>COUNT(AK886:AO886)</f>
        <v>0</v>
      </c>
      <c r="AS886" t="s">
        <v>4159</v>
      </c>
      <c r="AT886">
        <f>COUNT(M886:AB886)</f>
        <v>2</v>
      </c>
      <c r="AU886">
        <f>COUNT(AC886:AO886)</f>
        <v>0</v>
      </c>
      <c r="AV886">
        <f>AT886*AU886</f>
        <v>0</v>
      </c>
      <c r="AW886" t="s">
        <v>4159</v>
      </c>
      <c r="AX886">
        <f>AVERAGE(M886:AB886)</f>
        <v>46.65</v>
      </c>
      <c r="AY886" t="e">
        <f>AVERAGE(AC886:AO886)</f>
        <v>#DIV/0!</v>
      </c>
    </row>
    <row r="887" spans="1:52" hidden="1" x14ac:dyDescent="0.25">
      <c r="A887">
        <v>283</v>
      </c>
      <c r="B887">
        <v>955</v>
      </c>
      <c r="C887" t="s">
        <v>4152</v>
      </c>
      <c r="D887" t="s">
        <v>427</v>
      </c>
      <c r="E887" t="s">
        <v>428</v>
      </c>
      <c r="F887" t="s">
        <v>429</v>
      </c>
      <c r="G887" t="s">
        <v>430</v>
      </c>
      <c r="H887" t="s">
        <v>272</v>
      </c>
      <c r="I887" t="s">
        <v>431</v>
      </c>
      <c r="J887" t="s">
        <v>432</v>
      </c>
      <c r="K887">
        <v>48.248027</v>
      </c>
      <c r="L887">
        <v>-122.31362799999999</v>
      </c>
      <c r="AB887">
        <v>54.3</v>
      </c>
      <c r="AC887">
        <v>53.5</v>
      </c>
      <c r="AP887">
        <f>COUNT(M887:AO887)</f>
        <v>2</v>
      </c>
      <c r="AR887">
        <f>COUNT(AK887:AO887)</f>
        <v>0</v>
      </c>
      <c r="AS887" t="s">
        <v>4159</v>
      </c>
      <c r="AT887">
        <f>COUNT(M887:AB887)</f>
        <v>1</v>
      </c>
      <c r="AU887">
        <f>COUNT(AC887:AO887)</f>
        <v>1</v>
      </c>
      <c r="AV887">
        <f>AT887*AU887</f>
        <v>1</v>
      </c>
      <c r="AW887" t="s">
        <v>4154</v>
      </c>
      <c r="AX887">
        <f>AVERAGE(M887:AB887)</f>
        <v>54.3</v>
      </c>
      <c r="AY887">
        <f>AVERAGE(AC887:AO887)</f>
        <v>53.5</v>
      </c>
      <c r="AZ887">
        <f>AY887-AX887</f>
        <v>-0.79999999999999716</v>
      </c>
    </row>
    <row r="888" spans="1:52" hidden="1" x14ac:dyDescent="0.25">
      <c r="A888">
        <v>284</v>
      </c>
      <c r="B888">
        <v>953</v>
      </c>
      <c r="C888" t="s">
        <v>4152</v>
      </c>
      <c r="D888" t="s">
        <v>427</v>
      </c>
      <c r="E888" t="s">
        <v>428</v>
      </c>
      <c r="F888" t="s">
        <v>429</v>
      </c>
      <c r="G888" t="s">
        <v>430</v>
      </c>
      <c r="H888" t="s">
        <v>272</v>
      </c>
      <c r="I888" t="s">
        <v>431</v>
      </c>
      <c r="J888" s="1">
        <v>19845</v>
      </c>
      <c r="K888">
        <v>48.253695</v>
      </c>
      <c r="L888">
        <v>-122.298455</v>
      </c>
      <c r="AB888">
        <v>56.7</v>
      </c>
      <c r="AC888">
        <v>52.7</v>
      </c>
      <c r="AP888">
        <f>COUNT(M888:AO888)</f>
        <v>2</v>
      </c>
      <c r="AR888">
        <f>COUNT(AK888:AO888)</f>
        <v>0</v>
      </c>
      <c r="AS888" t="s">
        <v>4159</v>
      </c>
      <c r="AT888">
        <f>COUNT(M888:AB888)</f>
        <v>1</v>
      </c>
      <c r="AU888">
        <f>COUNT(AC888:AO888)</f>
        <v>1</v>
      </c>
      <c r="AV888">
        <f>AT888*AU888</f>
        <v>1</v>
      </c>
      <c r="AW888" t="s">
        <v>4154</v>
      </c>
      <c r="AX888">
        <f>AVERAGE(M888:AB888)</f>
        <v>56.7</v>
      </c>
      <c r="AY888">
        <f>AVERAGE(AC888:AO888)</f>
        <v>52.7</v>
      </c>
      <c r="AZ888">
        <f>AY888-AX888</f>
        <v>-4</v>
      </c>
    </row>
    <row r="889" spans="1:52" hidden="1" x14ac:dyDescent="0.25">
      <c r="A889">
        <v>285</v>
      </c>
      <c r="B889">
        <v>364</v>
      </c>
      <c r="C889" t="s">
        <v>4152</v>
      </c>
      <c r="D889" t="s">
        <v>427</v>
      </c>
      <c r="E889" t="s">
        <v>428</v>
      </c>
      <c r="F889" t="s">
        <v>429</v>
      </c>
      <c r="G889" t="s">
        <v>430</v>
      </c>
      <c r="H889" t="s">
        <v>272</v>
      </c>
      <c r="I889" t="s">
        <v>13</v>
      </c>
      <c r="J889" t="s">
        <v>433</v>
      </c>
      <c r="K889">
        <v>48.253995000000003</v>
      </c>
      <c r="L889">
        <v>-122.298281</v>
      </c>
      <c r="Z889">
        <v>35.700000000000003</v>
      </c>
      <c r="AD889">
        <v>35.1</v>
      </c>
      <c r="AP889">
        <f>COUNT(M889:AO889)</f>
        <v>2</v>
      </c>
      <c r="AR889">
        <f>COUNT(AK889:AO889)</f>
        <v>0</v>
      </c>
      <c r="AS889" t="s">
        <v>4159</v>
      </c>
      <c r="AT889">
        <f>COUNT(M889:AB889)</f>
        <v>1</v>
      </c>
      <c r="AU889">
        <f>COUNT(AC889:AO889)</f>
        <v>1</v>
      </c>
      <c r="AV889">
        <f>AT889*AU889</f>
        <v>1</v>
      </c>
      <c r="AW889" t="s">
        <v>4154</v>
      </c>
      <c r="AX889">
        <f>AVERAGE(M889:AB889)</f>
        <v>35.700000000000003</v>
      </c>
      <c r="AY889">
        <f>AVERAGE(AC889:AO889)</f>
        <v>35.1</v>
      </c>
      <c r="AZ889">
        <f>AY889-AX889</f>
        <v>-0.60000000000000142</v>
      </c>
    </row>
    <row r="890" spans="1:52" hidden="1" x14ac:dyDescent="0.25">
      <c r="A890">
        <v>287</v>
      </c>
      <c r="B890">
        <v>1254</v>
      </c>
      <c r="C890" t="s">
        <v>4152</v>
      </c>
      <c r="D890" t="s">
        <v>427</v>
      </c>
      <c r="E890" t="s">
        <v>428</v>
      </c>
      <c r="F890" t="s">
        <v>429</v>
      </c>
      <c r="G890" t="s">
        <v>430</v>
      </c>
      <c r="H890" t="s">
        <v>272</v>
      </c>
      <c r="I890" t="s">
        <v>13</v>
      </c>
      <c r="J890" t="s">
        <v>435</v>
      </c>
      <c r="K890">
        <v>48.254173000000002</v>
      </c>
      <c r="L890">
        <v>-122.297017</v>
      </c>
      <c r="Z890">
        <v>53.1</v>
      </c>
      <c r="AD890">
        <v>42.5</v>
      </c>
      <c r="AP890">
        <f>COUNT(M890:AO890)</f>
        <v>2</v>
      </c>
      <c r="AR890">
        <f>COUNT(AK890:AO890)</f>
        <v>0</v>
      </c>
      <c r="AS890" t="s">
        <v>4159</v>
      </c>
      <c r="AT890">
        <f>COUNT(M890:AB890)</f>
        <v>1</v>
      </c>
      <c r="AU890">
        <f>COUNT(AC890:AO890)</f>
        <v>1</v>
      </c>
      <c r="AV890">
        <f>AT890*AU890</f>
        <v>1</v>
      </c>
      <c r="AW890" t="s">
        <v>4154</v>
      </c>
      <c r="AX890">
        <f>AVERAGE(M890:AB890)</f>
        <v>53.1</v>
      </c>
      <c r="AY890">
        <f>AVERAGE(AC890:AO890)</f>
        <v>42.5</v>
      </c>
      <c r="AZ890">
        <f>AY890-AX890</f>
        <v>-10.600000000000001</v>
      </c>
    </row>
    <row r="891" spans="1:52" hidden="1" x14ac:dyDescent="0.25">
      <c r="A891">
        <v>288</v>
      </c>
      <c r="B891">
        <v>952</v>
      </c>
      <c r="C891" t="s">
        <v>4152</v>
      </c>
      <c r="D891" t="s">
        <v>427</v>
      </c>
      <c r="E891" t="s">
        <v>428</v>
      </c>
      <c r="F891" t="s">
        <v>429</v>
      </c>
      <c r="G891" t="s">
        <v>436</v>
      </c>
      <c r="H891" t="s">
        <v>272</v>
      </c>
      <c r="I891" t="s">
        <v>431</v>
      </c>
      <c r="J891" s="1">
        <v>15462</v>
      </c>
      <c r="K891">
        <v>48.258656999999999</v>
      </c>
      <c r="L891">
        <v>-122.34159200000001</v>
      </c>
      <c r="AB891">
        <v>22.4</v>
      </c>
      <c r="AC891">
        <v>37.700000000000003</v>
      </c>
      <c r="AP891">
        <f>COUNT(M891:AO891)</f>
        <v>2</v>
      </c>
      <c r="AR891">
        <f>COUNT(AK891:AO891)</f>
        <v>0</v>
      </c>
      <c r="AS891" t="s">
        <v>4159</v>
      </c>
      <c r="AT891">
        <f>COUNT(M891:AB891)</f>
        <v>1</v>
      </c>
      <c r="AU891">
        <f>COUNT(AC891:AO891)</f>
        <v>1</v>
      </c>
      <c r="AV891">
        <f>AT891*AU891</f>
        <v>1</v>
      </c>
      <c r="AW891" t="s">
        <v>4154</v>
      </c>
      <c r="AX891">
        <f>AVERAGE(M891:AB891)</f>
        <v>22.4</v>
      </c>
      <c r="AY891">
        <f>AVERAGE(AC891:AO891)</f>
        <v>37.700000000000003</v>
      </c>
      <c r="AZ891">
        <f>AY891-AX891</f>
        <v>15.300000000000004</v>
      </c>
    </row>
    <row r="892" spans="1:52" hidden="1" x14ac:dyDescent="0.25">
      <c r="A892">
        <v>290</v>
      </c>
      <c r="B892">
        <v>956</v>
      </c>
      <c r="C892" t="s">
        <v>4152</v>
      </c>
      <c r="D892" t="s">
        <v>427</v>
      </c>
      <c r="E892" t="s">
        <v>428</v>
      </c>
      <c r="F892" t="s">
        <v>438</v>
      </c>
      <c r="G892" t="s">
        <v>439</v>
      </c>
      <c r="H892" t="s">
        <v>272</v>
      </c>
      <c r="I892" t="s">
        <v>431</v>
      </c>
      <c r="J892" t="s">
        <v>440</v>
      </c>
      <c r="K892">
        <v>48.204037</v>
      </c>
      <c r="L892">
        <v>-122.28949</v>
      </c>
      <c r="AB892">
        <v>42.4</v>
      </c>
      <c r="AC892">
        <v>64.3</v>
      </c>
      <c r="AP892">
        <f>COUNT(M892:AO892)</f>
        <v>2</v>
      </c>
      <c r="AR892">
        <f>COUNT(AK892:AO892)</f>
        <v>0</v>
      </c>
      <c r="AS892" t="s">
        <v>4159</v>
      </c>
      <c r="AT892">
        <f>COUNT(M892:AB892)</f>
        <v>1</v>
      </c>
      <c r="AU892">
        <f>COUNT(AC892:AO892)</f>
        <v>1</v>
      </c>
      <c r="AV892">
        <f>AT892*AU892</f>
        <v>1</v>
      </c>
      <c r="AW892" t="s">
        <v>4154</v>
      </c>
      <c r="AX892">
        <f>AVERAGE(M892:AB892)</f>
        <v>42.4</v>
      </c>
      <c r="AY892">
        <f>AVERAGE(AC892:AO892)</f>
        <v>64.3</v>
      </c>
      <c r="AZ892">
        <f>AY892-AX892</f>
        <v>21.9</v>
      </c>
    </row>
    <row r="893" spans="1:52" hidden="1" x14ac:dyDescent="0.25">
      <c r="A893">
        <v>291</v>
      </c>
      <c r="B893">
        <v>452</v>
      </c>
      <c r="C893" t="s">
        <v>4152</v>
      </c>
      <c r="D893" t="s">
        <v>427</v>
      </c>
      <c r="E893" t="s">
        <v>428</v>
      </c>
      <c r="F893" t="s">
        <v>438</v>
      </c>
      <c r="G893" t="s">
        <v>439</v>
      </c>
      <c r="H893" t="s">
        <v>272</v>
      </c>
      <c r="I893" t="s">
        <v>13</v>
      </c>
      <c r="J893" t="s">
        <v>441</v>
      </c>
      <c r="K893">
        <v>48.206387999999997</v>
      </c>
      <c r="L893">
        <v>-122.29293</v>
      </c>
      <c r="AA893">
        <v>42.5</v>
      </c>
      <c r="AB893">
        <v>37.700000000000003</v>
      </c>
      <c r="AP893">
        <f>COUNT(M893:AO893)</f>
        <v>2</v>
      </c>
      <c r="AR893">
        <f>COUNT(AK893:AO893)</f>
        <v>0</v>
      </c>
      <c r="AS893" t="s">
        <v>4159</v>
      </c>
      <c r="AT893">
        <f>COUNT(M893:AB893)</f>
        <v>2</v>
      </c>
      <c r="AU893">
        <f>COUNT(AC893:AO893)</f>
        <v>0</v>
      </c>
      <c r="AV893">
        <f>AT893*AU893</f>
        <v>0</v>
      </c>
      <c r="AW893" t="s">
        <v>4159</v>
      </c>
      <c r="AX893">
        <f>AVERAGE(M893:AB893)</f>
        <v>40.1</v>
      </c>
      <c r="AY893" t="e">
        <f>AVERAGE(AC893:AO893)</f>
        <v>#DIV/0!</v>
      </c>
    </row>
    <row r="894" spans="1:52" hidden="1" x14ac:dyDescent="0.25">
      <c r="A894">
        <v>297</v>
      </c>
      <c r="B894">
        <v>954</v>
      </c>
      <c r="C894" t="s">
        <v>4152</v>
      </c>
      <c r="D894" t="s">
        <v>427</v>
      </c>
      <c r="E894" t="s">
        <v>428</v>
      </c>
      <c r="F894" t="s">
        <v>443</v>
      </c>
      <c r="G894" t="s">
        <v>452</v>
      </c>
      <c r="H894" t="s">
        <v>272</v>
      </c>
      <c r="I894" t="s">
        <v>431</v>
      </c>
      <c r="J894" t="s">
        <v>453</v>
      </c>
      <c r="K894">
        <v>48.168291000000004</v>
      </c>
      <c r="L894">
        <v>-122.26085</v>
      </c>
      <c r="AB894">
        <v>59.1</v>
      </c>
      <c r="AC894">
        <v>53</v>
      </c>
      <c r="AP894">
        <f>COUNT(M894:AO894)</f>
        <v>2</v>
      </c>
      <c r="AR894">
        <f>COUNT(AK894:AO894)</f>
        <v>0</v>
      </c>
      <c r="AS894" t="s">
        <v>4159</v>
      </c>
      <c r="AT894">
        <f>COUNT(M894:AB894)</f>
        <v>1</v>
      </c>
      <c r="AU894">
        <f>COUNT(AC894:AO894)</f>
        <v>1</v>
      </c>
      <c r="AV894">
        <f>AT894*AU894</f>
        <v>1</v>
      </c>
      <c r="AW894" t="s">
        <v>4154</v>
      </c>
      <c r="AX894">
        <f>AVERAGE(M894:AB894)</f>
        <v>59.1</v>
      </c>
      <c r="AY894">
        <f>AVERAGE(AC894:AO894)</f>
        <v>53</v>
      </c>
      <c r="AZ894">
        <f>AY894-AX894</f>
        <v>-6.1000000000000014</v>
      </c>
    </row>
    <row r="895" spans="1:52" hidden="1" x14ac:dyDescent="0.25">
      <c r="A895">
        <v>298</v>
      </c>
      <c r="B895">
        <v>1819</v>
      </c>
      <c r="C895" t="s">
        <v>4152</v>
      </c>
      <c r="D895" t="s">
        <v>427</v>
      </c>
      <c r="E895" t="s">
        <v>428</v>
      </c>
      <c r="F895" t="s">
        <v>443</v>
      </c>
      <c r="G895" t="s">
        <v>454</v>
      </c>
      <c r="H895" t="s">
        <v>455</v>
      </c>
      <c r="I895" t="s">
        <v>456</v>
      </c>
      <c r="J895">
        <v>9</v>
      </c>
      <c r="K895">
        <v>48.218449999999997</v>
      </c>
      <c r="L895">
        <v>-122.136099</v>
      </c>
      <c r="AB895">
        <v>56.5</v>
      </c>
      <c r="AD895">
        <v>54.3</v>
      </c>
      <c r="AP895">
        <f>COUNT(M895:AO895)</f>
        <v>2</v>
      </c>
      <c r="AR895">
        <f>COUNT(AK895:AO895)</f>
        <v>0</v>
      </c>
      <c r="AS895" t="s">
        <v>4159</v>
      </c>
      <c r="AT895">
        <f>COUNT(M895:AB895)</f>
        <v>1</v>
      </c>
      <c r="AU895">
        <f>COUNT(AC895:AO895)</f>
        <v>1</v>
      </c>
      <c r="AV895">
        <f>AT895*AU895</f>
        <v>1</v>
      </c>
      <c r="AW895" t="s">
        <v>4154</v>
      </c>
      <c r="AX895">
        <f>AVERAGE(M895:AB895)</f>
        <v>56.5</v>
      </c>
      <c r="AY895">
        <f>AVERAGE(AC895:AO895)</f>
        <v>54.3</v>
      </c>
      <c r="AZ895">
        <f>AY895-AX895</f>
        <v>-2.2000000000000028</v>
      </c>
    </row>
    <row r="896" spans="1:52" hidden="1" x14ac:dyDescent="0.25">
      <c r="A896">
        <v>312</v>
      </c>
      <c r="B896">
        <v>951</v>
      </c>
      <c r="C896" t="s">
        <v>4152</v>
      </c>
      <c r="D896" t="s">
        <v>427</v>
      </c>
      <c r="E896" t="s">
        <v>460</v>
      </c>
      <c r="F896" t="s">
        <v>476</v>
      </c>
      <c r="G896" t="s">
        <v>485</v>
      </c>
      <c r="H896" t="s">
        <v>272</v>
      </c>
      <c r="I896" t="s">
        <v>431</v>
      </c>
      <c r="J896" s="1">
        <v>13636</v>
      </c>
      <c r="K896">
        <v>48.230383000000003</v>
      </c>
      <c r="L896">
        <v>-122.090312</v>
      </c>
      <c r="AB896">
        <v>81.099999999999994</v>
      </c>
      <c r="AC896">
        <v>74.7</v>
      </c>
      <c r="AP896">
        <f>COUNT(M896:AO896)</f>
        <v>2</v>
      </c>
      <c r="AR896">
        <f>COUNT(AK896:AO896)</f>
        <v>0</v>
      </c>
      <c r="AS896" t="s">
        <v>4159</v>
      </c>
      <c r="AT896">
        <f>COUNT(M896:AB896)</f>
        <v>1</v>
      </c>
      <c r="AU896">
        <f>COUNT(AC896:AO896)</f>
        <v>1</v>
      </c>
      <c r="AV896">
        <f>AT896*AU896</f>
        <v>1</v>
      </c>
      <c r="AW896" t="s">
        <v>4154</v>
      </c>
      <c r="AX896">
        <f>AVERAGE(M896:AB896)</f>
        <v>81.099999999999994</v>
      </c>
      <c r="AY896">
        <f>AVERAGE(AC896:AO896)</f>
        <v>74.7</v>
      </c>
      <c r="AZ896">
        <f>AY896-AX896</f>
        <v>-6.3999999999999915</v>
      </c>
    </row>
    <row r="897" spans="1:52" hidden="1" x14ac:dyDescent="0.25">
      <c r="A897">
        <v>313</v>
      </c>
      <c r="B897">
        <v>1820</v>
      </c>
      <c r="C897" t="s">
        <v>4152</v>
      </c>
      <c r="D897" t="s">
        <v>427</v>
      </c>
      <c r="E897" t="s">
        <v>460</v>
      </c>
      <c r="F897" t="s">
        <v>476</v>
      </c>
      <c r="G897" t="s">
        <v>486</v>
      </c>
      <c r="H897" t="s">
        <v>455</v>
      </c>
      <c r="I897" t="s">
        <v>456</v>
      </c>
      <c r="J897">
        <v>16</v>
      </c>
      <c r="K897">
        <v>48.278339000000003</v>
      </c>
      <c r="L897">
        <v>-121.957718</v>
      </c>
      <c r="AB897">
        <v>75.7</v>
      </c>
      <c r="AD897">
        <v>77.2</v>
      </c>
      <c r="AP897">
        <f>COUNT(M897:AO897)</f>
        <v>2</v>
      </c>
      <c r="AR897">
        <f>COUNT(AK897:AO897)</f>
        <v>0</v>
      </c>
      <c r="AS897" t="s">
        <v>4159</v>
      </c>
      <c r="AT897">
        <f>COUNT(M897:AB897)</f>
        <v>1</v>
      </c>
      <c r="AU897">
        <f>COUNT(AC897:AO897)</f>
        <v>1</v>
      </c>
      <c r="AV897">
        <f>AT897*AU897</f>
        <v>1</v>
      </c>
      <c r="AW897" t="s">
        <v>4154</v>
      </c>
      <c r="AX897">
        <f>AVERAGE(M897:AB897)</f>
        <v>75.7</v>
      </c>
      <c r="AY897">
        <f>AVERAGE(AC897:AO897)</f>
        <v>77.2</v>
      </c>
      <c r="AZ897">
        <f>AY897-AX897</f>
        <v>1.5</v>
      </c>
    </row>
    <row r="898" spans="1:52" hidden="1" x14ac:dyDescent="0.25">
      <c r="A898">
        <v>319</v>
      </c>
      <c r="B898">
        <v>1818</v>
      </c>
      <c r="C898" t="s">
        <v>4152</v>
      </c>
      <c r="D898" t="s">
        <v>427</v>
      </c>
      <c r="E898" t="s">
        <v>494</v>
      </c>
      <c r="F898" t="s">
        <v>495</v>
      </c>
      <c r="G898" t="s">
        <v>496</v>
      </c>
      <c r="H898" t="s">
        <v>455</v>
      </c>
      <c r="I898" t="s">
        <v>456</v>
      </c>
      <c r="J898">
        <v>22</v>
      </c>
      <c r="K898">
        <v>48.212876999999999</v>
      </c>
      <c r="L898">
        <v>-122.222407</v>
      </c>
      <c r="AB898">
        <v>63.5</v>
      </c>
      <c r="AD898">
        <v>56.5</v>
      </c>
      <c r="AP898">
        <f>COUNT(M898:AO898)</f>
        <v>2</v>
      </c>
      <c r="AR898">
        <f>COUNT(AK898:AO898)</f>
        <v>0</v>
      </c>
      <c r="AS898" t="s">
        <v>4159</v>
      </c>
      <c r="AT898">
        <f>COUNT(M898:AB898)</f>
        <v>1</v>
      </c>
      <c r="AU898">
        <f>COUNT(AC898:AO898)</f>
        <v>1</v>
      </c>
      <c r="AV898">
        <f>AT898*AU898</f>
        <v>1</v>
      </c>
      <c r="AW898" t="s">
        <v>4154</v>
      </c>
      <c r="AX898">
        <f>AVERAGE(M898:AB898)</f>
        <v>63.5</v>
      </c>
      <c r="AY898">
        <f>AVERAGE(AC898:AO898)</f>
        <v>56.5</v>
      </c>
      <c r="AZ898">
        <f>AY898-AX898</f>
        <v>-7</v>
      </c>
    </row>
    <row r="899" spans="1:52" hidden="1" x14ac:dyDescent="0.25">
      <c r="A899">
        <v>325</v>
      </c>
      <c r="B899">
        <v>957</v>
      </c>
      <c r="C899" t="s">
        <v>4152</v>
      </c>
      <c r="D899" t="s">
        <v>427</v>
      </c>
      <c r="E899" t="s">
        <v>494</v>
      </c>
      <c r="F899" t="s">
        <v>495</v>
      </c>
      <c r="G899" t="s">
        <v>501</v>
      </c>
      <c r="H899" t="s">
        <v>272</v>
      </c>
      <c r="I899" t="s">
        <v>431</v>
      </c>
      <c r="J899" t="s">
        <v>503</v>
      </c>
      <c r="K899">
        <v>48.229205999999998</v>
      </c>
      <c r="L899">
        <v>-122.223941</v>
      </c>
      <c r="AB899">
        <v>59.2</v>
      </c>
      <c r="AC899">
        <v>53.5</v>
      </c>
      <c r="AP899">
        <f>COUNT(M899:AO899)</f>
        <v>2</v>
      </c>
      <c r="AR899">
        <f>COUNT(AK899:AO899)</f>
        <v>0</v>
      </c>
      <c r="AS899" t="s">
        <v>4159</v>
      </c>
      <c r="AT899">
        <f>COUNT(M899:AB899)</f>
        <v>1</v>
      </c>
      <c r="AU899">
        <f>COUNT(AC899:AO899)</f>
        <v>1</v>
      </c>
      <c r="AV899">
        <f>AT899*AU899</f>
        <v>1</v>
      </c>
      <c r="AW899" t="s">
        <v>4154</v>
      </c>
      <c r="AX899">
        <f>AVERAGE(M899:AB899)</f>
        <v>59.2</v>
      </c>
      <c r="AY899">
        <f>AVERAGE(AC899:AO899)</f>
        <v>53.5</v>
      </c>
      <c r="AZ899">
        <f>AY899-AX899</f>
        <v>-5.7000000000000028</v>
      </c>
    </row>
    <row r="900" spans="1:52" hidden="1" x14ac:dyDescent="0.25">
      <c r="A900">
        <v>326</v>
      </c>
      <c r="B900">
        <v>499</v>
      </c>
      <c r="C900" t="s">
        <v>4152</v>
      </c>
      <c r="D900" t="s">
        <v>427</v>
      </c>
      <c r="E900" t="s">
        <v>494</v>
      </c>
      <c r="F900" t="s">
        <v>495</v>
      </c>
      <c r="G900" t="s">
        <v>501</v>
      </c>
      <c r="H900" t="s">
        <v>272</v>
      </c>
      <c r="I900" t="s">
        <v>431</v>
      </c>
      <c r="J900" t="s">
        <v>504</v>
      </c>
      <c r="K900">
        <v>48.281440000000003</v>
      </c>
      <c r="L900">
        <v>-122.23379</v>
      </c>
      <c r="AA900">
        <v>70.5</v>
      </c>
      <c r="AC900">
        <v>58.4</v>
      </c>
      <c r="AP900">
        <f>COUNT(M900:AO900)</f>
        <v>2</v>
      </c>
      <c r="AR900">
        <f>COUNT(AK900:AO900)</f>
        <v>0</v>
      </c>
      <c r="AS900" t="s">
        <v>4159</v>
      </c>
      <c r="AT900">
        <f>COUNT(M900:AB900)</f>
        <v>1</v>
      </c>
      <c r="AU900">
        <f>COUNT(AC900:AO900)</f>
        <v>1</v>
      </c>
      <c r="AV900">
        <f>AT900*AU900</f>
        <v>1</v>
      </c>
      <c r="AW900" t="s">
        <v>4154</v>
      </c>
      <c r="AX900">
        <f>AVERAGE(M900:AB900)</f>
        <v>70.5</v>
      </c>
      <c r="AY900">
        <f>AVERAGE(AC900:AO900)</f>
        <v>58.4</v>
      </c>
      <c r="AZ900">
        <f>AY900-AX900</f>
        <v>-12.100000000000001</v>
      </c>
    </row>
    <row r="901" spans="1:52" hidden="1" x14ac:dyDescent="0.25">
      <c r="A901">
        <v>336</v>
      </c>
      <c r="B901">
        <v>1256</v>
      </c>
      <c r="C901" t="s">
        <v>4152</v>
      </c>
      <c r="D901" t="s">
        <v>427</v>
      </c>
      <c r="E901" t="s">
        <v>509</v>
      </c>
      <c r="F901" t="s">
        <v>517</v>
      </c>
      <c r="G901" t="s">
        <v>520</v>
      </c>
      <c r="H901" t="s">
        <v>272</v>
      </c>
      <c r="I901" t="s">
        <v>13</v>
      </c>
      <c r="J901" t="s">
        <v>523</v>
      </c>
      <c r="K901">
        <v>48.177473999999997</v>
      </c>
      <c r="L901">
        <v>-122.067081</v>
      </c>
      <c r="Z901">
        <v>55.5</v>
      </c>
      <c r="AD901">
        <v>53.6</v>
      </c>
      <c r="AP901">
        <f>COUNT(M901:AO901)</f>
        <v>2</v>
      </c>
      <c r="AR901">
        <f>COUNT(AK901:AO901)</f>
        <v>0</v>
      </c>
      <c r="AS901" t="s">
        <v>4159</v>
      </c>
      <c r="AT901">
        <f>COUNT(M901:AB901)</f>
        <v>1</v>
      </c>
      <c r="AU901">
        <f>COUNT(AC901:AO901)</f>
        <v>1</v>
      </c>
      <c r="AV901">
        <f>AT901*AU901</f>
        <v>1</v>
      </c>
      <c r="AW901" t="s">
        <v>4154</v>
      </c>
      <c r="AX901">
        <f>AVERAGE(M901:AB901)</f>
        <v>55.5</v>
      </c>
      <c r="AY901">
        <f>AVERAGE(AC901:AO901)</f>
        <v>53.6</v>
      </c>
      <c r="AZ901">
        <f>AY901-AX901</f>
        <v>-1.8999999999999986</v>
      </c>
    </row>
    <row r="902" spans="1:52" hidden="1" x14ac:dyDescent="0.25">
      <c r="A902">
        <v>353</v>
      </c>
      <c r="B902">
        <v>1258</v>
      </c>
      <c r="C902" t="s">
        <v>4152</v>
      </c>
      <c r="D902" t="s">
        <v>427</v>
      </c>
      <c r="E902" t="s">
        <v>509</v>
      </c>
      <c r="F902" t="s">
        <v>541</v>
      </c>
      <c r="G902" t="s">
        <v>544</v>
      </c>
      <c r="H902" t="s">
        <v>272</v>
      </c>
      <c r="I902" t="s">
        <v>13</v>
      </c>
      <c r="J902" t="s">
        <v>545</v>
      </c>
      <c r="K902">
        <v>48.096446999999998</v>
      </c>
      <c r="L902">
        <v>-121.786928</v>
      </c>
      <c r="Z902">
        <v>64.099999999999994</v>
      </c>
      <c r="AD902">
        <v>60.4</v>
      </c>
      <c r="AP902">
        <f>COUNT(M902:AO902)</f>
        <v>2</v>
      </c>
      <c r="AR902">
        <f>COUNT(AK902:AO902)</f>
        <v>0</v>
      </c>
      <c r="AS902" t="s">
        <v>4159</v>
      </c>
      <c r="AT902">
        <f>COUNT(M902:AB902)</f>
        <v>1</v>
      </c>
      <c r="AU902">
        <f>COUNT(AC902:AO902)</f>
        <v>1</v>
      </c>
      <c r="AV902">
        <f>AT902*AU902</f>
        <v>1</v>
      </c>
      <c r="AW902" t="s">
        <v>4154</v>
      </c>
      <c r="AX902">
        <f>AVERAGE(M902:AB902)</f>
        <v>64.099999999999994</v>
      </c>
      <c r="AY902">
        <f>AVERAGE(AC902:AO902)</f>
        <v>60.4</v>
      </c>
      <c r="AZ902">
        <f>AY902-AX902</f>
        <v>-3.6999999999999957</v>
      </c>
    </row>
    <row r="903" spans="1:52" hidden="1" x14ac:dyDescent="0.25">
      <c r="A903">
        <v>371</v>
      </c>
      <c r="B903">
        <v>373</v>
      </c>
      <c r="C903" t="s">
        <v>4152</v>
      </c>
      <c r="D903" t="s">
        <v>552</v>
      </c>
      <c r="E903" t="s">
        <v>553</v>
      </c>
      <c r="F903" t="s">
        <v>574</v>
      </c>
      <c r="G903" t="s">
        <v>583</v>
      </c>
      <c r="H903" t="s">
        <v>272</v>
      </c>
      <c r="I903" t="s">
        <v>13</v>
      </c>
      <c r="J903" t="s">
        <v>584</v>
      </c>
      <c r="K903">
        <v>47.994799</v>
      </c>
      <c r="L903">
        <v>-121.980586</v>
      </c>
      <c r="Y903">
        <v>86.8</v>
      </c>
      <c r="AC903">
        <v>59.6</v>
      </c>
      <c r="AP903">
        <f>COUNT(M903:AO903)</f>
        <v>2</v>
      </c>
      <c r="AR903">
        <f>COUNT(AK903:AO903)</f>
        <v>0</v>
      </c>
      <c r="AS903" t="s">
        <v>4159</v>
      </c>
      <c r="AT903">
        <f>COUNT(M903:AB903)</f>
        <v>1</v>
      </c>
      <c r="AU903">
        <f>COUNT(AC903:AO903)</f>
        <v>1</v>
      </c>
      <c r="AV903">
        <f>AT903*AU903</f>
        <v>1</v>
      </c>
      <c r="AW903" t="s">
        <v>4154</v>
      </c>
      <c r="AX903">
        <f>AVERAGE(M903:AB903)</f>
        <v>86.8</v>
      </c>
      <c r="AY903">
        <f>AVERAGE(AC903:AO903)</f>
        <v>59.6</v>
      </c>
      <c r="AZ903">
        <f>AY903-AX903</f>
        <v>-27.199999999999996</v>
      </c>
    </row>
    <row r="904" spans="1:52" hidden="1" x14ac:dyDescent="0.25">
      <c r="A904">
        <v>382</v>
      </c>
      <c r="B904">
        <v>460</v>
      </c>
      <c r="C904" t="s">
        <v>4152</v>
      </c>
      <c r="D904" t="s">
        <v>552</v>
      </c>
      <c r="E904" t="s">
        <v>553</v>
      </c>
      <c r="F904" t="s">
        <v>574</v>
      </c>
      <c r="G904" t="s">
        <v>594</v>
      </c>
      <c r="H904" t="s">
        <v>272</v>
      </c>
      <c r="I904" t="s">
        <v>13</v>
      </c>
      <c r="J904" t="s">
        <v>599</v>
      </c>
      <c r="K904">
        <v>47.899631999999997</v>
      </c>
      <c r="L904">
        <v>-121.908951</v>
      </c>
      <c r="X904">
        <v>71.400000000000006</v>
      </c>
      <c r="Y904">
        <v>87.3</v>
      </c>
      <c r="AP904">
        <f>COUNT(M904:AO904)</f>
        <v>2</v>
      </c>
      <c r="AR904">
        <f>COUNT(AK904:AO904)</f>
        <v>0</v>
      </c>
      <c r="AS904" t="s">
        <v>4159</v>
      </c>
      <c r="AT904">
        <f>COUNT(M904:AB904)</f>
        <v>2</v>
      </c>
      <c r="AU904">
        <f>COUNT(AC904:AO904)</f>
        <v>0</v>
      </c>
      <c r="AV904">
        <f>AT904*AU904</f>
        <v>0</v>
      </c>
      <c r="AW904" t="s">
        <v>4159</v>
      </c>
      <c r="AX904">
        <f>AVERAGE(M904:AB904)</f>
        <v>79.349999999999994</v>
      </c>
      <c r="AY904" t="e">
        <f>AVERAGE(AC904:AO904)</f>
        <v>#DIV/0!</v>
      </c>
    </row>
    <row r="905" spans="1:52" hidden="1" x14ac:dyDescent="0.25">
      <c r="A905">
        <v>401</v>
      </c>
      <c r="B905">
        <v>962</v>
      </c>
      <c r="C905" t="s">
        <v>4152</v>
      </c>
      <c r="D905" t="s">
        <v>552</v>
      </c>
      <c r="E905" t="s">
        <v>607</v>
      </c>
      <c r="F905" t="s">
        <v>608</v>
      </c>
      <c r="G905" t="s">
        <v>633</v>
      </c>
      <c r="H905" t="s">
        <v>272</v>
      </c>
      <c r="I905" t="s">
        <v>431</v>
      </c>
      <c r="J905" t="s">
        <v>634</v>
      </c>
      <c r="K905">
        <v>47.821204000000002</v>
      </c>
      <c r="L905">
        <v>-122.03921099999999</v>
      </c>
      <c r="AB905">
        <v>59</v>
      </c>
      <c r="AC905">
        <v>56.8</v>
      </c>
      <c r="AP905">
        <f>COUNT(M905:AO905)</f>
        <v>2</v>
      </c>
      <c r="AR905">
        <f>COUNT(AK905:AO905)</f>
        <v>0</v>
      </c>
      <c r="AS905" t="s">
        <v>4159</v>
      </c>
      <c r="AT905">
        <f>COUNT(M905:AB905)</f>
        <v>1</v>
      </c>
      <c r="AU905">
        <f>COUNT(AC905:AO905)</f>
        <v>1</v>
      </c>
      <c r="AV905">
        <f>AT905*AU905</f>
        <v>1</v>
      </c>
      <c r="AW905" t="s">
        <v>4154</v>
      </c>
      <c r="AX905">
        <f>AVERAGE(M905:AB905)</f>
        <v>59</v>
      </c>
      <c r="AY905">
        <f>AVERAGE(AC905:AO905)</f>
        <v>56.8</v>
      </c>
      <c r="AZ905">
        <f>AY905-AX905</f>
        <v>-2.2000000000000028</v>
      </c>
    </row>
    <row r="906" spans="1:52" hidden="1" x14ac:dyDescent="0.25">
      <c r="A906">
        <v>470</v>
      </c>
      <c r="B906">
        <v>961</v>
      </c>
      <c r="C906" t="s">
        <v>4152</v>
      </c>
      <c r="D906" t="s">
        <v>552</v>
      </c>
      <c r="E906" t="s">
        <v>743</v>
      </c>
      <c r="F906" t="s">
        <v>744</v>
      </c>
      <c r="G906" t="s">
        <v>745</v>
      </c>
      <c r="H906" t="s">
        <v>272</v>
      </c>
      <c r="I906" t="s">
        <v>431</v>
      </c>
      <c r="J906" t="s">
        <v>746</v>
      </c>
      <c r="K906">
        <v>48.026057999999999</v>
      </c>
      <c r="L906">
        <v>-122.000561</v>
      </c>
      <c r="AB906">
        <v>52.1</v>
      </c>
      <c r="AC906">
        <v>35.6</v>
      </c>
      <c r="AP906">
        <f>COUNT(M906:AO906)</f>
        <v>2</v>
      </c>
      <c r="AR906">
        <f>COUNT(AK906:AO906)</f>
        <v>0</v>
      </c>
      <c r="AS906" t="s">
        <v>4159</v>
      </c>
      <c r="AT906">
        <f>COUNT(M906:AB906)</f>
        <v>1</v>
      </c>
      <c r="AU906">
        <f>COUNT(AC906:AO906)</f>
        <v>1</v>
      </c>
      <c r="AV906">
        <f>AT906*AU906</f>
        <v>1</v>
      </c>
      <c r="AW906" t="s">
        <v>4154</v>
      </c>
      <c r="AX906">
        <f>AVERAGE(M906:AB906)</f>
        <v>52.1</v>
      </c>
      <c r="AY906">
        <f>AVERAGE(AC906:AO906)</f>
        <v>35.6</v>
      </c>
      <c r="AZ906">
        <f>AY906-AX906</f>
        <v>-16.5</v>
      </c>
    </row>
    <row r="907" spans="1:52" hidden="1" x14ac:dyDescent="0.25">
      <c r="A907">
        <v>475</v>
      </c>
      <c r="B907">
        <v>398</v>
      </c>
      <c r="C907" t="s">
        <v>4152</v>
      </c>
      <c r="D907" t="s">
        <v>552</v>
      </c>
      <c r="E907" t="s">
        <v>743</v>
      </c>
      <c r="F907" t="s">
        <v>744</v>
      </c>
      <c r="G907" t="s">
        <v>749</v>
      </c>
      <c r="H907" t="s">
        <v>272</v>
      </c>
      <c r="I907" t="s">
        <v>13</v>
      </c>
      <c r="J907" t="s">
        <v>752</v>
      </c>
      <c r="K907">
        <v>48.055925999999999</v>
      </c>
      <c r="L907">
        <v>-122.03734900000001</v>
      </c>
      <c r="Y907">
        <v>0</v>
      </c>
      <c r="AC907">
        <v>18.8</v>
      </c>
      <c r="AP907">
        <f>COUNT(M907:AO907)</f>
        <v>2</v>
      </c>
      <c r="AR907">
        <f>COUNT(AK907:AO907)</f>
        <v>0</v>
      </c>
      <c r="AS907" t="s">
        <v>4159</v>
      </c>
      <c r="AT907">
        <f>COUNT(M907:AB907)</f>
        <v>1</v>
      </c>
      <c r="AU907">
        <f>COUNT(AC907:AO907)</f>
        <v>1</v>
      </c>
      <c r="AV907">
        <f>AT907*AU907</f>
        <v>1</v>
      </c>
      <c r="AW907" t="s">
        <v>4154</v>
      </c>
      <c r="AX907">
        <f>AVERAGE(M907:AB907)</f>
        <v>0</v>
      </c>
      <c r="AY907">
        <f>AVERAGE(AC907:AO907)</f>
        <v>18.8</v>
      </c>
      <c r="AZ907">
        <f>AY907-AX907</f>
        <v>18.8</v>
      </c>
    </row>
    <row r="908" spans="1:52" hidden="1" x14ac:dyDescent="0.25">
      <c r="A908">
        <v>487</v>
      </c>
      <c r="B908">
        <v>964</v>
      </c>
      <c r="C908" t="s">
        <v>4152</v>
      </c>
      <c r="D908" t="s">
        <v>552</v>
      </c>
      <c r="E908" t="s">
        <v>743</v>
      </c>
      <c r="F908" t="s">
        <v>744</v>
      </c>
      <c r="G908" t="s">
        <v>767</v>
      </c>
      <c r="H908" t="s">
        <v>272</v>
      </c>
      <c r="I908" t="s">
        <v>431</v>
      </c>
      <c r="J908" t="s">
        <v>768</v>
      </c>
      <c r="K908">
        <v>47.927694000000002</v>
      </c>
      <c r="L908">
        <v>-122.03815</v>
      </c>
      <c r="AB908">
        <v>56.1</v>
      </c>
      <c r="AC908">
        <v>44.5</v>
      </c>
      <c r="AP908">
        <f>COUNT(M908:AO908)</f>
        <v>2</v>
      </c>
      <c r="AR908">
        <f>COUNT(AK908:AO908)</f>
        <v>0</v>
      </c>
      <c r="AS908" t="s">
        <v>4159</v>
      </c>
      <c r="AT908">
        <f>COUNT(M908:AB908)</f>
        <v>1</v>
      </c>
      <c r="AU908">
        <f>COUNT(AC908:AO908)</f>
        <v>1</v>
      </c>
      <c r="AV908">
        <f>AT908*AU908</f>
        <v>1</v>
      </c>
      <c r="AW908" t="s">
        <v>4154</v>
      </c>
      <c r="AX908">
        <f>AVERAGE(M908:AB908)</f>
        <v>56.1</v>
      </c>
      <c r="AY908">
        <f>AVERAGE(AC908:AO908)</f>
        <v>44.5</v>
      </c>
      <c r="AZ908">
        <f>AY908-AX908</f>
        <v>-11.600000000000001</v>
      </c>
    </row>
    <row r="909" spans="1:52" hidden="1" x14ac:dyDescent="0.25">
      <c r="A909">
        <v>491</v>
      </c>
      <c r="B909">
        <v>958</v>
      </c>
      <c r="C909" t="s">
        <v>4152</v>
      </c>
      <c r="D909" t="s">
        <v>552</v>
      </c>
      <c r="E909" t="s">
        <v>743</v>
      </c>
      <c r="F909" t="s">
        <v>772</v>
      </c>
      <c r="G909" t="s">
        <v>775</v>
      </c>
      <c r="H909" t="s">
        <v>272</v>
      </c>
      <c r="I909" t="s">
        <v>431</v>
      </c>
      <c r="J909" s="1">
        <v>26481</v>
      </c>
      <c r="K909">
        <v>48.078012999999999</v>
      </c>
      <c r="L909">
        <v>-121.95180499999999</v>
      </c>
      <c r="AB909">
        <v>79.400000000000006</v>
      </c>
      <c r="AC909">
        <v>76.7</v>
      </c>
      <c r="AP909">
        <f>COUNT(M909:AO909)</f>
        <v>2</v>
      </c>
      <c r="AR909">
        <f>COUNT(AK909:AO909)</f>
        <v>0</v>
      </c>
      <c r="AS909" t="s">
        <v>4159</v>
      </c>
      <c r="AT909">
        <f>COUNT(M909:AB909)</f>
        <v>1</v>
      </c>
      <c r="AU909">
        <f>COUNT(AC909:AO909)</f>
        <v>1</v>
      </c>
      <c r="AV909">
        <f>AT909*AU909</f>
        <v>1</v>
      </c>
      <c r="AW909" t="s">
        <v>4154</v>
      </c>
      <c r="AX909">
        <f>AVERAGE(M909:AB909)</f>
        <v>79.400000000000006</v>
      </c>
      <c r="AY909">
        <f>AVERAGE(AC909:AO909)</f>
        <v>76.7</v>
      </c>
      <c r="AZ909">
        <f>AY909-AX909</f>
        <v>-2.7000000000000028</v>
      </c>
    </row>
    <row r="910" spans="1:52" hidden="1" x14ac:dyDescent="0.25">
      <c r="A910">
        <v>492</v>
      </c>
      <c r="B910">
        <v>965</v>
      </c>
      <c r="C910" t="s">
        <v>4152</v>
      </c>
      <c r="D910" t="s">
        <v>552</v>
      </c>
      <c r="E910" t="s">
        <v>743</v>
      </c>
      <c r="F910" t="s">
        <v>772</v>
      </c>
      <c r="G910" t="s">
        <v>775</v>
      </c>
      <c r="H910" t="s">
        <v>272</v>
      </c>
      <c r="I910" t="s">
        <v>431</v>
      </c>
      <c r="J910" t="s">
        <v>776</v>
      </c>
      <c r="K910">
        <v>48.071716000000002</v>
      </c>
      <c r="L910">
        <v>-121.963319</v>
      </c>
      <c r="AB910">
        <v>49</v>
      </c>
      <c r="AC910">
        <v>67.3</v>
      </c>
      <c r="AP910">
        <f>COUNT(M910:AO910)</f>
        <v>2</v>
      </c>
      <c r="AR910">
        <f>COUNT(AK910:AO910)</f>
        <v>0</v>
      </c>
      <c r="AS910" t="s">
        <v>4159</v>
      </c>
      <c r="AT910">
        <f>COUNT(M910:AB910)</f>
        <v>1</v>
      </c>
      <c r="AU910">
        <f>COUNT(AC910:AO910)</f>
        <v>1</v>
      </c>
      <c r="AV910">
        <f>AT910*AU910</f>
        <v>1</v>
      </c>
      <c r="AW910" t="s">
        <v>4154</v>
      </c>
      <c r="AX910">
        <f>AVERAGE(M910:AB910)</f>
        <v>49</v>
      </c>
      <c r="AY910">
        <f>AVERAGE(AC910:AO910)</f>
        <v>67.3</v>
      </c>
      <c r="AZ910">
        <f>AY910-AX910</f>
        <v>18.299999999999997</v>
      </c>
    </row>
    <row r="911" spans="1:52" hidden="1" x14ac:dyDescent="0.25">
      <c r="A911">
        <v>494</v>
      </c>
      <c r="B911">
        <v>967</v>
      </c>
      <c r="C911" t="s">
        <v>4152</v>
      </c>
      <c r="D911" t="s">
        <v>552</v>
      </c>
      <c r="E911" t="s">
        <v>743</v>
      </c>
      <c r="F911" t="s">
        <v>772</v>
      </c>
      <c r="G911" t="s">
        <v>779</v>
      </c>
      <c r="H911" t="s">
        <v>272</v>
      </c>
      <c r="I911" t="s">
        <v>431</v>
      </c>
      <c r="J911" t="s">
        <v>780</v>
      </c>
      <c r="K911">
        <v>48.066549999999999</v>
      </c>
      <c r="L911">
        <v>-121.953625</v>
      </c>
      <c r="AB911">
        <v>61.1</v>
      </c>
      <c r="AC911">
        <v>59.3</v>
      </c>
      <c r="AP911">
        <f>COUNT(M911:AO911)</f>
        <v>2</v>
      </c>
      <c r="AR911">
        <f>COUNT(AK911:AO911)</f>
        <v>0</v>
      </c>
      <c r="AS911" t="s">
        <v>4159</v>
      </c>
      <c r="AT911">
        <f>COUNT(M911:AB911)</f>
        <v>1</v>
      </c>
      <c r="AU911">
        <f>COUNT(AC911:AO911)</f>
        <v>1</v>
      </c>
      <c r="AV911">
        <f>AT911*AU911</f>
        <v>1</v>
      </c>
      <c r="AW911" t="s">
        <v>4154</v>
      </c>
      <c r="AX911">
        <f>AVERAGE(M911:AB911)</f>
        <v>61.1</v>
      </c>
      <c r="AY911">
        <f>AVERAGE(AC911:AO911)</f>
        <v>59.3</v>
      </c>
      <c r="AZ911">
        <f>AY911-AX911</f>
        <v>-1.8000000000000043</v>
      </c>
    </row>
    <row r="912" spans="1:52" hidden="1" x14ac:dyDescent="0.25">
      <c r="A912">
        <v>497</v>
      </c>
      <c r="B912">
        <v>959</v>
      </c>
      <c r="C912" t="s">
        <v>4152</v>
      </c>
      <c r="D912" t="s">
        <v>552</v>
      </c>
      <c r="E912" t="s">
        <v>743</v>
      </c>
      <c r="F912" t="s">
        <v>772</v>
      </c>
      <c r="G912" t="s">
        <v>785</v>
      </c>
      <c r="H912" t="s">
        <v>272</v>
      </c>
      <c r="I912" t="s">
        <v>431</v>
      </c>
      <c r="J912" t="s">
        <v>786</v>
      </c>
      <c r="K912">
        <v>48.068308999999999</v>
      </c>
      <c r="L912">
        <v>-121.953934</v>
      </c>
      <c r="AB912">
        <v>68.2</v>
      </c>
      <c r="AC912">
        <v>15</v>
      </c>
      <c r="AP912">
        <f>COUNT(M912:AO912)</f>
        <v>2</v>
      </c>
      <c r="AR912">
        <f>COUNT(AK912:AO912)</f>
        <v>0</v>
      </c>
      <c r="AS912" t="s">
        <v>4159</v>
      </c>
      <c r="AT912">
        <f>COUNT(M912:AB912)</f>
        <v>1</v>
      </c>
      <c r="AU912">
        <f>COUNT(AC912:AO912)</f>
        <v>1</v>
      </c>
      <c r="AV912">
        <f>AT912*AU912</f>
        <v>1</v>
      </c>
      <c r="AW912" t="s">
        <v>4154</v>
      </c>
      <c r="AX912">
        <f>AVERAGE(M912:AB912)</f>
        <v>68.2</v>
      </c>
      <c r="AY912">
        <f>AVERAGE(AC912:AO912)</f>
        <v>15</v>
      </c>
      <c r="AZ912">
        <f>AY912-AX912</f>
        <v>-53.2</v>
      </c>
    </row>
    <row r="913" spans="1:52" hidden="1" x14ac:dyDescent="0.25">
      <c r="A913">
        <v>501</v>
      </c>
      <c r="B913">
        <v>963</v>
      </c>
      <c r="C913" t="s">
        <v>4152</v>
      </c>
      <c r="D913" t="s">
        <v>552</v>
      </c>
      <c r="E913" t="s">
        <v>790</v>
      </c>
      <c r="F913" t="s">
        <v>791</v>
      </c>
      <c r="G913" t="s">
        <v>792</v>
      </c>
      <c r="H913" t="s">
        <v>272</v>
      </c>
      <c r="I913" t="s">
        <v>431</v>
      </c>
      <c r="J913" t="s">
        <v>793</v>
      </c>
      <c r="K913">
        <v>47.873479000000003</v>
      </c>
      <c r="L913">
        <v>-121.990106</v>
      </c>
      <c r="AB913">
        <v>68.599999999999994</v>
      </c>
      <c r="AC913">
        <v>66.8</v>
      </c>
      <c r="AP913">
        <f>COUNT(M913:AO913)</f>
        <v>2</v>
      </c>
      <c r="AR913">
        <f>COUNT(AK913:AO913)</f>
        <v>0</v>
      </c>
      <c r="AS913" t="s">
        <v>4159</v>
      </c>
      <c r="AT913">
        <f>COUNT(M913:AB913)</f>
        <v>1</v>
      </c>
      <c r="AU913">
        <f>COUNT(AC913:AO913)</f>
        <v>1</v>
      </c>
      <c r="AV913">
        <f>AT913*AU913</f>
        <v>1</v>
      </c>
      <c r="AW913" t="s">
        <v>4154</v>
      </c>
      <c r="AX913">
        <f>AVERAGE(M913:AB913)</f>
        <v>68.599999999999994</v>
      </c>
      <c r="AY913">
        <f>AVERAGE(AC913:AO913)</f>
        <v>66.8</v>
      </c>
      <c r="AZ913">
        <f>AY913-AX913</f>
        <v>-1.7999999999999972</v>
      </c>
    </row>
    <row r="914" spans="1:52" hidden="1" x14ac:dyDescent="0.25">
      <c r="A914">
        <v>504</v>
      </c>
      <c r="B914">
        <v>960</v>
      </c>
      <c r="C914" t="s">
        <v>4152</v>
      </c>
      <c r="D914" t="s">
        <v>552</v>
      </c>
      <c r="E914" t="s">
        <v>790</v>
      </c>
      <c r="F914" t="s">
        <v>791</v>
      </c>
      <c r="G914" t="s">
        <v>798</v>
      </c>
      <c r="H914" t="s">
        <v>272</v>
      </c>
      <c r="I914" t="s">
        <v>431</v>
      </c>
      <c r="J914" t="s">
        <v>799</v>
      </c>
      <c r="K914">
        <v>47.915396000000001</v>
      </c>
      <c r="L914">
        <v>-121.990731</v>
      </c>
      <c r="AB914">
        <v>85.5</v>
      </c>
      <c r="AC914">
        <v>87.4</v>
      </c>
      <c r="AP914">
        <f>COUNT(M914:AO914)</f>
        <v>2</v>
      </c>
      <c r="AR914">
        <f>COUNT(AK914:AO914)</f>
        <v>0</v>
      </c>
      <c r="AS914" t="s">
        <v>4159</v>
      </c>
      <c r="AT914">
        <f>COUNT(M914:AB914)</f>
        <v>1</v>
      </c>
      <c r="AU914">
        <f>COUNT(AC914:AO914)</f>
        <v>1</v>
      </c>
      <c r="AV914">
        <f>AT914*AU914</f>
        <v>1</v>
      </c>
      <c r="AW914" t="s">
        <v>4154</v>
      </c>
      <c r="AX914">
        <f>AVERAGE(M914:AB914)</f>
        <v>85.5</v>
      </c>
      <c r="AY914">
        <f>AVERAGE(AC914:AO914)</f>
        <v>87.4</v>
      </c>
      <c r="AZ914">
        <f>AY914-AX914</f>
        <v>1.9000000000000057</v>
      </c>
    </row>
    <row r="915" spans="1:52" hidden="1" x14ac:dyDescent="0.25">
      <c r="A915">
        <v>551</v>
      </c>
      <c r="B915">
        <v>2022</v>
      </c>
      <c r="C915" t="s">
        <v>4152</v>
      </c>
      <c r="D915" t="s">
        <v>877</v>
      </c>
      <c r="E915" t="s">
        <v>878</v>
      </c>
      <c r="F915" t="s">
        <v>879</v>
      </c>
      <c r="G915" t="s">
        <v>880</v>
      </c>
      <c r="H915" t="s">
        <v>883</v>
      </c>
      <c r="I915" t="s">
        <v>884</v>
      </c>
      <c r="J915" t="s">
        <v>885</v>
      </c>
      <c r="K915">
        <v>47.553773</v>
      </c>
      <c r="L915">
        <v>-122.16615</v>
      </c>
      <c r="M915">
        <v>32.9</v>
      </c>
      <c r="N915">
        <v>25.7</v>
      </c>
      <c r="AP915">
        <f>COUNT(M915:AO915)</f>
        <v>2</v>
      </c>
      <c r="AR915">
        <f>COUNT(AK915:AO915)</f>
        <v>0</v>
      </c>
      <c r="AS915" t="s">
        <v>4159</v>
      </c>
      <c r="AT915">
        <f>COUNT(M915:AB915)</f>
        <v>2</v>
      </c>
      <c r="AU915">
        <f>COUNT(AC915:AO915)</f>
        <v>0</v>
      </c>
      <c r="AV915">
        <f>AT915*AU915</f>
        <v>0</v>
      </c>
      <c r="AW915" t="s">
        <v>4159</v>
      </c>
      <c r="AX915">
        <f>AVERAGE(M915:AB915)</f>
        <v>29.299999999999997</v>
      </c>
      <c r="AY915" t="e">
        <f>AVERAGE(AC915:AO915)</f>
        <v>#DIV/0!</v>
      </c>
    </row>
    <row r="916" spans="1:52" hidden="1" x14ac:dyDescent="0.25">
      <c r="A916">
        <v>609</v>
      </c>
      <c r="B916">
        <v>2028</v>
      </c>
      <c r="C916" t="s">
        <v>4152</v>
      </c>
      <c r="D916" t="s">
        <v>877</v>
      </c>
      <c r="E916" t="s">
        <v>878</v>
      </c>
      <c r="F916" t="s">
        <v>952</v>
      </c>
      <c r="G916" t="s">
        <v>962</v>
      </c>
      <c r="H916" t="s">
        <v>883</v>
      </c>
      <c r="I916" t="s">
        <v>884</v>
      </c>
      <c r="J916" t="s">
        <v>965</v>
      </c>
      <c r="K916">
        <v>47.605874</v>
      </c>
      <c r="L916">
        <v>-122.161987</v>
      </c>
      <c r="M916">
        <v>8.5</v>
      </c>
      <c r="N916">
        <v>4.9000000000000004</v>
      </c>
      <c r="AP916">
        <f>COUNT(M916:AO916)</f>
        <v>2</v>
      </c>
      <c r="AR916">
        <f>COUNT(AK916:AO916)</f>
        <v>0</v>
      </c>
      <c r="AS916" t="s">
        <v>4159</v>
      </c>
      <c r="AT916">
        <f>COUNT(M916:AB916)</f>
        <v>2</v>
      </c>
      <c r="AU916">
        <f>COUNT(AC916:AO916)</f>
        <v>0</v>
      </c>
      <c r="AV916">
        <f>AT916*AU916</f>
        <v>0</v>
      </c>
      <c r="AW916" t="s">
        <v>4159</v>
      </c>
      <c r="AX916">
        <f>AVERAGE(M916:AB916)</f>
        <v>6.7</v>
      </c>
      <c r="AY916" t="e">
        <f>AVERAGE(AC916:AO916)</f>
        <v>#DIV/0!</v>
      </c>
    </row>
    <row r="917" spans="1:52" hidden="1" x14ac:dyDescent="0.25">
      <c r="A917">
        <v>621</v>
      </c>
      <c r="B917">
        <v>577</v>
      </c>
      <c r="C917" t="s">
        <v>4152</v>
      </c>
      <c r="D917" t="s">
        <v>877</v>
      </c>
      <c r="E917" t="s">
        <v>878</v>
      </c>
      <c r="F917" t="s">
        <v>952</v>
      </c>
      <c r="G917" t="s">
        <v>977</v>
      </c>
      <c r="H917" t="s">
        <v>886</v>
      </c>
      <c r="I917" t="s">
        <v>887</v>
      </c>
      <c r="J917" t="s">
        <v>979</v>
      </c>
      <c r="K917">
        <v>47.627000000000002</v>
      </c>
      <c r="L917">
        <v>-122.15300000000001</v>
      </c>
      <c r="X917">
        <v>5.6</v>
      </c>
      <c r="Y917">
        <v>6.4</v>
      </c>
      <c r="AP917">
        <f>COUNT(M917:AO917)</f>
        <v>2</v>
      </c>
      <c r="AR917">
        <f>COUNT(AK917:AO917)</f>
        <v>0</v>
      </c>
      <c r="AS917" t="s">
        <v>4159</v>
      </c>
      <c r="AT917">
        <f>COUNT(M917:AB917)</f>
        <v>2</v>
      </c>
      <c r="AU917">
        <f>COUNT(AC917:AO917)</f>
        <v>0</v>
      </c>
      <c r="AV917">
        <f>AT917*AU917</f>
        <v>0</v>
      </c>
      <c r="AW917" t="s">
        <v>4159</v>
      </c>
      <c r="AX917">
        <f>AVERAGE(M917:AB917)</f>
        <v>6</v>
      </c>
      <c r="AY917" t="e">
        <f>AVERAGE(AC917:AO917)</f>
        <v>#DIV/0!</v>
      </c>
    </row>
    <row r="918" spans="1:52" hidden="1" x14ac:dyDescent="0.25">
      <c r="A918">
        <v>648</v>
      </c>
      <c r="B918">
        <v>1919</v>
      </c>
      <c r="C918" t="s">
        <v>4152</v>
      </c>
      <c r="D918" t="s">
        <v>877</v>
      </c>
      <c r="E918" t="s">
        <v>878</v>
      </c>
      <c r="F918" t="s">
        <v>981</v>
      </c>
      <c r="G918" t="s">
        <v>1015</v>
      </c>
      <c r="H918" t="s">
        <v>31</v>
      </c>
      <c r="I918" t="s">
        <v>32</v>
      </c>
      <c r="J918" t="s">
        <v>1019</v>
      </c>
      <c r="K918">
        <v>47.413358000000002</v>
      </c>
      <c r="L918">
        <v>-122.019732</v>
      </c>
      <c r="Q918">
        <v>64.5</v>
      </c>
      <c r="S918">
        <v>84.6</v>
      </c>
      <c r="AP918">
        <f>COUNT(M918:AO918)</f>
        <v>2</v>
      </c>
      <c r="AR918">
        <f>COUNT(AK918:AO918)</f>
        <v>0</v>
      </c>
      <c r="AS918" t="s">
        <v>4159</v>
      </c>
      <c r="AT918">
        <f>COUNT(M918:AB918)</f>
        <v>2</v>
      </c>
      <c r="AU918">
        <f>COUNT(AC918:AO918)</f>
        <v>0</v>
      </c>
      <c r="AV918">
        <f>AT918*AU918</f>
        <v>0</v>
      </c>
      <c r="AW918" t="s">
        <v>4159</v>
      </c>
      <c r="AX918">
        <f>AVERAGE(M918:AB918)</f>
        <v>74.55</v>
      </c>
      <c r="AY918" t="e">
        <f>AVERAGE(AC918:AO918)</f>
        <v>#DIV/0!</v>
      </c>
    </row>
    <row r="919" spans="1:52" hidden="1" x14ac:dyDescent="0.25">
      <c r="A919">
        <v>730</v>
      </c>
      <c r="B919">
        <v>1800</v>
      </c>
      <c r="C919" t="s">
        <v>4152</v>
      </c>
      <c r="D919" t="s">
        <v>877</v>
      </c>
      <c r="E919" t="s">
        <v>878</v>
      </c>
      <c r="F919" t="s">
        <v>1086</v>
      </c>
      <c r="G919" t="s">
        <v>1131</v>
      </c>
      <c r="H919" t="s">
        <v>1030</v>
      </c>
      <c r="I919" t="s">
        <v>1091</v>
      </c>
      <c r="J919" t="s">
        <v>1132</v>
      </c>
      <c r="K919">
        <v>47.694862000000001</v>
      </c>
      <c r="L919">
        <v>-122.30517399999999</v>
      </c>
      <c r="Q919">
        <v>11.2</v>
      </c>
      <c r="R919">
        <v>1.2</v>
      </c>
      <c r="AP919">
        <f>COUNT(M919:AO919)</f>
        <v>2</v>
      </c>
      <c r="AR919">
        <f>COUNT(AK919:AO919)</f>
        <v>0</v>
      </c>
      <c r="AS919" t="s">
        <v>4159</v>
      </c>
      <c r="AT919">
        <f>COUNT(M919:AB919)</f>
        <v>2</v>
      </c>
      <c r="AU919">
        <f>COUNT(AC919:AO919)</f>
        <v>0</v>
      </c>
      <c r="AV919">
        <f>AT919*AU919</f>
        <v>0</v>
      </c>
      <c r="AW919" t="s">
        <v>4159</v>
      </c>
      <c r="AX919">
        <f>AVERAGE(M919:AB919)</f>
        <v>6.1999999999999993</v>
      </c>
      <c r="AY919" t="e">
        <f>AVERAGE(AC919:AO919)</f>
        <v>#DIV/0!</v>
      </c>
    </row>
    <row r="920" spans="1:52" hidden="1" x14ac:dyDescent="0.25">
      <c r="A920">
        <v>750</v>
      </c>
      <c r="B920">
        <v>1798</v>
      </c>
      <c r="C920" t="s">
        <v>4152</v>
      </c>
      <c r="D920" t="s">
        <v>877</v>
      </c>
      <c r="E920" t="s">
        <v>878</v>
      </c>
      <c r="F920" t="s">
        <v>1150</v>
      </c>
      <c r="G920" t="s">
        <v>1161</v>
      </c>
      <c r="H920" t="s">
        <v>1030</v>
      </c>
      <c r="I920" t="s">
        <v>1091</v>
      </c>
      <c r="J920" t="s">
        <v>1164</v>
      </c>
      <c r="K920">
        <v>47.503250000000001</v>
      </c>
      <c r="L920">
        <v>-122.24694599999999</v>
      </c>
      <c r="R920">
        <v>15.1</v>
      </c>
      <c r="S920">
        <v>19.399999999999999</v>
      </c>
      <c r="AP920">
        <f>COUNT(M920:AO920)</f>
        <v>2</v>
      </c>
      <c r="AR920">
        <f>COUNT(AK920:AO920)</f>
        <v>0</v>
      </c>
      <c r="AS920" t="s">
        <v>4159</v>
      </c>
      <c r="AT920">
        <f>COUNT(M920:AB920)</f>
        <v>2</v>
      </c>
      <c r="AU920">
        <f>COUNT(AC920:AO920)</f>
        <v>0</v>
      </c>
      <c r="AV920">
        <f>AT920*AU920</f>
        <v>0</v>
      </c>
      <c r="AW920" t="s">
        <v>4159</v>
      </c>
      <c r="AX920">
        <f>AVERAGE(M920:AB920)</f>
        <v>17.25</v>
      </c>
      <c r="AY920" t="e">
        <f>AVERAGE(AC920:AO920)</f>
        <v>#DIV/0!</v>
      </c>
    </row>
    <row r="921" spans="1:52" hidden="1" x14ac:dyDescent="0.25">
      <c r="A921">
        <v>779</v>
      </c>
      <c r="B921">
        <v>1794</v>
      </c>
      <c r="C921" t="s">
        <v>4152</v>
      </c>
      <c r="D921" t="s">
        <v>877</v>
      </c>
      <c r="E921" t="s">
        <v>1172</v>
      </c>
      <c r="F921" t="s">
        <v>1195</v>
      </c>
      <c r="G921" t="s">
        <v>1198</v>
      </c>
      <c r="H921" t="s">
        <v>1030</v>
      </c>
      <c r="I921" t="s">
        <v>1091</v>
      </c>
      <c r="J921" t="s">
        <v>1205</v>
      </c>
      <c r="K921">
        <v>47.710621000000003</v>
      </c>
      <c r="L921">
        <v>-122.370949</v>
      </c>
      <c r="S921">
        <v>8</v>
      </c>
      <c r="T921">
        <v>11.6</v>
      </c>
      <c r="AP921">
        <f>COUNT(M921:AO921)</f>
        <v>2</v>
      </c>
      <c r="AR921">
        <f>COUNT(AK921:AO921)</f>
        <v>0</v>
      </c>
      <c r="AS921" t="s">
        <v>4159</v>
      </c>
      <c r="AT921">
        <f>COUNT(M921:AB921)</f>
        <v>2</v>
      </c>
      <c r="AU921">
        <f>COUNT(AC921:AO921)</f>
        <v>0</v>
      </c>
      <c r="AV921">
        <f>AT921*AU921</f>
        <v>0</v>
      </c>
      <c r="AW921" t="s">
        <v>4159</v>
      </c>
      <c r="AX921">
        <f>AVERAGE(M921:AB921)</f>
        <v>9.8000000000000007</v>
      </c>
      <c r="AY921" t="e">
        <f>AVERAGE(AC921:AO921)</f>
        <v>#DIV/0!</v>
      </c>
    </row>
    <row r="922" spans="1:52" hidden="1" x14ac:dyDescent="0.25">
      <c r="A922">
        <v>792</v>
      </c>
      <c r="B922">
        <v>966</v>
      </c>
      <c r="C922" t="s">
        <v>4152</v>
      </c>
      <c r="D922" t="s">
        <v>877</v>
      </c>
      <c r="E922" t="s">
        <v>1215</v>
      </c>
      <c r="F922" t="s">
        <v>1216</v>
      </c>
      <c r="G922" t="s">
        <v>1217</v>
      </c>
      <c r="H922" t="s">
        <v>272</v>
      </c>
      <c r="I922" t="s">
        <v>431</v>
      </c>
      <c r="J922" t="s">
        <v>1223</v>
      </c>
      <c r="K922">
        <v>47.788383000000003</v>
      </c>
      <c r="L922">
        <v>-122.073474</v>
      </c>
      <c r="AB922">
        <v>43.3</v>
      </c>
      <c r="AC922">
        <v>50.4</v>
      </c>
      <c r="AP922">
        <f>COUNT(M922:AO922)</f>
        <v>2</v>
      </c>
      <c r="AR922">
        <f>COUNT(AK922:AO922)</f>
        <v>0</v>
      </c>
      <c r="AS922" t="s">
        <v>4159</v>
      </c>
      <c r="AT922">
        <f>COUNT(M922:AB922)</f>
        <v>1</v>
      </c>
      <c r="AU922">
        <f>COUNT(AC922:AO922)</f>
        <v>1</v>
      </c>
      <c r="AV922">
        <f>AT922*AU922</f>
        <v>1</v>
      </c>
      <c r="AW922" t="s">
        <v>4154</v>
      </c>
      <c r="AX922">
        <f>AVERAGE(M922:AB922)</f>
        <v>43.3</v>
      </c>
      <c r="AY922">
        <f>AVERAGE(AC922:AO922)</f>
        <v>50.4</v>
      </c>
      <c r="AZ922">
        <f>AY922-AX922</f>
        <v>7.1000000000000014</v>
      </c>
    </row>
    <row r="923" spans="1:52" hidden="1" x14ac:dyDescent="0.25">
      <c r="A923">
        <v>909</v>
      </c>
      <c r="B923">
        <v>2021</v>
      </c>
      <c r="C923" t="s">
        <v>4152</v>
      </c>
      <c r="D923" t="s">
        <v>877</v>
      </c>
      <c r="E923" t="s">
        <v>1215</v>
      </c>
      <c r="F923" t="s">
        <v>1373</v>
      </c>
      <c r="G923" t="s">
        <v>1376</v>
      </c>
      <c r="H923" t="s">
        <v>883</v>
      </c>
      <c r="I923" t="s">
        <v>884</v>
      </c>
      <c r="J923" t="s">
        <v>1378</v>
      </c>
      <c r="K923">
        <v>47.427188000000001</v>
      </c>
      <c r="L923">
        <v>-121.970912</v>
      </c>
      <c r="M923">
        <v>73.599999999999994</v>
      </c>
      <c r="N923">
        <v>57.5</v>
      </c>
      <c r="AP923">
        <f>COUNT(M923:AO923)</f>
        <v>2</v>
      </c>
      <c r="AR923">
        <f>COUNT(AK923:AO923)</f>
        <v>0</v>
      </c>
      <c r="AS923" t="s">
        <v>4159</v>
      </c>
      <c r="AT923">
        <f>COUNT(M923:AB923)</f>
        <v>2</v>
      </c>
      <c r="AU923">
        <f>COUNT(AC923:AO923)</f>
        <v>0</v>
      </c>
      <c r="AV923">
        <f>AT923*AU923</f>
        <v>0</v>
      </c>
      <c r="AW923" t="s">
        <v>4159</v>
      </c>
      <c r="AX923">
        <f>AVERAGE(M923:AB923)</f>
        <v>65.55</v>
      </c>
      <c r="AY923" t="e">
        <f>AVERAGE(AC923:AO923)</f>
        <v>#DIV/0!</v>
      </c>
    </row>
    <row r="924" spans="1:52" hidden="1" x14ac:dyDescent="0.25">
      <c r="A924">
        <v>943</v>
      </c>
      <c r="B924">
        <v>772</v>
      </c>
      <c r="C924" t="s">
        <v>4152</v>
      </c>
      <c r="D924" t="s">
        <v>877</v>
      </c>
      <c r="E924" t="s">
        <v>1215</v>
      </c>
      <c r="F924" t="s">
        <v>1373</v>
      </c>
      <c r="G924" t="s">
        <v>1413</v>
      </c>
      <c r="H924" t="s">
        <v>1400</v>
      </c>
      <c r="I924" t="s">
        <v>1401</v>
      </c>
      <c r="J924" t="s">
        <v>1420</v>
      </c>
      <c r="K924">
        <v>47.531165999999999</v>
      </c>
      <c r="L924">
        <v>-122.02572499999999</v>
      </c>
      <c r="V924">
        <v>64.599999999999994</v>
      </c>
      <c r="X924">
        <v>69.8</v>
      </c>
      <c r="AP924">
        <f>COUNT(M924:AO924)</f>
        <v>2</v>
      </c>
      <c r="AR924">
        <f>COUNT(AK924:AO924)</f>
        <v>0</v>
      </c>
      <c r="AS924" t="s">
        <v>4159</v>
      </c>
      <c r="AT924">
        <f>COUNT(M924:AB924)</f>
        <v>2</v>
      </c>
      <c r="AU924">
        <f>COUNT(AC924:AO924)</f>
        <v>0</v>
      </c>
      <c r="AV924">
        <f>AT924*AU924</f>
        <v>0</v>
      </c>
      <c r="AW924" t="s">
        <v>4159</v>
      </c>
      <c r="AX924">
        <f>AVERAGE(M924:AB924)</f>
        <v>67.199999999999989</v>
      </c>
      <c r="AY924" t="e">
        <f>AVERAGE(AC924:AO924)</f>
        <v>#DIV/0!</v>
      </c>
    </row>
    <row r="925" spans="1:52" hidden="1" x14ac:dyDescent="0.25">
      <c r="A925">
        <v>954</v>
      </c>
      <c r="B925">
        <v>771</v>
      </c>
      <c r="C925" t="s">
        <v>4152</v>
      </c>
      <c r="D925" t="s">
        <v>877</v>
      </c>
      <c r="E925" t="s">
        <v>1215</v>
      </c>
      <c r="F925" t="s">
        <v>1373</v>
      </c>
      <c r="G925" t="s">
        <v>1428</v>
      </c>
      <c r="H925" t="s">
        <v>1400</v>
      </c>
      <c r="I925" t="s">
        <v>1401</v>
      </c>
      <c r="J925" t="s">
        <v>1432</v>
      </c>
      <c r="K925">
        <v>47.550443999999999</v>
      </c>
      <c r="L925">
        <v>-122.02154299999999</v>
      </c>
      <c r="V925">
        <v>75</v>
      </c>
      <c r="X925">
        <v>27.1</v>
      </c>
      <c r="AP925">
        <f>COUNT(M925:AO925)</f>
        <v>2</v>
      </c>
      <c r="AR925">
        <f>COUNT(AK925:AO925)</f>
        <v>0</v>
      </c>
      <c r="AS925" t="s">
        <v>4159</v>
      </c>
      <c r="AT925">
        <f>COUNT(M925:AB925)</f>
        <v>2</v>
      </c>
      <c r="AU925">
        <f>COUNT(AC925:AO925)</f>
        <v>0</v>
      </c>
      <c r="AV925">
        <f>AT925*AU925</f>
        <v>0</v>
      </c>
      <c r="AW925" t="s">
        <v>4159</v>
      </c>
      <c r="AX925">
        <f>AVERAGE(M925:AB925)</f>
        <v>51.05</v>
      </c>
      <c r="AY925" t="e">
        <f>AVERAGE(AC925:AO925)</f>
        <v>#DIV/0!</v>
      </c>
    </row>
    <row r="926" spans="1:52" hidden="1" x14ac:dyDescent="0.25">
      <c r="A926">
        <v>959</v>
      </c>
      <c r="B926">
        <v>178</v>
      </c>
      <c r="C926" t="s">
        <v>4152</v>
      </c>
      <c r="D926" t="s">
        <v>877</v>
      </c>
      <c r="E926" t="s">
        <v>1215</v>
      </c>
      <c r="F926" t="s">
        <v>1440</v>
      </c>
      <c r="G926" t="s">
        <v>1441</v>
      </c>
      <c r="H926" t="s">
        <v>31</v>
      </c>
      <c r="I926" t="s">
        <v>200</v>
      </c>
      <c r="J926" t="s">
        <v>1442</v>
      </c>
      <c r="K926">
        <v>47.799615000000003</v>
      </c>
      <c r="L926">
        <v>-122.14311600000001</v>
      </c>
      <c r="V926">
        <v>83.4</v>
      </c>
      <c r="AA926">
        <v>56.7</v>
      </c>
      <c r="AP926">
        <f>COUNT(M926:AO926)</f>
        <v>2</v>
      </c>
      <c r="AR926">
        <f>COUNT(AK926:AO926)</f>
        <v>0</v>
      </c>
      <c r="AS926" t="s">
        <v>4159</v>
      </c>
      <c r="AT926">
        <f>COUNT(M926:AB926)</f>
        <v>2</v>
      </c>
      <c r="AU926">
        <f>COUNT(AC926:AO926)</f>
        <v>0</v>
      </c>
      <c r="AV926">
        <f>AT926*AU926</f>
        <v>0</v>
      </c>
      <c r="AW926" t="s">
        <v>4159</v>
      </c>
      <c r="AX926">
        <f>AVERAGE(M926:AB926)</f>
        <v>70.050000000000011</v>
      </c>
      <c r="AY926" t="e">
        <f>AVERAGE(AC926:AO926)</f>
        <v>#DIV/0!</v>
      </c>
    </row>
    <row r="927" spans="1:52" hidden="1" x14ac:dyDescent="0.25">
      <c r="A927">
        <v>973</v>
      </c>
      <c r="B927">
        <v>2029</v>
      </c>
      <c r="C927" t="s">
        <v>4152</v>
      </c>
      <c r="D927" t="s">
        <v>877</v>
      </c>
      <c r="E927" t="s">
        <v>1215</v>
      </c>
      <c r="F927" t="s">
        <v>1440</v>
      </c>
      <c r="G927" t="s">
        <v>1447</v>
      </c>
      <c r="H927" t="s">
        <v>883</v>
      </c>
      <c r="I927" t="s">
        <v>884</v>
      </c>
      <c r="J927" t="s">
        <v>1458</v>
      </c>
      <c r="K927">
        <v>47.811757</v>
      </c>
      <c r="L927">
        <v>-122.158935</v>
      </c>
      <c r="M927">
        <v>53.5</v>
      </c>
      <c r="N927">
        <v>49.9</v>
      </c>
      <c r="AP927">
        <f>COUNT(M927:AO927)</f>
        <v>2</v>
      </c>
      <c r="AR927">
        <f>COUNT(AK927:AO927)</f>
        <v>0</v>
      </c>
      <c r="AS927" t="s">
        <v>4159</v>
      </c>
      <c r="AT927">
        <f>COUNT(M927:AB927)</f>
        <v>2</v>
      </c>
      <c r="AU927">
        <f>COUNT(AC927:AO927)</f>
        <v>0</v>
      </c>
      <c r="AV927">
        <f>AT927*AU927</f>
        <v>0</v>
      </c>
      <c r="AW927" t="s">
        <v>4159</v>
      </c>
      <c r="AX927">
        <f>AVERAGE(M927:AB927)</f>
        <v>51.7</v>
      </c>
      <c r="AY927" t="e">
        <f>AVERAGE(AC927:AO927)</f>
        <v>#DIV/0!</v>
      </c>
    </row>
    <row r="928" spans="1:52" hidden="1" x14ac:dyDescent="0.25">
      <c r="A928">
        <v>980</v>
      </c>
      <c r="B928">
        <v>2030</v>
      </c>
      <c r="C928" t="s">
        <v>4152</v>
      </c>
      <c r="D928" t="s">
        <v>877</v>
      </c>
      <c r="E928" t="s">
        <v>1215</v>
      </c>
      <c r="F928" t="s">
        <v>1440</v>
      </c>
      <c r="G928" t="s">
        <v>1447</v>
      </c>
      <c r="H928" t="s">
        <v>883</v>
      </c>
      <c r="I928" t="s">
        <v>884</v>
      </c>
      <c r="J928" t="s">
        <v>1465</v>
      </c>
      <c r="K928">
        <v>47.786060999999997</v>
      </c>
      <c r="L928">
        <v>-122.14460099999999</v>
      </c>
      <c r="M928">
        <v>35</v>
      </c>
      <c r="N928">
        <v>60.7</v>
      </c>
      <c r="AP928">
        <f>COUNT(M928:AO928)</f>
        <v>2</v>
      </c>
      <c r="AR928">
        <f>COUNT(AK928:AO928)</f>
        <v>0</v>
      </c>
      <c r="AS928" t="s">
        <v>4159</v>
      </c>
      <c r="AT928">
        <f>COUNT(M928:AB928)</f>
        <v>2</v>
      </c>
      <c r="AU928">
        <f>COUNT(AC928:AO928)</f>
        <v>0</v>
      </c>
      <c r="AV928">
        <f>AT928*AU928</f>
        <v>0</v>
      </c>
      <c r="AW928" t="s">
        <v>4159</v>
      </c>
      <c r="AX928">
        <f>AVERAGE(M928:AB928)</f>
        <v>47.85</v>
      </c>
      <c r="AY928" t="e">
        <f>AVERAGE(AC928:AO928)</f>
        <v>#DIV/0!</v>
      </c>
    </row>
    <row r="929" spans="1:52" hidden="1" x14ac:dyDescent="0.25">
      <c r="A929">
        <v>984</v>
      </c>
      <c r="B929">
        <v>2031</v>
      </c>
      <c r="C929" t="s">
        <v>4152</v>
      </c>
      <c r="D929" t="s">
        <v>877</v>
      </c>
      <c r="E929" t="s">
        <v>1215</v>
      </c>
      <c r="F929" t="s">
        <v>1440</v>
      </c>
      <c r="G929" t="s">
        <v>1447</v>
      </c>
      <c r="H929" t="s">
        <v>883</v>
      </c>
      <c r="I929" t="s">
        <v>884</v>
      </c>
      <c r="J929" t="s">
        <v>1469</v>
      </c>
      <c r="K929">
        <v>47.790782999999998</v>
      </c>
      <c r="L929">
        <v>-122.14448899999999</v>
      </c>
      <c r="M929">
        <v>23.4</v>
      </c>
      <c r="N929">
        <v>27</v>
      </c>
      <c r="AP929">
        <f>COUNT(M929:AO929)</f>
        <v>2</v>
      </c>
      <c r="AR929">
        <f>COUNT(AK929:AO929)</f>
        <v>0</v>
      </c>
      <c r="AS929" t="s">
        <v>4159</v>
      </c>
      <c r="AT929">
        <f>COUNT(M929:AB929)</f>
        <v>2</v>
      </c>
      <c r="AU929">
        <f>COUNT(AC929:AO929)</f>
        <v>0</v>
      </c>
      <c r="AV929">
        <f>AT929*AU929</f>
        <v>0</v>
      </c>
      <c r="AW929" t="s">
        <v>4159</v>
      </c>
      <c r="AX929">
        <f>AVERAGE(M929:AB929)</f>
        <v>25.2</v>
      </c>
      <c r="AY929" t="e">
        <f>AVERAGE(AC929:AO929)</f>
        <v>#DIV/0!</v>
      </c>
    </row>
    <row r="930" spans="1:52" hidden="1" x14ac:dyDescent="0.25">
      <c r="A930">
        <v>985</v>
      </c>
      <c r="B930">
        <v>2032</v>
      </c>
      <c r="C930" t="s">
        <v>4152</v>
      </c>
      <c r="D930" t="s">
        <v>877</v>
      </c>
      <c r="E930" t="s">
        <v>1215</v>
      </c>
      <c r="F930" t="s">
        <v>1440</v>
      </c>
      <c r="G930" t="s">
        <v>1447</v>
      </c>
      <c r="H930" t="s">
        <v>883</v>
      </c>
      <c r="I930" t="s">
        <v>884</v>
      </c>
      <c r="J930" t="s">
        <v>1470</v>
      </c>
      <c r="K930">
        <v>47.756151000000003</v>
      </c>
      <c r="L930">
        <v>-122.167604</v>
      </c>
      <c r="M930">
        <v>34.9</v>
      </c>
      <c r="N930">
        <v>29.8</v>
      </c>
      <c r="AP930">
        <f>COUNT(M930:AO930)</f>
        <v>2</v>
      </c>
      <c r="AR930">
        <f>COUNT(AK930:AO930)</f>
        <v>0</v>
      </c>
      <c r="AS930" t="s">
        <v>4159</v>
      </c>
      <c r="AT930">
        <f>COUNT(M930:AB930)</f>
        <v>2</v>
      </c>
      <c r="AU930">
        <f>COUNT(AC930:AO930)</f>
        <v>0</v>
      </c>
      <c r="AV930">
        <f>AT930*AU930</f>
        <v>0</v>
      </c>
      <c r="AW930" t="s">
        <v>4159</v>
      </c>
      <c r="AX930">
        <f>AVERAGE(M930:AB930)</f>
        <v>32.35</v>
      </c>
      <c r="AY930" t="e">
        <f>AVERAGE(AC930:AO930)</f>
        <v>#DIV/0!</v>
      </c>
    </row>
    <row r="931" spans="1:52" hidden="1" x14ac:dyDescent="0.25">
      <c r="A931">
        <v>1009</v>
      </c>
      <c r="B931">
        <v>484</v>
      </c>
      <c r="C931" t="s">
        <v>4152</v>
      </c>
      <c r="D931" t="s">
        <v>877</v>
      </c>
      <c r="E931" t="s">
        <v>1215</v>
      </c>
      <c r="F931" t="s">
        <v>1482</v>
      </c>
      <c r="G931" t="s">
        <v>1489</v>
      </c>
      <c r="H931" t="s">
        <v>272</v>
      </c>
      <c r="I931" t="s">
        <v>13</v>
      </c>
      <c r="J931" t="s">
        <v>1501</v>
      </c>
      <c r="K931">
        <v>47.881999999999998</v>
      </c>
      <c r="L931">
        <v>-122.224</v>
      </c>
      <c r="AA931">
        <v>3.8</v>
      </c>
      <c r="AE931">
        <v>6.7</v>
      </c>
      <c r="AP931">
        <f>COUNT(M931:AO931)</f>
        <v>2</v>
      </c>
      <c r="AR931">
        <f>COUNT(AK931:AO931)</f>
        <v>0</v>
      </c>
      <c r="AS931" t="s">
        <v>4159</v>
      </c>
      <c r="AT931">
        <f>COUNT(M931:AB931)</f>
        <v>1</v>
      </c>
      <c r="AU931">
        <f>COUNT(AC931:AO931)</f>
        <v>1</v>
      </c>
      <c r="AV931">
        <f>AT931*AU931</f>
        <v>1</v>
      </c>
      <c r="AW931" t="s">
        <v>4154</v>
      </c>
      <c r="AX931">
        <f>AVERAGE(M931:AB931)</f>
        <v>3.8</v>
      </c>
      <c r="AY931">
        <f>AVERAGE(AC931:AO931)</f>
        <v>6.7</v>
      </c>
      <c r="AZ931">
        <f>AY931-AX931</f>
        <v>2.9000000000000004</v>
      </c>
    </row>
    <row r="932" spans="1:52" hidden="1" x14ac:dyDescent="0.25">
      <c r="A932">
        <v>1015</v>
      </c>
      <c r="B932">
        <v>401</v>
      </c>
      <c r="C932" t="s">
        <v>4152</v>
      </c>
      <c r="D932" t="s">
        <v>877</v>
      </c>
      <c r="E932" t="s">
        <v>1215</v>
      </c>
      <c r="F932" t="s">
        <v>1482</v>
      </c>
      <c r="G932" t="s">
        <v>1489</v>
      </c>
      <c r="H932" t="s">
        <v>272</v>
      </c>
      <c r="I932" t="s">
        <v>13</v>
      </c>
      <c r="J932" t="s">
        <v>1507</v>
      </c>
      <c r="K932">
        <v>47.877127000000002</v>
      </c>
      <c r="L932">
        <v>-122.224745</v>
      </c>
      <c r="AA932">
        <v>9.1999999999999993</v>
      </c>
      <c r="AE932">
        <v>26</v>
      </c>
      <c r="AP932">
        <f>COUNT(M932:AO932)</f>
        <v>2</v>
      </c>
      <c r="AR932">
        <f>COUNT(AK932:AO932)</f>
        <v>0</v>
      </c>
      <c r="AS932" t="s">
        <v>4159</v>
      </c>
      <c r="AT932">
        <f>COUNT(M932:AB932)</f>
        <v>1</v>
      </c>
      <c r="AU932">
        <f>COUNT(AC932:AO932)</f>
        <v>1</v>
      </c>
      <c r="AV932">
        <f>AT932*AU932</f>
        <v>1</v>
      </c>
      <c r="AW932" t="s">
        <v>4154</v>
      </c>
      <c r="AX932">
        <f>AVERAGE(M932:AB932)</f>
        <v>9.1999999999999993</v>
      </c>
      <c r="AY932">
        <f>AVERAGE(AC932:AO932)</f>
        <v>26</v>
      </c>
      <c r="AZ932">
        <f>AY932-AX932</f>
        <v>16.8</v>
      </c>
    </row>
    <row r="933" spans="1:52" hidden="1" x14ac:dyDescent="0.25">
      <c r="A933">
        <v>1017</v>
      </c>
      <c r="B933">
        <v>405</v>
      </c>
      <c r="C933" t="s">
        <v>4152</v>
      </c>
      <c r="D933" t="s">
        <v>877</v>
      </c>
      <c r="E933" t="s">
        <v>1215</v>
      </c>
      <c r="F933" t="s">
        <v>1482</v>
      </c>
      <c r="G933" t="s">
        <v>1489</v>
      </c>
      <c r="H933" t="s">
        <v>272</v>
      </c>
      <c r="I933" t="s">
        <v>13</v>
      </c>
      <c r="J933" t="s">
        <v>1509</v>
      </c>
      <c r="K933">
        <v>47.827579999999998</v>
      </c>
      <c r="L933">
        <v>-122.22031</v>
      </c>
      <c r="X933">
        <v>36.6</v>
      </c>
      <c r="AE933">
        <v>34.700000000000003</v>
      </c>
      <c r="AP933">
        <f>COUNT(M933:AO933)</f>
        <v>2</v>
      </c>
      <c r="AR933">
        <f>COUNT(AK933:AO933)</f>
        <v>0</v>
      </c>
      <c r="AS933" t="s">
        <v>4159</v>
      </c>
      <c r="AT933">
        <f>COUNT(M933:AB933)</f>
        <v>1</v>
      </c>
      <c r="AU933">
        <f>COUNT(AC933:AO933)</f>
        <v>1</v>
      </c>
      <c r="AV933">
        <f>AT933*AU933</f>
        <v>1</v>
      </c>
      <c r="AW933" t="s">
        <v>4154</v>
      </c>
      <c r="AX933">
        <f>AVERAGE(M933:AB933)</f>
        <v>36.6</v>
      </c>
      <c r="AY933">
        <f>AVERAGE(AC933:AO933)</f>
        <v>34.700000000000003</v>
      </c>
      <c r="AZ933">
        <f>AY933-AX933</f>
        <v>-1.8999999999999986</v>
      </c>
    </row>
    <row r="934" spans="1:52" hidden="1" x14ac:dyDescent="0.25">
      <c r="A934">
        <v>1037</v>
      </c>
      <c r="B934">
        <v>489</v>
      </c>
      <c r="C934" t="s">
        <v>4152</v>
      </c>
      <c r="D934" t="s">
        <v>877</v>
      </c>
      <c r="E934" t="s">
        <v>1215</v>
      </c>
      <c r="F934" t="s">
        <v>1482</v>
      </c>
      <c r="G934" t="s">
        <v>1535</v>
      </c>
      <c r="H934" t="s">
        <v>272</v>
      </c>
      <c r="I934" t="s">
        <v>13</v>
      </c>
      <c r="J934" t="s">
        <v>1536</v>
      </c>
      <c r="K934">
        <v>47.834000000000003</v>
      </c>
      <c r="L934">
        <v>-122.18600000000001</v>
      </c>
      <c r="AA934">
        <v>7.8</v>
      </c>
      <c r="AE934">
        <v>6</v>
      </c>
      <c r="AP934">
        <f>COUNT(M934:AO934)</f>
        <v>2</v>
      </c>
      <c r="AR934">
        <f>COUNT(AK934:AO934)</f>
        <v>0</v>
      </c>
      <c r="AS934" t="s">
        <v>4159</v>
      </c>
      <c r="AT934">
        <f>COUNT(M934:AB934)</f>
        <v>1</v>
      </c>
      <c r="AU934">
        <f>COUNT(AC934:AO934)</f>
        <v>1</v>
      </c>
      <c r="AV934">
        <f>AT934*AU934</f>
        <v>1</v>
      </c>
      <c r="AW934" t="s">
        <v>4154</v>
      </c>
      <c r="AX934">
        <f>AVERAGE(M934:AB934)</f>
        <v>7.8</v>
      </c>
      <c r="AY934">
        <f>AVERAGE(AC934:AO934)</f>
        <v>6</v>
      </c>
      <c r="AZ934">
        <f>AY934-AX934</f>
        <v>-1.7999999999999998</v>
      </c>
    </row>
    <row r="935" spans="1:52" hidden="1" x14ac:dyDescent="0.25">
      <c r="A935">
        <v>1038</v>
      </c>
      <c r="B935">
        <v>485</v>
      </c>
      <c r="C935" t="s">
        <v>4152</v>
      </c>
      <c r="D935" t="s">
        <v>877</v>
      </c>
      <c r="E935" t="s">
        <v>1215</v>
      </c>
      <c r="F935" t="s">
        <v>1482</v>
      </c>
      <c r="G935" t="s">
        <v>1535</v>
      </c>
      <c r="H935" t="s">
        <v>272</v>
      </c>
      <c r="I935" t="s">
        <v>13</v>
      </c>
      <c r="J935" t="s">
        <v>1537</v>
      </c>
      <c r="K935">
        <v>47.828000000000003</v>
      </c>
      <c r="L935">
        <v>-122.19499999999999</v>
      </c>
      <c r="AA935">
        <v>40</v>
      </c>
      <c r="AE935">
        <v>53.3</v>
      </c>
      <c r="AP935">
        <f>COUNT(M935:AO935)</f>
        <v>2</v>
      </c>
      <c r="AR935">
        <f>COUNT(AK935:AO935)</f>
        <v>0</v>
      </c>
      <c r="AS935" t="s">
        <v>4159</v>
      </c>
      <c r="AT935">
        <f>COUNT(M935:AB935)</f>
        <v>1</v>
      </c>
      <c r="AU935">
        <f>COUNT(AC935:AO935)</f>
        <v>1</v>
      </c>
      <c r="AV935">
        <f>AT935*AU935</f>
        <v>1</v>
      </c>
      <c r="AW935" t="s">
        <v>4154</v>
      </c>
      <c r="AX935">
        <f>AVERAGE(M935:AB935)</f>
        <v>40</v>
      </c>
      <c r="AY935">
        <f>AVERAGE(AC935:AO935)</f>
        <v>53.3</v>
      </c>
      <c r="AZ935">
        <f>AY935-AX935</f>
        <v>13.299999999999997</v>
      </c>
    </row>
    <row r="936" spans="1:52" hidden="1" x14ac:dyDescent="0.25">
      <c r="A936">
        <v>1062</v>
      </c>
      <c r="B936">
        <v>617</v>
      </c>
      <c r="C936" t="s">
        <v>4152</v>
      </c>
      <c r="D936" t="s">
        <v>877</v>
      </c>
      <c r="E936" t="s">
        <v>1215</v>
      </c>
      <c r="F936" t="s">
        <v>1538</v>
      </c>
      <c r="G936" t="s">
        <v>1567</v>
      </c>
      <c r="H936" t="s">
        <v>1230</v>
      </c>
      <c r="I936" t="s">
        <v>1231</v>
      </c>
      <c r="J936" t="s">
        <v>1569</v>
      </c>
      <c r="K936">
        <v>47.68338</v>
      </c>
      <c r="L936">
        <v>-122.13441</v>
      </c>
      <c r="U936">
        <v>15.3</v>
      </c>
      <c r="V936">
        <v>8.9</v>
      </c>
      <c r="AP936">
        <f>COUNT(M936:AO936)</f>
        <v>2</v>
      </c>
      <c r="AR936">
        <f>COUNT(AK936:AO936)</f>
        <v>0</v>
      </c>
      <c r="AS936" t="s">
        <v>4159</v>
      </c>
      <c r="AT936">
        <f>COUNT(M936:AB936)</f>
        <v>2</v>
      </c>
      <c r="AU936">
        <f>COUNT(AC936:AO936)</f>
        <v>0</v>
      </c>
      <c r="AV936">
        <f>AT936*AU936</f>
        <v>0</v>
      </c>
      <c r="AW936" t="s">
        <v>4159</v>
      </c>
      <c r="AX936">
        <f>AVERAGE(M936:AB936)</f>
        <v>12.100000000000001</v>
      </c>
      <c r="AY936" t="e">
        <f>AVERAGE(AC936:AO936)</f>
        <v>#DIV/0!</v>
      </c>
    </row>
    <row r="937" spans="1:52" hidden="1" x14ac:dyDescent="0.25">
      <c r="A937">
        <v>1063</v>
      </c>
      <c r="B937">
        <v>618</v>
      </c>
      <c r="C937" t="s">
        <v>4152</v>
      </c>
      <c r="D937" t="s">
        <v>877</v>
      </c>
      <c r="E937" t="s">
        <v>1215</v>
      </c>
      <c r="F937" t="s">
        <v>1538</v>
      </c>
      <c r="G937" t="s">
        <v>1567</v>
      </c>
      <c r="H937" t="s">
        <v>1230</v>
      </c>
      <c r="I937" t="s">
        <v>1231</v>
      </c>
      <c r="J937" t="s">
        <v>1570</v>
      </c>
      <c r="K937">
        <v>47.683154000000002</v>
      </c>
      <c r="L937">
        <v>-122.141811</v>
      </c>
      <c r="U937">
        <v>4</v>
      </c>
      <c r="V937">
        <v>8</v>
      </c>
      <c r="AP937">
        <f>COUNT(M937:AO937)</f>
        <v>2</v>
      </c>
      <c r="AR937">
        <f>COUNT(AK937:AO937)</f>
        <v>0</v>
      </c>
      <c r="AS937" t="s">
        <v>4159</v>
      </c>
      <c r="AT937">
        <f>COUNT(M937:AB937)</f>
        <v>2</v>
      </c>
      <c r="AU937">
        <f>COUNT(AC937:AO937)</f>
        <v>0</v>
      </c>
      <c r="AV937">
        <f>AT937*AU937</f>
        <v>0</v>
      </c>
      <c r="AW937" t="s">
        <v>4159</v>
      </c>
      <c r="AX937">
        <f>AVERAGE(M937:AB937)</f>
        <v>6</v>
      </c>
      <c r="AY937" t="e">
        <f>AVERAGE(AC937:AO937)</f>
        <v>#DIV/0!</v>
      </c>
    </row>
    <row r="938" spans="1:52" hidden="1" x14ac:dyDescent="0.25">
      <c r="A938">
        <v>1066</v>
      </c>
      <c r="B938">
        <v>641</v>
      </c>
      <c r="C938" t="s">
        <v>4152</v>
      </c>
      <c r="D938" t="s">
        <v>877</v>
      </c>
      <c r="E938" t="s">
        <v>1215</v>
      </c>
      <c r="F938" t="s">
        <v>1538</v>
      </c>
      <c r="G938" t="s">
        <v>1567</v>
      </c>
      <c r="H938" t="s">
        <v>1230</v>
      </c>
      <c r="I938" t="s">
        <v>1231</v>
      </c>
      <c r="J938" t="s">
        <v>1573</v>
      </c>
      <c r="K938">
        <v>47.674669000000002</v>
      </c>
      <c r="L938">
        <v>-122.14123600000001</v>
      </c>
      <c r="AA938">
        <v>28.3</v>
      </c>
      <c r="AB938">
        <v>23.4</v>
      </c>
      <c r="AP938">
        <f>COUNT(M938:AO938)</f>
        <v>2</v>
      </c>
      <c r="AR938">
        <f>COUNT(AK938:AO938)</f>
        <v>0</v>
      </c>
      <c r="AS938" t="s">
        <v>4159</v>
      </c>
      <c r="AT938">
        <f>COUNT(M938:AB938)</f>
        <v>2</v>
      </c>
      <c r="AU938">
        <f>COUNT(AC938:AO938)</f>
        <v>0</v>
      </c>
      <c r="AV938">
        <f>AT938*AU938</f>
        <v>0</v>
      </c>
      <c r="AW938" t="s">
        <v>4159</v>
      </c>
      <c r="AX938">
        <f>AVERAGE(M938:AB938)</f>
        <v>25.85</v>
      </c>
      <c r="AY938" t="e">
        <f>AVERAGE(AC938:AO938)</f>
        <v>#DIV/0!</v>
      </c>
    </row>
    <row r="939" spans="1:52" hidden="1" x14ac:dyDescent="0.25">
      <c r="A939">
        <v>1080</v>
      </c>
      <c r="B939">
        <v>640</v>
      </c>
      <c r="C939" t="s">
        <v>4152</v>
      </c>
      <c r="D939" t="s">
        <v>877</v>
      </c>
      <c r="E939" t="s">
        <v>1215</v>
      </c>
      <c r="F939" t="s">
        <v>1538</v>
      </c>
      <c r="G939" t="s">
        <v>1594</v>
      </c>
      <c r="H939" t="s">
        <v>1230</v>
      </c>
      <c r="I939" t="s">
        <v>1231</v>
      </c>
      <c r="J939" t="s">
        <v>1596</v>
      </c>
      <c r="K939">
        <v>47.651032000000001</v>
      </c>
      <c r="L939">
        <v>-122.12581</v>
      </c>
      <c r="AA939">
        <v>12.7</v>
      </c>
      <c r="AB939">
        <v>20.399999999999999</v>
      </c>
      <c r="AP939">
        <f>COUNT(M939:AO939)</f>
        <v>2</v>
      </c>
      <c r="AR939">
        <f>COUNT(AK939:AO939)</f>
        <v>0</v>
      </c>
      <c r="AS939" t="s">
        <v>4159</v>
      </c>
      <c r="AT939">
        <f>COUNT(M939:AB939)</f>
        <v>2</v>
      </c>
      <c r="AU939">
        <f>COUNT(AC939:AO939)</f>
        <v>0</v>
      </c>
      <c r="AV939">
        <f>AT939*AU939</f>
        <v>0</v>
      </c>
      <c r="AW939" t="s">
        <v>4159</v>
      </c>
      <c r="AX939">
        <f>AVERAGE(M939:AB939)</f>
        <v>16.549999999999997</v>
      </c>
      <c r="AY939" t="e">
        <f>AVERAGE(AC939:AO939)</f>
        <v>#DIV/0!</v>
      </c>
    </row>
    <row r="940" spans="1:52" hidden="1" x14ac:dyDescent="0.25">
      <c r="A940">
        <v>1086</v>
      </c>
      <c r="B940">
        <v>643</v>
      </c>
      <c r="C940" t="s">
        <v>4152</v>
      </c>
      <c r="D940" t="s">
        <v>877</v>
      </c>
      <c r="E940" t="s">
        <v>1215</v>
      </c>
      <c r="F940" t="s">
        <v>1538</v>
      </c>
      <c r="G940" t="s">
        <v>1602</v>
      </c>
      <c r="H940" t="s">
        <v>1230</v>
      </c>
      <c r="I940" t="s">
        <v>1231</v>
      </c>
      <c r="J940" t="s">
        <v>1603</v>
      </c>
      <c r="K940">
        <v>47.696215000000002</v>
      </c>
      <c r="L940">
        <v>-122.13743100000001</v>
      </c>
      <c r="AA940">
        <v>5</v>
      </c>
      <c r="AB940">
        <v>13.1</v>
      </c>
      <c r="AP940">
        <f>COUNT(M940:AO940)</f>
        <v>2</v>
      </c>
      <c r="AR940">
        <f>COUNT(AK940:AO940)</f>
        <v>0</v>
      </c>
      <c r="AS940" t="s">
        <v>4159</v>
      </c>
      <c r="AT940">
        <f>COUNT(M940:AB940)</f>
        <v>2</v>
      </c>
      <c r="AU940">
        <f>COUNT(AC940:AO940)</f>
        <v>0</v>
      </c>
      <c r="AV940">
        <f>AT940*AU940</f>
        <v>0</v>
      </c>
      <c r="AW940" t="s">
        <v>4159</v>
      </c>
      <c r="AX940">
        <f>AVERAGE(M940:AB940)</f>
        <v>9.0500000000000007</v>
      </c>
      <c r="AY940" t="e">
        <f>AVERAGE(AC940:AO940)</f>
        <v>#DIV/0!</v>
      </c>
    </row>
    <row r="941" spans="1:52" hidden="1" x14ac:dyDescent="0.25">
      <c r="A941">
        <v>1096</v>
      </c>
      <c r="B941">
        <v>180</v>
      </c>
      <c r="C941" t="s">
        <v>4152</v>
      </c>
      <c r="D941" t="s">
        <v>877</v>
      </c>
      <c r="E941" t="s">
        <v>1215</v>
      </c>
      <c r="F941" t="s">
        <v>1615</v>
      </c>
      <c r="G941" t="s">
        <v>1616</v>
      </c>
      <c r="H941" t="s">
        <v>31</v>
      </c>
      <c r="I941" t="s">
        <v>200</v>
      </c>
      <c r="J941" t="s">
        <v>1617</v>
      </c>
      <c r="K941">
        <v>47.819400999999999</v>
      </c>
      <c r="L941">
        <v>-122.27328199999999</v>
      </c>
      <c r="U941">
        <v>10.7</v>
      </c>
      <c r="V941">
        <v>2.7</v>
      </c>
      <c r="AP941">
        <f>COUNT(M941:AO941)</f>
        <v>2</v>
      </c>
      <c r="AR941">
        <f>COUNT(AK941:AO941)</f>
        <v>0</v>
      </c>
      <c r="AS941" t="s">
        <v>4159</v>
      </c>
      <c r="AT941">
        <f>COUNT(M941:AB941)</f>
        <v>2</v>
      </c>
      <c r="AU941">
        <f>COUNT(AC941:AO941)</f>
        <v>0</v>
      </c>
      <c r="AV941">
        <f>AT941*AU941</f>
        <v>0</v>
      </c>
      <c r="AW941" t="s">
        <v>4159</v>
      </c>
      <c r="AX941">
        <f>AVERAGE(M941:AB941)</f>
        <v>6.6999999999999993</v>
      </c>
      <c r="AY941" t="e">
        <f>AVERAGE(AC941:AO941)</f>
        <v>#DIV/0!</v>
      </c>
    </row>
    <row r="942" spans="1:52" hidden="1" x14ac:dyDescent="0.25">
      <c r="A942">
        <v>1097</v>
      </c>
      <c r="B942">
        <v>434</v>
      </c>
      <c r="C942" t="s">
        <v>4152</v>
      </c>
      <c r="D942" t="s">
        <v>877</v>
      </c>
      <c r="E942" t="s">
        <v>1215</v>
      </c>
      <c r="F942" t="s">
        <v>1615</v>
      </c>
      <c r="G942" t="s">
        <v>1616</v>
      </c>
      <c r="H942" t="s">
        <v>272</v>
      </c>
      <c r="I942" t="s">
        <v>13</v>
      </c>
      <c r="J942" t="s">
        <v>1618</v>
      </c>
      <c r="K942">
        <v>47.816969999999998</v>
      </c>
      <c r="L942">
        <v>-122.270162</v>
      </c>
      <c r="X942">
        <v>15.2</v>
      </c>
      <c r="AA942">
        <v>1.7</v>
      </c>
      <c r="AP942">
        <f>COUNT(M942:AO942)</f>
        <v>2</v>
      </c>
      <c r="AR942">
        <f>COUNT(AK942:AO942)</f>
        <v>0</v>
      </c>
      <c r="AS942" t="s">
        <v>4159</v>
      </c>
      <c r="AT942">
        <f>COUNT(M942:AB942)</f>
        <v>2</v>
      </c>
      <c r="AU942">
        <f>COUNT(AC942:AO942)</f>
        <v>0</v>
      </c>
      <c r="AV942">
        <f>AT942*AU942</f>
        <v>0</v>
      </c>
      <c r="AW942" t="s">
        <v>4159</v>
      </c>
      <c r="AX942">
        <f>AVERAGE(M942:AB942)</f>
        <v>8.4499999999999993</v>
      </c>
      <c r="AY942" t="e">
        <f>AVERAGE(AC942:AO942)</f>
        <v>#DIV/0!</v>
      </c>
    </row>
    <row r="943" spans="1:52" hidden="1" x14ac:dyDescent="0.25">
      <c r="A943">
        <v>1099</v>
      </c>
      <c r="B943">
        <v>179</v>
      </c>
      <c r="C943" t="s">
        <v>4152</v>
      </c>
      <c r="D943" t="s">
        <v>877</v>
      </c>
      <c r="E943" t="s">
        <v>1215</v>
      </c>
      <c r="F943" t="s">
        <v>1615</v>
      </c>
      <c r="G943" t="s">
        <v>1620</v>
      </c>
      <c r="H943" t="s">
        <v>31</v>
      </c>
      <c r="I943" t="s">
        <v>200</v>
      </c>
      <c r="J943" t="s">
        <v>1621</v>
      </c>
      <c r="K943">
        <v>47.805712</v>
      </c>
      <c r="L943">
        <v>-122.270028</v>
      </c>
      <c r="U943">
        <v>24.2</v>
      </c>
      <c r="V943">
        <v>26.1</v>
      </c>
      <c r="AP943">
        <f>COUNT(M943:AO943)</f>
        <v>2</v>
      </c>
      <c r="AR943">
        <f>COUNT(AK943:AO943)</f>
        <v>0</v>
      </c>
      <c r="AS943" t="s">
        <v>4159</v>
      </c>
      <c r="AT943">
        <f>COUNT(M943:AB943)</f>
        <v>2</v>
      </c>
      <c r="AU943">
        <f>COUNT(AC943:AO943)</f>
        <v>0</v>
      </c>
      <c r="AV943">
        <f>AT943*AU943</f>
        <v>0</v>
      </c>
      <c r="AW943" t="s">
        <v>4159</v>
      </c>
      <c r="AX943">
        <f>AVERAGE(M943:AB943)</f>
        <v>25.15</v>
      </c>
      <c r="AY943" t="e">
        <f>AVERAGE(AC943:AO943)</f>
        <v>#DIV/0!</v>
      </c>
    </row>
    <row r="944" spans="1:52" hidden="1" x14ac:dyDescent="0.25">
      <c r="A944">
        <v>1108</v>
      </c>
      <c r="B944">
        <v>483</v>
      </c>
      <c r="C944" t="s">
        <v>4152</v>
      </c>
      <c r="D944" t="s">
        <v>877</v>
      </c>
      <c r="E944" t="s">
        <v>1215</v>
      </c>
      <c r="F944" t="s">
        <v>1615</v>
      </c>
      <c r="G944" t="s">
        <v>1625</v>
      </c>
      <c r="H944" t="s">
        <v>272</v>
      </c>
      <c r="I944" t="s">
        <v>13</v>
      </c>
      <c r="J944" t="s">
        <v>1631</v>
      </c>
      <c r="K944">
        <v>47.859000000000002</v>
      </c>
      <c r="L944">
        <v>-122.264</v>
      </c>
      <c r="AA944">
        <v>15.9</v>
      </c>
      <c r="AE944">
        <v>24.2</v>
      </c>
      <c r="AP944">
        <f>COUNT(M944:AO944)</f>
        <v>2</v>
      </c>
      <c r="AR944">
        <f>COUNT(AK944:AO944)</f>
        <v>0</v>
      </c>
      <c r="AS944" t="s">
        <v>4159</v>
      </c>
      <c r="AT944">
        <f>COUNT(M944:AB944)</f>
        <v>1</v>
      </c>
      <c r="AU944">
        <f>COUNT(AC944:AO944)</f>
        <v>1</v>
      </c>
      <c r="AV944">
        <f>AT944*AU944</f>
        <v>1</v>
      </c>
      <c r="AW944" t="s">
        <v>4154</v>
      </c>
      <c r="AX944">
        <f>AVERAGE(M944:AB944)</f>
        <v>15.9</v>
      </c>
      <c r="AY944">
        <f>AVERAGE(AC944:AO944)</f>
        <v>24.2</v>
      </c>
      <c r="AZ944">
        <f>AY944-AX944</f>
        <v>8.2999999999999989</v>
      </c>
    </row>
    <row r="945" spans="1:52" hidden="1" x14ac:dyDescent="0.25">
      <c r="A945">
        <v>1109</v>
      </c>
      <c r="B945">
        <v>481</v>
      </c>
      <c r="C945" t="s">
        <v>4152</v>
      </c>
      <c r="D945" t="s">
        <v>877</v>
      </c>
      <c r="E945" t="s">
        <v>1215</v>
      </c>
      <c r="F945" t="s">
        <v>1615</v>
      </c>
      <c r="G945" t="s">
        <v>1625</v>
      </c>
      <c r="H945" t="s">
        <v>272</v>
      </c>
      <c r="I945" t="s">
        <v>13</v>
      </c>
      <c r="J945" t="s">
        <v>1632</v>
      </c>
      <c r="K945">
        <v>47.792000000000002</v>
      </c>
      <c r="L945">
        <v>-122.256</v>
      </c>
      <c r="AA945">
        <v>32</v>
      </c>
      <c r="AE945">
        <v>33</v>
      </c>
      <c r="AP945">
        <f>COUNT(M945:AO945)</f>
        <v>2</v>
      </c>
      <c r="AR945">
        <f>COUNT(AK945:AO945)</f>
        <v>0</v>
      </c>
      <c r="AS945" t="s">
        <v>4159</v>
      </c>
      <c r="AT945">
        <f>COUNT(M945:AB945)</f>
        <v>1</v>
      </c>
      <c r="AU945">
        <f>COUNT(AC945:AO945)</f>
        <v>1</v>
      </c>
      <c r="AV945">
        <f>AT945*AU945</f>
        <v>1</v>
      </c>
      <c r="AW945" t="s">
        <v>4154</v>
      </c>
      <c r="AX945">
        <f>AVERAGE(M945:AB945)</f>
        <v>32</v>
      </c>
      <c r="AY945">
        <f>AVERAGE(AC945:AO945)</f>
        <v>33</v>
      </c>
      <c r="AZ945">
        <f>AY945-AX945</f>
        <v>1</v>
      </c>
    </row>
    <row r="946" spans="1:52" hidden="1" x14ac:dyDescent="0.25">
      <c r="A946">
        <v>1112</v>
      </c>
      <c r="B946">
        <v>445</v>
      </c>
      <c r="C946" t="s">
        <v>4152</v>
      </c>
      <c r="D946" t="s">
        <v>877</v>
      </c>
      <c r="E946" t="s">
        <v>1215</v>
      </c>
      <c r="F946" t="s">
        <v>1615</v>
      </c>
      <c r="G946" t="s">
        <v>1625</v>
      </c>
      <c r="H946" t="s">
        <v>272</v>
      </c>
      <c r="I946" t="s">
        <v>13</v>
      </c>
      <c r="J946" t="s">
        <v>1635</v>
      </c>
      <c r="K946">
        <v>47.818033999999997</v>
      </c>
      <c r="L946">
        <v>-122.25369600000001</v>
      </c>
      <c r="X946">
        <v>38.700000000000003</v>
      </c>
      <c r="AE946">
        <v>23.6</v>
      </c>
      <c r="AP946">
        <f>COUNT(M946:AO946)</f>
        <v>2</v>
      </c>
      <c r="AR946">
        <f>COUNT(AK946:AO946)</f>
        <v>0</v>
      </c>
      <c r="AS946" t="s">
        <v>4159</v>
      </c>
      <c r="AT946">
        <f>COUNT(M946:AB946)</f>
        <v>1</v>
      </c>
      <c r="AU946">
        <f>COUNT(AC946:AO946)</f>
        <v>1</v>
      </c>
      <c r="AV946">
        <f>AT946*AU946</f>
        <v>1</v>
      </c>
      <c r="AW946" t="s">
        <v>4154</v>
      </c>
      <c r="AX946">
        <f>AVERAGE(M946:AB946)</f>
        <v>38.700000000000003</v>
      </c>
      <c r="AY946">
        <f>AVERAGE(AC946:AO946)</f>
        <v>23.6</v>
      </c>
      <c r="AZ946">
        <f>AY946-AX946</f>
        <v>-15.100000000000001</v>
      </c>
    </row>
    <row r="947" spans="1:52" hidden="1" x14ac:dyDescent="0.25">
      <c r="A947">
        <v>1115</v>
      </c>
      <c r="B947">
        <v>447</v>
      </c>
      <c r="C947" t="s">
        <v>4152</v>
      </c>
      <c r="D947" t="s">
        <v>877</v>
      </c>
      <c r="E947" t="s">
        <v>1215</v>
      </c>
      <c r="F947" t="s">
        <v>1615</v>
      </c>
      <c r="G947" t="s">
        <v>1625</v>
      </c>
      <c r="H947" t="s">
        <v>272</v>
      </c>
      <c r="I947" t="s">
        <v>13</v>
      </c>
      <c r="J947" t="s">
        <v>1638</v>
      </c>
      <c r="K947">
        <v>47.830658999999997</v>
      </c>
      <c r="L947">
        <v>-122.257017</v>
      </c>
      <c r="X947">
        <v>22</v>
      </c>
      <c r="AE947">
        <v>47.3</v>
      </c>
      <c r="AP947">
        <f>COUNT(M947:AO947)</f>
        <v>2</v>
      </c>
      <c r="AR947">
        <f>COUNT(AK947:AO947)</f>
        <v>0</v>
      </c>
      <c r="AS947" t="s">
        <v>4159</v>
      </c>
      <c r="AT947">
        <f>COUNT(M947:AB947)</f>
        <v>1</v>
      </c>
      <c r="AU947">
        <f>COUNT(AC947:AO947)</f>
        <v>1</v>
      </c>
      <c r="AV947">
        <f>AT947*AU947</f>
        <v>1</v>
      </c>
      <c r="AW947" t="s">
        <v>4154</v>
      </c>
      <c r="AX947">
        <f>AVERAGE(M947:AB947)</f>
        <v>22</v>
      </c>
      <c r="AY947">
        <f>AVERAGE(AC947:AO947)</f>
        <v>47.3</v>
      </c>
      <c r="AZ947">
        <f>AY947-AX947</f>
        <v>25.299999999999997</v>
      </c>
    </row>
    <row r="948" spans="1:52" hidden="1" x14ac:dyDescent="0.25">
      <c r="A948">
        <v>1122</v>
      </c>
      <c r="B948">
        <v>773</v>
      </c>
      <c r="C948" t="s">
        <v>4152</v>
      </c>
      <c r="D948" t="s">
        <v>877</v>
      </c>
      <c r="E948" t="s">
        <v>1215</v>
      </c>
      <c r="F948" t="s">
        <v>1643</v>
      </c>
      <c r="G948" t="s">
        <v>1644</v>
      </c>
      <c r="H948" t="s">
        <v>1400</v>
      </c>
      <c r="I948" t="s">
        <v>1401</v>
      </c>
      <c r="J948" t="s">
        <v>1648</v>
      </c>
      <c r="K948">
        <v>47.520816000000003</v>
      </c>
      <c r="L948">
        <v>-122.07006199999999</v>
      </c>
      <c r="U948">
        <v>74.3</v>
      </c>
      <c r="AD948">
        <v>27.5</v>
      </c>
      <c r="AP948">
        <f>COUNT(M948:AO948)</f>
        <v>2</v>
      </c>
      <c r="AR948">
        <f>COUNT(AK948:AO948)</f>
        <v>0</v>
      </c>
      <c r="AS948" t="s">
        <v>4159</v>
      </c>
      <c r="AT948">
        <f>COUNT(M948:AB948)</f>
        <v>1</v>
      </c>
      <c r="AU948">
        <f>COUNT(AC948:AO948)</f>
        <v>1</v>
      </c>
      <c r="AV948">
        <f>AT948*AU948</f>
        <v>1</v>
      </c>
      <c r="AW948" t="s">
        <v>4154</v>
      </c>
      <c r="AX948">
        <f>AVERAGE(M948:AB948)</f>
        <v>74.3</v>
      </c>
      <c r="AY948">
        <f>AVERAGE(AC948:AO948)</f>
        <v>27.5</v>
      </c>
      <c r="AZ948">
        <f>AY948-AX948</f>
        <v>-46.8</v>
      </c>
    </row>
    <row r="949" spans="1:52" hidden="1" x14ac:dyDescent="0.25">
      <c r="A949">
        <v>1123</v>
      </c>
      <c r="B949">
        <v>770</v>
      </c>
      <c r="C949" t="s">
        <v>4152</v>
      </c>
      <c r="D949" t="s">
        <v>877</v>
      </c>
      <c r="E949" t="s">
        <v>1215</v>
      </c>
      <c r="F949" t="s">
        <v>1643</v>
      </c>
      <c r="G949" t="s">
        <v>1644</v>
      </c>
      <c r="H949" t="s">
        <v>1400</v>
      </c>
      <c r="I949" t="s">
        <v>1401</v>
      </c>
      <c r="J949" t="s">
        <v>1649</v>
      </c>
      <c r="K949">
        <v>47.538618</v>
      </c>
      <c r="L949">
        <v>-122.06179</v>
      </c>
      <c r="Z949">
        <v>55.7</v>
      </c>
      <c r="AA949">
        <v>50.6</v>
      </c>
      <c r="AP949">
        <f>COUNT(M949:AO949)</f>
        <v>2</v>
      </c>
      <c r="AR949">
        <f>COUNT(AK949:AO949)</f>
        <v>0</v>
      </c>
      <c r="AS949" t="s">
        <v>4159</v>
      </c>
      <c r="AT949">
        <f>COUNT(M949:AB949)</f>
        <v>2</v>
      </c>
      <c r="AU949">
        <f>COUNT(AC949:AO949)</f>
        <v>0</v>
      </c>
      <c r="AV949">
        <f>AT949*AU949</f>
        <v>0</v>
      </c>
      <c r="AW949" t="s">
        <v>4159</v>
      </c>
      <c r="AX949">
        <f>AVERAGE(M949:AB949)</f>
        <v>53.150000000000006</v>
      </c>
      <c r="AY949" t="e">
        <f>AVERAGE(AC949:AO949)</f>
        <v>#DIV/0!</v>
      </c>
    </row>
    <row r="950" spans="1:52" hidden="1" x14ac:dyDescent="0.25">
      <c r="A950">
        <v>1125</v>
      </c>
      <c r="B950">
        <v>2260</v>
      </c>
      <c r="C950" t="s">
        <v>4152</v>
      </c>
      <c r="D950" t="s">
        <v>877</v>
      </c>
      <c r="E950" t="s">
        <v>1215</v>
      </c>
      <c r="F950" t="s">
        <v>1643</v>
      </c>
      <c r="G950" t="s">
        <v>1644</v>
      </c>
      <c r="H950" t="s">
        <v>1400</v>
      </c>
      <c r="I950" t="s">
        <v>1401</v>
      </c>
      <c r="J950" t="s">
        <v>1651</v>
      </c>
      <c r="K950">
        <v>47.543031999999997</v>
      </c>
      <c r="L950">
        <v>-122.06496300000001</v>
      </c>
      <c r="AB950">
        <v>50.3</v>
      </c>
      <c r="AD950">
        <v>54.6</v>
      </c>
      <c r="AP950">
        <f>COUNT(M950:AO950)</f>
        <v>2</v>
      </c>
      <c r="AR950">
        <f>COUNT(AK950:AO950)</f>
        <v>0</v>
      </c>
      <c r="AS950" t="s">
        <v>4159</v>
      </c>
      <c r="AT950">
        <f>COUNT(M950:AB950)</f>
        <v>1</v>
      </c>
      <c r="AU950">
        <f>COUNT(AC950:AO950)</f>
        <v>1</v>
      </c>
      <c r="AV950">
        <f>AT950*AU950</f>
        <v>1</v>
      </c>
      <c r="AW950" t="s">
        <v>4154</v>
      </c>
      <c r="AX950">
        <f>AVERAGE(M950:AB950)</f>
        <v>50.3</v>
      </c>
      <c r="AY950">
        <f>AVERAGE(AC950:AO950)</f>
        <v>54.6</v>
      </c>
      <c r="AZ950">
        <f>AY950-AX950</f>
        <v>4.3000000000000043</v>
      </c>
    </row>
    <row r="951" spans="1:52" hidden="1" x14ac:dyDescent="0.25">
      <c r="A951">
        <v>1132</v>
      </c>
      <c r="B951">
        <v>614</v>
      </c>
      <c r="C951" t="s">
        <v>4152</v>
      </c>
      <c r="D951" t="s">
        <v>877</v>
      </c>
      <c r="E951" t="s">
        <v>1215</v>
      </c>
      <c r="F951" t="s">
        <v>1655</v>
      </c>
      <c r="G951" t="s">
        <v>1656</v>
      </c>
      <c r="H951" t="s">
        <v>1230</v>
      </c>
      <c r="I951" t="s">
        <v>1231</v>
      </c>
      <c r="J951" t="s">
        <v>1661</v>
      </c>
      <c r="K951">
        <v>47.642733</v>
      </c>
      <c r="L951">
        <v>-122.103656</v>
      </c>
      <c r="V951">
        <v>2.8</v>
      </c>
      <c r="W951">
        <v>13.9</v>
      </c>
      <c r="AP951">
        <f>COUNT(M951:AO951)</f>
        <v>2</v>
      </c>
      <c r="AR951">
        <f>COUNT(AK951:AO951)</f>
        <v>0</v>
      </c>
      <c r="AS951" t="s">
        <v>4159</v>
      </c>
      <c r="AT951">
        <f>COUNT(M951:AB951)</f>
        <v>2</v>
      </c>
      <c r="AU951">
        <f>COUNT(AC951:AO951)</f>
        <v>0</v>
      </c>
      <c r="AV951">
        <f>AT951*AU951</f>
        <v>0</v>
      </c>
      <c r="AW951" t="s">
        <v>4159</v>
      </c>
      <c r="AX951">
        <f>AVERAGE(M951:AB951)</f>
        <v>8.35</v>
      </c>
      <c r="AY951" t="e">
        <f>AVERAGE(AC951:AO951)</f>
        <v>#DIV/0!</v>
      </c>
    </row>
    <row r="952" spans="1:52" hidden="1" x14ac:dyDescent="0.25">
      <c r="A952">
        <v>1144</v>
      </c>
      <c r="B952">
        <v>1230</v>
      </c>
      <c r="C952" t="s">
        <v>4152</v>
      </c>
      <c r="D952" t="s">
        <v>877</v>
      </c>
      <c r="E952" t="s">
        <v>1215</v>
      </c>
      <c r="F952" t="s">
        <v>1655</v>
      </c>
      <c r="G952" t="s">
        <v>1674</v>
      </c>
      <c r="H952" t="s">
        <v>886</v>
      </c>
      <c r="I952" t="s">
        <v>887</v>
      </c>
      <c r="J952" t="s">
        <v>1675</v>
      </c>
      <c r="K952">
        <v>47.592461</v>
      </c>
      <c r="L952">
        <v>-122.11243899999999</v>
      </c>
      <c r="AC952">
        <v>30.3</v>
      </c>
      <c r="AD952">
        <v>20.5</v>
      </c>
      <c r="AP952">
        <f>COUNT(M952:AO952)</f>
        <v>2</v>
      </c>
      <c r="AR952">
        <f>COUNT(AK952:AO952)</f>
        <v>0</v>
      </c>
      <c r="AS952" t="s">
        <v>4159</v>
      </c>
      <c r="AT952">
        <f>COUNT(M952:AB952)</f>
        <v>0</v>
      </c>
      <c r="AU952">
        <f>COUNT(AC952:AO952)</f>
        <v>2</v>
      </c>
      <c r="AV952">
        <f>AT952*AU952</f>
        <v>0</v>
      </c>
      <c r="AW952" t="s">
        <v>4159</v>
      </c>
      <c r="AX952" t="e">
        <f>AVERAGE(M952:AB952)</f>
        <v>#DIV/0!</v>
      </c>
      <c r="AY952">
        <f>AVERAGE(AC952:AO952)</f>
        <v>25.4</v>
      </c>
    </row>
    <row r="953" spans="1:52" hidden="1" x14ac:dyDescent="0.25">
      <c r="A953">
        <v>1148</v>
      </c>
      <c r="B953">
        <v>636</v>
      </c>
      <c r="C953" t="s">
        <v>4152</v>
      </c>
      <c r="D953" t="s">
        <v>877</v>
      </c>
      <c r="E953" t="s">
        <v>1215</v>
      </c>
      <c r="F953" t="s">
        <v>1655</v>
      </c>
      <c r="G953" t="s">
        <v>1680</v>
      </c>
      <c r="H953" t="s">
        <v>1230</v>
      </c>
      <c r="I953" t="s">
        <v>1231</v>
      </c>
      <c r="J953" t="s">
        <v>1681</v>
      </c>
      <c r="K953">
        <v>47.649692000000002</v>
      </c>
      <c r="L953">
        <v>-122.10843800000001</v>
      </c>
      <c r="AA953">
        <v>10.1</v>
      </c>
      <c r="AB953">
        <v>9.4</v>
      </c>
      <c r="AP953">
        <f>COUNT(M953:AO953)</f>
        <v>2</v>
      </c>
      <c r="AR953">
        <f>COUNT(AK953:AO953)</f>
        <v>0</v>
      </c>
      <c r="AS953" t="s">
        <v>4159</v>
      </c>
      <c r="AT953">
        <f>COUNT(M953:AB953)</f>
        <v>2</v>
      </c>
      <c r="AU953">
        <f>COUNT(AC953:AO953)</f>
        <v>0</v>
      </c>
      <c r="AV953">
        <f>AT953*AU953</f>
        <v>0</v>
      </c>
      <c r="AW953" t="s">
        <v>4159</v>
      </c>
      <c r="AX953">
        <f>AVERAGE(M953:AB953)</f>
        <v>9.75</v>
      </c>
      <c r="AY953" t="e">
        <f>AVERAGE(AC953:AO953)</f>
        <v>#DIV/0!</v>
      </c>
    </row>
    <row r="954" spans="1:52" hidden="1" x14ac:dyDescent="0.25">
      <c r="A954">
        <v>1149</v>
      </c>
      <c r="B954">
        <v>637</v>
      </c>
      <c r="C954" t="s">
        <v>4152</v>
      </c>
      <c r="D954" t="s">
        <v>877</v>
      </c>
      <c r="E954" t="s">
        <v>1215</v>
      </c>
      <c r="F954" t="s">
        <v>1655</v>
      </c>
      <c r="G954" t="s">
        <v>1680</v>
      </c>
      <c r="H954" t="s">
        <v>1230</v>
      </c>
      <c r="I954" t="s">
        <v>1231</v>
      </c>
      <c r="J954" t="s">
        <v>1682</v>
      </c>
      <c r="K954">
        <v>47.648628000000002</v>
      </c>
      <c r="L954">
        <v>-122.11138800000001</v>
      </c>
      <c r="AA954">
        <v>15.6</v>
      </c>
      <c r="AB954">
        <v>4.8</v>
      </c>
      <c r="AP954">
        <f>COUNT(M954:AO954)</f>
        <v>2</v>
      </c>
      <c r="AR954">
        <f>COUNT(AK954:AO954)</f>
        <v>0</v>
      </c>
      <c r="AS954" t="s">
        <v>4159</v>
      </c>
      <c r="AT954">
        <f>COUNT(M954:AB954)</f>
        <v>2</v>
      </c>
      <c r="AU954">
        <f>COUNT(AC954:AO954)</f>
        <v>0</v>
      </c>
      <c r="AV954">
        <f>AT954*AU954</f>
        <v>0</v>
      </c>
      <c r="AW954" t="s">
        <v>4159</v>
      </c>
      <c r="AX954">
        <f>AVERAGE(M954:AB954)</f>
        <v>10.199999999999999</v>
      </c>
      <c r="AY954" t="e">
        <f>AVERAGE(AC954:AO954)</f>
        <v>#DIV/0!</v>
      </c>
    </row>
    <row r="955" spans="1:52" hidden="1" x14ac:dyDescent="0.25">
      <c r="A955">
        <v>1170</v>
      </c>
      <c r="B955">
        <v>2023</v>
      </c>
      <c r="C955" t="s">
        <v>4152</v>
      </c>
      <c r="D955" t="s">
        <v>1686</v>
      </c>
      <c r="E955" t="s">
        <v>1687</v>
      </c>
      <c r="F955" t="s">
        <v>1709</v>
      </c>
      <c r="G955" t="s">
        <v>1710</v>
      </c>
      <c r="H955" t="s">
        <v>883</v>
      </c>
      <c r="I955" t="s">
        <v>884</v>
      </c>
      <c r="J955" t="s">
        <v>1717</v>
      </c>
      <c r="K955">
        <v>47.318876000000003</v>
      </c>
      <c r="L955">
        <v>-122.11911000000001</v>
      </c>
      <c r="M955">
        <v>54</v>
      </c>
      <c r="N955">
        <v>72</v>
      </c>
      <c r="AP955">
        <f>COUNT(M955:AO955)</f>
        <v>2</v>
      </c>
      <c r="AR955">
        <f>COUNT(AK955:AO955)</f>
        <v>0</v>
      </c>
      <c r="AS955" t="s">
        <v>4159</v>
      </c>
      <c r="AT955">
        <f>COUNT(M955:AB955)</f>
        <v>2</v>
      </c>
      <c r="AU955">
        <f>COUNT(AC955:AO955)</f>
        <v>0</v>
      </c>
      <c r="AV955">
        <f>AT955*AU955</f>
        <v>0</v>
      </c>
      <c r="AW955" t="s">
        <v>4159</v>
      </c>
      <c r="AX955">
        <f>AVERAGE(M955:AB955)</f>
        <v>63</v>
      </c>
      <c r="AY955" t="e">
        <f>AVERAGE(AC955:AO955)</f>
        <v>#DIV/0!</v>
      </c>
    </row>
    <row r="956" spans="1:52" hidden="1" x14ac:dyDescent="0.25">
      <c r="A956">
        <v>1186</v>
      </c>
      <c r="B956">
        <v>229</v>
      </c>
      <c r="C956" t="s">
        <v>4152</v>
      </c>
      <c r="D956" t="s">
        <v>1686</v>
      </c>
      <c r="E956" t="s">
        <v>1687</v>
      </c>
      <c r="F956" t="s">
        <v>1735</v>
      </c>
      <c r="G956" t="s">
        <v>1741</v>
      </c>
      <c r="H956" t="s">
        <v>31</v>
      </c>
      <c r="I956" t="s">
        <v>200</v>
      </c>
      <c r="J956" t="s">
        <v>1742</v>
      </c>
      <c r="K956">
        <v>47.557850999999999</v>
      </c>
      <c r="L956">
        <v>-122.353285</v>
      </c>
      <c r="U956">
        <v>7.7</v>
      </c>
      <c r="Z956">
        <v>1.3</v>
      </c>
      <c r="AP956">
        <f>COUNT(M956:AO956)</f>
        <v>2</v>
      </c>
      <c r="AR956">
        <f>COUNT(AK956:AO956)</f>
        <v>0</v>
      </c>
      <c r="AS956" t="s">
        <v>4159</v>
      </c>
      <c r="AT956">
        <f>COUNT(M956:AB956)</f>
        <v>2</v>
      </c>
      <c r="AU956">
        <f>COUNT(AC956:AO956)</f>
        <v>0</v>
      </c>
      <c r="AV956">
        <f>AT956*AU956</f>
        <v>0</v>
      </c>
      <c r="AW956" t="s">
        <v>4159</v>
      </c>
      <c r="AX956">
        <f>AVERAGE(M956:AB956)</f>
        <v>4.5</v>
      </c>
      <c r="AY956" t="e">
        <f>AVERAGE(AC956:AO956)</f>
        <v>#DIV/0!</v>
      </c>
    </row>
    <row r="957" spans="1:52" hidden="1" x14ac:dyDescent="0.25">
      <c r="A957">
        <v>1225</v>
      </c>
      <c r="B957">
        <v>250</v>
      </c>
      <c r="C957" t="s">
        <v>4152</v>
      </c>
      <c r="D957" t="s">
        <v>1686</v>
      </c>
      <c r="E957" t="s">
        <v>1687</v>
      </c>
      <c r="F957" t="s">
        <v>1803</v>
      </c>
      <c r="G957" t="s">
        <v>1804</v>
      </c>
      <c r="H957" t="s">
        <v>31</v>
      </c>
      <c r="I957" t="s">
        <v>200</v>
      </c>
      <c r="J957" t="s">
        <v>1805</v>
      </c>
      <c r="K957">
        <v>47.307684000000002</v>
      </c>
      <c r="L957">
        <v>-122.276065</v>
      </c>
      <c r="U957">
        <v>36.700000000000003</v>
      </c>
      <c r="V957">
        <v>50.2</v>
      </c>
      <c r="AP957">
        <f>COUNT(M957:AO957)</f>
        <v>2</v>
      </c>
      <c r="AR957">
        <f>COUNT(AK957:AO957)</f>
        <v>0</v>
      </c>
      <c r="AS957" t="s">
        <v>4159</v>
      </c>
      <c r="AT957">
        <f>COUNT(M957:AB957)</f>
        <v>2</v>
      </c>
      <c r="AU957">
        <f>COUNT(AC957:AO957)</f>
        <v>0</v>
      </c>
      <c r="AV957">
        <f>AT957*AU957</f>
        <v>0</v>
      </c>
      <c r="AW957" t="s">
        <v>4159</v>
      </c>
      <c r="AX957">
        <f>AVERAGE(M957:AB957)</f>
        <v>43.45</v>
      </c>
      <c r="AY957" t="e">
        <f>AVERAGE(AC957:AO957)</f>
        <v>#DIV/0!</v>
      </c>
    </row>
    <row r="958" spans="1:52" hidden="1" x14ac:dyDescent="0.25">
      <c r="A958">
        <v>1240</v>
      </c>
      <c r="B958">
        <v>1966</v>
      </c>
      <c r="C958" t="s">
        <v>4152</v>
      </c>
      <c r="D958" t="s">
        <v>1686</v>
      </c>
      <c r="E958" t="s">
        <v>1687</v>
      </c>
      <c r="F958" t="s">
        <v>1812</v>
      </c>
      <c r="G958" t="s">
        <v>1813</v>
      </c>
      <c r="H958" t="s">
        <v>31</v>
      </c>
      <c r="I958" t="s">
        <v>32</v>
      </c>
      <c r="J958" t="s">
        <v>1822</v>
      </c>
      <c r="K958">
        <v>47.273981999999997</v>
      </c>
      <c r="L958">
        <v>-122.05596199999999</v>
      </c>
      <c r="O958">
        <v>46.2</v>
      </c>
      <c r="T958">
        <v>62.9</v>
      </c>
      <c r="AP958">
        <f>COUNT(M958:AO958)</f>
        <v>2</v>
      </c>
      <c r="AR958">
        <f>COUNT(AK958:AO958)</f>
        <v>0</v>
      </c>
      <c r="AS958" t="s">
        <v>4159</v>
      </c>
      <c r="AT958">
        <f>COUNT(M958:AB958)</f>
        <v>2</v>
      </c>
      <c r="AU958">
        <f>COUNT(AC958:AO958)</f>
        <v>0</v>
      </c>
      <c r="AV958">
        <f>AT958*AU958</f>
        <v>0</v>
      </c>
      <c r="AW958" t="s">
        <v>4159</v>
      </c>
      <c r="AX958">
        <f>AVERAGE(M958:AB958)</f>
        <v>54.55</v>
      </c>
      <c r="AY958" t="e">
        <f>AVERAGE(AC958:AO958)</f>
        <v>#DIV/0!</v>
      </c>
    </row>
    <row r="959" spans="1:52" hidden="1" x14ac:dyDescent="0.25">
      <c r="A959">
        <v>1275</v>
      </c>
      <c r="B959">
        <v>263</v>
      </c>
      <c r="C959" t="s">
        <v>4152</v>
      </c>
      <c r="D959" t="s">
        <v>1686</v>
      </c>
      <c r="E959" t="s">
        <v>1687</v>
      </c>
      <c r="F959" t="s">
        <v>1829</v>
      </c>
      <c r="G959" t="s">
        <v>1864</v>
      </c>
      <c r="H959" t="s">
        <v>31</v>
      </c>
      <c r="I959" t="s">
        <v>200</v>
      </c>
      <c r="J959" t="s">
        <v>1865</v>
      </c>
      <c r="K959">
        <v>47.321254000000003</v>
      </c>
      <c r="L959">
        <v>-122.160284</v>
      </c>
      <c r="U959">
        <v>46.2</v>
      </c>
      <c r="V959">
        <v>64.3</v>
      </c>
      <c r="AP959">
        <f>COUNT(M959:AO959)</f>
        <v>2</v>
      </c>
      <c r="AR959">
        <f>COUNT(AK959:AO959)</f>
        <v>0</v>
      </c>
      <c r="AS959" t="s">
        <v>4159</v>
      </c>
      <c r="AT959">
        <f>COUNT(M959:AB959)</f>
        <v>2</v>
      </c>
      <c r="AU959">
        <f>COUNT(AC959:AO959)</f>
        <v>0</v>
      </c>
      <c r="AV959">
        <f>AT959*AU959</f>
        <v>0</v>
      </c>
      <c r="AW959" t="s">
        <v>4159</v>
      </c>
      <c r="AX959">
        <f>AVERAGE(M959:AB959)</f>
        <v>55.25</v>
      </c>
      <c r="AY959" t="e">
        <f>AVERAGE(AC959:AO959)</f>
        <v>#DIV/0!</v>
      </c>
    </row>
    <row r="960" spans="1:52" hidden="1" x14ac:dyDescent="0.25">
      <c r="A960">
        <v>1303</v>
      </c>
      <c r="B960">
        <v>1630</v>
      </c>
      <c r="C960" t="s">
        <v>4152</v>
      </c>
      <c r="D960" t="s">
        <v>1686</v>
      </c>
      <c r="E960" t="s">
        <v>1874</v>
      </c>
      <c r="F960" t="s">
        <v>1907</v>
      </c>
      <c r="G960" t="s">
        <v>1908</v>
      </c>
      <c r="H960" t="s">
        <v>31</v>
      </c>
      <c r="I960" t="s">
        <v>1909</v>
      </c>
      <c r="J960" t="s">
        <v>1913</v>
      </c>
      <c r="K960">
        <v>47.445399999999999</v>
      </c>
      <c r="L960">
        <v>-122.35231</v>
      </c>
      <c r="X960">
        <v>15.3</v>
      </c>
      <c r="Y960">
        <v>18</v>
      </c>
      <c r="AP960">
        <f>COUNT(M960:AO960)</f>
        <v>2</v>
      </c>
      <c r="AR960">
        <f>COUNT(AK960:AO960)</f>
        <v>0</v>
      </c>
      <c r="AS960" t="s">
        <v>4159</v>
      </c>
      <c r="AT960">
        <f>COUNT(M960:AB960)</f>
        <v>2</v>
      </c>
      <c r="AU960">
        <f>COUNT(AC960:AO960)</f>
        <v>0</v>
      </c>
      <c r="AV960">
        <f>AT960*AU960</f>
        <v>0</v>
      </c>
      <c r="AW960" t="s">
        <v>4159</v>
      </c>
      <c r="AX960">
        <f>AVERAGE(M960:AB960)</f>
        <v>16.649999999999999</v>
      </c>
      <c r="AY960" t="e">
        <f>AVERAGE(AC960:AO960)</f>
        <v>#DIV/0!</v>
      </c>
    </row>
    <row r="961" spans="1:52" hidden="1" x14ac:dyDescent="0.25">
      <c r="A961">
        <v>1304</v>
      </c>
      <c r="B961">
        <v>1599</v>
      </c>
      <c r="C961" t="s">
        <v>4152</v>
      </c>
      <c r="D961" t="s">
        <v>1686</v>
      </c>
      <c r="E961" t="s">
        <v>1874</v>
      </c>
      <c r="F961" t="s">
        <v>1907</v>
      </c>
      <c r="G961" t="s">
        <v>1908</v>
      </c>
      <c r="H961" t="s">
        <v>31</v>
      </c>
      <c r="I961" t="s">
        <v>1909</v>
      </c>
      <c r="J961" t="s">
        <v>1914</v>
      </c>
      <c r="K961">
        <v>47.444705999999996</v>
      </c>
      <c r="L961">
        <v>-122.354597</v>
      </c>
      <c r="X961">
        <v>8.9</v>
      </c>
      <c r="Y961">
        <v>16.3</v>
      </c>
      <c r="AP961">
        <f>COUNT(M961:AO961)</f>
        <v>2</v>
      </c>
      <c r="AR961">
        <f>COUNT(AK961:AO961)</f>
        <v>0</v>
      </c>
      <c r="AS961" t="s">
        <v>4159</v>
      </c>
      <c r="AT961">
        <f>COUNT(M961:AB961)</f>
        <v>2</v>
      </c>
      <c r="AU961">
        <f>COUNT(AC961:AO961)</f>
        <v>0</v>
      </c>
      <c r="AV961">
        <f>AT961*AU961</f>
        <v>0</v>
      </c>
      <c r="AW961" t="s">
        <v>4159</v>
      </c>
      <c r="AX961">
        <f>AVERAGE(M961:AB961)</f>
        <v>12.600000000000001</v>
      </c>
      <c r="AY961" t="e">
        <f>AVERAGE(AC961:AO961)</f>
        <v>#DIV/0!</v>
      </c>
    </row>
    <row r="962" spans="1:52" hidden="1" x14ac:dyDescent="0.25">
      <c r="A962">
        <v>1392</v>
      </c>
      <c r="B962">
        <v>2232</v>
      </c>
      <c r="C962" t="s">
        <v>4152</v>
      </c>
      <c r="D962" t="s">
        <v>2045</v>
      </c>
      <c r="E962" t="s">
        <v>2046</v>
      </c>
      <c r="F962" t="s">
        <v>2053</v>
      </c>
      <c r="G962" t="s">
        <v>2058</v>
      </c>
      <c r="H962" t="s">
        <v>63</v>
      </c>
      <c r="I962" t="s">
        <v>64</v>
      </c>
      <c r="J962" t="s">
        <v>2060</v>
      </c>
      <c r="K962">
        <v>46.884166999999998</v>
      </c>
      <c r="L962">
        <v>-122.6075</v>
      </c>
      <c r="AB962">
        <v>33.9</v>
      </c>
      <c r="AE962">
        <v>28.8</v>
      </c>
      <c r="AP962">
        <f>COUNT(M962:AO962)</f>
        <v>2</v>
      </c>
      <c r="AR962">
        <f>COUNT(AK962:AO962)</f>
        <v>0</v>
      </c>
      <c r="AS962" t="s">
        <v>4159</v>
      </c>
      <c r="AT962">
        <f>COUNT(M962:AB962)</f>
        <v>1</v>
      </c>
      <c r="AU962">
        <f>COUNT(AC962:AO962)</f>
        <v>1</v>
      </c>
      <c r="AV962">
        <f>AT962*AU962</f>
        <v>1</v>
      </c>
      <c r="AW962" t="s">
        <v>4154</v>
      </c>
      <c r="AX962">
        <f>AVERAGE(M962:AB962)</f>
        <v>33.9</v>
      </c>
      <c r="AY962">
        <f>AVERAGE(AC962:AO962)</f>
        <v>28.8</v>
      </c>
      <c r="AZ962">
        <f>AY962-AX962</f>
        <v>-5.0999999999999979</v>
      </c>
    </row>
    <row r="963" spans="1:52" hidden="1" x14ac:dyDescent="0.25">
      <c r="A963">
        <v>1454</v>
      </c>
      <c r="B963">
        <v>1576</v>
      </c>
      <c r="C963" t="s">
        <v>4152</v>
      </c>
      <c r="D963" t="s">
        <v>2165</v>
      </c>
      <c r="E963" t="s">
        <v>2166</v>
      </c>
      <c r="F963" t="s">
        <v>2167</v>
      </c>
      <c r="G963" t="s">
        <v>2168</v>
      </c>
      <c r="H963" t="s">
        <v>2169</v>
      </c>
      <c r="I963" t="s">
        <v>2170</v>
      </c>
      <c r="J963" t="s">
        <v>2171</v>
      </c>
      <c r="K963">
        <v>47.762300000000003</v>
      </c>
      <c r="L963">
        <v>-122.70480000000001</v>
      </c>
      <c r="U963">
        <v>46</v>
      </c>
      <c r="V963">
        <v>50.9</v>
      </c>
      <c r="AP963">
        <f>COUNT(M963:AO963)</f>
        <v>2</v>
      </c>
      <c r="AR963">
        <f>COUNT(AK963:AO963)</f>
        <v>0</v>
      </c>
      <c r="AS963" t="s">
        <v>4159</v>
      </c>
      <c r="AT963">
        <f>COUNT(M963:AB963)</f>
        <v>2</v>
      </c>
      <c r="AU963">
        <f>COUNT(AC963:AO963)</f>
        <v>0</v>
      </c>
      <c r="AV963">
        <f>AT963*AU963</f>
        <v>0</v>
      </c>
      <c r="AW963" t="s">
        <v>4159</v>
      </c>
      <c r="AX963">
        <f>AVERAGE(M963:AB963)</f>
        <v>48.45</v>
      </c>
      <c r="AY963" t="e">
        <f>AVERAGE(AC963:AO963)</f>
        <v>#DIV/0!</v>
      </c>
    </row>
    <row r="964" spans="1:52" hidden="1" x14ac:dyDescent="0.25">
      <c r="A964">
        <v>1455</v>
      </c>
      <c r="B964">
        <v>1448</v>
      </c>
      <c r="C964" t="s">
        <v>4152</v>
      </c>
      <c r="D964" t="s">
        <v>2165</v>
      </c>
      <c r="E964" t="s">
        <v>2166</v>
      </c>
      <c r="F964" t="s">
        <v>2167</v>
      </c>
      <c r="G964" t="s">
        <v>2172</v>
      </c>
      <c r="H964" t="s">
        <v>2169</v>
      </c>
      <c r="I964" t="s">
        <v>2170</v>
      </c>
      <c r="J964" t="s">
        <v>2173</v>
      </c>
      <c r="K964">
        <v>47.816400000000002</v>
      </c>
      <c r="L964">
        <v>-122.6439</v>
      </c>
      <c r="S964">
        <v>62.2</v>
      </c>
      <c r="U964">
        <v>46.1</v>
      </c>
      <c r="AP964">
        <f>COUNT(M964:AO964)</f>
        <v>2</v>
      </c>
      <c r="AR964">
        <f>COUNT(AK964:AO964)</f>
        <v>0</v>
      </c>
      <c r="AS964" t="s">
        <v>4159</v>
      </c>
      <c r="AT964">
        <f>COUNT(M964:AB964)</f>
        <v>2</v>
      </c>
      <c r="AU964">
        <f>COUNT(AC964:AO964)</f>
        <v>0</v>
      </c>
      <c r="AV964">
        <f>AT964*AU964</f>
        <v>0</v>
      </c>
      <c r="AW964" t="s">
        <v>4159</v>
      </c>
      <c r="AX964">
        <f>AVERAGE(M964:AB964)</f>
        <v>54.150000000000006</v>
      </c>
      <c r="AY964" t="e">
        <f>AVERAGE(AC964:AO964)</f>
        <v>#DIV/0!</v>
      </c>
    </row>
    <row r="965" spans="1:52" hidden="1" x14ac:dyDescent="0.25">
      <c r="A965">
        <v>1457</v>
      </c>
      <c r="B965">
        <v>1577</v>
      </c>
      <c r="C965" t="s">
        <v>4152</v>
      </c>
      <c r="D965" t="s">
        <v>2165</v>
      </c>
      <c r="E965" t="s">
        <v>2166</v>
      </c>
      <c r="F965" t="s">
        <v>2167</v>
      </c>
      <c r="G965" t="s">
        <v>2176</v>
      </c>
      <c r="H965" t="s">
        <v>2169</v>
      </c>
      <c r="I965" t="s">
        <v>2170</v>
      </c>
      <c r="J965" t="s">
        <v>2177</v>
      </c>
      <c r="K965">
        <v>47.7256</v>
      </c>
      <c r="L965">
        <v>-122.735</v>
      </c>
      <c r="U965">
        <v>53.9</v>
      </c>
      <c r="V965">
        <v>43.7</v>
      </c>
      <c r="AP965">
        <f>COUNT(M965:AO965)</f>
        <v>2</v>
      </c>
      <c r="AR965">
        <f>COUNT(AK965:AO965)</f>
        <v>0</v>
      </c>
      <c r="AS965" t="s">
        <v>4159</v>
      </c>
      <c r="AT965">
        <f>COUNT(M965:AB965)</f>
        <v>2</v>
      </c>
      <c r="AU965">
        <f>COUNT(AC965:AO965)</f>
        <v>0</v>
      </c>
      <c r="AV965">
        <f>AT965*AU965</f>
        <v>0</v>
      </c>
      <c r="AW965" t="s">
        <v>4159</v>
      </c>
      <c r="AX965">
        <f>AVERAGE(M965:AB965)</f>
        <v>48.8</v>
      </c>
      <c r="AY965" t="e">
        <f>AVERAGE(AC965:AO965)</f>
        <v>#DIV/0!</v>
      </c>
    </row>
    <row r="966" spans="1:52" hidden="1" x14ac:dyDescent="0.25">
      <c r="A966">
        <v>1478</v>
      </c>
      <c r="B966">
        <v>2038</v>
      </c>
      <c r="C966" t="s">
        <v>4152</v>
      </c>
      <c r="D966" t="s">
        <v>2165</v>
      </c>
      <c r="E966" t="s">
        <v>2166</v>
      </c>
      <c r="F966" t="s">
        <v>2210</v>
      </c>
      <c r="G966" t="s">
        <v>2215</v>
      </c>
      <c r="H966" t="s">
        <v>883</v>
      </c>
      <c r="I966" t="s">
        <v>884</v>
      </c>
      <c r="J966" t="s">
        <v>2216</v>
      </c>
      <c r="K966">
        <v>47.642757000000003</v>
      </c>
      <c r="L966">
        <v>-122.784137</v>
      </c>
      <c r="M966">
        <v>28</v>
      </c>
      <c r="N966">
        <v>33.5</v>
      </c>
      <c r="AP966">
        <f>COUNT(M966:AO966)</f>
        <v>2</v>
      </c>
      <c r="AR966">
        <f>COUNT(AK966:AO966)</f>
        <v>0</v>
      </c>
      <c r="AS966" t="s">
        <v>4159</v>
      </c>
      <c r="AT966">
        <f>COUNT(M966:AB966)</f>
        <v>2</v>
      </c>
      <c r="AU966">
        <f>COUNT(AC966:AO966)</f>
        <v>0</v>
      </c>
      <c r="AV966">
        <f>AT966*AU966</f>
        <v>0</v>
      </c>
      <c r="AW966" t="s">
        <v>4159</v>
      </c>
      <c r="AX966">
        <f>AVERAGE(M966:AB966)</f>
        <v>30.75</v>
      </c>
      <c r="AY966" t="e">
        <f>AVERAGE(AC966:AO966)</f>
        <v>#DIV/0!</v>
      </c>
    </row>
    <row r="967" spans="1:52" hidden="1" x14ac:dyDescent="0.25">
      <c r="A967">
        <v>1517</v>
      </c>
      <c r="B967">
        <v>1435</v>
      </c>
      <c r="C967" t="s">
        <v>4152</v>
      </c>
      <c r="D967" t="s">
        <v>2165</v>
      </c>
      <c r="E967" t="s">
        <v>2243</v>
      </c>
      <c r="F967" t="s">
        <v>2275</v>
      </c>
      <c r="G967" t="s">
        <v>2278</v>
      </c>
      <c r="H967" t="s">
        <v>2169</v>
      </c>
      <c r="I967" t="s">
        <v>2170</v>
      </c>
      <c r="J967" t="s">
        <v>2279</v>
      </c>
      <c r="K967">
        <v>47.569800000000001</v>
      </c>
      <c r="L967">
        <v>-122.5603</v>
      </c>
      <c r="U967">
        <v>64.8</v>
      </c>
      <c r="V967">
        <v>62.3</v>
      </c>
      <c r="AP967">
        <f>COUNT(M967:AO967)</f>
        <v>2</v>
      </c>
      <c r="AR967">
        <f>COUNT(AK967:AO967)</f>
        <v>0</v>
      </c>
      <c r="AS967" t="s">
        <v>4159</v>
      </c>
      <c r="AT967">
        <f>COUNT(M967:AB967)</f>
        <v>2</v>
      </c>
      <c r="AU967">
        <f>COUNT(AC967:AO967)</f>
        <v>0</v>
      </c>
      <c r="AV967">
        <f>AT967*AU967</f>
        <v>0</v>
      </c>
      <c r="AW967" t="s">
        <v>4159</v>
      </c>
      <c r="AX967">
        <f>AVERAGE(M967:AB967)</f>
        <v>63.55</v>
      </c>
      <c r="AY967" t="e">
        <f>AVERAGE(AC967:AO967)</f>
        <v>#DIV/0!</v>
      </c>
    </row>
    <row r="968" spans="1:52" hidden="1" x14ac:dyDescent="0.25">
      <c r="A968">
        <v>1535</v>
      </c>
      <c r="B968">
        <v>1421</v>
      </c>
      <c r="C968" t="s">
        <v>4152</v>
      </c>
      <c r="D968" t="s">
        <v>2165</v>
      </c>
      <c r="E968" t="s">
        <v>2243</v>
      </c>
      <c r="F968" t="s">
        <v>2307</v>
      </c>
      <c r="G968" t="s">
        <v>2308</v>
      </c>
      <c r="H968" t="s">
        <v>2169</v>
      </c>
      <c r="I968" t="s">
        <v>2170</v>
      </c>
      <c r="J968" t="s">
        <v>2309</v>
      </c>
      <c r="K968">
        <v>47.657499999999999</v>
      </c>
      <c r="L968">
        <v>-122.657222</v>
      </c>
      <c r="S968">
        <v>66.2</v>
      </c>
      <c r="V968">
        <v>30.8</v>
      </c>
      <c r="AP968">
        <f>COUNT(M968:AO968)</f>
        <v>2</v>
      </c>
      <c r="AR968">
        <f>COUNT(AK968:AO968)</f>
        <v>0</v>
      </c>
      <c r="AS968" t="s">
        <v>4159</v>
      </c>
      <c r="AT968">
        <f>COUNT(M968:AB968)</f>
        <v>2</v>
      </c>
      <c r="AU968">
        <f>COUNT(AC968:AO968)</f>
        <v>0</v>
      </c>
      <c r="AV968">
        <f>AT968*AU968</f>
        <v>0</v>
      </c>
      <c r="AW968" t="s">
        <v>4159</v>
      </c>
      <c r="AX968">
        <f>AVERAGE(M968:AB968)</f>
        <v>48.5</v>
      </c>
      <c r="AY968" t="e">
        <f>AVERAGE(AC968:AO968)</f>
        <v>#DIV/0!</v>
      </c>
    </row>
    <row r="969" spans="1:52" hidden="1" x14ac:dyDescent="0.25">
      <c r="A969">
        <v>1536</v>
      </c>
      <c r="B969">
        <v>1434</v>
      </c>
      <c r="C969" t="s">
        <v>4152</v>
      </c>
      <c r="D969" t="s">
        <v>2165</v>
      </c>
      <c r="E969" t="s">
        <v>2243</v>
      </c>
      <c r="F969" t="s">
        <v>2307</v>
      </c>
      <c r="G969" t="s">
        <v>2308</v>
      </c>
      <c r="H969" t="s">
        <v>2169</v>
      </c>
      <c r="I969" t="s">
        <v>2170</v>
      </c>
      <c r="J969" t="s">
        <v>2310</v>
      </c>
      <c r="K969">
        <v>47.642221999999997</v>
      </c>
      <c r="L969">
        <v>-122.66027800000001</v>
      </c>
      <c r="S969">
        <v>55.4</v>
      </c>
      <c r="V969">
        <v>67.8</v>
      </c>
      <c r="AP969">
        <f>COUNT(M969:AO969)</f>
        <v>2</v>
      </c>
      <c r="AR969">
        <f>COUNT(AK969:AO969)</f>
        <v>0</v>
      </c>
      <c r="AS969" t="s">
        <v>4159</v>
      </c>
      <c r="AT969">
        <f>COUNT(M969:AB969)</f>
        <v>2</v>
      </c>
      <c r="AU969">
        <f>COUNT(AC969:AO969)</f>
        <v>0</v>
      </c>
      <c r="AV969">
        <f>AT969*AU969</f>
        <v>0</v>
      </c>
      <c r="AW969" t="s">
        <v>4159</v>
      </c>
      <c r="AX969">
        <f>AVERAGE(M969:AB969)</f>
        <v>61.599999999999994</v>
      </c>
      <c r="AY969" t="e">
        <f>AVERAGE(AC969:AO969)</f>
        <v>#DIV/0!</v>
      </c>
    </row>
    <row r="970" spans="1:52" hidden="1" x14ac:dyDescent="0.25">
      <c r="A970">
        <v>1550</v>
      </c>
      <c r="B970">
        <v>1447</v>
      </c>
      <c r="C970" t="s">
        <v>4152</v>
      </c>
      <c r="D970" t="s">
        <v>2165</v>
      </c>
      <c r="E970" t="s">
        <v>2243</v>
      </c>
      <c r="F970" t="s">
        <v>2307</v>
      </c>
      <c r="G970" t="s">
        <v>2320</v>
      </c>
      <c r="H970" t="s">
        <v>2169</v>
      </c>
      <c r="I970" t="s">
        <v>2170</v>
      </c>
      <c r="J970" t="s">
        <v>2326</v>
      </c>
      <c r="K970">
        <v>47.693600000000004</v>
      </c>
      <c r="L970">
        <v>-122.6994</v>
      </c>
      <c r="U970">
        <v>47.6</v>
      </c>
      <c r="V970">
        <v>41.4</v>
      </c>
      <c r="AP970">
        <f>COUNT(M970:AO970)</f>
        <v>2</v>
      </c>
      <c r="AR970">
        <f>COUNT(AK970:AO970)</f>
        <v>0</v>
      </c>
      <c r="AS970" t="s">
        <v>4159</v>
      </c>
      <c r="AT970">
        <f>COUNT(M970:AB970)</f>
        <v>2</v>
      </c>
      <c r="AU970">
        <f>COUNT(AC970:AO970)</f>
        <v>0</v>
      </c>
      <c r="AV970">
        <f>AT970*AU970</f>
        <v>0</v>
      </c>
      <c r="AW970" t="s">
        <v>4159</v>
      </c>
      <c r="AX970">
        <f>AVERAGE(M970:AB970)</f>
        <v>44.5</v>
      </c>
      <c r="AY970" t="e">
        <f>AVERAGE(AC970:AO970)</f>
        <v>#DIV/0!</v>
      </c>
    </row>
    <row r="971" spans="1:52" hidden="1" x14ac:dyDescent="0.25">
      <c r="A971">
        <v>1571</v>
      </c>
      <c r="B971">
        <v>886</v>
      </c>
      <c r="C971" t="s">
        <v>4152</v>
      </c>
      <c r="D971" t="s">
        <v>2165</v>
      </c>
      <c r="E971" t="s">
        <v>2243</v>
      </c>
      <c r="F971" t="s">
        <v>2307</v>
      </c>
      <c r="G971" t="s">
        <v>2351</v>
      </c>
      <c r="H971" t="s">
        <v>2169</v>
      </c>
      <c r="I971" t="s">
        <v>2183</v>
      </c>
      <c r="J971" t="s">
        <v>2354</v>
      </c>
      <c r="K971">
        <v>47.652900000000002</v>
      </c>
      <c r="L971">
        <v>-122.63158300000001</v>
      </c>
      <c r="V971">
        <v>61.7</v>
      </c>
      <c r="W971">
        <v>64.400000000000006</v>
      </c>
      <c r="AP971">
        <f>COUNT(M971:AO971)</f>
        <v>2</v>
      </c>
      <c r="AR971">
        <f>COUNT(AK971:AO971)</f>
        <v>0</v>
      </c>
      <c r="AS971" t="s">
        <v>4159</v>
      </c>
      <c r="AT971">
        <f>COUNT(M971:AB971)</f>
        <v>2</v>
      </c>
      <c r="AU971">
        <f>COUNT(AC971:AO971)</f>
        <v>0</v>
      </c>
      <c r="AV971">
        <f>AT971*AU971</f>
        <v>0</v>
      </c>
      <c r="AW971" t="s">
        <v>4159</v>
      </c>
      <c r="AX971">
        <f>AVERAGE(M971:AB971)</f>
        <v>63.050000000000004</v>
      </c>
      <c r="AY971" t="e">
        <f>AVERAGE(AC971:AO971)</f>
        <v>#DIV/0!</v>
      </c>
    </row>
    <row r="972" spans="1:52" hidden="1" x14ac:dyDescent="0.25">
      <c r="A972">
        <v>1573</v>
      </c>
      <c r="B972">
        <v>1466</v>
      </c>
      <c r="C972" t="s">
        <v>4152</v>
      </c>
      <c r="D972" t="s">
        <v>2165</v>
      </c>
      <c r="E972" t="s">
        <v>2243</v>
      </c>
      <c r="F972" t="s">
        <v>2307</v>
      </c>
      <c r="G972" t="s">
        <v>2355</v>
      </c>
      <c r="H972" t="s">
        <v>2169</v>
      </c>
      <c r="I972" t="s">
        <v>2170</v>
      </c>
      <c r="J972" t="s">
        <v>2357</v>
      </c>
      <c r="K972">
        <v>47.646500000000003</v>
      </c>
      <c r="L972">
        <v>-122.6953</v>
      </c>
      <c r="U972">
        <v>27.5</v>
      </c>
      <c r="V972">
        <v>38.700000000000003</v>
      </c>
      <c r="AP972">
        <f>COUNT(M972:AO972)</f>
        <v>2</v>
      </c>
      <c r="AR972">
        <f>COUNT(AK972:AO972)</f>
        <v>0</v>
      </c>
      <c r="AS972" t="s">
        <v>4159</v>
      </c>
      <c r="AT972">
        <f>COUNT(M972:AB972)</f>
        <v>2</v>
      </c>
      <c r="AU972">
        <f>COUNT(AC972:AO972)</f>
        <v>0</v>
      </c>
      <c r="AV972">
        <f>AT972*AU972</f>
        <v>0</v>
      </c>
      <c r="AW972" t="s">
        <v>4159</v>
      </c>
      <c r="AX972">
        <f>AVERAGE(M972:AB972)</f>
        <v>33.1</v>
      </c>
      <c r="AY972" t="e">
        <f>AVERAGE(AC972:AO972)</f>
        <v>#DIV/0!</v>
      </c>
    </row>
    <row r="973" spans="1:52" hidden="1" x14ac:dyDescent="0.25">
      <c r="A973">
        <v>1593</v>
      </c>
      <c r="B973">
        <v>1451</v>
      </c>
      <c r="C973" t="s">
        <v>4152</v>
      </c>
      <c r="D973" t="s">
        <v>2165</v>
      </c>
      <c r="E973" t="s">
        <v>2243</v>
      </c>
      <c r="F973" t="s">
        <v>2382</v>
      </c>
      <c r="G973" t="s">
        <v>2393</v>
      </c>
      <c r="H973" t="s">
        <v>2169</v>
      </c>
      <c r="I973" t="s">
        <v>2170</v>
      </c>
      <c r="J973" t="s">
        <v>2394</v>
      </c>
      <c r="K973">
        <v>47.752499999999998</v>
      </c>
      <c r="L973">
        <v>-122.6447</v>
      </c>
      <c r="S973">
        <v>67.099999999999994</v>
      </c>
      <c r="U973">
        <v>34.4</v>
      </c>
      <c r="AP973">
        <f>COUNT(M973:AO973)</f>
        <v>2</v>
      </c>
      <c r="AR973">
        <f>COUNT(AK973:AO973)</f>
        <v>0</v>
      </c>
      <c r="AS973" t="s">
        <v>4159</v>
      </c>
      <c r="AT973">
        <f>COUNT(M973:AB973)</f>
        <v>2</v>
      </c>
      <c r="AU973">
        <f>COUNT(AC973:AO973)</f>
        <v>0</v>
      </c>
      <c r="AV973">
        <f>AT973*AU973</f>
        <v>0</v>
      </c>
      <c r="AW973" t="s">
        <v>4159</v>
      </c>
      <c r="AX973">
        <f>AVERAGE(M973:AB973)</f>
        <v>50.75</v>
      </c>
      <c r="AY973" t="e">
        <f>AVERAGE(AC973:AO973)</f>
        <v>#DIV/0!</v>
      </c>
    </row>
    <row r="974" spans="1:52" hidden="1" x14ac:dyDescent="0.25">
      <c r="A974">
        <v>1594</v>
      </c>
      <c r="B974">
        <v>1452</v>
      </c>
      <c r="C974" t="s">
        <v>4152</v>
      </c>
      <c r="D974" t="s">
        <v>2165</v>
      </c>
      <c r="E974" t="s">
        <v>2243</v>
      </c>
      <c r="F974" t="s">
        <v>2382</v>
      </c>
      <c r="G974" t="s">
        <v>2393</v>
      </c>
      <c r="H974" t="s">
        <v>2169</v>
      </c>
      <c r="I974" t="s">
        <v>2170</v>
      </c>
      <c r="J974" t="s">
        <v>2395</v>
      </c>
      <c r="K974">
        <v>47.754199999999997</v>
      </c>
      <c r="L974">
        <v>-122.6386</v>
      </c>
      <c r="S974">
        <v>67</v>
      </c>
      <c r="U974">
        <v>66.2</v>
      </c>
      <c r="AP974">
        <f>COUNT(M974:AO974)</f>
        <v>2</v>
      </c>
      <c r="AR974">
        <f>COUNT(AK974:AO974)</f>
        <v>0</v>
      </c>
      <c r="AS974" t="s">
        <v>4159</v>
      </c>
      <c r="AT974">
        <f>COUNT(M974:AB974)</f>
        <v>2</v>
      </c>
      <c r="AU974">
        <f>COUNT(AC974:AO974)</f>
        <v>0</v>
      </c>
      <c r="AV974">
        <f>AT974*AU974</f>
        <v>0</v>
      </c>
      <c r="AW974" t="s">
        <v>4159</v>
      </c>
      <c r="AX974">
        <f>AVERAGE(M974:AB974)</f>
        <v>66.599999999999994</v>
      </c>
      <c r="AY974" t="e">
        <f>AVERAGE(AC974:AO974)</f>
        <v>#DIV/0!</v>
      </c>
    </row>
    <row r="975" spans="1:52" hidden="1" x14ac:dyDescent="0.25">
      <c r="A975">
        <v>1595</v>
      </c>
      <c r="B975">
        <v>1453</v>
      </c>
      <c r="C975" t="s">
        <v>4152</v>
      </c>
      <c r="D975" t="s">
        <v>2165</v>
      </c>
      <c r="E975" t="s">
        <v>2243</v>
      </c>
      <c r="F975" t="s">
        <v>2382</v>
      </c>
      <c r="G975" t="s">
        <v>2393</v>
      </c>
      <c r="H975" t="s">
        <v>2169</v>
      </c>
      <c r="I975" t="s">
        <v>2170</v>
      </c>
      <c r="J975" t="s">
        <v>2396</v>
      </c>
      <c r="K975">
        <v>47.750599999999999</v>
      </c>
      <c r="L975">
        <v>-122.64749999999999</v>
      </c>
      <c r="S975">
        <v>6.2</v>
      </c>
      <c r="U975">
        <v>7.3</v>
      </c>
      <c r="AP975">
        <f>COUNT(M975:AO975)</f>
        <v>2</v>
      </c>
      <c r="AR975">
        <f>COUNT(AK975:AO975)</f>
        <v>0</v>
      </c>
      <c r="AS975" t="s">
        <v>4159</v>
      </c>
      <c r="AT975">
        <f>COUNT(M975:AB975)</f>
        <v>2</v>
      </c>
      <c r="AU975">
        <f>COUNT(AC975:AO975)</f>
        <v>0</v>
      </c>
      <c r="AV975">
        <f>AT975*AU975</f>
        <v>0</v>
      </c>
      <c r="AW975" t="s">
        <v>4159</v>
      </c>
      <c r="AX975">
        <f>AVERAGE(M975:AB975)</f>
        <v>6.75</v>
      </c>
      <c r="AY975" t="e">
        <f>AVERAGE(AC975:AO975)</f>
        <v>#DIV/0!</v>
      </c>
    </row>
    <row r="976" spans="1:52" hidden="1" x14ac:dyDescent="0.25">
      <c r="A976">
        <v>1599</v>
      </c>
      <c r="B976">
        <v>1296</v>
      </c>
      <c r="C976" t="s">
        <v>4152</v>
      </c>
      <c r="D976" t="s">
        <v>2165</v>
      </c>
      <c r="E976" t="s">
        <v>2243</v>
      </c>
      <c r="F976" t="s">
        <v>2382</v>
      </c>
      <c r="G976" t="s">
        <v>2400</v>
      </c>
      <c r="H976" t="s">
        <v>2169</v>
      </c>
      <c r="I976" t="s">
        <v>2174</v>
      </c>
      <c r="J976" t="s">
        <v>2401</v>
      </c>
      <c r="K976">
        <v>47.916200000000003</v>
      </c>
      <c r="L976">
        <v>-122.54640000000001</v>
      </c>
      <c r="AC976">
        <v>4.5999999999999996</v>
      </c>
      <c r="AE976">
        <v>10</v>
      </c>
      <c r="AP976">
        <f>COUNT(M976:AO976)</f>
        <v>2</v>
      </c>
      <c r="AR976">
        <f>COUNT(AK976:AO976)</f>
        <v>0</v>
      </c>
      <c r="AS976" t="s">
        <v>4159</v>
      </c>
      <c r="AT976">
        <f>COUNT(M976:AB976)</f>
        <v>0</v>
      </c>
      <c r="AU976">
        <f>COUNT(AC976:AO976)</f>
        <v>2</v>
      </c>
      <c r="AV976">
        <f>AT976*AU976</f>
        <v>0</v>
      </c>
      <c r="AW976" t="s">
        <v>4159</v>
      </c>
      <c r="AX976" t="e">
        <f>AVERAGE(M976:AB976)</f>
        <v>#DIV/0!</v>
      </c>
      <c r="AY976">
        <f>AVERAGE(AC976:AO976)</f>
        <v>7.3</v>
      </c>
    </row>
    <row r="977" spans="1:52" hidden="1" x14ac:dyDescent="0.25">
      <c r="A977">
        <v>1608</v>
      </c>
      <c r="B977">
        <v>1436</v>
      </c>
      <c r="C977" t="s">
        <v>4152</v>
      </c>
      <c r="D977" t="s">
        <v>2165</v>
      </c>
      <c r="E977" t="s">
        <v>2243</v>
      </c>
      <c r="F977" t="s">
        <v>2412</v>
      </c>
      <c r="G977" t="s">
        <v>2417</v>
      </c>
      <c r="H977" t="s">
        <v>2169</v>
      </c>
      <c r="I977" t="s">
        <v>2170</v>
      </c>
      <c r="J977" t="s">
        <v>2418</v>
      </c>
      <c r="K977">
        <v>47.5017</v>
      </c>
      <c r="L977">
        <v>-122.648</v>
      </c>
      <c r="U977">
        <v>45</v>
      </c>
      <c r="V977">
        <v>31</v>
      </c>
      <c r="AP977">
        <f>COUNT(M977:AO977)</f>
        <v>2</v>
      </c>
      <c r="AR977">
        <f>COUNT(AK977:AO977)</f>
        <v>0</v>
      </c>
      <c r="AS977" t="s">
        <v>4159</v>
      </c>
      <c r="AT977">
        <f>COUNT(M977:AB977)</f>
        <v>2</v>
      </c>
      <c r="AU977">
        <f>COUNT(AC977:AO977)</f>
        <v>0</v>
      </c>
      <c r="AV977">
        <f>AT977*AU977</f>
        <v>0</v>
      </c>
      <c r="AW977" t="s">
        <v>4159</v>
      </c>
      <c r="AX977">
        <f>AVERAGE(M977:AB977)</f>
        <v>38</v>
      </c>
      <c r="AY977" t="e">
        <f>AVERAGE(AC977:AO977)</f>
        <v>#DIV/0!</v>
      </c>
    </row>
    <row r="978" spans="1:52" hidden="1" x14ac:dyDescent="0.25">
      <c r="A978">
        <v>1609</v>
      </c>
      <c r="B978">
        <v>1437</v>
      </c>
      <c r="C978" t="s">
        <v>4152</v>
      </c>
      <c r="D978" t="s">
        <v>2165</v>
      </c>
      <c r="E978" t="s">
        <v>2243</v>
      </c>
      <c r="F978" t="s">
        <v>2412</v>
      </c>
      <c r="G978" t="s">
        <v>2417</v>
      </c>
      <c r="H978" t="s">
        <v>2169</v>
      </c>
      <c r="I978" t="s">
        <v>2170</v>
      </c>
      <c r="J978" t="s">
        <v>2419</v>
      </c>
      <c r="K978">
        <v>47.5015</v>
      </c>
      <c r="L978">
        <v>-122.64879999999999</v>
      </c>
      <c r="U978">
        <v>44.5</v>
      </c>
      <c r="V978">
        <v>35.700000000000003</v>
      </c>
      <c r="AP978">
        <f>COUNT(M978:AO978)</f>
        <v>2</v>
      </c>
      <c r="AR978">
        <f>COUNT(AK978:AO978)</f>
        <v>0</v>
      </c>
      <c r="AS978" t="s">
        <v>4159</v>
      </c>
      <c r="AT978">
        <f>COUNT(M978:AB978)</f>
        <v>2</v>
      </c>
      <c r="AU978">
        <f>COUNT(AC978:AO978)</f>
        <v>0</v>
      </c>
      <c r="AV978">
        <f>AT978*AU978</f>
        <v>0</v>
      </c>
      <c r="AW978" t="s">
        <v>4159</v>
      </c>
      <c r="AX978">
        <f>AVERAGE(M978:AB978)</f>
        <v>40.1</v>
      </c>
      <c r="AY978" t="e">
        <f>AVERAGE(AC978:AO978)</f>
        <v>#DIV/0!</v>
      </c>
    </row>
    <row r="979" spans="1:52" hidden="1" x14ac:dyDescent="0.25">
      <c r="A979">
        <v>1620</v>
      </c>
      <c r="B979">
        <v>1458</v>
      </c>
      <c r="C979" t="s">
        <v>4152</v>
      </c>
      <c r="D979" t="s">
        <v>2165</v>
      </c>
      <c r="E979" t="s">
        <v>2243</v>
      </c>
      <c r="F979" t="s">
        <v>2412</v>
      </c>
      <c r="G979" t="s">
        <v>2426</v>
      </c>
      <c r="H979" t="s">
        <v>2169</v>
      </c>
      <c r="I979" t="s">
        <v>2170</v>
      </c>
      <c r="J979" t="s">
        <v>2431</v>
      </c>
      <c r="K979">
        <v>47.529400000000003</v>
      </c>
      <c r="L979">
        <v>-122.7085</v>
      </c>
      <c r="U979">
        <v>34.200000000000003</v>
      </c>
      <c r="V979">
        <v>39.6</v>
      </c>
      <c r="AP979">
        <f>COUNT(M979:AO979)</f>
        <v>2</v>
      </c>
      <c r="AR979">
        <f>COUNT(AK979:AO979)</f>
        <v>0</v>
      </c>
      <c r="AS979" t="s">
        <v>4159</v>
      </c>
      <c r="AT979">
        <f>COUNT(M979:AB979)</f>
        <v>2</v>
      </c>
      <c r="AU979">
        <f>COUNT(AC979:AO979)</f>
        <v>0</v>
      </c>
      <c r="AV979">
        <f>AT979*AU979</f>
        <v>0</v>
      </c>
      <c r="AW979" t="s">
        <v>4159</v>
      </c>
      <c r="AX979">
        <f>AVERAGE(M979:AB979)</f>
        <v>36.900000000000006</v>
      </c>
      <c r="AY979" t="e">
        <f>AVERAGE(AC979:AO979)</f>
        <v>#DIV/0!</v>
      </c>
    </row>
    <row r="980" spans="1:52" hidden="1" x14ac:dyDescent="0.25">
      <c r="A980">
        <v>1624</v>
      </c>
      <c r="B980">
        <v>1463</v>
      </c>
      <c r="C980" t="s">
        <v>4152</v>
      </c>
      <c r="D980" t="s">
        <v>2165</v>
      </c>
      <c r="E980" t="s">
        <v>2243</v>
      </c>
      <c r="F980" t="s">
        <v>2412</v>
      </c>
      <c r="G980" t="s">
        <v>2436</v>
      </c>
      <c r="H980" t="s">
        <v>2169</v>
      </c>
      <c r="I980" t="s">
        <v>2170</v>
      </c>
      <c r="J980" t="s">
        <v>2437</v>
      </c>
      <c r="K980">
        <v>47.545299999999997</v>
      </c>
      <c r="L980">
        <v>-122.6129</v>
      </c>
      <c r="U980">
        <v>11.5</v>
      </c>
      <c r="V980">
        <v>19.600000000000001</v>
      </c>
      <c r="AP980">
        <f>COUNT(M980:AO980)</f>
        <v>2</v>
      </c>
      <c r="AR980">
        <f>COUNT(AK980:AO980)</f>
        <v>0</v>
      </c>
      <c r="AS980" t="s">
        <v>4159</v>
      </c>
      <c r="AT980">
        <f>COUNT(M980:AB980)</f>
        <v>2</v>
      </c>
      <c r="AU980">
        <f>COUNT(AC980:AO980)</f>
        <v>0</v>
      </c>
      <c r="AV980">
        <f>AT980*AU980</f>
        <v>0</v>
      </c>
      <c r="AW980" t="s">
        <v>4159</v>
      </c>
      <c r="AX980">
        <f>AVERAGE(M980:AB980)</f>
        <v>15.55</v>
      </c>
      <c r="AY980" t="e">
        <f>AVERAGE(AC980:AO980)</f>
        <v>#DIV/0!</v>
      </c>
    </row>
    <row r="981" spans="1:52" hidden="1" x14ac:dyDescent="0.25">
      <c r="A981">
        <v>1628</v>
      </c>
      <c r="B981">
        <v>1584</v>
      </c>
      <c r="C981" t="s">
        <v>4152</v>
      </c>
      <c r="D981" t="s">
        <v>2165</v>
      </c>
      <c r="E981" t="s">
        <v>2243</v>
      </c>
      <c r="F981" t="s">
        <v>2412</v>
      </c>
      <c r="G981" t="s">
        <v>2444</v>
      </c>
      <c r="H981" t="s">
        <v>2169</v>
      </c>
      <c r="I981" t="s">
        <v>2170</v>
      </c>
      <c r="J981" t="s">
        <v>2445</v>
      </c>
      <c r="K981">
        <v>47.541400000000003</v>
      </c>
      <c r="L981">
        <v>-122.67829999999999</v>
      </c>
      <c r="U981">
        <v>66.900000000000006</v>
      </c>
      <c r="V981">
        <v>60.6</v>
      </c>
      <c r="AP981">
        <f>COUNT(M981:AO981)</f>
        <v>2</v>
      </c>
      <c r="AR981">
        <f>COUNT(AK981:AO981)</f>
        <v>0</v>
      </c>
      <c r="AS981" t="s">
        <v>4159</v>
      </c>
      <c r="AT981">
        <f>COUNT(M981:AB981)</f>
        <v>2</v>
      </c>
      <c r="AU981">
        <f>COUNT(AC981:AO981)</f>
        <v>0</v>
      </c>
      <c r="AV981">
        <f>AT981*AU981</f>
        <v>0</v>
      </c>
      <c r="AW981" t="s">
        <v>4159</v>
      </c>
      <c r="AX981">
        <f>AVERAGE(M981:AB981)</f>
        <v>63.75</v>
      </c>
      <c r="AY981" t="e">
        <f>AVERAGE(AC981:AO981)</f>
        <v>#DIV/0!</v>
      </c>
    </row>
    <row r="982" spans="1:52" hidden="1" x14ac:dyDescent="0.25">
      <c r="A982">
        <v>1642</v>
      </c>
      <c r="B982">
        <v>2129</v>
      </c>
      <c r="C982" t="s">
        <v>4152</v>
      </c>
      <c r="D982" t="s">
        <v>2469</v>
      </c>
      <c r="E982" t="s">
        <v>2470</v>
      </c>
      <c r="F982" t="s">
        <v>2471</v>
      </c>
      <c r="G982" t="s">
        <v>2472</v>
      </c>
      <c r="H982" t="s">
        <v>22</v>
      </c>
      <c r="I982" t="s">
        <v>96</v>
      </c>
      <c r="J982" t="s">
        <v>2475</v>
      </c>
      <c r="K982">
        <v>48.019615000000002</v>
      </c>
      <c r="L982">
        <v>-123.004953</v>
      </c>
      <c r="S982">
        <v>57.3</v>
      </c>
      <c r="U982">
        <v>61.2</v>
      </c>
      <c r="AP982">
        <f>COUNT(M982:AO982)</f>
        <v>2</v>
      </c>
      <c r="AR982">
        <f>COUNT(AK982:AO982)</f>
        <v>0</v>
      </c>
      <c r="AS982" t="s">
        <v>4159</v>
      </c>
      <c r="AT982">
        <f>COUNT(M982:AB982)</f>
        <v>2</v>
      </c>
      <c r="AU982">
        <f>COUNT(AC982:AO982)</f>
        <v>0</v>
      </c>
      <c r="AV982">
        <f>AT982*AU982</f>
        <v>0</v>
      </c>
      <c r="AW982" t="s">
        <v>4159</v>
      </c>
      <c r="AX982">
        <f>AVERAGE(M982:AB982)</f>
        <v>59.25</v>
      </c>
      <c r="AY982" t="e">
        <f>AVERAGE(AC982:AO982)</f>
        <v>#DIV/0!</v>
      </c>
    </row>
    <row r="983" spans="1:52" hidden="1" x14ac:dyDescent="0.25">
      <c r="A983">
        <v>1647</v>
      </c>
      <c r="B983">
        <v>2133</v>
      </c>
      <c r="C983" t="s">
        <v>4152</v>
      </c>
      <c r="D983" t="s">
        <v>2469</v>
      </c>
      <c r="E983" t="s">
        <v>2470</v>
      </c>
      <c r="F983" t="s">
        <v>2471</v>
      </c>
      <c r="G983" t="s">
        <v>2480</v>
      </c>
      <c r="H983" t="s">
        <v>22</v>
      </c>
      <c r="I983" t="s">
        <v>96</v>
      </c>
      <c r="J983" t="s">
        <v>2481</v>
      </c>
      <c r="K983">
        <v>48.062145999999998</v>
      </c>
      <c r="L983">
        <v>-123.04112600000001</v>
      </c>
      <c r="R983">
        <v>67.099999999999994</v>
      </c>
      <c r="AB983">
        <v>68.3</v>
      </c>
      <c r="AP983">
        <f>COUNT(M983:AO983)</f>
        <v>2</v>
      </c>
      <c r="AR983">
        <f>COUNT(AK983:AO983)</f>
        <v>0</v>
      </c>
      <c r="AS983" t="s">
        <v>4159</v>
      </c>
      <c r="AT983">
        <f>COUNT(M983:AB983)</f>
        <v>2</v>
      </c>
      <c r="AU983">
        <f>COUNT(AC983:AO983)</f>
        <v>0</v>
      </c>
      <c r="AV983">
        <f>AT983*AU983</f>
        <v>0</v>
      </c>
      <c r="AW983" t="s">
        <v>4159</v>
      </c>
      <c r="AX983">
        <f>AVERAGE(M983:AB983)</f>
        <v>67.699999999999989</v>
      </c>
      <c r="AY983" t="e">
        <f>AVERAGE(AC983:AO983)</f>
        <v>#DIV/0!</v>
      </c>
    </row>
    <row r="984" spans="1:52" hidden="1" x14ac:dyDescent="0.25">
      <c r="A984">
        <v>1662</v>
      </c>
      <c r="B984">
        <v>2088</v>
      </c>
      <c r="C984" t="s">
        <v>4152</v>
      </c>
      <c r="D984" t="s">
        <v>2484</v>
      </c>
      <c r="E984" t="s">
        <v>2485</v>
      </c>
      <c r="F984" t="s">
        <v>2498</v>
      </c>
      <c r="G984" t="s">
        <v>2503</v>
      </c>
      <c r="H984" t="s">
        <v>22</v>
      </c>
      <c r="I984" t="s">
        <v>96</v>
      </c>
      <c r="J984" t="s">
        <v>2505</v>
      </c>
      <c r="K984">
        <v>48.126595999999999</v>
      </c>
      <c r="L984">
        <v>-123.100089</v>
      </c>
      <c r="U984">
        <v>15.8</v>
      </c>
      <c r="AA984">
        <v>30.7</v>
      </c>
      <c r="AP984">
        <f>COUNT(M984:AO984)</f>
        <v>2</v>
      </c>
      <c r="AR984">
        <f>COUNT(AK984:AO984)</f>
        <v>0</v>
      </c>
      <c r="AS984" t="s">
        <v>4159</v>
      </c>
      <c r="AT984">
        <f>COUNT(M984:AB984)</f>
        <v>2</v>
      </c>
      <c r="AU984">
        <f>COUNT(AC984:AO984)</f>
        <v>0</v>
      </c>
      <c r="AV984">
        <f>AT984*AU984</f>
        <v>0</v>
      </c>
      <c r="AW984" t="s">
        <v>4159</v>
      </c>
      <c r="AX984">
        <f>AVERAGE(M984:AB984)</f>
        <v>23.25</v>
      </c>
      <c r="AY984" t="e">
        <f>AVERAGE(AC984:AO984)</f>
        <v>#DIV/0!</v>
      </c>
    </row>
    <row r="985" spans="1:52" hidden="1" x14ac:dyDescent="0.25">
      <c r="A985">
        <v>1667</v>
      </c>
      <c r="B985">
        <v>2149</v>
      </c>
      <c r="C985" t="s">
        <v>4152</v>
      </c>
      <c r="D985" t="s">
        <v>2484</v>
      </c>
      <c r="E985" t="s">
        <v>2485</v>
      </c>
      <c r="F985" t="s">
        <v>2498</v>
      </c>
      <c r="G985" t="s">
        <v>2508</v>
      </c>
      <c r="H985" t="s">
        <v>22</v>
      </c>
      <c r="I985" t="s">
        <v>2511</v>
      </c>
      <c r="J985" t="s">
        <v>2512</v>
      </c>
      <c r="K985">
        <v>48.108843</v>
      </c>
      <c r="L985">
        <v>-123.172408</v>
      </c>
      <c r="Q985">
        <v>17</v>
      </c>
      <c r="AC985">
        <v>33.1</v>
      </c>
      <c r="AP985">
        <f>COUNT(M985:AO985)</f>
        <v>2</v>
      </c>
      <c r="AR985">
        <f>COUNT(AK985:AO985)</f>
        <v>0</v>
      </c>
      <c r="AS985" t="s">
        <v>4159</v>
      </c>
      <c r="AT985">
        <f>COUNT(M985:AB985)</f>
        <v>1</v>
      </c>
      <c r="AU985">
        <f>COUNT(AC985:AO985)</f>
        <v>1</v>
      </c>
      <c r="AV985">
        <f>AT985*AU985</f>
        <v>1</v>
      </c>
      <c r="AW985" t="s">
        <v>4154</v>
      </c>
      <c r="AX985">
        <f>AVERAGE(M985:AB985)</f>
        <v>17</v>
      </c>
      <c r="AY985">
        <f>AVERAGE(AC985:AO985)</f>
        <v>33.1</v>
      </c>
      <c r="AZ985">
        <f>AY985-AX985</f>
        <v>16.100000000000001</v>
      </c>
    </row>
    <row r="986" spans="1:52" hidden="1" x14ac:dyDescent="0.25">
      <c r="A986">
        <v>1671</v>
      </c>
      <c r="B986">
        <v>2123</v>
      </c>
      <c r="C986" t="s">
        <v>4152</v>
      </c>
      <c r="D986" t="s">
        <v>2484</v>
      </c>
      <c r="E986" t="s">
        <v>2516</v>
      </c>
      <c r="F986" t="s">
        <v>2517</v>
      </c>
      <c r="G986" t="s">
        <v>2520</v>
      </c>
      <c r="H986" t="s">
        <v>22</v>
      </c>
      <c r="I986" t="s">
        <v>96</v>
      </c>
      <c r="J986" t="s">
        <v>2521</v>
      </c>
      <c r="K986">
        <v>48.066622000000002</v>
      </c>
      <c r="L986">
        <v>-123.58460700000001</v>
      </c>
      <c r="Y986">
        <v>81</v>
      </c>
      <c r="AE986">
        <v>67.400000000000006</v>
      </c>
      <c r="AP986">
        <f>COUNT(M986:AO986)</f>
        <v>2</v>
      </c>
      <c r="AR986">
        <f>COUNT(AK986:AO986)</f>
        <v>0</v>
      </c>
      <c r="AS986" t="s">
        <v>4159</v>
      </c>
      <c r="AT986">
        <f>COUNT(M986:AB986)</f>
        <v>1</v>
      </c>
      <c r="AU986">
        <f>COUNT(AC986:AO986)</f>
        <v>1</v>
      </c>
      <c r="AV986">
        <f>AT986*AU986</f>
        <v>1</v>
      </c>
      <c r="AW986" t="s">
        <v>4154</v>
      </c>
      <c r="AX986">
        <f>AVERAGE(M986:AB986)</f>
        <v>81</v>
      </c>
      <c r="AY986">
        <f>AVERAGE(AC986:AO986)</f>
        <v>67.400000000000006</v>
      </c>
      <c r="AZ986">
        <f>AY986-AX986</f>
        <v>-13.599999999999994</v>
      </c>
    </row>
    <row r="987" spans="1:52" hidden="1" x14ac:dyDescent="0.25">
      <c r="A987">
        <v>1673</v>
      </c>
      <c r="B987">
        <v>2125</v>
      </c>
      <c r="C987" t="s">
        <v>4152</v>
      </c>
      <c r="D987" t="s">
        <v>2484</v>
      </c>
      <c r="E987" t="s">
        <v>2516</v>
      </c>
      <c r="F987" t="s">
        <v>2517</v>
      </c>
      <c r="G987" t="s">
        <v>2520</v>
      </c>
      <c r="H987" t="s">
        <v>22</v>
      </c>
      <c r="I987" t="s">
        <v>96</v>
      </c>
      <c r="J987" t="s">
        <v>2523</v>
      </c>
      <c r="K987">
        <v>48.074620000000003</v>
      </c>
      <c r="L987">
        <v>-123.67779</v>
      </c>
      <c r="Y987">
        <v>59.1</v>
      </c>
      <c r="Z987">
        <v>46.8</v>
      </c>
      <c r="AP987">
        <f>COUNT(M987:AO987)</f>
        <v>2</v>
      </c>
      <c r="AR987">
        <f>COUNT(AK987:AO987)</f>
        <v>0</v>
      </c>
      <c r="AS987" t="s">
        <v>4159</v>
      </c>
      <c r="AT987">
        <f>COUNT(M987:AB987)</f>
        <v>2</v>
      </c>
      <c r="AU987">
        <f>COUNT(AC987:AO987)</f>
        <v>0</v>
      </c>
      <c r="AV987">
        <f>AT987*AU987</f>
        <v>0</v>
      </c>
      <c r="AW987" t="s">
        <v>4159</v>
      </c>
      <c r="AX987">
        <f>AVERAGE(M987:AB987)</f>
        <v>52.95</v>
      </c>
      <c r="AY987" t="e">
        <f>AVERAGE(AC987:AO987)</f>
        <v>#DIV/0!</v>
      </c>
    </row>
    <row r="988" spans="1:52" hidden="1" x14ac:dyDescent="0.25">
      <c r="A988">
        <v>1679</v>
      </c>
      <c r="B988">
        <v>2161</v>
      </c>
      <c r="C988" t="s">
        <v>4152</v>
      </c>
      <c r="D988" t="s">
        <v>2484</v>
      </c>
      <c r="E988" t="s">
        <v>2526</v>
      </c>
      <c r="F988" t="s">
        <v>2527</v>
      </c>
      <c r="G988" t="s">
        <v>2528</v>
      </c>
      <c r="H988" t="s">
        <v>22</v>
      </c>
      <c r="I988" t="s">
        <v>96</v>
      </c>
      <c r="J988" t="s">
        <v>2533</v>
      </c>
      <c r="K988">
        <v>48.096514999999997</v>
      </c>
      <c r="L988">
        <v>-123.357322</v>
      </c>
      <c r="Y988">
        <v>77.599999999999994</v>
      </c>
      <c r="AD988">
        <v>69.8</v>
      </c>
      <c r="AP988">
        <f>COUNT(M988:AO988)</f>
        <v>2</v>
      </c>
      <c r="AR988">
        <f>COUNT(AK988:AO988)</f>
        <v>0</v>
      </c>
      <c r="AS988" t="s">
        <v>4159</v>
      </c>
      <c r="AT988">
        <f>COUNT(M988:AB988)</f>
        <v>1</v>
      </c>
      <c r="AU988">
        <f>COUNT(AC988:AO988)</f>
        <v>1</v>
      </c>
      <c r="AV988">
        <f>AT988*AU988</f>
        <v>1</v>
      </c>
      <c r="AW988" t="s">
        <v>4154</v>
      </c>
      <c r="AX988">
        <f>AVERAGE(M988:AB988)</f>
        <v>77.599999999999994</v>
      </c>
      <c r="AY988">
        <f>AVERAGE(AC988:AO988)</f>
        <v>69.8</v>
      </c>
      <c r="AZ988">
        <f>AY988-AX988</f>
        <v>-7.7999999999999972</v>
      </c>
    </row>
    <row r="989" spans="1:52" hidden="1" x14ac:dyDescent="0.25">
      <c r="A989">
        <v>1681</v>
      </c>
      <c r="B989">
        <v>2163</v>
      </c>
      <c r="C989" t="s">
        <v>4152</v>
      </c>
      <c r="D989" t="s">
        <v>2484</v>
      </c>
      <c r="E989" t="s">
        <v>2526</v>
      </c>
      <c r="F989" t="s">
        <v>2527</v>
      </c>
      <c r="G989" t="s">
        <v>2528</v>
      </c>
      <c r="H989" t="s">
        <v>22</v>
      </c>
      <c r="I989" t="s">
        <v>96</v>
      </c>
      <c r="J989" t="s">
        <v>2535</v>
      </c>
      <c r="K989">
        <v>48.070495999999999</v>
      </c>
      <c r="L989">
        <v>-123.350776</v>
      </c>
      <c r="R989">
        <v>74.599999999999994</v>
      </c>
      <c r="X989">
        <v>67.8</v>
      </c>
      <c r="AP989">
        <f>COUNT(M989:AO989)</f>
        <v>2</v>
      </c>
      <c r="AR989">
        <f>COUNT(AK989:AO989)</f>
        <v>0</v>
      </c>
      <c r="AS989" t="s">
        <v>4159</v>
      </c>
      <c r="AT989">
        <f>COUNT(M989:AB989)</f>
        <v>2</v>
      </c>
      <c r="AU989">
        <f>COUNT(AC989:AO989)</f>
        <v>0</v>
      </c>
      <c r="AV989">
        <f>AT989*AU989</f>
        <v>0</v>
      </c>
      <c r="AW989" t="s">
        <v>4159</v>
      </c>
      <c r="AX989">
        <f>AVERAGE(M989:AB989)</f>
        <v>71.199999999999989</v>
      </c>
      <c r="AY989" t="e">
        <f>AVERAGE(AC989:AO989)</f>
        <v>#DIV/0!</v>
      </c>
    </row>
    <row r="990" spans="1:52" hidden="1" x14ac:dyDescent="0.25">
      <c r="A990">
        <v>1686</v>
      </c>
      <c r="B990">
        <v>2095</v>
      </c>
      <c r="C990" t="s">
        <v>4152</v>
      </c>
      <c r="D990" t="s">
        <v>2484</v>
      </c>
      <c r="E990" t="s">
        <v>2526</v>
      </c>
      <c r="F990" t="s">
        <v>2541</v>
      </c>
      <c r="G990" t="s">
        <v>2542</v>
      </c>
      <c r="H990" t="s">
        <v>22</v>
      </c>
      <c r="I990" t="s">
        <v>96</v>
      </c>
      <c r="J990" t="s">
        <v>2543</v>
      </c>
      <c r="K990">
        <v>48.123607999999997</v>
      </c>
      <c r="L990">
        <v>-123.523263</v>
      </c>
      <c r="Z990">
        <v>17.2</v>
      </c>
      <c r="AB990">
        <v>22.6</v>
      </c>
      <c r="AP990">
        <f>COUNT(M990:AO990)</f>
        <v>2</v>
      </c>
      <c r="AR990">
        <f>COUNT(AK990:AO990)</f>
        <v>0</v>
      </c>
      <c r="AS990" t="s">
        <v>4159</v>
      </c>
      <c r="AT990">
        <f>COUNT(M990:AB990)</f>
        <v>2</v>
      </c>
      <c r="AU990">
        <f>COUNT(AC990:AO990)</f>
        <v>0</v>
      </c>
      <c r="AV990">
        <f>AT990*AU990</f>
        <v>0</v>
      </c>
      <c r="AW990" t="s">
        <v>4159</v>
      </c>
      <c r="AX990">
        <f>AVERAGE(M990:AB990)</f>
        <v>19.899999999999999</v>
      </c>
      <c r="AY990" t="e">
        <f>AVERAGE(AC990:AO990)</f>
        <v>#DIV/0!</v>
      </c>
    </row>
    <row r="991" spans="1:52" hidden="1" x14ac:dyDescent="0.25">
      <c r="A991">
        <v>1700</v>
      </c>
      <c r="B991">
        <v>2167</v>
      </c>
      <c r="C991" t="s">
        <v>4152</v>
      </c>
      <c r="D991" t="s">
        <v>2484</v>
      </c>
      <c r="E991" t="s">
        <v>2526</v>
      </c>
      <c r="F991" t="s">
        <v>2541</v>
      </c>
      <c r="G991" t="s">
        <v>2558</v>
      </c>
      <c r="H991" t="s">
        <v>22</v>
      </c>
      <c r="I991" t="s">
        <v>2511</v>
      </c>
      <c r="J991" t="s">
        <v>2560</v>
      </c>
      <c r="K991">
        <v>48.113714999999999</v>
      </c>
      <c r="L991">
        <v>-123.42904799999999</v>
      </c>
      <c r="Q991">
        <v>20</v>
      </c>
      <c r="R991">
        <v>16.399999999999999</v>
      </c>
      <c r="AP991">
        <f>COUNT(M991:AO991)</f>
        <v>2</v>
      </c>
      <c r="AR991">
        <f>COUNT(AK991:AO991)</f>
        <v>0</v>
      </c>
      <c r="AS991" t="s">
        <v>4159</v>
      </c>
      <c r="AT991">
        <f>COUNT(M991:AB991)</f>
        <v>2</v>
      </c>
      <c r="AU991">
        <f>COUNT(AC991:AO991)</f>
        <v>0</v>
      </c>
      <c r="AV991">
        <f>AT991*AU991</f>
        <v>0</v>
      </c>
      <c r="AW991" t="s">
        <v>4159</v>
      </c>
      <c r="AX991">
        <f>AVERAGE(M991:AB991)</f>
        <v>18.2</v>
      </c>
      <c r="AY991" t="e">
        <f>AVERAGE(AC991:AO991)</f>
        <v>#DIV/0!</v>
      </c>
    </row>
    <row r="992" spans="1:52" hidden="1" x14ac:dyDescent="0.25">
      <c r="A992">
        <v>1717</v>
      </c>
      <c r="B992">
        <v>2065</v>
      </c>
      <c r="C992" t="s">
        <v>4152</v>
      </c>
      <c r="D992" t="s">
        <v>2484</v>
      </c>
      <c r="E992" t="s">
        <v>2526</v>
      </c>
      <c r="F992" t="s">
        <v>2578</v>
      </c>
      <c r="G992" t="s">
        <v>2579</v>
      </c>
      <c r="H992" t="s">
        <v>22</v>
      </c>
      <c r="I992" t="s">
        <v>2511</v>
      </c>
      <c r="J992" t="s">
        <v>2581</v>
      </c>
      <c r="K992">
        <v>48.112901000000001</v>
      </c>
      <c r="L992">
        <v>-123.340541</v>
      </c>
      <c r="Q992">
        <v>58.9</v>
      </c>
      <c r="R992">
        <v>55.4</v>
      </c>
      <c r="AP992">
        <f>COUNT(M992:AO992)</f>
        <v>2</v>
      </c>
      <c r="AR992">
        <f>COUNT(AK992:AO992)</f>
        <v>0</v>
      </c>
      <c r="AS992" t="s">
        <v>4159</v>
      </c>
      <c r="AT992">
        <f>COUNT(M992:AB992)</f>
        <v>2</v>
      </c>
      <c r="AU992">
        <f>COUNT(AC992:AO992)</f>
        <v>0</v>
      </c>
      <c r="AV992">
        <f>AT992*AU992</f>
        <v>0</v>
      </c>
      <c r="AW992" t="s">
        <v>4159</v>
      </c>
      <c r="AX992">
        <f>AVERAGE(M992:AB992)</f>
        <v>57.15</v>
      </c>
      <c r="AY992" t="e">
        <f>AVERAGE(AC992:AO992)</f>
        <v>#DIV/0!</v>
      </c>
    </row>
    <row r="993" spans="1:56" hidden="1" x14ac:dyDescent="0.25">
      <c r="A993">
        <v>1733</v>
      </c>
      <c r="B993">
        <v>2185</v>
      </c>
      <c r="C993" t="s">
        <v>4152</v>
      </c>
      <c r="D993" t="s">
        <v>2484</v>
      </c>
      <c r="E993" t="s">
        <v>2526</v>
      </c>
      <c r="F993" t="s">
        <v>2578</v>
      </c>
      <c r="G993" t="s">
        <v>2595</v>
      </c>
      <c r="H993" t="s">
        <v>22</v>
      </c>
      <c r="I993" t="s">
        <v>96</v>
      </c>
      <c r="J993" t="s">
        <v>2599</v>
      </c>
      <c r="K993">
        <v>47.99606</v>
      </c>
      <c r="L993">
        <v>-123.30307000000001</v>
      </c>
      <c r="U993">
        <v>89.7</v>
      </c>
      <c r="X993">
        <v>89</v>
      </c>
      <c r="AP993">
        <f>COUNT(M993:AO993)</f>
        <v>2</v>
      </c>
      <c r="AR993">
        <f>COUNT(AK993:AO993)</f>
        <v>0</v>
      </c>
      <c r="AS993" t="s">
        <v>4159</v>
      </c>
      <c r="AT993">
        <f>COUNT(M993:AB993)</f>
        <v>2</v>
      </c>
      <c r="AU993">
        <f>COUNT(AC993:AO993)</f>
        <v>0</v>
      </c>
      <c r="AV993">
        <f>AT993*AU993</f>
        <v>0</v>
      </c>
      <c r="AW993" t="s">
        <v>4159</v>
      </c>
      <c r="AX993">
        <f>AVERAGE(M993:AB993)</f>
        <v>89.35</v>
      </c>
      <c r="AY993" t="e">
        <f>AVERAGE(AC993:AO993)</f>
        <v>#DIV/0!</v>
      </c>
    </row>
    <row r="994" spans="1:56" hidden="1" x14ac:dyDescent="0.25">
      <c r="A994">
        <v>1744</v>
      </c>
      <c r="B994">
        <v>2073</v>
      </c>
      <c r="C994" t="s">
        <v>4152</v>
      </c>
      <c r="D994" t="s">
        <v>2600</v>
      </c>
      <c r="E994" t="s">
        <v>2617</v>
      </c>
      <c r="F994" t="s">
        <v>2618</v>
      </c>
      <c r="G994" t="s">
        <v>2619</v>
      </c>
      <c r="H994" t="s">
        <v>22</v>
      </c>
      <c r="I994" t="s">
        <v>2620</v>
      </c>
      <c r="J994" t="s">
        <v>2623</v>
      </c>
      <c r="K994">
        <v>48.051836999999999</v>
      </c>
      <c r="L994">
        <v>-123.787063</v>
      </c>
      <c r="X994">
        <v>68.7</v>
      </c>
      <c r="AE994">
        <v>84.9</v>
      </c>
      <c r="AP994">
        <f>COUNT(M994:AO994)</f>
        <v>2</v>
      </c>
      <c r="AR994">
        <f>COUNT(AK994:AO994)</f>
        <v>0</v>
      </c>
      <c r="AS994" t="s">
        <v>4159</v>
      </c>
      <c r="AT994">
        <f>COUNT(M994:AB994)</f>
        <v>1</v>
      </c>
      <c r="AU994">
        <f>COUNT(AC994:AO994)</f>
        <v>1</v>
      </c>
      <c r="AV994">
        <f>AT994*AU994</f>
        <v>1</v>
      </c>
      <c r="AW994" t="s">
        <v>4154</v>
      </c>
      <c r="AX994">
        <f>AVERAGE(M994:AB994)</f>
        <v>68.7</v>
      </c>
      <c r="AY994">
        <f>AVERAGE(AC994:AO994)</f>
        <v>84.9</v>
      </c>
      <c r="AZ994">
        <f>AY994-AX994</f>
        <v>16.200000000000003</v>
      </c>
    </row>
    <row r="995" spans="1:56" hidden="1" x14ac:dyDescent="0.25">
      <c r="A995">
        <v>1748</v>
      </c>
      <c r="B995">
        <v>2146</v>
      </c>
      <c r="C995" t="s">
        <v>4152</v>
      </c>
      <c r="D995" t="s">
        <v>2600</v>
      </c>
      <c r="E995" t="s">
        <v>2617</v>
      </c>
      <c r="F995" t="s">
        <v>2618</v>
      </c>
      <c r="G995" t="s">
        <v>2629</v>
      </c>
      <c r="H995" t="s">
        <v>22</v>
      </c>
      <c r="I995" t="s">
        <v>125</v>
      </c>
      <c r="J995" t="s">
        <v>2630</v>
      </c>
      <c r="K995">
        <v>48.151966000000002</v>
      </c>
      <c r="L995">
        <v>-123.832241</v>
      </c>
      <c r="W995">
        <v>54.4</v>
      </c>
      <c r="Z995">
        <v>45.7</v>
      </c>
      <c r="AP995">
        <f>COUNT(M995:AO995)</f>
        <v>2</v>
      </c>
      <c r="AR995">
        <f>COUNT(AK995:AO995)</f>
        <v>0</v>
      </c>
      <c r="AS995" t="s">
        <v>4159</v>
      </c>
      <c r="AT995">
        <f>COUNT(M995:AB995)</f>
        <v>2</v>
      </c>
      <c r="AU995">
        <f>COUNT(AC995:AO995)</f>
        <v>0</v>
      </c>
      <c r="AV995">
        <f>AT995*AU995</f>
        <v>0</v>
      </c>
      <c r="AW995" t="s">
        <v>4159</v>
      </c>
      <c r="AX995">
        <f>AVERAGE(M995:AB995)</f>
        <v>50.05</v>
      </c>
      <c r="AY995" t="e">
        <f>AVERAGE(AC995:AO995)</f>
        <v>#DIV/0!</v>
      </c>
    </row>
    <row r="996" spans="1:56" hidden="1" x14ac:dyDescent="0.25">
      <c r="A996">
        <v>1749</v>
      </c>
      <c r="B996">
        <v>2147</v>
      </c>
      <c r="C996" t="s">
        <v>4152</v>
      </c>
      <c r="D996" t="s">
        <v>2600</v>
      </c>
      <c r="E996" t="s">
        <v>2617</v>
      </c>
      <c r="F996" t="s">
        <v>2618</v>
      </c>
      <c r="G996" t="s">
        <v>2629</v>
      </c>
      <c r="H996" t="s">
        <v>22</v>
      </c>
      <c r="I996" t="s">
        <v>125</v>
      </c>
      <c r="J996" t="s">
        <v>2631</v>
      </c>
      <c r="K996">
        <v>48.100059000000002</v>
      </c>
      <c r="L996">
        <v>-123.819622</v>
      </c>
      <c r="W996">
        <v>58.6</v>
      </c>
      <c r="AA996">
        <v>42</v>
      </c>
      <c r="AP996">
        <f>COUNT(M996:AO996)</f>
        <v>2</v>
      </c>
      <c r="AR996">
        <f>COUNT(AK996:AO996)</f>
        <v>0</v>
      </c>
      <c r="AS996" t="s">
        <v>4159</v>
      </c>
      <c r="AT996">
        <f>COUNT(M996:AB996)</f>
        <v>2</v>
      </c>
      <c r="AU996">
        <f>COUNT(AC996:AO996)</f>
        <v>0</v>
      </c>
      <c r="AV996">
        <f>AT996*AU996</f>
        <v>0</v>
      </c>
      <c r="AW996" t="s">
        <v>4159</v>
      </c>
      <c r="AX996">
        <f>AVERAGE(M996:AB996)</f>
        <v>50.3</v>
      </c>
      <c r="AY996" t="e">
        <f>AVERAGE(AC996:AO996)</f>
        <v>#DIV/0!</v>
      </c>
    </row>
    <row r="997" spans="1:56" hidden="1" x14ac:dyDescent="0.25">
      <c r="A997">
        <v>1751</v>
      </c>
      <c r="B997">
        <v>2074</v>
      </c>
      <c r="C997" t="s">
        <v>4152</v>
      </c>
      <c r="D997" t="s">
        <v>2600</v>
      </c>
      <c r="E997" t="s">
        <v>2617</v>
      </c>
      <c r="F997" t="s">
        <v>2633</v>
      </c>
      <c r="G997" t="s">
        <v>2634</v>
      </c>
      <c r="H997" t="s">
        <v>22</v>
      </c>
      <c r="I997" t="s">
        <v>96</v>
      </c>
      <c r="J997" t="s">
        <v>2635</v>
      </c>
      <c r="K997">
        <v>48.123919999999998</v>
      </c>
      <c r="L997">
        <v>-123.66862</v>
      </c>
      <c r="X997">
        <v>78.3</v>
      </c>
      <c r="AC997">
        <v>77.099999999999994</v>
      </c>
      <c r="AP997">
        <f>COUNT(M997:AO997)</f>
        <v>2</v>
      </c>
      <c r="AR997">
        <f>COUNT(AK997:AO997)</f>
        <v>0</v>
      </c>
      <c r="AS997" t="s">
        <v>4159</v>
      </c>
      <c r="AT997">
        <f>COUNT(M997:AB997)</f>
        <v>1</v>
      </c>
      <c r="AU997">
        <f>COUNT(AC997:AO997)</f>
        <v>1</v>
      </c>
      <c r="AV997">
        <f>AT997*AU997</f>
        <v>1</v>
      </c>
      <c r="AW997" t="s">
        <v>4154</v>
      </c>
      <c r="AX997">
        <f>AVERAGE(M997:AB997)</f>
        <v>78.3</v>
      </c>
      <c r="AY997">
        <f>AVERAGE(AC997:AO997)</f>
        <v>77.099999999999994</v>
      </c>
      <c r="AZ997">
        <f>AY997-AX997</f>
        <v>-1.2000000000000028</v>
      </c>
    </row>
    <row r="998" spans="1:56" hidden="1" x14ac:dyDescent="0.25">
      <c r="A998">
        <v>1754</v>
      </c>
      <c r="B998">
        <v>2176</v>
      </c>
      <c r="C998" t="s">
        <v>4152</v>
      </c>
      <c r="D998" t="s">
        <v>2600</v>
      </c>
      <c r="E998" t="s">
        <v>2617</v>
      </c>
      <c r="F998" t="s">
        <v>2633</v>
      </c>
      <c r="G998" t="s">
        <v>2636</v>
      </c>
      <c r="H998" t="s">
        <v>22</v>
      </c>
      <c r="I998" t="s">
        <v>96</v>
      </c>
      <c r="J998" t="s">
        <v>2639</v>
      </c>
      <c r="K998">
        <v>48.124135000000003</v>
      </c>
      <c r="L998">
        <v>-123.668798</v>
      </c>
      <c r="U998">
        <v>64.599999999999994</v>
      </c>
      <c r="X998">
        <v>76.7</v>
      </c>
      <c r="AP998">
        <f>COUNT(M998:AO998)</f>
        <v>2</v>
      </c>
      <c r="AR998">
        <f>COUNT(AK998:AO998)</f>
        <v>0</v>
      </c>
      <c r="AS998" t="s">
        <v>4159</v>
      </c>
      <c r="AT998">
        <f>COUNT(M998:AB998)</f>
        <v>2</v>
      </c>
      <c r="AU998">
        <f>COUNT(AC998:AO998)</f>
        <v>0</v>
      </c>
      <c r="AV998">
        <f>AT998*AU998</f>
        <v>0</v>
      </c>
      <c r="AW998" t="s">
        <v>4159</v>
      </c>
      <c r="AX998">
        <f>AVERAGE(M998:AB998)</f>
        <v>70.650000000000006</v>
      </c>
      <c r="AY998" t="e">
        <f>AVERAGE(AC998:AO998)</f>
        <v>#DIV/0!</v>
      </c>
    </row>
    <row r="999" spans="1:56" hidden="1" x14ac:dyDescent="0.25">
      <c r="A999">
        <v>1759</v>
      </c>
      <c r="B999">
        <v>2172</v>
      </c>
      <c r="C999" t="s">
        <v>4152</v>
      </c>
      <c r="D999" t="s">
        <v>2600</v>
      </c>
      <c r="E999" t="s">
        <v>2642</v>
      </c>
      <c r="F999" t="s">
        <v>2643</v>
      </c>
      <c r="G999" t="s">
        <v>2644</v>
      </c>
      <c r="H999" t="s">
        <v>22</v>
      </c>
      <c r="I999" t="s">
        <v>125</v>
      </c>
      <c r="J999" t="s">
        <v>2647</v>
      </c>
      <c r="K999">
        <v>48.186833</v>
      </c>
      <c r="L999">
        <v>-124.177556</v>
      </c>
      <c r="W999">
        <v>55.3</v>
      </c>
      <c r="AA999">
        <v>68</v>
      </c>
      <c r="AP999">
        <f>COUNT(M999:AO999)</f>
        <v>2</v>
      </c>
      <c r="AR999">
        <f>COUNT(AK999:AO999)</f>
        <v>0</v>
      </c>
      <c r="AS999" t="s">
        <v>4159</v>
      </c>
      <c r="AT999">
        <f>COUNT(M999:AB999)</f>
        <v>2</v>
      </c>
      <c r="AU999">
        <f>COUNT(AC999:AO999)</f>
        <v>0</v>
      </c>
      <c r="AV999">
        <f>AT999*AU999</f>
        <v>0</v>
      </c>
      <c r="AW999" t="s">
        <v>4159</v>
      </c>
      <c r="AX999">
        <f>AVERAGE(M999:AB999)</f>
        <v>61.65</v>
      </c>
      <c r="AY999" t="e">
        <f>AVERAGE(AC999:AO999)</f>
        <v>#DIV/0!</v>
      </c>
    </row>
    <row r="1000" spans="1:56" hidden="1" x14ac:dyDescent="0.25">
      <c r="A1000">
        <v>1760</v>
      </c>
      <c r="B1000">
        <v>2173</v>
      </c>
      <c r="C1000" t="s">
        <v>4152</v>
      </c>
      <c r="D1000" t="s">
        <v>2600</v>
      </c>
      <c r="E1000" t="s">
        <v>2642</v>
      </c>
      <c r="F1000" t="s">
        <v>2643</v>
      </c>
      <c r="G1000" t="s">
        <v>2644</v>
      </c>
      <c r="H1000" t="s">
        <v>22</v>
      </c>
      <c r="I1000" t="s">
        <v>125</v>
      </c>
      <c r="J1000" t="s">
        <v>2648</v>
      </c>
      <c r="K1000">
        <v>48.168750000000003</v>
      </c>
      <c r="L1000">
        <v>-124.211083</v>
      </c>
      <c r="W1000">
        <v>75.400000000000006</v>
      </c>
      <c r="AC1000">
        <v>64.099999999999994</v>
      </c>
      <c r="AP1000">
        <f>COUNT(M1000:AO1000)</f>
        <v>2</v>
      </c>
      <c r="AR1000">
        <f>COUNT(AK1000:AO1000)</f>
        <v>0</v>
      </c>
      <c r="AS1000" t="s">
        <v>4159</v>
      </c>
      <c r="AT1000">
        <f>COUNT(M1000:AB1000)</f>
        <v>1</v>
      </c>
      <c r="AU1000">
        <f>COUNT(AC1000:AO1000)</f>
        <v>1</v>
      </c>
      <c r="AV1000">
        <f>AT1000*AU1000</f>
        <v>1</v>
      </c>
      <c r="AW1000" t="s">
        <v>4154</v>
      </c>
      <c r="AX1000">
        <f>AVERAGE(M1000:AB1000)</f>
        <v>75.400000000000006</v>
      </c>
      <c r="AY1000">
        <f>AVERAGE(AC1000:AO1000)</f>
        <v>64.099999999999994</v>
      </c>
      <c r="AZ1000">
        <f>AY1000-AX1000</f>
        <v>-11.300000000000011</v>
      </c>
    </row>
    <row r="1001" spans="1:56" hidden="1" x14ac:dyDescent="0.25">
      <c r="A1001">
        <v>1765</v>
      </c>
      <c r="B1001">
        <v>2202</v>
      </c>
      <c r="C1001" t="s">
        <v>4152</v>
      </c>
      <c r="D1001" t="s">
        <v>2600</v>
      </c>
      <c r="E1001" t="s">
        <v>2642</v>
      </c>
      <c r="F1001" t="s">
        <v>2649</v>
      </c>
      <c r="G1001" t="s">
        <v>2656</v>
      </c>
      <c r="H1001" t="s">
        <v>22</v>
      </c>
      <c r="I1001" t="s">
        <v>96</v>
      </c>
      <c r="J1001" t="s">
        <v>2657</v>
      </c>
      <c r="K1001">
        <v>48.164118999999999</v>
      </c>
      <c r="L1001">
        <v>-123.952611</v>
      </c>
      <c r="AB1001">
        <v>86.1</v>
      </c>
      <c r="AD1001">
        <v>64.5</v>
      </c>
      <c r="AP1001">
        <f>COUNT(M1001:AO1001)</f>
        <v>2</v>
      </c>
      <c r="AR1001">
        <f>COUNT(AK1001:AO1001)</f>
        <v>0</v>
      </c>
      <c r="AS1001" t="s">
        <v>4159</v>
      </c>
      <c r="AT1001">
        <f>COUNT(M1001:AB1001)</f>
        <v>1</v>
      </c>
      <c r="AU1001">
        <f>COUNT(AC1001:AO1001)</f>
        <v>1</v>
      </c>
      <c r="AV1001">
        <f>AT1001*AU1001</f>
        <v>1</v>
      </c>
      <c r="AW1001" t="s">
        <v>4154</v>
      </c>
      <c r="AX1001">
        <f>AVERAGE(M1001:AB1001)</f>
        <v>86.1</v>
      </c>
      <c r="AY1001">
        <f>AVERAGE(AC1001:AO1001)</f>
        <v>64.5</v>
      </c>
      <c r="AZ1001">
        <f>AY1001-AX1001</f>
        <v>-21.599999999999994</v>
      </c>
    </row>
    <row r="1002" spans="1:56" hidden="1" x14ac:dyDescent="0.25">
      <c r="A1002">
        <v>2041</v>
      </c>
      <c r="B1002">
        <v>376</v>
      </c>
      <c r="C1002" t="s">
        <v>4152</v>
      </c>
      <c r="G1002" t="s">
        <v>436</v>
      </c>
      <c r="H1002" t="s">
        <v>272</v>
      </c>
      <c r="I1002" t="s">
        <v>13</v>
      </c>
      <c r="J1002" t="s">
        <v>3304</v>
      </c>
      <c r="K1002">
        <v>47.891719999999999</v>
      </c>
      <c r="L1002">
        <v>-122.322103</v>
      </c>
      <c r="X1002">
        <v>15.3</v>
      </c>
      <c r="AE1002">
        <v>1.6</v>
      </c>
      <c r="AP1002">
        <f>COUNT(M1002:AO1002)</f>
        <v>2</v>
      </c>
      <c r="AR1002">
        <f>COUNT(AK1002:AO1002)</f>
        <v>0</v>
      </c>
      <c r="AS1002" t="s">
        <v>4159</v>
      </c>
      <c r="AT1002">
        <f>COUNT(M1002:AB1002)</f>
        <v>1</v>
      </c>
      <c r="AU1002">
        <f>COUNT(AC1002:AO1002)</f>
        <v>1</v>
      </c>
      <c r="AV1002">
        <f>AT1002*AU1002</f>
        <v>1</v>
      </c>
      <c r="AW1002" t="s">
        <v>4154</v>
      </c>
      <c r="AX1002">
        <f>AVERAGE(M1002:AB1002)</f>
        <v>15.3</v>
      </c>
      <c r="AY1002">
        <f>AVERAGE(AC1002:AO1002)</f>
        <v>1.6</v>
      </c>
      <c r="AZ1002">
        <f>AY1002-AX1002</f>
        <v>-13.700000000000001</v>
      </c>
    </row>
    <row r="1003" spans="1:56" hidden="1" x14ac:dyDescent="0.25">
      <c r="A1003">
        <v>2160</v>
      </c>
      <c r="B1003">
        <v>2233</v>
      </c>
      <c r="C1003" t="s">
        <v>4152</v>
      </c>
      <c r="G1003" t="s">
        <v>3508</v>
      </c>
      <c r="H1003" t="s">
        <v>63</v>
      </c>
      <c r="I1003" t="s">
        <v>64</v>
      </c>
      <c r="J1003" t="s">
        <v>3509</v>
      </c>
      <c r="K1003">
        <v>47.049166999999997</v>
      </c>
      <c r="L1003">
        <v>-122.72750000000001</v>
      </c>
      <c r="AB1003">
        <v>33.9</v>
      </c>
      <c r="AD1003">
        <v>43.9</v>
      </c>
      <c r="AP1003">
        <f>COUNT(M1003:AO1003)</f>
        <v>2</v>
      </c>
      <c r="AR1003">
        <f>COUNT(AK1003:AO1003)</f>
        <v>0</v>
      </c>
      <c r="AS1003" t="s">
        <v>4159</v>
      </c>
      <c r="AT1003">
        <f>COUNT(M1003:AB1003)</f>
        <v>1</v>
      </c>
      <c r="AU1003">
        <f>COUNT(AC1003:AO1003)</f>
        <v>1</v>
      </c>
      <c r="AV1003">
        <f>AT1003*AU1003</f>
        <v>1</v>
      </c>
      <c r="AW1003" t="s">
        <v>4154</v>
      </c>
      <c r="AX1003">
        <f>AVERAGE(M1003:AB1003)</f>
        <v>33.9</v>
      </c>
      <c r="AY1003">
        <f>AVERAGE(AC1003:AO1003)</f>
        <v>43.9</v>
      </c>
      <c r="AZ1003">
        <f>AY1003-AX1003</f>
        <v>10</v>
      </c>
    </row>
    <row r="1004" spans="1:56" hidden="1" x14ac:dyDescent="0.25">
      <c r="A1004">
        <v>575</v>
      </c>
      <c r="B1004">
        <v>1229</v>
      </c>
      <c r="C1004" t="s">
        <v>4152</v>
      </c>
      <c r="D1004" t="s">
        <v>877</v>
      </c>
      <c r="E1004" t="s">
        <v>878</v>
      </c>
      <c r="F1004" t="s">
        <v>919</v>
      </c>
      <c r="G1004" t="s">
        <v>920</v>
      </c>
      <c r="H1004" t="s">
        <v>886</v>
      </c>
      <c r="I1004" t="s">
        <v>887</v>
      </c>
      <c r="J1004" t="s">
        <v>921</v>
      </c>
      <c r="K1004">
        <v>47.555370000000003</v>
      </c>
      <c r="L1004">
        <v>-122.188856</v>
      </c>
      <c r="AC1004">
        <v>9.4</v>
      </c>
      <c r="AN1004">
        <v>1.2</v>
      </c>
      <c r="AO1004">
        <v>3</v>
      </c>
      <c r="AP1004">
        <f>COUNT(M1004:AO1004)</f>
        <v>3</v>
      </c>
      <c r="AR1004">
        <f>COUNT(AK1004:AO1004)</f>
        <v>2</v>
      </c>
      <c r="AT1004">
        <f>COUNT(M1004:AB1004)</f>
        <v>0</v>
      </c>
      <c r="AU1004">
        <f>COUNT(AC1004:AO1004)</f>
        <v>3</v>
      </c>
      <c r="AV1004">
        <f>AT1004*AU1004</f>
        <v>0</v>
      </c>
      <c r="AW1004" t="s">
        <v>4159</v>
      </c>
      <c r="AX1004" t="e">
        <f>AVERAGE(M1004:AB1004)</f>
        <v>#DIV/0!</v>
      </c>
      <c r="AY1004">
        <f>AVERAGE(AC1004:AO1004)</f>
        <v>4.5333333333333332</v>
      </c>
      <c r="BA1004">
        <v>2.1</v>
      </c>
      <c r="BB1004">
        <v>2.1</v>
      </c>
      <c r="BC1004" t="s">
        <v>4173</v>
      </c>
      <c r="BD1004" t="s">
        <v>4173</v>
      </c>
    </row>
    <row r="1005" spans="1:56" hidden="1" x14ac:dyDescent="0.25">
      <c r="A1005">
        <v>877</v>
      </c>
      <c r="B1005">
        <v>3024</v>
      </c>
      <c r="C1005" t="s">
        <v>4152</v>
      </c>
      <c r="D1005" t="s">
        <v>877</v>
      </c>
      <c r="E1005" t="s">
        <v>1215</v>
      </c>
      <c r="F1005" t="s">
        <v>1313</v>
      </c>
      <c r="G1005" t="s">
        <v>1328</v>
      </c>
      <c r="H1005" t="s">
        <v>1317</v>
      </c>
      <c r="I1005" t="s">
        <v>1318</v>
      </c>
      <c r="J1005" t="s">
        <v>1330</v>
      </c>
      <c r="K1005">
        <v>47.578403000000002</v>
      </c>
      <c r="L1005">
        <v>-122.025125</v>
      </c>
      <c r="AM1005">
        <v>1.6</v>
      </c>
      <c r="AN1005">
        <v>6.1</v>
      </c>
      <c r="AO1005">
        <v>1.9</v>
      </c>
      <c r="AP1005">
        <f>COUNT(M1005:AO1005)</f>
        <v>3</v>
      </c>
      <c r="AR1005">
        <f>COUNT(AK1005:AO1005)</f>
        <v>3</v>
      </c>
      <c r="AT1005">
        <f>COUNT(M1005:AB1005)</f>
        <v>0</v>
      </c>
      <c r="AU1005">
        <f>COUNT(AC1005:AO1005)</f>
        <v>3</v>
      </c>
      <c r="AV1005">
        <f>AT1005*AU1005</f>
        <v>0</v>
      </c>
      <c r="AW1005" t="s">
        <v>4159</v>
      </c>
      <c r="AX1005" t="e">
        <f>AVERAGE(M1005:AB1005)</f>
        <v>#DIV/0!</v>
      </c>
      <c r="AY1005">
        <f>AVERAGE(AC1005:AO1005)</f>
        <v>3.1999999999999997</v>
      </c>
      <c r="BA1005">
        <v>3.1999999999999997</v>
      </c>
      <c r="BB1005">
        <v>3.1999999999999997</v>
      </c>
      <c r="BC1005" t="s">
        <v>4173</v>
      </c>
      <c r="BD1005" t="s">
        <v>4173</v>
      </c>
    </row>
    <row r="1006" spans="1:56" hidden="1" x14ac:dyDescent="0.25">
      <c r="A1006">
        <v>2454</v>
      </c>
      <c r="B1006">
        <v>2821</v>
      </c>
      <c r="C1006" t="s">
        <v>4152</v>
      </c>
      <c r="G1006" t="s">
        <v>1564</v>
      </c>
      <c r="H1006" t="s">
        <v>1484</v>
      </c>
      <c r="I1006" t="s">
        <v>1485</v>
      </c>
      <c r="J1006" t="s">
        <v>3990</v>
      </c>
      <c r="K1006">
        <v>47.757919999999999</v>
      </c>
      <c r="L1006">
        <v>-122.20950000000001</v>
      </c>
      <c r="AI1006">
        <v>13.3</v>
      </c>
      <c r="AL1006">
        <v>1.2</v>
      </c>
      <c r="AO1006">
        <v>6.5</v>
      </c>
      <c r="AP1006">
        <f>COUNT(M1006:AO1006)</f>
        <v>3</v>
      </c>
      <c r="AR1006">
        <f>COUNT(AK1006:AO1006)</f>
        <v>2</v>
      </c>
      <c r="AT1006">
        <f>COUNT(M1006:AB1006)</f>
        <v>0</v>
      </c>
      <c r="AU1006">
        <f>COUNT(AC1006:AO1006)</f>
        <v>3</v>
      </c>
      <c r="AV1006">
        <f>AT1006*AU1006</f>
        <v>0</v>
      </c>
      <c r="AW1006" t="s">
        <v>4159</v>
      </c>
      <c r="AX1006" t="e">
        <f>AVERAGE(M1006:AB1006)</f>
        <v>#DIV/0!</v>
      </c>
      <c r="AY1006">
        <f>AVERAGE(AC1006:AO1006)</f>
        <v>7</v>
      </c>
      <c r="BA1006">
        <v>3.85</v>
      </c>
      <c r="BB1006">
        <v>7</v>
      </c>
      <c r="BC1006" t="s">
        <v>4173</v>
      </c>
      <c r="BD1006" t="s">
        <v>4173</v>
      </c>
    </row>
    <row r="1007" spans="1:56" hidden="1" x14ac:dyDescent="0.25">
      <c r="A1007">
        <v>700</v>
      </c>
      <c r="B1007">
        <v>2607</v>
      </c>
      <c r="C1007" t="s">
        <v>4152</v>
      </c>
      <c r="D1007" t="s">
        <v>877</v>
      </c>
      <c r="E1007" t="s">
        <v>878</v>
      </c>
      <c r="F1007" t="s">
        <v>1086</v>
      </c>
      <c r="G1007" t="s">
        <v>1093</v>
      </c>
      <c r="H1007" t="s">
        <v>1030</v>
      </c>
      <c r="I1007" t="s">
        <v>1091</v>
      </c>
      <c r="J1007" t="s">
        <v>1101</v>
      </c>
      <c r="K1007">
        <v>47.701400999999997</v>
      </c>
      <c r="L1007">
        <v>-122.30840999999999</v>
      </c>
      <c r="AH1007">
        <v>8.1999999999999993</v>
      </c>
      <c r="AI1007">
        <v>9.9</v>
      </c>
      <c r="AO1007">
        <v>5.0999999999999996</v>
      </c>
      <c r="AP1007">
        <f>COUNT(M1007:AO1007)</f>
        <v>3</v>
      </c>
      <c r="AR1007">
        <f>COUNT(AK1007:AO1007)</f>
        <v>1</v>
      </c>
      <c r="AT1007">
        <f>COUNT(M1007:AB1007)</f>
        <v>0</v>
      </c>
      <c r="AU1007">
        <f>COUNT(AC1007:AO1007)</f>
        <v>3</v>
      </c>
      <c r="AV1007">
        <f>AT1007*AU1007</f>
        <v>0</v>
      </c>
      <c r="AW1007" t="s">
        <v>4159</v>
      </c>
      <c r="AX1007" t="e">
        <f>AVERAGE(M1007:AB1007)</f>
        <v>#DIV/0!</v>
      </c>
      <c r="AY1007">
        <f>AVERAGE(AC1007:AO1007)</f>
        <v>7.7333333333333343</v>
      </c>
      <c r="BA1007">
        <v>5.0999999999999996</v>
      </c>
      <c r="BB1007">
        <v>7.7333333333333343</v>
      </c>
      <c r="BC1007" t="s">
        <v>4173</v>
      </c>
      <c r="BD1007" t="s">
        <v>4173</v>
      </c>
    </row>
    <row r="1008" spans="1:56" hidden="1" x14ac:dyDescent="0.25">
      <c r="A1008">
        <v>2144</v>
      </c>
      <c r="B1008">
        <v>2794</v>
      </c>
      <c r="C1008" t="s">
        <v>4152</v>
      </c>
      <c r="G1008" t="s">
        <v>3479</v>
      </c>
      <c r="H1008" t="s">
        <v>351</v>
      </c>
      <c r="I1008" t="s">
        <v>354</v>
      </c>
      <c r="J1008" t="s">
        <v>3480</v>
      </c>
      <c r="K1008">
        <v>48.764952999999998</v>
      </c>
      <c r="L1008">
        <v>-122.517205</v>
      </c>
      <c r="AK1008">
        <v>2</v>
      </c>
      <c r="AL1008">
        <v>2.9</v>
      </c>
      <c r="AM1008">
        <v>12.8</v>
      </c>
      <c r="AP1008">
        <f>COUNT(M1008:AO1008)</f>
        <v>3</v>
      </c>
      <c r="AR1008">
        <f>COUNT(AK1008:AO1008)</f>
        <v>3</v>
      </c>
      <c r="AT1008">
        <f>COUNT(M1008:AB1008)</f>
        <v>0</v>
      </c>
      <c r="AU1008">
        <f>COUNT(AC1008:AO1008)</f>
        <v>3</v>
      </c>
      <c r="AV1008">
        <f>AT1008*AU1008</f>
        <v>0</v>
      </c>
      <c r="AW1008" t="s">
        <v>4159</v>
      </c>
      <c r="AX1008" t="e">
        <f>AVERAGE(M1008:AB1008)</f>
        <v>#DIV/0!</v>
      </c>
      <c r="AY1008">
        <f>AVERAGE(AC1008:AO1008)</f>
        <v>5.9000000000000012</v>
      </c>
      <c r="BA1008">
        <v>5.9000000000000012</v>
      </c>
      <c r="BB1008">
        <v>5.9000000000000012</v>
      </c>
      <c r="BC1008" t="s">
        <v>4173</v>
      </c>
      <c r="BD1008" t="s">
        <v>4173</v>
      </c>
    </row>
    <row r="1009" spans="1:56" hidden="1" x14ac:dyDescent="0.25">
      <c r="A1009">
        <v>702</v>
      </c>
      <c r="B1009">
        <v>3029</v>
      </c>
      <c r="C1009" t="s">
        <v>4152</v>
      </c>
      <c r="D1009" t="s">
        <v>877</v>
      </c>
      <c r="E1009" t="s">
        <v>878</v>
      </c>
      <c r="F1009" t="s">
        <v>1086</v>
      </c>
      <c r="G1009" t="s">
        <v>1093</v>
      </c>
      <c r="H1009" t="s">
        <v>1030</v>
      </c>
      <c r="I1009" t="s">
        <v>1031</v>
      </c>
      <c r="J1009" t="s">
        <v>1103</v>
      </c>
      <c r="K1009">
        <v>47.720925999999999</v>
      </c>
      <c r="L1009">
        <v>-122.30497200000001</v>
      </c>
      <c r="AM1009">
        <v>12.8</v>
      </c>
      <c r="AN1009">
        <v>6.9</v>
      </c>
      <c r="AO1009">
        <v>6.2</v>
      </c>
      <c r="AP1009">
        <f>COUNT(M1009:AO1009)</f>
        <v>3</v>
      </c>
      <c r="AR1009">
        <f>COUNT(AK1009:AO1009)</f>
        <v>3</v>
      </c>
      <c r="AT1009">
        <f>COUNT(M1009:AB1009)</f>
        <v>0</v>
      </c>
      <c r="AU1009">
        <f>COUNT(AC1009:AO1009)</f>
        <v>3</v>
      </c>
      <c r="AV1009">
        <f>AT1009*AU1009</f>
        <v>0</v>
      </c>
      <c r="AW1009" t="s">
        <v>4159</v>
      </c>
      <c r="AX1009" t="e">
        <f>AVERAGE(M1009:AB1009)</f>
        <v>#DIV/0!</v>
      </c>
      <c r="AY1009">
        <f>AVERAGE(AC1009:AO1009)</f>
        <v>8.6333333333333346</v>
      </c>
      <c r="BA1009">
        <v>8.6333333333333346</v>
      </c>
      <c r="BB1009">
        <v>8.6333333333333346</v>
      </c>
      <c r="BC1009" t="s">
        <v>4173</v>
      </c>
      <c r="BD1009" t="s">
        <v>4173</v>
      </c>
    </row>
    <row r="1010" spans="1:56" hidden="1" x14ac:dyDescent="0.25">
      <c r="A1010">
        <v>701</v>
      </c>
      <c r="B1010">
        <v>3028</v>
      </c>
      <c r="C1010" t="s">
        <v>4152</v>
      </c>
      <c r="D1010" t="s">
        <v>877</v>
      </c>
      <c r="E1010" t="s">
        <v>878</v>
      </c>
      <c r="F1010" t="s">
        <v>1086</v>
      </c>
      <c r="G1010" t="s">
        <v>1093</v>
      </c>
      <c r="H1010" t="s">
        <v>1030</v>
      </c>
      <c r="I1010" t="s">
        <v>1031</v>
      </c>
      <c r="J1010" t="s">
        <v>1102</v>
      </c>
      <c r="K1010">
        <v>47.719481999999999</v>
      </c>
      <c r="L1010">
        <v>-122.30347500000001</v>
      </c>
      <c r="AM1010">
        <v>12.7</v>
      </c>
      <c r="AN1010">
        <v>7.4</v>
      </c>
      <c r="AO1010">
        <v>17.100000000000001</v>
      </c>
      <c r="AP1010">
        <f>COUNT(M1010:AO1010)</f>
        <v>3</v>
      </c>
      <c r="AR1010">
        <f>COUNT(AK1010:AO1010)</f>
        <v>3</v>
      </c>
      <c r="AT1010">
        <f>COUNT(M1010:AB1010)</f>
        <v>0</v>
      </c>
      <c r="AU1010">
        <f>COUNT(AC1010:AO1010)</f>
        <v>3</v>
      </c>
      <c r="AV1010">
        <f>AT1010*AU1010</f>
        <v>0</v>
      </c>
      <c r="AW1010" t="s">
        <v>4159</v>
      </c>
      <c r="AX1010" t="e">
        <f>AVERAGE(M1010:AB1010)</f>
        <v>#DIV/0!</v>
      </c>
      <c r="AY1010">
        <f>AVERAGE(AC1010:AO1010)</f>
        <v>12.4</v>
      </c>
      <c r="BA1010">
        <v>12.4</v>
      </c>
      <c r="BB1010">
        <v>12.4</v>
      </c>
      <c r="BC1010" t="s">
        <v>4173</v>
      </c>
      <c r="BD1010" t="s">
        <v>4173</v>
      </c>
    </row>
    <row r="1011" spans="1:56" hidden="1" x14ac:dyDescent="0.25">
      <c r="A1011">
        <v>1146</v>
      </c>
      <c r="B1011">
        <v>1649</v>
      </c>
      <c r="C1011" t="s">
        <v>4152</v>
      </c>
      <c r="D1011" t="s">
        <v>877</v>
      </c>
      <c r="E1011" t="s">
        <v>1215</v>
      </c>
      <c r="F1011" t="s">
        <v>1655</v>
      </c>
      <c r="G1011" t="s">
        <v>1676</v>
      </c>
      <c r="H1011" t="s">
        <v>886</v>
      </c>
      <c r="I1011" t="s">
        <v>887</v>
      </c>
      <c r="J1011" t="s">
        <v>1678</v>
      </c>
      <c r="K1011">
        <v>47.565959999999997</v>
      </c>
      <c r="L1011">
        <v>-122.137434</v>
      </c>
      <c r="AE1011">
        <v>33.1</v>
      </c>
      <c r="AN1011">
        <v>13.3</v>
      </c>
      <c r="AO1011">
        <v>12.8</v>
      </c>
      <c r="AP1011">
        <f>COUNT(M1011:AO1011)</f>
        <v>3</v>
      </c>
      <c r="AR1011">
        <f>COUNT(AK1011:AO1011)</f>
        <v>2</v>
      </c>
      <c r="AT1011">
        <f>COUNT(M1011:AB1011)</f>
        <v>0</v>
      </c>
      <c r="AU1011">
        <f>COUNT(AC1011:AO1011)</f>
        <v>3</v>
      </c>
      <c r="AV1011">
        <f>AT1011*AU1011</f>
        <v>0</v>
      </c>
      <c r="AW1011" t="s">
        <v>4159</v>
      </c>
      <c r="AX1011" t="e">
        <f>AVERAGE(M1011:AB1011)</f>
        <v>#DIV/0!</v>
      </c>
      <c r="AY1011">
        <f>AVERAGE(AC1011:AO1011)</f>
        <v>19.733333333333334</v>
      </c>
      <c r="BA1011">
        <v>13.05</v>
      </c>
      <c r="BB1011">
        <v>13.05</v>
      </c>
      <c r="BC1011" t="s">
        <v>4173</v>
      </c>
      <c r="BD1011" t="s">
        <v>4173</v>
      </c>
    </row>
    <row r="1012" spans="1:56" hidden="1" x14ac:dyDescent="0.25">
      <c r="A1012">
        <v>1966</v>
      </c>
      <c r="B1012">
        <v>3030</v>
      </c>
      <c r="C1012" t="s">
        <v>4152</v>
      </c>
      <c r="G1012" t="s">
        <v>3176</v>
      </c>
      <c r="H1012" t="s">
        <v>909</v>
      </c>
      <c r="I1012" t="s">
        <v>910</v>
      </c>
      <c r="J1012" t="s">
        <v>3177</v>
      </c>
      <c r="K1012">
        <v>47.723953000000002</v>
      </c>
      <c r="L1012">
        <v>-122.202051</v>
      </c>
      <c r="AM1012">
        <v>11</v>
      </c>
      <c r="AN1012">
        <v>15.5</v>
      </c>
      <c r="AO1012">
        <v>15.9</v>
      </c>
      <c r="AP1012">
        <f>COUNT(M1012:AO1012)</f>
        <v>3</v>
      </c>
      <c r="AR1012">
        <f>COUNT(AK1012:AO1012)</f>
        <v>3</v>
      </c>
      <c r="AT1012">
        <f>COUNT(M1012:AB1012)</f>
        <v>0</v>
      </c>
      <c r="AU1012">
        <f>COUNT(AC1012:AO1012)</f>
        <v>3</v>
      </c>
      <c r="AV1012">
        <f>AT1012*AU1012</f>
        <v>0</v>
      </c>
      <c r="AW1012" t="s">
        <v>4159</v>
      </c>
      <c r="AX1012" t="e">
        <f>AVERAGE(M1012:AB1012)</f>
        <v>#DIV/0!</v>
      </c>
      <c r="AY1012">
        <f>AVERAGE(AC1012:AO1012)</f>
        <v>14.133333333333333</v>
      </c>
      <c r="BA1012">
        <v>14.133333333333333</v>
      </c>
      <c r="BB1012">
        <v>14.133333333333333</v>
      </c>
      <c r="BC1012" t="s">
        <v>4173</v>
      </c>
      <c r="BD1012" t="s">
        <v>4173</v>
      </c>
    </row>
    <row r="1013" spans="1:56" hidden="1" x14ac:dyDescent="0.25">
      <c r="A1013">
        <v>574</v>
      </c>
      <c r="B1013">
        <v>1940</v>
      </c>
      <c r="C1013" t="s">
        <v>4152</v>
      </c>
      <c r="D1013" t="s">
        <v>877</v>
      </c>
      <c r="E1013" t="s">
        <v>878</v>
      </c>
      <c r="F1013" t="s">
        <v>907</v>
      </c>
      <c r="G1013" t="s">
        <v>914</v>
      </c>
      <c r="H1013" t="s">
        <v>886</v>
      </c>
      <c r="I1013" t="s">
        <v>887</v>
      </c>
      <c r="J1013" t="s">
        <v>918</v>
      </c>
      <c r="K1013">
        <v>47.642249999999997</v>
      </c>
      <c r="L1013">
        <v>-122.20417</v>
      </c>
      <c r="AF1013">
        <v>35.6</v>
      </c>
      <c r="AN1013">
        <v>19.2</v>
      </c>
      <c r="AO1013">
        <v>12.3</v>
      </c>
      <c r="AP1013">
        <f>COUNT(M1013:AO1013)</f>
        <v>3</v>
      </c>
      <c r="AR1013">
        <f>COUNT(AK1013:AO1013)</f>
        <v>2</v>
      </c>
      <c r="AT1013">
        <f>COUNT(M1013:AB1013)</f>
        <v>0</v>
      </c>
      <c r="AU1013">
        <f>COUNT(AC1013:AO1013)</f>
        <v>3</v>
      </c>
      <c r="AV1013">
        <f>AT1013*AU1013</f>
        <v>0</v>
      </c>
      <c r="AW1013" t="s">
        <v>4159</v>
      </c>
      <c r="AX1013" t="e">
        <f>AVERAGE(M1013:AB1013)</f>
        <v>#DIV/0!</v>
      </c>
      <c r="AY1013">
        <f>AVERAGE(AC1013:AO1013)</f>
        <v>22.366666666666664</v>
      </c>
      <c r="BA1013">
        <v>15.75</v>
      </c>
      <c r="BB1013">
        <v>22.366666666666664</v>
      </c>
      <c r="BC1013" t="s">
        <v>4173</v>
      </c>
      <c r="BD1013" t="s">
        <v>4174</v>
      </c>
    </row>
    <row r="1014" spans="1:56" hidden="1" x14ac:dyDescent="0.25">
      <c r="A1014">
        <v>32</v>
      </c>
      <c r="B1014">
        <v>3086</v>
      </c>
      <c r="C1014" t="s">
        <v>4152</v>
      </c>
      <c r="G1014" t="s">
        <v>62</v>
      </c>
      <c r="H1014" t="s">
        <v>63</v>
      </c>
      <c r="I1014" t="s">
        <v>64</v>
      </c>
      <c r="J1014" t="s">
        <v>65</v>
      </c>
      <c r="K1014">
        <v>46.988999999999997</v>
      </c>
      <c r="L1014">
        <v>-122.855</v>
      </c>
      <c r="AM1014">
        <v>20.5</v>
      </c>
      <c r="AN1014">
        <v>24.3</v>
      </c>
      <c r="AO1014">
        <v>14.6</v>
      </c>
      <c r="AP1014">
        <f>COUNT(M1014:AO1014)</f>
        <v>3</v>
      </c>
      <c r="AR1014">
        <f>COUNT(AK1014:AO1014)</f>
        <v>3</v>
      </c>
      <c r="AT1014">
        <f>COUNT(M1014:AB1014)</f>
        <v>0</v>
      </c>
      <c r="AU1014">
        <f>COUNT(AC1014:AO1014)</f>
        <v>3</v>
      </c>
      <c r="AV1014">
        <f>AT1014*AU1014</f>
        <v>0</v>
      </c>
      <c r="AW1014" t="s">
        <v>4159</v>
      </c>
      <c r="AX1014" t="e">
        <f>AVERAGE(M1014:AB1014)</f>
        <v>#DIV/0!</v>
      </c>
      <c r="AY1014">
        <f>AVERAGE(AC1014:AO1014)</f>
        <v>19.8</v>
      </c>
      <c r="BA1014">
        <v>19.8</v>
      </c>
      <c r="BB1014">
        <v>19.8</v>
      </c>
      <c r="BC1014" t="s">
        <v>4173</v>
      </c>
      <c r="BD1014" t="s">
        <v>4173</v>
      </c>
    </row>
    <row r="1015" spans="1:56" hidden="1" x14ac:dyDescent="0.25">
      <c r="A1015">
        <v>2145</v>
      </c>
      <c r="B1015">
        <v>2970</v>
      </c>
      <c r="C1015" t="s">
        <v>4152</v>
      </c>
      <c r="G1015" t="s">
        <v>3481</v>
      </c>
      <c r="H1015" t="s">
        <v>1221</v>
      </c>
      <c r="I1015" t="s">
        <v>1222</v>
      </c>
      <c r="J1015">
        <v>5303305</v>
      </c>
      <c r="K1015">
        <v>47.766800000000003</v>
      </c>
      <c r="L1015">
        <v>-122.23573</v>
      </c>
      <c r="AL1015">
        <v>36.299999999999997</v>
      </c>
      <c r="AN1015">
        <v>14.4</v>
      </c>
      <c r="AO1015">
        <v>20.399999999999999</v>
      </c>
      <c r="AP1015">
        <f>COUNT(M1015:AO1015)</f>
        <v>3</v>
      </c>
      <c r="AR1015">
        <f>COUNT(AK1015:AO1015)</f>
        <v>3</v>
      </c>
      <c r="AT1015">
        <f>COUNT(M1015:AB1015)</f>
        <v>0</v>
      </c>
      <c r="AU1015">
        <f>COUNT(AC1015:AO1015)</f>
        <v>3</v>
      </c>
      <c r="AV1015">
        <f>AT1015*AU1015</f>
        <v>0</v>
      </c>
      <c r="AW1015" t="s">
        <v>4159</v>
      </c>
      <c r="AX1015" t="e">
        <f>AVERAGE(M1015:AB1015)</f>
        <v>#DIV/0!</v>
      </c>
      <c r="AY1015">
        <f>AVERAGE(AC1015:AO1015)</f>
        <v>23.7</v>
      </c>
      <c r="BA1015">
        <v>23.7</v>
      </c>
      <c r="BB1015">
        <v>23.7</v>
      </c>
      <c r="BC1015" t="s">
        <v>4174</v>
      </c>
      <c r="BD1015" t="s">
        <v>4174</v>
      </c>
    </row>
    <row r="1016" spans="1:56" hidden="1" x14ac:dyDescent="0.25">
      <c r="A1016">
        <v>753</v>
      </c>
      <c r="B1016">
        <v>2984</v>
      </c>
      <c r="C1016" t="s">
        <v>4152</v>
      </c>
      <c r="D1016" t="s">
        <v>877</v>
      </c>
      <c r="E1016" t="s">
        <v>878</v>
      </c>
      <c r="F1016" t="s">
        <v>1150</v>
      </c>
      <c r="G1016" t="s">
        <v>1161</v>
      </c>
      <c r="H1016" t="s">
        <v>1030</v>
      </c>
      <c r="I1016" t="s">
        <v>1031</v>
      </c>
      <c r="J1016" t="s">
        <v>1167</v>
      </c>
      <c r="K1016">
        <v>47.503428</v>
      </c>
      <c r="L1016">
        <v>-122.24679999999999</v>
      </c>
      <c r="AM1016">
        <v>34.9</v>
      </c>
      <c r="AN1016">
        <v>31.6</v>
      </c>
      <c r="AO1016">
        <v>23.1</v>
      </c>
      <c r="AP1016">
        <f>COUNT(M1016:AO1016)</f>
        <v>3</v>
      </c>
      <c r="AR1016">
        <f>COUNT(AK1016:AO1016)</f>
        <v>3</v>
      </c>
      <c r="AT1016">
        <f>COUNT(M1016:AB1016)</f>
        <v>0</v>
      </c>
      <c r="AU1016">
        <f>COUNT(AC1016:AO1016)</f>
        <v>3</v>
      </c>
      <c r="AV1016">
        <f>AT1016*AU1016</f>
        <v>0</v>
      </c>
      <c r="AW1016" t="s">
        <v>4159</v>
      </c>
      <c r="AX1016" t="e">
        <f>AVERAGE(M1016:AB1016)</f>
        <v>#DIV/0!</v>
      </c>
      <c r="AY1016">
        <f>AVERAGE(AC1016:AO1016)</f>
        <v>29.866666666666664</v>
      </c>
      <c r="BA1016">
        <v>29.866666666666664</v>
      </c>
      <c r="BB1016">
        <v>29.866666666666664</v>
      </c>
      <c r="BC1016" t="s">
        <v>4174</v>
      </c>
      <c r="BD1016" t="s">
        <v>4174</v>
      </c>
    </row>
    <row r="1017" spans="1:56" hidden="1" x14ac:dyDescent="0.25">
      <c r="A1017">
        <v>884</v>
      </c>
      <c r="B1017">
        <v>3027</v>
      </c>
      <c r="C1017" t="s">
        <v>4152</v>
      </c>
      <c r="D1017" t="s">
        <v>877</v>
      </c>
      <c r="E1017" t="s">
        <v>1215</v>
      </c>
      <c r="F1017" t="s">
        <v>1313</v>
      </c>
      <c r="G1017" t="s">
        <v>1337</v>
      </c>
      <c r="H1017" t="s">
        <v>1317</v>
      </c>
      <c r="I1017" t="s">
        <v>1318</v>
      </c>
      <c r="J1017" t="s">
        <v>1341</v>
      </c>
      <c r="K1017">
        <v>47.610669999999999</v>
      </c>
      <c r="L1017">
        <v>-122.06936</v>
      </c>
      <c r="AM1017">
        <v>47.5</v>
      </c>
      <c r="AN1017">
        <v>22.4</v>
      </c>
      <c r="AO1017">
        <v>21.9</v>
      </c>
      <c r="AP1017">
        <f>COUNT(M1017:AO1017)</f>
        <v>3</v>
      </c>
      <c r="AR1017">
        <f>COUNT(AK1017:AO1017)</f>
        <v>3</v>
      </c>
      <c r="AT1017">
        <f>COUNT(M1017:AB1017)</f>
        <v>0</v>
      </c>
      <c r="AU1017">
        <f>COUNT(AC1017:AO1017)</f>
        <v>3</v>
      </c>
      <c r="AV1017">
        <f>AT1017*AU1017</f>
        <v>0</v>
      </c>
      <c r="AW1017" t="s">
        <v>4159</v>
      </c>
      <c r="AX1017" t="e">
        <f>AVERAGE(M1017:AB1017)</f>
        <v>#DIV/0!</v>
      </c>
      <c r="AY1017">
        <f>AVERAGE(AC1017:AO1017)</f>
        <v>30.600000000000005</v>
      </c>
      <c r="BA1017">
        <v>30.600000000000005</v>
      </c>
      <c r="BB1017">
        <v>30.600000000000005</v>
      </c>
      <c r="BC1017" t="s">
        <v>4174</v>
      </c>
      <c r="BD1017" t="s">
        <v>4174</v>
      </c>
    </row>
    <row r="1018" spans="1:56" hidden="1" x14ac:dyDescent="0.25">
      <c r="A1018">
        <v>1421</v>
      </c>
      <c r="B1018">
        <v>2990</v>
      </c>
      <c r="C1018" t="s">
        <v>4152</v>
      </c>
      <c r="D1018" t="s">
        <v>2099</v>
      </c>
      <c r="E1018" t="s">
        <v>2100</v>
      </c>
      <c r="F1018" t="s">
        <v>2101</v>
      </c>
      <c r="G1018" t="s">
        <v>2116</v>
      </c>
      <c r="H1018" t="s">
        <v>2106</v>
      </c>
      <c r="I1018" t="s">
        <v>2107</v>
      </c>
      <c r="J1018">
        <v>13.002700000000001</v>
      </c>
      <c r="K1018">
        <v>47.027608000000001</v>
      </c>
      <c r="L1018">
        <v>-122.88264599999999</v>
      </c>
      <c r="AK1018">
        <v>44.3</v>
      </c>
      <c r="AM1018">
        <v>24.1</v>
      </c>
      <c r="AO1018">
        <v>35.200000000000003</v>
      </c>
      <c r="AP1018">
        <f>COUNT(M1018:AO1018)</f>
        <v>3</v>
      </c>
      <c r="AR1018">
        <f>COUNT(AK1018:AO1018)</f>
        <v>3</v>
      </c>
      <c r="AT1018">
        <f>COUNT(M1018:AB1018)</f>
        <v>0</v>
      </c>
      <c r="AU1018">
        <f>COUNT(AC1018:AO1018)</f>
        <v>3</v>
      </c>
      <c r="AV1018">
        <f>AT1018*AU1018</f>
        <v>0</v>
      </c>
      <c r="AW1018" t="s">
        <v>4159</v>
      </c>
      <c r="AX1018" t="e">
        <f>AVERAGE(M1018:AB1018)</f>
        <v>#DIV/0!</v>
      </c>
      <c r="AY1018">
        <f>AVERAGE(AC1018:AO1018)</f>
        <v>34.533333333333339</v>
      </c>
      <c r="BA1018">
        <v>34.533333333333339</v>
      </c>
      <c r="BB1018">
        <v>34.533333333333339</v>
      </c>
      <c r="BC1018" t="s">
        <v>4174</v>
      </c>
      <c r="BD1018" t="s">
        <v>4174</v>
      </c>
    </row>
    <row r="1019" spans="1:56" hidden="1" x14ac:dyDescent="0.25">
      <c r="A1019">
        <v>2057</v>
      </c>
      <c r="B1019">
        <v>2575</v>
      </c>
      <c r="C1019" t="s">
        <v>4152</v>
      </c>
      <c r="G1019" t="s">
        <v>3328</v>
      </c>
      <c r="H1019" t="s">
        <v>615</v>
      </c>
      <c r="I1019" t="s">
        <v>987</v>
      </c>
      <c r="J1019" t="s">
        <v>3329</v>
      </c>
      <c r="K1019">
        <v>47.678006000000003</v>
      </c>
      <c r="L1019">
        <v>-122.079954</v>
      </c>
      <c r="AI1019">
        <v>22.7</v>
      </c>
      <c r="AK1019">
        <v>53.8</v>
      </c>
      <c r="AL1019">
        <v>31.7</v>
      </c>
      <c r="AP1019">
        <f>COUNT(M1019:AO1019)</f>
        <v>3</v>
      </c>
      <c r="AR1019">
        <f>COUNT(AK1019:AO1019)</f>
        <v>2</v>
      </c>
      <c r="AT1019">
        <f>COUNT(M1019:AB1019)</f>
        <v>0</v>
      </c>
      <c r="AU1019">
        <f>COUNT(AC1019:AO1019)</f>
        <v>3</v>
      </c>
      <c r="AV1019">
        <f>AT1019*AU1019</f>
        <v>0</v>
      </c>
      <c r="AW1019" t="s">
        <v>4159</v>
      </c>
      <c r="AX1019" t="e">
        <f>AVERAGE(M1019:AB1019)</f>
        <v>#DIV/0!</v>
      </c>
      <c r="AY1019">
        <f>AVERAGE(AC1019:AO1019)</f>
        <v>36.06666666666667</v>
      </c>
      <c r="BA1019">
        <v>42.75</v>
      </c>
      <c r="BB1019">
        <v>36.06666666666667</v>
      </c>
      <c r="BC1019" t="s">
        <v>4175</v>
      </c>
      <c r="BD1019" t="s">
        <v>4174</v>
      </c>
    </row>
    <row r="1020" spans="1:56" hidden="1" x14ac:dyDescent="0.25">
      <c r="A1020">
        <v>272</v>
      </c>
      <c r="B1020">
        <v>2793</v>
      </c>
      <c r="C1020" t="s">
        <v>4152</v>
      </c>
      <c r="D1020" t="s">
        <v>329</v>
      </c>
      <c r="E1020" t="s">
        <v>365</v>
      </c>
      <c r="F1020" t="s">
        <v>366</v>
      </c>
      <c r="G1020" t="s">
        <v>395</v>
      </c>
      <c r="H1020" t="s">
        <v>351</v>
      </c>
      <c r="I1020" t="s">
        <v>354</v>
      </c>
      <c r="J1020" t="s">
        <v>400</v>
      </c>
      <c r="K1020">
        <v>48.754617000000003</v>
      </c>
      <c r="L1020">
        <v>-122.453841</v>
      </c>
      <c r="AK1020">
        <v>54.4</v>
      </c>
      <c r="AL1020">
        <v>32.200000000000003</v>
      </c>
      <c r="AM1020">
        <v>43</v>
      </c>
      <c r="AP1020">
        <f>COUNT(M1020:AO1020)</f>
        <v>3</v>
      </c>
      <c r="AR1020">
        <f>COUNT(AK1020:AO1020)</f>
        <v>3</v>
      </c>
      <c r="AT1020">
        <f>COUNT(M1020:AB1020)</f>
        <v>0</v>
      </c>
      <c r="AU1020">
        <f>COUNT(AC1020:AO1020)</f>
        <v>3</v>
      </c>
      <c r="AV1020">
        <f>AT1020*AU1020</f>
        <v>0</v>
      </c>
      <c r="AW1020" t="s">
        <v>4159</v>
      </c>
      <c r="AX1020" t="e">
        <f>AVERAGE(M1020:AB1020)</f>
        <v>#DIV/0!</v>
      </c>
      <c r="AY1020">
        <f>AVERAGE(AC1020:AO1020)</f>
        <v>43.199999999999996</v>
      </c>
      <c r="BA1020">
        <v>43.199999999999996</v>
      </c>
      <c r="BB1020">
        <v>43.199999999999996</v>
      </c>
      <c r="BC1020" t="s">
        <v>4175</v>
      </c>
      <c r="BD1020" t="s">
        <v>4175</v>
      </c>
    </row>
    <row r="1021" spans="1:56" hidden="1" x14ac:dyDescent="0.25">
      <c r="A1021">
        <v>2092</v>
      </c>
      <c r="B1021">
        <v>1867</v>
      </c>
      <c r="C1021" t="s">
        <v>4152</v>
      </c>
      <c r="G1021" t="s">
        <v>1388</v>
      </c>
      <c r="H1021" t="s">
        <v>12</v>
      </c>
      <c r="I1021" t="s">
        <v>93</v>
      </c>
      <c r="J1021" t="s">
        <v>3387</v>
      </c>
      <c r="K1021">
        <v>47.434310000000004</v>
      </c>
      <c r="L1021">
        <v>-121.96807</v>
      </c>
      <c r="AF1021">
        <v>63.1</v>
      </c>
      <c r="AI1021">
        <v>92.9</v>
      </c>
      <c r="AM1021">
        <v>45</v>
      </c>
      <c r="AP1021">
        <f>COUNT(M1021:AO1021)</f>
        <v>3</v>
      </c>
      <c r="AR1021">
        <f>COUNT(AK1021:AO1021)</f>
        <v>1</v>
      </c>
      <c r="AT1021">
        <f>COUNT(M1021:AB1021)</f>
        <v>0</v>
      </c>
      <c r="AU1021">
        <f>COUNT(AC1021:AO1021)</f>
        <v>3</v>
      </c>
      <c r="AV1021">
        <f>AT1021*AU1021</f>
        <v>0</v>
      </c>
      <c r="AW1021" t="s">
        <v>4159</v>
      </c>
      <c r="AX1021" t="e">
        <f>AVERAGE(M1021:AB1021)</f>
        <v>#DIV/0!</v>
      </c>
      <c r="AY1021">
        <f>AVERAGE(AC1021:AO1021)</f>
        <v>67</v>
      </c>
      <c r="BA1021">
        <v>45</v>
      </c>
      <c r="BB1021">
        <v>67</v>
      </c>
      <c r="BC1021" t="s">
        <v>4175</v>
      </c>
      <c r="BD1021" t="s">
        <v>4176</v>
      </c>
    </row>
    <row r="1022" spans="1:56" hidden="1" x14ac:dyDescent="0.25">
      <c r="A1022">
        <v>1727</v>
      </c>
      <c r="B1022">
        <v>2150</v>
      </c>
      <c r="C1022" t="s">
        <v>4152</v>
      </c>
      <c r="D1022" t="s">
        <v>2484</v>
      </c>
      <c r="E1022" t="s">
        <v>2526</v>
      </c>
      <c r="F1022" t="s">
        <v>2578</v>
      </c>
      <c r="G1022" t="s">
        <v>2590</v>
      </c>
      <c r="H1022" t="s">
        <v>22</v>
      </c>
      <c r="I1022" t="s">
        <v>96</v>
      </c>
      <c r="J1022" t="s">
        <v>2592</v>
      </c>
      <c r="K1022">
        <v>48.107788999999997</v>
      </c>
      <c r="L1022">
        <v>-123.221149</v>
      </c>
      <c r="AB1022">
        <v>75.900000000000006</v>
      </c>
      <c r="AC1022">
        <v>77.599999999999994</v>
      </c>
      <c r="AK1022">
        <v>46.8</v>
      </c>
      <c r="AP1022">
        <f>COUNT(M1022:AO1022)</f>
        <v>3</v>
      </c>
      <c r="AR1022">
        <f>COUNT(AK1022:AO1022)</f>
        <v>1</v>
      </c>
      <c r="AT1022">
        <f>COUNT(M1022:AB1022)</f>
        <v>1</v>
      </c>
      <c r="AU1022">
        <f>COUNT(AC1022:AO1022)</f>
        <v>2</v>
      </c>
      <c r="AV1022">
        <f>AT1022*AU1022</f>
        <v>2</v>
      </c>
      <c r="AW1022" t="s">
        <v>4154</v>
      </c>
      <c r="AX1022">
        <f>AVERAGE(M1022:AB1022)</f>
        <v>75.900000000000006</v>
      </c>
      <c r="AY1022">
        <f>AVERAGE(AC1022:AO1022)</f>
        <v>62.199999999999996</v>
      </c>
      <c r="AZ1022">
        <f>AY1022-AX1022</f>
        <v>-13.70000000000001</v>
      </c>
      <c r="BA1022">
        <v>46.8</v>
      </c>
      <c r="BB1022">
        <v>46.8</v>
      </c>
      <c r="BC1022" t="s">
        <v>4175</v>
      </c>
      <c r="BD1022" t="s">
        <v>4175</v>
      </c>
    </row>
    <row r="1023" spans="1:56" hidden="1" x14ac:dyDescent="0.25">
      <c r="A1023">
        <v>1372</v>
      </c>
      <c r="B1023">
        <v>2401</v>
      </c>
      <c r="C1023" t="s">
        <v>4152</v>
      </c>
      <c r="D1023" t="s">
        <v>1952</v>
      </c>
      <c r="E1023" t="s">
        <v>1999</v>
      </c>
      <c r="F1023" t="s">
        <v>2000</v>
      </c>
      <c r="G1023" t="s">
        <v>2020</v>
      </c>
      <c r="H1023" t="s">
        <v>193</v>
      </c>
      <c r="I1023" t="s">
        <v>2021</v>
      </c>
      <c r="J1023" t="s">
        <v>2022</v>
      </c>
      <c r="K1023">
        <v>47.223999999999997</v>
      </c>
      <c r="L1023">
        <v>-122.39408</v>
      </c>
      <c r="AH1023">
        <v>58.9</v>
      </c>
      <c r="AJ1023">
        <v>37.700000000000003</v>
      </c>
      <c r="AM1023">
        <v>54.2</v>
      </c>
      <c r="AP1023">
        <f>COUNT(M1023:AO1023)</f>
        <v>3</v>
      </c>
      <c r="AR1023">
        <f>COUNT(AK1023:AO1023)</f>
        <v>1</v>
      </c>
      <c r="AT1023">
        <f>COUNT(M1023:AB1023)</f>
        <v>0</v>
      </c>
      <c r="AU1023">
        <f>COUNT(AC1023:AO1023)</f>
        <v>3</v>
      </c>
      <c r="AV1023">
        <f>AT1023*AU1023</f>
        <v>0</v>
      </c>
      <c r="AW1023" t="s">
        <v>4159</v>
      </c>
      <c r="AX1023" t="e">
        <f>AVERAGE(M1023:AB1023)</f>
        <v>#DIV/0!</v>
      </c>
      <c r="AY1023">
        <f>AVERAGE(AC1023:AO1023)</f>
        <v>50.266666666666673</v>
      </c>
      <c r="BA1023">
        <v>54.2</v>
      </c>
      <c r="BB1023">
        <v>50.266666666666673</v>
      </c>
      <c r="BC1023" t="s">
        <v>4175</v>
      </c>
      <c r="BD1023" t="s">
        <v>4175</v>
      </c>
    </row>
    <row r="1024" spans="1:56" hidden="1" x14ac:dyDescent="0.25">
      <c r="A1024">
        <v>1529</v>
      </c>
      <c r="B1024">
        <v>908</v>
      </c>
      <c r="C1024" t="s">
        <v>4152</v>
      </c>
      <c r="D1024" t="s">
        <v>2165</v>
      </c>
      <c r="E1024" t="s">
        <v>2243</v>
      </c>
      <c r="F1024" t="s">
        <v>2275</v>
      </c>
      <c r="G1024" t="s">
        <v>2297</v>
      </c>
      <c r="H1024" t="s">
        <v>193</v>
      </c>
      <c r="I1024" t="s">
        <v>194</v>
      </c>
      <c r="J1024" t="s">
        <v>2298</v>
      </c>
      <c r="K1024">
        <v>47.389211000000003</v>
      </c>
      <c r="L1024">
        <v>-122.625041</v>
      </c>
      <c r="AI1024">
        <v>63.6</v>
      </c>
      <c r="AL1024">
        <v>58.1</v>
      </c>
      <c r="AO1024">
        <v>66.8</v>
      </c>
      <c r="AP1024">
        <f>COUNT(M1024:AO1024)</f>
        <v>3</v>
      </c>
      <c r="AR1024">
        <f>COUNT(AK1024:AO1024)</f>
        <v>2</v>
      </c>
      <c r="AT1024">
        <f>COUNT(M1024:AB1024)</f>
        <v>0</v>
      </c>
      <c r="AU1024">
        <f>COUNT(AC1024:AO1024)</f>
        <v>3</v>
      </c>
      <c r="AV1024">
        <f>AT1024*AU1024</f>
        <v>0</v>
      </c>
      <c r="AW1024" t="s">
        <v>4159</v>
      </c>
      <c r="AX1024" t="e">
        <f>AVERAGE(M1024:AB1024)</f>
        <v>#DIV/0!</v>
      </c>
      <c r="AY1024">
        <f>AVERAGE(AC1024:AO1024)</f>
        <v>62.833333333333336</v>
      </c>
      <c r="BA1024">
        <v>62.45</v>
      </c>
      <c r="BB1024">
        <v>62.833333333333336</v>
      </c>
      <c r="BC1024" t="s">
        <v>4176</v>
      </c>
      <c r="BD1024" t="s">
        <v>4176</v>
      </c>
    </row>
    <row r="1025" spans="1:56" hidden="1" x14ac:dyDescent="0.25">
      <c r="A1025">
        <v>1920</v>
      </c>
      <c r="B1025">
        <v>2694</v>
      </c>
      <c r="C1025" t="s">
        <v>4152</v>
      </c>
      <c r="G1025" t="s">
        <v>3092</v>
      </c>
      <c r="H1025" t="s">
        <v>63</v>
      </c>
      <c r="I1025" t="s">
        <v>64</v>
      </c>
      <c r="J1025" t="s">
        <v>3093</v>
      </c>
      <c r="K1025">
        <v>46.897857000000002</v>
      </c>
      <c r="L1025">
        <v>-123.019772</v>
      </c>
      <c r="AL1025">
        <v>64.8</v>
      </c>
      <c r="AM1025">
        <v>69.900000000000006</v>
      </c>
      <c r="AN1025">
        <v>56.1</v>
      </c>
      <c r="AP1025">
        <f>COUNT(M1025:AO1025)</f>
        <v>3</v>
      </c>
      <c r="AR1025">
        <f>COUNT(AK1025:AO1025)</f>
        <v>3</v>
      </c>
      <c r="AT1025">
        <f>COUNT(M1025:AB1025)</f>
        <v>0</v>
      </c>
      <c r="AU1025">
        <f>COUNT(AC1025:AO1025)</f>
        <v>3</v>
      </c>
      <c r="AV1025">
        <f>AT1025*AU1025</f>
        <v>0</v>
      </c>
      <c r="AW1025" t="s">
        <v>4159</v>
      </c>
      <c r="AX1025" t="e">
        <f>AVERAGE(M1025:AB1025)</f>
        <v>#DIV/0!</v>
      </c>
      <c r="AY1025">
        <f>AVERAGE(AC1025:AO1025)</f>
        <v>63.599999999999994</v>
      </c>
      <c r="BA1025">
        <v>63.599999999999994</v>
      </c>
      <c r="BB1025">
        <v>63.599999999999994</v>
      </c>
      <c r="BC1025" t="s">
        <v>4176</v>
      </c>
      <c r="BD1025" t="s">
        <v>4176</v>
      </c>
    </row>
    <row r="1026" spans="1:56" hidden="1" x14ac:dyDescent="0.25">
      <c r="A1026">
        <v>1497</v>
      </c>
      <c r="B1026">
        <v>2281</v>
      </c>
      <c r="C1026" t="s">
        <v>4152</v>
      </c>
      <c r="D1026" t="s">
        <v>2165</v>
      </c>
      <c r="E1026" t="s">
        <v>2166</v>
      </c>
      <c r="F1026" t="s">
        <v>2210</v>
      </c>
      <c r="G1026" t="s">
        <v>2240</v>
      </c>
      <c r="H1026" t="s">
        <v>2169</v>
      </c>
      <c r="I1026" t="s">
        <v>2174</v>
      </c>
      <c r="J1026" t="s">
        <v>2241</v>
      </c>
      <c r="K1026">
        <v>47.561338999999997</v>
      </c>
      <c r="L1026">
        <v>-122.9735</v>
      </c>
      <c r="AG1026">
        <v>57.8</v>
      </c>
      <c r="AH1026">
        <v>38.200000000000003</v>
      </c>
      <c r="AN1026">
        <v>65.7</v>
      </c>
      <c r="AP1026">
        <f>COUNT(M1026:AO1026)</f>
        <v>3</v>
      </c>
      <c r="AR1026">
        <f>COUNT(AK1026:AO1026)</f>
        <v>1</v>
      </c>
      <c r="AT1026">
        <f>COUNT(M1026:AB1026)</f>
        <v>0</v>
      </c>
      <c r="AU1026">
        <f>COUNT(AC1026:AO1026)</f>
        <v>3</v>
      </c>
      <c r="AV1026">
        <f>AT1026*AU1026</f>
        <v>0</v>
      </c>
      <c r="AW1026" t="s">
        <v>4159</v>
      </c>
      <c r="AX1026" t="e">
        <f>AVERAGE(M1026:AB1026)</f>
        <v>#DIV/0!</v>
      </c>
      <c r="AY1026">
        <f>AVERAGE(AC1026:AO1026)</f>
        <v>53.9</v>
      </c>
      <c r="BA1026">
        <v>65.7</v>
      </c>
      <c r="BB1026">
        <v>53.9</v>
      </c>
      <c r="BC1026" t="s">
        <v>4176</v>
      </c>
      <c r="BD1026" t="s">
        <v>4175</v>
      </c>
    </row>
    <row r="1027" spans="1:56" hidden="1" x14ac:dyDescent="0.25">
      <c r="A1027">
        <v>1735</v>
      </c>
      <c r="B1027">
        <v>2092</v>
      </c>
      <c r="C1027" t="s">
        <v>4152</v>
      </c>
      <c r="D1027" t="s">
        <v>2600</v>
      </c>
      <c r="E1027" t="s">
        <v>2601</v>
      </c>
      <c r="F1027" t="s">
        <v>2602</v>
      </c>
      <c r="G1027" t="s">
        <v>2603</v>
      </c>
      <c r="H1027" t="s">
        <v>22</v>
      </c>
      <c r="I1027" t="s">
        <v>125</v>
      </c>
      <c r="J1027" t="s">
        <v>2605</v>
      </c>
      <c r="K1027">
        <v>48.217860999999999</v>
      </c>
      <c r="L1027">
        <v>-124.253111</v>
      </c>
      <c r="W1027">
        <v>78.5</v>
      </c>
      <c r="AF1027">
        <v>54</v>
      </c>
      <c r="AK1027">
        <v>75</v>
      </c>
      <c r="AP1027">
        <f>COUNT(M1027:AO1027)</f>
        <v>3</v>
      </c>
      <c r="AR1027">
        <f>COUNT(AK1027:AO1027)</f>
        <v>1</v>
      </c>
      <c r="AT1027">
        <f>COUNT(M1027:AB1027)</f>
        <v>1</v>
      </c>
      <c r="AU1027">
        <f>COUNT(AC1027:AO1027)</f>
        <v>2</v>
      </c>
      <c r="AV1027">
        <f>AT1027*AU1027</f>
        <v>2</v>
      </c>
      <c r="AW1027" t="s">
        <v>4154</v>
      </c>
      <c r="AX1027">
        <f>AVERAGE(M1027:AB1027)</f>
        <v>78.5</v>
      </c>
      <c r="AY1027">
        <f>AVERAGE(AC1027:AO1027)</f>
        <v>64.5</v>
      </c>
      <c r="AZ1027">
        <f>AY1027-AX1027</f>
        <v>-14</v>
      </c>
      <c r="BA1027">
        <v>75</v>
      </c>
      <c r="BB1027">
        <v>64.5</v>
      </c>
      <c r="BC1027" t="s">
        <v>4176</v>
      </c>
      <c r="BD1027" t="s">
        <v>4176</v>
      </c>
    </row>
    <row r="1028" spans="1:56" hidden="1" x14ac:dyDescent="0.25">
      <c r="A1028">
        <v>1702</v>
      </c>
      <c r="B1028">
        <v>2169</v>
      </c>
      <c r="C1028" t="s">
        <v>4152</v>
      </c>
      <c r="D1028" t="s">
        <v>2484</v>
      </c>
      <c r="E1028" t="s">
        <v>2526</v>
      </c>
      <c r="F1028" t="s">
        <v>2541</v>
      </c>
      <c r="G1028" t="s">
        <v>2558</v>
      </c>
      <c r="H1028" t="s">
        <v>22</v>
      </c>
      <c r="I1028" t="s">
        <v>96</v>
      </c>
      <c r="J1028" t="s">
        <v>2562</v>
      </c>
      <c r="K1028">
        <v>48.099421999999997</v>
      </c>
      <c r="L1028">
        <v>-123.42838999999999</v>
      </c>
      <c r="S1028">
        <v>84.7</v>
      </c>
      <c r="AA1028">
        <v>72.8</v>
      </c>
      <c r="AK1028">
        <v>76.2</v>
      </c>
      <c r="AP1028">
        <f>COUNT(M1028:AO1028)</f>
        <v>3</v>
      </c>
      <c r="AR1028">
        <f>COUNT(AK1028:AO1028)</f>
        <v>1</v>
      </c>
      <c r="AT1028">
        <f>COUNT(M1028:AB1028)</f>
        <v>2</v>
      </c>
      <c r="AU1028">
        <f>COUNT(AC1028:AO1028)</f>
        <v>1</v>
      </c>
      <c r="AV1028">
        <f>AT1028*AU1028</f>
        <v>2</v>
      </c>
      <c r="AW1028" t="s">
        <v>4154</v>
      </c>
      <c r="AX1028">
        <f>AVERAGE(M1028:AB1028)</f>
        <v>78.75</v>
      </c>
      <c r="AY1028">
        <f>AVERAGE(AC1028:AO1028)</f>
        <v>76.2</v>
      </c>
      <c r="AZ1028">
        <f>AY1028-AX1028</f>
        <v>-2.5499999999999972</v>
      </c>
      <c r="BA1028">
        <v>76.2</v>
      </c>
      <c r="BB1028">
        <v>76.2</v>
      </c>
      <c r="BC1028" t="s">
        <v>4176</v>
      </c>
      <c r="BD1028" t="s">
        <v>4176</v>
      </c>
    </row>
    <row r="1029" spans="1:56" hidden="1" x14ac:dyDescent="0.25">
      <c r="A1029">
        <v>1623</v>
      </c>
      <c r="B1029">
        <v>2824</v>
      </c>
      <c r="C1029" t="s">
        <v>4152</v>
      </c>
      <c r="D1029" t="s">
        <v>2165</v>
      </c>
      <c r="E1029" t="s">
        <v>2243</v>
      </c>
      <c r="F1029" t="s">
        <v>2412</v>
      </c>
      <c r="G1029" t="s">
        <v>2434</v>
      </c>
      <c r="H1029" t="s">
        <v>2169</v>
      </c>
      <c r="I1029" t="s">
        <v>2174</v>
      </c>
      <c r="J1029" t="s">
        <v>2435</v>
      </c>
      <c r="K1029">
        <v>47.531455000000001</v>
      </c>
      <c r="L1029">
        <v>-122.71753699999999</v>
      </c>
      <c r="AK1029">
        <v>69.2</v>
      </c>
      <c r="AL1029">
        <v>91.6</v>
      </c>
      <c r="AN1029">
        <v>81.400000000000006</v>
      </c>
      <c r="AP1029">
        <f>COUNT(M1029:AO1029)</f>
        <v>3</v>
      </c>
      <c r="AR1029">
        <f>COUNT(AK1029:AO1029)</f>
        <v>3</v>
      </c>
      <c r="AT1029">
        <f>COUNT(M1029:AB1029)</f>
        <v>0</v>
      </c>
      <c r="AU1029">
        <f>COUNT(AC1029:AO1029)</f>
        <v>3</v>
      </c>
      <c r="AV1029">
        <f>AT1029*AU1029</f>
        <v>0</v>
      </c>
      <c r="AW1029" t="s">
        <v>4159</v>
      </c>
      <c r="AX1029" t="e">
        <f>AVERAGE(M1029:AB1029)</f>
        <v>#DIV/0!</v>
      </c>
      <c r="AY1029">
        <f>AVERAGE(AC1029:AO1029)</f>
        <v>80.733333333333334</v>
      </c>
      <c r="BA1029">
        <v>80.733333333333334</v>
      </c>
      <c r="BB1029">
        <v>80.733333333333334</v>
      </c>
      <c r="BC1029" t="s">
        <v>4177</v>
      </c>
      <c r="BD1029" t="s">
        <v>4177</v>
      </c>
    </row>
    <row r="1030" spans="1:56" hidden="1" x14ac:dyDescent="0.25">
      <c r="A1030">
        <v>1703</v>
      </c>
      <c r="B1030">
        <v>1868</v>
      </c>
      <c r="C1030" t="s">
        <v>4152</v>
      </c>
      <c r="D1030" t="s">
        <v>2484</v>
      </c>
      <c r="E1030" t="s">
        <v>2526</v>
      </c>
      <c r="F1030" t="s">
        <v>2541</v>
      </c>
      <c r="G1030" t="s">
        <v>2563</v>
      </c>
      <c r="H1030" t="s">
        <v>12</v>
      </c>
      <c r="I1030" t="s">
        <v>93</v>
      </c>
      <c r="J1030" t="s">
        <v>2564</v>
      </c>
      <c r="K1030">
        <v>48.090739999999997</v>
      </c>
      <c r="L1030">
        <v>-123.47264</v>
      </c>
      <c r="AF1030">
        <v>99.3</v>
      </c>
      <c r="AI1030">
        <v>83.5</v>
      </c>
      <c r="AN1030">
        <v>87.3</v>
      </c>
      <c r="AP1030">
        <f>COUNT(M1030:AO1030)</f>
        <v>3</v>
      </c>
      <c r="AR1030">
        <f>COUNT(AK1030:AO1030)</f>
        <v>1</v>
      </c>
      <c r="AT1030">
        <f>COUNT(M1030:AB1030)</f>
        <v>0</v>
      </c>
      <c r="AU1030">
        <f>COUNT(AC1030:AO1030)</f>
        <v>3</v>
      </c>
      <c r="AV1030">
        <f>AT1030*AU1030</f>
        <v>0</v>
      </c>
      <c r="AW1030" t="s">
        <v>4159</v>
      </c>
      <c r="AX1030" t="e">
        <f>AVERAGE(M1030:AB1030)</f>
        <v>#DIV/0!</v>
      </c>
      <c r="AY1030">
        <f>AVERAGE(AC1030:AO1030)</f>
        <v>90.033333333333346</v>
      </c>
      <c r="BA1030">
        <v>87.3</v>
      </c>
      <c r="BB1030">
        <v>90.033333333333346</v>
      </c>
      <c r="BC1030" t="s">
        <v>4177</v>
      </c>
      <c r="BD1030" t="s">
        <v>4177</v>
      </c>
    </row>
    <row r="1031" spans="1:56" hidden="1" x14ac:dyDescent="0.25">
      <c r="A1031">
        <v>1280</v>
      </c>
      <c r="B1031">
        <v>2537</v>
      </c>
      <c r="C1031" t="s">
        <v>4152</v>
      </c>
      <c r="D1031" t="s">
        <v>1686</v>
      </c>
      <c r="E1031" t="s">
        <v>1687</v>
      </c>
      <c r="F1031" t="s">
        <v>1871</v>
      </c>
      <c r="G1031" t="s">
        <v>1872</v>
      </c>
      <c r="H1031" t="s">
        <v>12</v>
      </c>
      <c r="I1031" t="s">
        <v>93</v>
      </c>
      <c r="J1031" t="s">
        <v>1873</v>
      </c>
      <c r="K1031">
        <v>47.253599999999999</v>
      </c>
      <c r="L1031">
        <v>-121.383</v>
      </c>
      <c r="AH1031">
        <v>97</v>
      </c>
      <c r="AJ1031">
        <v>97.2</v>
      </c>
      <c r="AL1031">
        <v>93.9</v>
      </c>
      <c r="AP1031">
        <f>COUNT(M1031:AO1031)</f>
        <v>3</v>
      </c>
      <c r="AR1031">
        <f>COUNT(AK1031:AO1031)</f>
        <v>1</v>
      </c>
      <c r="AT1031">
        <f>COUNT(M1031:AB1031)</f>
        <v>0</v>
      </c>
      <c r="AU1031">
        <f>COUNT(AC1031:AO1031)</f>
        <v>3</v>
      </c>
      <c r="AV1031">
        <f>AT1031*AU1031</f>
        <v>0</v>
      </c>
      <c r="AW1031" t="s">
        <v>4159</v>
      </c>
      <c r="AX1031" t="e">
        <f>AVERAGE(M1031:AB1031)</f>
        <v>#DIV/0!</v>
      </c>
      <c r="AY1031">
        <f>AVERAGE(AC1031:AO1031)</f>
        <v>96.033333333333346</v>
      </c>
      <c r="BA1031">
        <v>93.9</v>
      </c>
      <c r="BB1031">
        <v>96.033333333333346</v>
      </c>
      <c r="BC1031" t="s">
        <v>4177</v>
      </c>
      <c r="BD1031" t="s">
        <v>4177</v>
      </c>
    </row>
    <row r="1032" spans="1:56" hidden="1" x14ac:dyDescent="0.25">
      <c r="A1032">
        <v>1658</v>
      </c>
      <c r="B1032">
        <v>1866</v>
      </c>
      <c r="C1032" t="s">
        <v>4152</v>
      </c>
      <c r="D1032" t="s">
        <v>2484</v>
      </c>
      <c r="E1032" t="s">
        <v>2485</v>
      </c>
      <c r="F1032" t="s">
        <v>2498</v>
      </c>
      <c r="G1032" t="s">
        <v>2499</v>
      </c>
      <c r="H1032" t="s">
        <v>12</v>
      </c>
      <c r="I1032" t="s">
        <v>93</v>
      </c>
      <c r="J1032" t="s">
        <v>2500</v>
      </c>
      <c r="K1032">
        <v>48.023110000000003</v>
      </c>
      <c r="L1032">
        <v>-123.13981</v>
      </c>
      <c r="AF1032">
        <v>93.9</v>
      </c>
      <c r="AI1032">
        <v>82.3</v>
      </c>
      <c r="AK1032">
        <v>96.3</v>
      </c>
      <c r="AP1032">
        <f>COUNT(M1032:AO1032)</f>
        <v>3</v>
      </c>
      <c r="AR1032">
        <f>COUNT(AK1032:AO1032)</f>
        <v>1</v>
      </c>
      <c r="AT1032">
        <f>COUNT(M1032:AB1032)</f>
        <v>0</v>
      </c>
      <c r="AU1032">
        <f>COUNT(AC1032:AO1032)</f>
        <v>3</v>
      </c>
      <c r="AV1032">
        <f>AT1032*AU1032</f>
        <v>0</v>
      </c>
      <c r="AW1032" t="s">
        <v>4159</v>
      </c>
      <c r="AX1032" t="e">
        <f>AVERAGE(M1032:AB1032)</f>
        <v>#DIV/0!</v>
      </c>
      <c r="AY1032">
        <f>AVERAGE(AC1032:AO1032)</f>
        <v>90.833333333333329</v>
      </c>
      <c r="BA1032">
        <v>96.3</v>
      </c>
      <c r="BB1032">
        <v>90.833333333333329</v>
      </c>
      <c r="BC1032" t="s">
        <v>4177</v>
      </c>
      <c r="BD1032" t="s">
        <v>4177</v>
      </c>
    </row>
    <row r="1033" spans="1:56" hidden="1" x14ac:dyDescent="0.25">
      <c r="A1033">
        <v>687</v>
      </c>
      <c r="B1033">
        <v>1598</v>
      </c>
      <c r="C1033" t="s">
        <v>4152</v>
      </c>
      <c r="D1033" t="s">
        <v>877</v>
      </c>
      <c r="E1033" t="s">
        <v>878</v>
      </c>
      <c r="F1033" t="s">
        <v>1079</v>
      </c>
      <c r="G1033" t="s">
        <v>1082</v>
      </c>
      <c r="H1033" t="s">
        <v>886</v>
      </c>
      <c r="I1033" t="s">
        <v>887</v>
      </c>
      <c r="J1033" t="s">
        <v>1083</v>
      </c>
      <c r="K1033">
        <v>47.585113</v>
      </c>
      <c r="L1033">
        <v>-122.164405</v>
      </c>
      <c r="AD1033">
        <v>1.4</v>
      </c>
      <c r="AG1033">
        <v>0</v>
      </c>
      <c r="AJ1033">
        <v>15.3</v>
      </c>
      <c r="AP1033">
        <f>COUNT(M1033:AO1033)</f>
        <v>3</v>
      </c>
      <c r="AR1033">
        <f>COUNT(AK1033:AO1033)</f>
        <v>0</v>
      </c>
      <c r="AS1033" t="s">
        <v>4159</v>
      </c>
      <c r="AT1033">
        <f>COUNT(M1033:AB1033)</f>
        <v>0</v>
      </c>
      <c r="AU1033">
        <f>COUNT(AC1033:AO1033)</f>
        <v>3</v>
      </c>
      <c r="AV1033">
        <f>AT1033*AU1033</f>
        <v>0</v>
      </c>
      <c r="AW1033" t="s">
        <v>4159</v>
      </c>
      <c r="AX1033" t="e">
        <f>AVERAGE(M1033:AB1033)</f>
        <v>#DIV/0!</v>
      </c>
      <c r="AY1033">
        <f>AVERAGE(AC1033:AO1033)</f>
        <v>5.5666666666666664</v>
      </c>
      <c r="BB1033">
        <v>7.65</v>
      </c>
      <c r="BD1033" t="s">
        <v>4173</v>
      </c>
    </row>
    <row r="1034" spans="1:56" hidden="1" x14ac:dyDescent="0.25">
      <c r="A1034">
        <v>611</v>
      </c>
      <c r="B1034">
        <v>567</v>
      </c>
      <c r="C1034" t="s">
        <v>4152</v>
      </c>
      <c r="D1034" t="s">
        <v>877</v>
      </c>
      <c r="E1034" t="s">
        <v>878</v>
      </c>
      <c r="F1034" t="s">
        <v>952</v>
      </c>
      <c r="G1034" t="s">
        <v>962</v>
      </c>
      <c r="H1034" t="s">
        <v>886</v>
      </c>
      <c r="I1034" t="s">
        <v>887</v>
      </c>
      <c r="J1034" t="s">
        <v>967</v>
      </c>
      <c r="K1034">
        <v>47.604999999999997</v>
      </c>
      <c r="L1034">
        <v>-122.16200000000001</v>
      </c>
      <c r="X1034">
        <v>1.9</v>
      </c>
      <c r="AG1034">
        <v>8.5</v>
      </c>
      <c r="AJ1034">
        <v>8.8000000000000007</v>
      </c>
      <c r="AP1034">
        <f>COUNT(M1034:AO1034)</f>
        <v>3</v>
      </c>
      <c r="AR1034">
        <f>COUNT(AK1034:AO1034)</f>
        <v>0</v>
      </c>
      <c r="AS1034" t="s">
        <v>4159</v>
      </c>
      <c r="AT1034">
        <f>COUNT(M1034:AB1034)</f>
        <v>1</v>
      </c>
      <c r="AU1034">
        <f>COUNT(AC1034:AO1034)</f>
        <v>2</v>
      </c>
      <c r="AV1034">
        <f>AT1034*AU1034</f>
        <v>2</v>
      </c>
      <c r="AW1034" t="s">
        <v>4154</v>
      </c>
      <c r="AX1034">
        <f>AVERAGE(M1034:AB1034)</f>
        <v>1.9</v>
      </c>
      <c r="AY1034">
        <f>AVERAGE(AC1034:AO1034)</f>
        <v>8.65</v>
      </c>
      <c r="AZ1034">
        <f>AY1034-AX1034</f>
        <v>6.75</v>
      </c>
      <c r="BB1034">
        <v>8.65</v>
      </c>
      <c r="BD1034" t="s">
        <v>4173</v>
      </c>
    </row>
    <row r="1035" spans="1:56" hidden="1" x14ac:dyDescent="0.25">
      <c r="A1035">
        <v>568</v>
      </c>
      <c r="B1035">
        <v>1226</v>
      </c>
      <c r="C1035" t="s">
        <v>4152</v>
      </c>
      <c r="D1035" t="s">
        <v>877</v>
      </c>
      <c r="E1035" t="s">
        <v>878</v>
      </c>
      <c r="F1035" t="s">
        <v>879</v>
      </c>
      <c r="G1035" t="s">
        <v>903</v>
      </c>
      <c r="H1035" t="s">
        <v>886</v>
      </c>
      <c r="I1035" t="s">
        <v>887</v>
      </c>
      <c r="J1035" t="s">
        <v>906</v>
      </c>
      <c r="K1035">
        <v>47.561432000000003</v>
      </c>
      <c r="L1035">
        <v>-122.178937</v>
      </c>
      <c r="AC1035">
        <v>12.5</v>
      </c>
      <c r="AF1035">
        <v>10.199999999999999</v>
      </c>
      <c r="AJ1035">
        <v>10.4</v>
      </c>
      <c r="AP1035">
        <f>COUNT(M1035:AO1035)</f>
        <v>3</v>
      </c>
      <c r="AR1035">
        <f>COUNT(AK1035:AO1035)</f>
        <v>0</v>
      </c>
      <c r="AS1035" t="s">
        <v>4159</v>
      </c>
      <c r="AT1035">
        <f>COUNT(M1035:AB1035)</f>
        <v>0</v>
      </c>
      <c r="AU1035">
        <f>COUNT(AC1035:AO1035)</f>
        <v>3</v>
      </c>
      <c r="AV1035">
        <f>AT1035*AU1035</f>
        <v>0</v>
      </c>
      <c r="AW1035" t="s">
        <v>4159</v>
      </c>
      <c r="AX1035" t="e">
        <f>AVERAGE(M1035:AB1035)</f>
        <v>#DIV/0!</v>
      </c>
      <c r="AY1035">
        <f>AVERAGE(AC1035:AO1035)</f>
        <v>11.033333333333333</v>
      </c>
      <c r="BB1035">
        <v>10.3</v>
      </c>
      <c r="BD1035" t="s">
        <v>4173</v>
      </c>
    </row>
    <row r="1036" spans="1:56" hidden="1" x14ac:dyDescent="0.25">
      <c r="A1036">
        <v>320</v>
      </c>
      <c r="B1036">
        <v>415</v>
      </c>
      <c r="C1036" t="s">
        <v>4152</v>
      </c>
      <c r="D1036" t="s">
        <v>427</v>
      </c>
      <c r="E1036" t="s">
        <v>494</v>
      </c>
      <c r="F1036" t="s">
        <v>495</v>
      </c>
      <c r="G1036" t="s">
        <v>496</v>
      </c>
      <c r="H1036" t="s">
        <v>272</v>
      </c>
      <c r="I1036" t="s">
        <v>13</v>
      </c>
      <c r="J1036" t="s">
        <v>497</v>
      </c>
      <c r="K1036">
        <v>48.210239999999999</v>
      </c>
      <c r="L1036">
        <v>-122.225622</v>
      </c>
      <c r="Z1036">
        <v>41.3</v>
      </c>
      <c r="AD1036">
        <v>70.8</v>
      </c>
      <c r="AG1036">
        <v>26.1</v>
      </c>
      <c r="AP1036">
        <f>COUNT(M1036:AO1036)</f>
        <v>3</v>
      </c>
      <c r="AR1036">
        <f>COUNT(AK1036:AO1036)</f>
        <v>0</v>
      </c>
      <c r="AS1036" t="s">
        <v>4159</v>
      </c>
      <c r="AT1036">
        <f>COUNT(M1036:AB1036)</f>
        <v>1</v>
      </c>
      <c r="AU1036">
        <f>COUNT(AC1036:AO1036)</f>
        <v>2</v>
      </c>
      <c r="AV1036">
        <f>AT1036*AU1036</f>
        <v>2</v>
      </c>
      <c r="AW1036" t="s">
        <v>4154</v>
      </c>
      <c r="AX1036">
        <f>AVERAGE(M1036:AB1036)</f>
        <v>41.3</v>
      </c>
      <c r="AY1036">
        <f>AVERAGE(AC1036:AO1036)</f>
        <v>48.45</v>
      </c>
      <c r="AZ1036">
        <f>AY1036-AX1036</f>
        <v>7.1500000000000057</v>
      </c>
      <c r="BB1036">
        <v>26.1</v>
      </c>
      <c r="BD1036" t="s">
        <v>4174</v>
      </c>
    </row>
    <row r="1037" spans="1:56" hidden="1" x14ac:dyDescent="0.25">
      <c r="A1037">
        <v>1481</v>
      </c>
      <c r="B1037">
        <v>1278</v>
      </c>
      <c r="C1037" t="s">
        <v>4152</v>
      </c>
      <c r="D1037" t="s">
        <v>2165</v>
      </c>
      <c r="E1037" t="s">
        <v>2166</v>
      </c>
      <c r="F1037" t="s">
        <v>2210</v>
      </c>
      <c r="G1037" t="s">
        <v>2215</v>
      </c>
      <c r="H1037" t="s">
        <v>2169</v>
      </c>
      <c r="I1037" t="s">
        <v>2174</v>
      </c>
      <c r="J1037" t="s">
        <v>2219</v>
      </c>
      <c r="K1037">
        <v>47.599600000000002</v>
      </c>
      <c r="L1037">
        <v>-122.8232</v>
      </c>
      <c r="AC1037">
        <v>13.4</v>
      </c>
      <c r="AF1037">
        <v>25.6</v>
      </c>
      <c r="AI1037">
        <v>30.6</v>
      </c>
      <c r="AP1037">
        <f>COUNT(M1037:AO1037)</f>
        <v>3</v>
      </c>
      <c r="AR1037">
        <f>COUNT(AK1037:AO1037)</f>
        <v>0</v>
      </c>
      <c r="AS1037" t="s">
        <v>4159</v>
      </c>
      <c r="AT1037">
        <f>COUNT(M1037:AB1037)</f>
        <v>0</v>
      </c>
      <c r="AU1037">
        <f>COUNT(AC1037:AO1037)</f>
        <v>3</v>
      </c>
      <c r="AV1037">
        <f>AT1037*AU1037</f>
        <v>0</v>
      </c>
      <c r="AW1037" t="s">
        <v>4159</v>
      </c>
      <c r="AX1037" t="e">
        <f>AVERAGE(M1037:AB1037)</f>
        <v>#DIV/0!</v>
      </c>
      <c r="AY1037">
        <f>AVERAGE(AC1037:AO1037)</f>
        <v>23.2</v>
      </c>
      <c r="BB1037">
        <v>28.1</v>
      </c>
      <c r="BD1037" t="s">
        <v>4174</v>
      </c>
    </row>
    <row r="1038" spans="1:56" hidden="1" x14ac:dyDescent="0.25">
      <c r="A1038">
        <v>323</v>
      </c>
      <c r="B1038">
        <v>422</v>
      </c>
      <c r="C1038" t="s">
        <v>4152</v>
      </c>
      <c r="D1038" t="s">
        <v>427</v>
      </c>
      <c r="E1038" t="s">
        <v>494</v>
      </c>
      <c r="F1038" t="s">
        <v>495</v>
      </c>
      <c r="G1038" t="s">
        <v>496</v>
      </c>
      <c r="H1038" t="s">
        <v>272</v>
      </c>
      <c r="I1038" t="s">
        <v>13</v>
      </c>
      <c r="J1038" t="s">
        <v>500</v>
      </c>
      <c r="K1038">
        <v>48.239035999999999</v>
      </c>
      <c r="L1038">
        <v>-122.205027</v>
      </c>
      <c r="Z1038">
        <v>43</v>
      </c>
      <c r="AD1038">
        <v>63.5</v>
      </c>
      <c r="AG1038">
        <v>46.3</v>
      </c>
      <c r="AP1038">
        <f>COUNT(M1038:AO1038)</f>
        <v>3</v>
      </c>
      <c r="AR1038">
        <f>COUNT(AK1038:AO1038)</f>
        <v>0</v>
      </c>
      <c r="AS1038" t="s">
        <v>4159</v>
      </c>
      <c r="AT1038">
        <f>COUNT(M1038:AB1038)</f>
        <v>1</v>
      </c>
      <c r="AU1038">
        <f>COUNT(AC1038:AO1038)</f>
        <v>2</v>
      </c>
      <c r="AV1038">
        <f>AT1038*AU1038</f>
        <v>2</v>
      </c>
      <c r="AW1038" t="s">
        <v>4154</v>
      </c>
      <c r="AX1038">
        <f>AVERAGE(M1038:AB1038)</f>
        <v>43</v>
      </c>
      <c r="AY1038">
        <f>AVERAGE(AC1038:AO1038)</f>
        <v>54.9</v>
      </c>
      <c r="AZ1038">
        <f>AY1038-AX1038</f>
        <v>11.899999999999999</v>
      </c>
      <c r="BB1038">
        <v>46.3</v>
      </c>
      <c r="BD1038" t="s">
        <v>4175</v>
      </c>
    </row>
    <row r="1039" spans="1:56" hidden="1" x14ac:dyDescent="0.25">
      <c r="A1039">
        <v>1359</v>
      </c>
      <c r="B1039">
        <v>1049</v>
      </c>
      <c r="C1039" t="s">
        <v>4152</v>
      </c>
      <c r="D1039" t="s">
        <v>1952</v>
      </c>
      <c r="E1039" t="s">
        <v>1976</v>
      </c>
      <c r="F1039" t="s">
        <v>1980</v>
      </c>
      <c r="G1039" t="s">
        <v>1981</v>
      </c>
      <c r="H1039" t="s">
        <v>31</v>
      </c>
      <c r="I1039" t="s">
        <v>1993</v>
      </c>
      <c r="J1039" t="s">
        <v>1996</v>
      </c>
      <c r="K1039">
        <v>47.175488000000001</v>
      </c>
      <c r="L1039">
        <v>-122.01879</v>
      </c>
      <c r="AC1039">
        <v>24.4</v>
      </c>
      <c r="AD1039">
        <v>56</v>
      </c>
      <c r="AF1039">
        <v>47.7</v>
      </c>
      <c r="AP1039">
        <f>COUNT(M1039:AO1039)</f>
        <v>3</v>
      </c>
      <c r="AR1039">
        <f>COUNT(AK1039:AO1039)</f>
        <v>0</v>
      </c>
      <c r="AS1039" t="s">
        <v>4159</v>
      </c>
      <c r="AT1039">
        <f>COUNT(M1039:AB1039)</f>
        <v>0</v>
      </c>
      <c r="AU1039">
        <f>COUNT(AC1039:AO1039)</f>
        <v>3</v>
      </c>
      <c r="AV1039">
        <f>AT1039*AU1039</f>
        <v>0</v>
      </c>
      <c r="AW1039" t="s">
        <v>4159</v>
      </c>
      <c r="AX1039" t="e">
        <f>AVERAGE(M1039:AB1039)</f>
        <v>#DIV/0!</v>
      </c>
      <c r="AY1039">
        <f>AVERAGE(AC1039:AO1039)</f>
        <v>42.70000000000001</v>
      </c>
      <c r="BB1039">
        <v>47.7</v>
      </c>
      <c r="BD1039" t="s">
        <v>4175</v>
      </c>
    </row>
    <row r="1040" spans="1:56" hidden="1" x14ac:dyDescent="0.25">
      <c r="A1040">
        <v>983</v>
      </c>
      <c r="B1040">
        <v>393</v>
      </c>
      <c r="C1040" t="s">
        <v>4152</v>
      </c>
      <c r="D1040" t="s">
        <v>877</v>
      </c>
      <c r="E1040" t="s">
        <v>1215</v>
      </c>
      <c r="F1040" t="s">
        <v>1440</v>
      </c>
      <c r="G1040" t="s">
        <v>1447</v>
      </c>
      <c r="H1040" t="s">
        <v>272</v>
      </c>
      <c r="I1040" t="s">
        <v>13</v>
      </c>
      <c r="J1040" t="s">
        <v>1468</v>
      </c>
      <c r="K1040">
        <v>47.785454000000001</v>
      </c>
      <c r="L1040">
        <v>-122.145252</v>
      </c>
      <c r="X1040">
        <v>28.8</v>
      </c>
      <c r="AG1040">
        <v>42.2</v>
      </c>
      <c r="AH1040">
        <v>53.9</v>
      </c>
      <c r="AP1040">
        <f>COUNT(M1040:AO1040)</f>
        <v>3</v>
      </c>
      <c r="AR1040">
        <f>COUNT(AK1040:AO1040)</f>
        <v>0</v>
      </c>
      <c r="AS1040" t="s">
        <v>4159</v>
      </c>
      <c r="AT1040">
        <f>COUNT(M1040:AB1040)</f>
        <v>1</v>
      </c>
      <c r="AU1040">
        <f>COUNT(AC1040:AO1040)</f>
        <v>2</v>
      </c>
      <c r="AV1040">
        <f>AT1040*AU1040</f>
        <v>2</v>
      </c>
      <c r="AW1040" t="s">
        <v>4154</v>
      </c>
      <c r="AX1040">
        <f>AVERAGE(M1040:AB1040)</f>
        <v>28.8</v>
      </c>
      <c r="AY1040">
        <f>AVERAGE(AC1040:AO1040)</f>
        <v>48.05</v>
      </c>
      <c r="AZ1040">
        <f>AY1040-AX1040</f>
        <v>19.249999999999996</v>
      </c>
      <c r="BB1040">
        <v>48.05</v>
      </c>
      <c r="BD1040" t="s">
        <v>4175</v>
      </c>
    </row>
    <row r="1041" spans="1:56" hidden="1" x14ac:dyDescent="0.25">
      <c r="A1041">
        <v>256</v>
      </c>
      <c r="B1041">
        <v>1308</v>
      </c>
      <c r="C1041" t="s">
        <v>4152</v>
      </c>
      <c r="D1041" t="s">
        <v>329</v>
      </c>
      <c r="E1041" t="s">
        <v>365</v>
      </c>
      <c r="F1041" t="s">
        <v>366</v>
      </c>
      <c r="G1041" t="s">
        <v>372</v>
      </c>
      <c r="H1041" t="s">
        <v>31</v>
      </c>
      <c r="I1041" t="s">
        <v>380</v>
      </c>
      <c r="J1041" t="s">
        <v>381</v>
      </c>
      <c r="K1041">
        <v>48.70234</v>
      </c>
      <c r="L1041">
        <v>-122.48365</v>
      </c>
      <c r="AD1041">
        <v>50.1</v>
      </c>
      <c r="AE1041">
        <v>76.400000000000006</v>
      </c>
      <c r="AF1041">
        <v>48.2</v>
      </c>
      <c r="AP1041">
        <f>COUNT(M1041:AO1041)</f>
        <v>3</v>
      </c>
      <c r="AR1041">
        <f>COUNT(AK1041:AO1041)</f>
        <v>0</v>
      </c>
      <c r="AS1041" t="s">
        <v>4159</v>
      </c>
      <c r="AT1041">
        <f>COUNT(M1041:AB1041)</f>
        <v>0</v>
      </c>
      <c r="AU1041">
        <f>COUNT(AC1041:AO1041)</f>
        <v>3</v>
      </c>
      <c r="AV1041">
        <f>AT1041*AU1041</f>
        <v>0</v>
      </c>
      <c r="AW1041" t="s">
        <v>4159</v>
      </c>
      <c r="AX1041" t="e">
        <f>AVERAGE(M1041:AB1041)</f>
        <v>#DIV/0!</v>
      </c>
      <c r="AY1041">
        <f>AVERAGE(AC1041:AO1041)</f>
        <v>58.233333333333327</v>
      </c>
      <c r="BB1041">
        <v>48.2</v>
      </c>
      <c r="BD1041" t="s">
        <v>4175</v>
      </c>
    </row>
    <row r="1042" spans="1:56" hidden="1" x14ac:dyDescent="0.25">
      <c r="A1042">
        <v>1358</v>
      </c>
      <c r="B1042">
        <v>1594</v>
      </c>
      <c r="C1042" t="s">
        <v>4152</v>
      </c>
      <c r="D1042" t="s">
        <v>1952</v>
      </c>
      <c r="E1042" t="s">
        <v>1976</v>
      </c>
      <c r="F1042" t="s">
        <v>1980</v>
      </c>
      <c r="G1042" t="s">
        <v>1981</v>
      </c>
      <c r="H1042" t="s">
        <v>31</v>
      </c>
      <c r="I1042" t="s">
        <v>1993</v>
      </c>
      <c r="J1042" t="s">
        <v>1995</v>
      </c>
      <c r="K1042">
        <v>47.175094999999999</v>
      </c>
      <c r="L1042">
        <v>-122.019533</v>
      </c>
      <c r="AD1042">
        <v>38.700000000000003</v>
      </c>
      <c r="AE1042">
        <v>28.9</v>
      </c>
      <c r="AF1042">
        <v>49.6</v>
      </c>
      <c r="AP1042">
        <f>COUNT(M1042:AO1042)</f>
        <v>3</v>
      </c>
      <c r="AR1042">
        <f>COUNT(AK1042:AO1042)</f>
        <v>0</v>
      </c>
      <c r="AS1042" t="s">
        <v>4159</v>
      </c>
      <c r="AT1042">
        <f>COUNT(M1042:AB1042)</f>
        <v>0</v>
      </c>
      <c r="AU1042">
        <f>COUNT(AC1042:AO1042)</f>
        <v>3</v>
      </c>
      <c r="AV1042">
        <f>AT1042*AU1042</f>
        <v>0</v>
      </c>
      <c r="AW1042" t="s">
        <v>4159</v>
      </c>
      <c r="AX1042" t="e">
        <f>AVERAGE(M1042:AB1042)</f>
        <v>#DIV/0!</v>
      </c>
      <c r="AY1042">
        <f>AVERAGE(AC1042:AO1042)</f>
        <v>39.066666666666663</v>
      </c>
      <c r="BB1042">
        <v>49.6</v>
      </c>
      <c r="BD1042" t="s">
        <v>4175</v>
      </c>
    </row>
    <row r="1043" spans="1:56" hidden="1" x14ac:dyDescent="0.25">
      <c r="A1043">
        <v>36</v>
      </c>
      <c r="B1043">
        <v>1046</v>
      </c>
      <c r="C1043" t="s">
        <v>4152</v>
      </c>
      <c r="G1043" t="s">
        <v>62</v>
      </c>
      <c r="H1043" t="s">
        <v>12</v>
      </c>
      <c r="I1043" t="s">
        <v>67</v>
      </c>
      <c r="J1043" t="s">
        <v>70</v>
      </c>
      <c r="K1043">
        <v>46.932670000000002</v>
      </c>
      <c r="L1043">
        <v>-122.82734000000001</v>
      </c>
      <c r="AB1043">
        <v>79.3</v>
      </c>
      <c r="AE1043">
        <v>56.3</v>
      </c>
      <c r="AF1043">
        <v>50.2</v>
      </c>
      <c r="AP1043">
        <f>COUNT(M1043:AO1043)</f>
        <v>3</v>
      </c>
      <c r="AR1043">
        <f>COUNT(AK1043:AO1043)</f>
        <v>0</v>
      </c>
      <c r="AS1043" t="s">
        <v>4159</v>
      </c>
      <c r="AT1043">
        <f>COUNT(M1043:AB1043)</f>
        <v>1</v>
      </c>
      <c r="AU1043">
        <f>COUNT(AC1043:AO1043)</f>
        <v>2</v>
      </c>
      <c r="AV1043">
        <f>AT1043*AU1043</f>
        <v>2</v>
      </c>
      <c r="AW1043" t="s">
        <v>4154</v>
      </c>
      <c r="AX1043">
        <f>AVERAGE(M1043:AB1043)</f>
        <v>79.3</v>
      </c>
      <c r="AY1043">
        <f>AVERAGE(AC1043:AO1043)</f>
        <v>53.25</v>
      </c>
      <c r="AZ1043">
        <f>AY1043-AX1043</f>
        <v>-26.049999999999997</v>
      </c>
      <c r="BB1043">
        <v>50.2</v>
      </c>
      <c r="BD1043" t="s">
        <v>4175</v>
      </c>
    </row>
    <row r="1044" spans="1:56" hidden="1" x14ac:dyDescent="0.25">
      <c r="A1044">
        <v>296</v>
      </c>
      <c r="B1044">
        <v>382</v>
      </c>
      <c r="C1044" t="s">
        <v>4152</v>
      </c>
      <c r="D1044" t="s">
        <v>427</v>
      </c>
      <c r="E1044" t="s">
        <v>428</v>
      </c>
      <c r="F1044" t="s">
        <v>443</v>
      </c>
      <c r="G1044" t="s">
        <v>450</v>
      </c>
      <c r="H1044" t="s">
        <v>272</v>
      </c>
      <c r="I1044" t="s">
        <v>13</v>
      </c>
      <c r="J1044" t="s">
        <v>451</v>
      </c>
      <c r="K1044">
        <v>48.175668999999999</v>
      </c>
      <c r="L1044">
        <v>-122.22441999999999</v>
      </c>
      <c r="Z1044">
        <v>59.1</v>
      </c>
      <c r="AD1044">
        <v>63.9</v>
      </c>
      <c r="AG1044">
        <v>57.3</v>
      </c>
      <c r="AP1044">
        <f>COUNT(M1044:AO1044)</f>
        <v>3</v>
      </c>
      <c r="AR1044">
        <f>COUNT(AK1044:AO1044)</f>
        <v>0</v>
      </c>
      <c r="AS1044" t="s">
        <v>4159</v>
      </c>
      <c r="AT1044">
        <f>COUNT(M1044:AB1044)</f>
        <v>1</v>
      </c>
      <c r="AU1044">
        <f>COUNT(AC1044:AO1044)</f>
        <v>2</v>
      </c>
      <c r="AV1044">
        <f>AT1044*AU1044</f>
        <v>2</v>
      </c>
      <c r="AW1044" t="s">
        <v>4154</v>
      </c>
      <c r="AX1044">
        <f>AVERAGE(M1044:AB1044)</f>
        <v>59.1</v>
      </c>
      <c r="AY1044">
        <f>AVERAGE(AC1044:AO1044)</f>
        <v>60.599999999999994</v>
      </c>
      <c r="AZ1044">
        <f>AY1044-AX1044</f>
        <v>1.4999999999999929</v>
      </c>
      <c r="BB1044">
        <v>57.3</v>
      </c>
      <c r="BD1044" t="s">
        <v>4175</v>
      </c>
    </row>
    <row r="1045" spans="1:56" hidden="1" x14ac:dyDescent="0.25">
      <c r="A1045">
        <v>1515</v>
      </c>
      <c r="B1045">
        <v>2236</v>
      </c>
      <c r="C1045" t="s">
        <v>4152</v>
      </c>
      <c r="D1045" t="s">
        <v>2165</v>
      </c>
      <c r="E1045" t="s">
        <v>2243</v>
      </c>
      <c r="F1045" t="s">
        <v>2247</v>
      </c>
      <c r="G1045" t="s">
        <v>2273</v>
      </c>
      <c r="H1045" t="s">
        <v>2249</v>
      </c>
      <c r="I1045" t="s">
        <v>2250</v>
      </c>
      <c r="J1045" t="s">
        <v>2274</v>
      </c>
      <c r="K1045">
        <v>47.649169999999998</v>
      </c>
      <c r="L1045">
        <v>-122.52932</v>
      </c>
      <c r="AF1045">
        <v>49.7</v>
      </c>
      <c r="AG1045">
        <v>59.9</v>
      </c>
      <c r="AH1045">
        <v>64.599999999999994</v>
      </c>
      <c r="AP1045">
        <f>COUNT(M1045:AO1045)</f>
        <v>3</v>
      </c>
      <c r="AR1045">
        <f>COUNT(AK1045:AO1045)</f>
        <v>0</v>
      </c>
      <c r="AS1045" t="s">
        <v>4159</v>
      </c>
      <c r="AT1045">
        <f>COUNT(M1045:AB1045)</f>
        <v>0</v>
      </c>
      <c r="AU1045">
        <f>COUNT(AC1045:AO1045)</f>
        <v>3</v>
      </c>
      <c r="AV1045">
        <f>AT1045*AU1045</f>
        <v>0</v>
      </c>
      <c r="AW1045" t="s">
        <v>4159</v>
      </c>
      <c r="AX1045" t="e">
        <f>AVERAGE(M1045:AB1045)</f>
        <v>#DIV/0!</v>
      </c>
      <c r="AY1045">
        <f>AVERAGE(AC1045:AO1045)</f>
        <v>58.066666666666663</v>
      </c>
      <c r="BB1045">
        <v>58.066666666666663</v>
      </c>
      <c r="BD1045" t="s">
        <v>4175</v>
      </c>
    </row>
    <row r="1046" spans="1:56" hidden="1" x14ac:dyDescent="0.25">
      <c r="A1046">
        <v>304</v>
      </c>
      <c r="B1046">
        <v>1246</v>
      </c>
      <c r="C1046" t="s">
        <v>4152</v>
      </c>
      <c r="D1046" t="s">
        <v>427</v>
      </c>
      <c r="E1046" t="s">
        <v>460</v>
      </c>
      <c r="F1046" t="s">
        <v>461</v>
      </c>
      <c r="G1046" t="s">
        <v>468</v>
      </c>
      <c r="H1046" t="s">
        <v>272</v>
      </c>
      <c r="I1046" t="s">
        <v>13</v>
      </c>
      <c r="J1046" t="s">
        <v>469</v>
      </c>
      <c r="K1046">
        <v>48.270836000000003</v>
      </c>
      <c r="L1046">
        <v>-121.671603</v>
      </c>
      <c r="Z1046">
        <v>79.8</v>
      </c>
      <c r="AD1046">
        <v>43.7</v>
      </c>
      <c r="AG1046">
        <v>59.4</v>
      </c>
      <c r="AP1046">
        <f>COUNT(M1046:AO1046)</f>
        <v>3</v>
      </c>
      <c r="AR1046">
        <f>COUNT(AK1046:AO1046)</f>
        <v>0</v>
      </c>
      <c r="AS1046" t="s">
        <v>4159</v>
      </c>
      <c r="AT1046">
        <f>COUNT(M1046:AB1046)</f>
        <v>1</v>
      </c>
      <c r="AU1046">
        <f>COUNT(AC1046:AO1046)</f>
        <v>2</v>
      </c>
      <c r="AV1046">
        <f>AT1046*AU1046</f>
        <v>2</v>
      </c>
      <c r="AW1046" t="s">
        <v>4154</v>
      </c>
      <c r="AX1046">
        <f>AVERAGE(M1046:AB1046)</f>
        <v>79.8</v>
      </c>
      <c r="AY1046">
        <f>AVERAGE(AC1046:AO1046)</f>
        <v>51.55</v>
      </c>
      <c r="AZ1046">
        <f>AY1046-AX1046</f>
        <v>-28.25</v>
      </c>
      <c r="BB1046">
        <v>59.4</v>
      </c>
      <c r="BD1046" t="s">
        <v>4175</v>
      </c>
    </row>
    <row r="1047" spans="1:56" hidden="1" x14ac:dyDescent="0.25">
      <c r="A1047">
        <v>485</v>
      </c>
      <c r="B1047">
        <v>418</v>
      </c>
      <c r="C1047" t="s">
        <v>4152</v>
      </c>
      <c r="D1047" t="s">
        <v>552</v>
      </c>
      <c r="E1047" t="s">
        <v>743</v>
      </c>
      <c r="F1047" t="s">
        <v>744</v>
      </c>
      <c r="G1047" t="s">
        <v>762</v>
      </c>
      <c r="H1047" t="s">
        <v>272</v>
      </c>
      <c r="I1047" t="s">
        <v>13</v>
      </c>
      <c r="J1047" t="s">
        <v>765</v>
      </c>
      <c r="K1047">
        <v>47.987189000000001</v>
      </c>
      <c r="L1047">
        <v>-122.03606000000001</v>
      </c>
      <c r="Y1047">
        <v>61.7</v>
      </c>
      <c r="AC1047">
        <v>53.5</v>
      </c>
      <c r="AF1047">
        <v>59.6</v>
      </c>
      <c r="AP1047">
        <f>COUNT(M1047:AO1047)</f>
        <v>3</v>
      </c>
      <c r="AR1047">
        <f>COUNT(AK1047:AO1047)</f>
        <v>0</v>
      </c>
      <c r="AS1047" t="s">
        <v>4159</v>
      </c>
      <c r="AT1047">
        <f>COUNT(M1047:AB1047)</f>
        <v>1</v>
      </c>
      <c r="AU1047">
        <f>COUNT(AC1047:AO1047)</f>
        <v>2</v>
      </c>
      <c r="AV1047">
        <f>AT1047*AU1047</f>
        <v>2</v>
      </c>
      <c r="AW1047" t="s">
        <v>4154</v>
      </c>
      <c r="AX1047">
        <f>AVERAGE(M1047:AB1047)</f>
        <v>61.7</v>
      </c>
      <c r="AY1047">
        <f>AVERAGE(AC1047:AO1047)</f>
        <v>56.55</v>
      </c>
      <c r="AZ1047">
        <f>AY1047-AX1047</f>
        <v>-5.1500000000000057</v>
      </c>
      <c r="BB1047">
        <v>59.6</v>
      </c>
      <c r="BD1047" t="s">
        <v>4175</v>
      </c>
    </row>
    <row r="1048" spans="1:56" hidden="1" x14ac:dyDescent="0.25">
      <c r="A1048">
        <v>1695</v>
      </c>
      <c r="B1048">
        <v>2143</v>
      </c>
      <c r="C1048" t="s">
        <v>4152</v>
      </c>
      <c r="D1048" t="s">
        <v>2484</v>
      </c>
      <c r="E1048" t="s">
        <v>2526</v>
      </c>
      <c r="F1048" t="s">
        <v>2541</v>
      </c>
      <c r="G1048" t="s">
        <v>2551</v>
      </c>
      <c r="H1048" t="s">
        <v>22</v>
      </c>
      <c r="I1048" t="s">
        <v>96</v>
      </c>
      <c r="J1048" t="s">
        <v>2554</v>
      </c>
      <c r="K1048">
        <v>48.099997999999999</v>
      </c>
      <c r="L1048">
        <v>-123.378925</v>
      </c>
      <c r="Z1048">
        <v>68.8</v>
      </c>
      <c r="AD1048">
        <v>45.4</v>
      </c>
      <c r="AF1048">
        <v>60.4</v>
      </c>
      <c r="AP1048">
        <f>COUNT(M1048:AO1048)</f>
        <v>3</v>
      </c>
      <c r="AR1048">
        <f>COUNT(AK1048:AO1048)</f>
        <v>0</v>
      </c>
      <c r="AS1048" t="s">
        <v>4159</v>
      </c>
      <c r="AT1048">
        <f>COUNT(M1048:AB1048)</f>
        <v>1</v>
      </c>
      <c r="AU1048">
        <f>COUNT(AC1048:AO1048)</f>
        <v>2</v>
      </c>
      <c r="AV1048">
        <f>AT1048*AU1048</f>
        <v>2</v>
      </c>
      <c r="AW1048" t="s">
        <v>4154</v>
      </c>
      <c r="AX1048">
        <f>AVERAGE(M1048:AB1048)</f>
        <v>68.8</v>
      </c>
      <c r="AY1048">
        <f>AVERAGE(AC1048:AO1048)</f>
        <v>52.9</v>
      </c>
      <c r="AZ1048">
        <f>AY1048-AX1048</f>
        <v>-15.899999999999999</v>
      </c>
      <c r="BB1048">
        <v>60.4</v>
      </c>
      <c r="BD1048" t="s">
        <v>4176</v>
      </c>
    </row>
    <row r="1049" spans="1:56" hidden="1" x14ac:dyDescent="0.25">
      <c r="A1049">
        <v>344</v>
      </c>
      <c r="B1049">
        <v>387</v>
      </c>
      <c r="C1049" t="s">
        <v>4152</v>
      </c>
      <c r="D1049" t="s">
        <v>427</v>
      </c>
      <c r="E1049" t="s">
        <v>509</v>
      </c>
      <c r="F1049" t="s">
        <v>517</v>
      </c>
      <c r="G1049" t="s">
        <v>520</v>
      </c>
      <c r="H1049" t="s">
        <v>272</v>
      </c>
      <c r="I1049" t="s">
        <v>13</v>
      </c>
      <c r="J1049" t="s">
        <v>531</v>
      </c>
      <c r="K1049">
        <v>48.177475999999999</v>
      </c>
      <c r="L1049">
        <v>-122.050732</v>
      </c>
      <c r="Z1049">
        <v>67.8</v>
      </c>
      <c r="AD1049">
        <v>66.7</v>
      </c>
      <c r="AG1049">
        <v>61.3</v>
      </c>
      <c r="AP1049">
        <f>COUNT(M1049:AO1049)</f>
        <v>3</v>
      </c>
      <c r="AR1049">
        <f>COUNT(AK1049:AO1049)</f>
        <v>0</v>
      </c>
      <c r="AS1049" t="s">
        <v>4159</v>
      </c>
      <c r="AT1049">
        <f>COUNT(M1049:AB1049)</f>
        <v>1</v>
      </c>
      <c r="AU1049">
        <f>COUNT(AC1049:AO1049)</f>
        <v>2</v>
      </c>
      <c r="AV1049">
        <f>AT1049*AU1049</f>
        <v>2</v>
      </c>
      <c r="AW1049" t="s">
        <v>4154</v>
      </c>
      <c r="AX1049">
        <f>AVERAGE(M1049:AB1049)</f>
        <v>67.8</v>
      </c>
      <c r="AY1049">
        <f>AVERAGE(AC1049:AO1049)</f>
        <v>64</v>
      </c>
      <c r="AZ1049">
        <f>AY1049-AX1049</f>
        <v>-3.7999999999999972</v>
      </c>
      <c r="BB1049">
        <v>61.3</v>
      </c>
      <c r="BD1049" t="s">
        <v>4176</v>
      </c>
    </row>
    <row r="1050" spans="1:56" hidden="1" x14ac:dyDescent="0.25">
      <c r="A1050">
        <v>377</v>
      </c>
      <c r="B1050">
        <v>461</v>
      </c>
      <c r="C1050" t="s">
        <v>4152</v>
      </c>
      <c r="D1050" t="s">
        <v>552</v>
      </c>
      <c r="E1050" t="s">
        <v>553</v>
      </c>
      <c r="F1050" t="s">
        <v>574</v>
      </c>
      <c r="G1050" t="s">
        <v>587</v>
      </c>
      <c r="H1050" t="s">
        <v>272</v>
      </c>
      <c r="I1050" t="s">
        <v>13</v>
      </c>
      <c r="J1050" t="s">
        <v>593</v>
      </c>
      <c r="K1050">
        <v>47.884869000000002</v>
      </c>
      <c r="L1050">
        <v>-121.87320699999999</v>
      </c>
      <c r="Y1050">
        <v>79.599999999999994</v>
      </c>
      <c r="AC1050">
        <v>84.9</v>
      </c>
      <c r="AF1050">
        <v>61.6</v>
      </c>
      <c r="AP1050">
        <f>COUNT(M1050:AO1050)</f>
        <v>3</v>
      </c>
      <c r="AR1050">
        <f>COUNT(AK1050:AO1050)</f>
        <v>0</v>
      </c>
      <c r="AS1050" t="s">
        <v>4159</v>
      </c>
      <c r="AT1050">
        <f>COUNT(M1050:AB1050)</f>
        <v>1</v>
      </c>
      <c r="AU1050">
        <f>COUNT(AC1050:AO1050)</f>
        <v>2</v>
      </c>
      <c r="AV1050">
        <f>AT1050*AU1050</f>
        <v>2</v>
      </c>
      <c r="AW1050" t="s">
        <v>4154</v>
      </c>
      <c r="AX1050">
        <f>AVERAGE(M1050:AB1050)</f>
        <v>79.599999999999994</v>
      </c>
      <c r="AY1050">
        <f>AVERAGE(AC1050:AO1050)</f>
        <v>73.25</v>
      </c>
      <c r="AZ1050">
        <f>AY1050-AX1050</f>
        <v>-6.3499999999999943</v>
      </c>
      <c r="BB1050">
        <v>61.6</v>
      </c>
      <c r="BD1050" t="s">
        <v>4176</v>
      </c>
    </row>
    <row r="1051" spans="1:56" hidden="1" x14ac:dyDescent="0.25">
      <c r="A1051">
        <v>311</v>
      </c>
      <c r="B1051">
        <v>1245</v>
      </c>
      <c r="C1051" t="s">
        <v>4152</v>
      </c>
      <c r="D1051" t="s">
        <v>427</v>
      </c>
      <c r="E1051" t="s">
        <v>460</v>
      </c>
      <c r="F1051" t="s">
        <v>476</v>
      </c>
      <c r="G1051" t="s">
        <v>483</v>
      </c>
      <c r="H1051" t="s">
        <v>272</v>
      </c>
      <c r="I1051" t="s">
        <v>13</v>
      </c>
      <c r="J1051" t="s">
        <v>484</v>
      </c>
      <c r="K1051">
        <v>48.259861000000001</v>
      </c>
      <c r="L1051">
        <v>-122.090692</v>
      </c>
      <c r="Z1051">
        <v>80.2</v>
      </c>
      <c r="AD1051">
        <v>67.3</v>
      </c>
      <c r="AG1051">
        <v>62.7</v>
      </c>
      <c r="AP1051">
        <f>COUNT(M1051:AO1051)</f>
        <v>3</v>
      </c>
      <c r="AR1051">
        <f>COUNT(AK1051:AO1051)</f>
        <v>0</v>
      </c>
      <c r="AS1051" t="s">
        <v>4159</v>
      </c>
      <c r="AT1051">
        <f>COUNT(M1051:AB1051)</f>
        <v>1</v>
      </c>
      <c r="AU1051">
        <f>COUNT(AC1051:AO1051)</f>
        <v>2</v>
      </c>
      <c r="AV1051">
        <f>AT1051*AU1051</f>
        <v>2</v>
      </c>
      <c r="AW1051" t="s">
        <v>4154</v>
      </c>
      <c r="AX1051">
        <f>AVERAGE(M1051:AB1051)</f>
        <v>80.2</v>
      </c>
      <c r="AY1051">
        <f>AVERAGE(AC1051:AO1051)</f>
        <v>65</v>
      </c>
      <c r="AZ1051">
        <f>AY1051-AX1051</f>
        <v>-15.200000000000003</v>
      </c>
      <c r="BB1051">
        <v>62.7</v>
      </c>
      <c r="BD1051" t="s">
        <v>4176</v>
      </c>
    </row>
    <row r="1052" spans="1:56" hidden="1" x14ac:dyDescent="0.25">
      <c r="A1052">
        <v>440</v>
      </c>
      <c r="B1052">
        <v>1826</v>
      </c>
      <c r="C1052" t="s">
        <v>4152</v>
      </c>
      <c r="D1052" t="s">
        <v>552</v>
      </c>
      <c r="E1052" t="s">
        <v>607</v>
      </c>
      <c r="F1052" t="s">
        <v>683</v>
      </c>
      <c r="G1052" t="s">
        <v>694</v>
      </c>
      <c r="H1052" t="s">
        <v>688</v>
      </c>
      <c r="I1052" t="s">
        <v>689</v>
      </c>
      <c r="J1052" t="s">
        <v>697</v>
      </c>
      <c r="K1052">
        <v>47.531317000000001</v>
      </c>
      <c r="L1052">
        <v>-121.83861</v>
      </c>
      <c r="AC1052">
        <v>48.5</v>
      </c>
      <c r="AG1052">
        <v>67.900000000000006</v>
      </c>
      <c r="AI1052">
        <v>62.5</v>
      </c>
      <c r="AP1052">
        <f>COUNT(M1052:AO1052)</f>
        <v>3</v>
      </c>
      <c r="AR1052">
        <f>COUNT(AK1052:AO1052)</f>
        <v>0</v>
      </c>
      <c r="AS1052" t="s">
        <v>4159</v>
      </c>
      <c r="AT1052">
        <f>COUNT(M1052:AB1052)</f>
        <v>0</v>
      </c>
      <c r="AU1052">
        <f>COUNT(AC1052:AO1052)</f>
        <v>3</v>
      </c>
      <c r="AV1052">
        <f>AT1052*AU1052</f>
        <v>0</v>
      </c>
      <c r="AW1052" t="s">
        <v>4159</v>
      </c>
      <c r="AX1052" t="e">
        <f>AVERAGE(M1052:AB1052)</f>
        <v>#DIV/0!</v>
      </c>
      <c r="AY1052">
        <f>AVERAGE(AC1052:AO1052)</f>
        <v>59.633333333333333</v>
      </c>
      <c r="BB1052">
        <v>65.2</v>
      </c>
      <c r="BD1052" t="s">
        <v>4176</v>
      </c>
    </row>
    <row r="1053" spans="1:56" hidden="1" x14ac:dyDescent="0.25">
      <c r="A1053">
        <v>361</v>
      </c>
      <c r="B1053">
        <v>409</v>
      </c>
      <c r="C1053" t="s">
        <v>4152</v>
      </c>
      <c r="D1053" t="s">
        <v>552</v>
      </c>
      <c r="E1053" t="s">
        <v>553</v>
      </c>
      <c r="F1053" t="s">
        <v>561</v>
      </c>
      <c r="G1053" t="s">
        <v>564</v>
      </c>
      <c r="H1053" t="s">
        <v>272</v>
      </c>
      <c r="I1053" t="s">
        <v>13</v>
      </c>
      <c r="J1053" t="s">
        <v>566</v>
      </c>
      <c r="K1053">
        <v>47.924531999999999</v>
      </c>
      <c r="L1053">
        <v>-121.742187</v>
      </c>
      <c r="Y1053">
        <v>51.3</v>
      </c>
      <c r="AC1053">
        <v>79.900000000000006</v>
      </c>
      <c r="AF1053">
        <v>67.3</v>
      </c>
      <c r="AP1053">
        <f>COUNT(M1053:AO1053)</f>
        <v>3</v>
      </c>
      <c r="AR1053">
        <f>COUNT(AK1053:AO1053)</f>
        <v>0</v>
      </c>
      <c r="AS1053" t="s">
        <v>4159</v>
      </c>
      <c r="AT1053">
        <f>COUNT(M1053:AB1053)</f>
        <v>1</v>
      </c>
      <c r="AU1053">
        <f>COUNT(AC1053:AO1053)</f>
        <v>2</v>
      </c>
      <c r="AV1053">
        <f>AT1053*AU1053</f>
        <v>2</v>
      </c>
      <c r="AW1053" t="s">
        <v>4154</v>
      </c>
      <c r="AX1053">
        <f>AVERAGE(M1053:AB1053)</f>
        <v>51.3</v>
      </c>
      <c r="AY1053">
        <f>AVERAGE(AC1053:AO1053)</f>
        <v>73.599999999999994</v>
      </c>
      <c r="AZ1053">
        <f>AY1053-AX1053</f>
        <v>22.299999999999997</v>
      </c>
      <c r="BB1053">
        <v>67.3</v>
      </c>
      <c r="BD1053" t="s">
        <v>4176</v>
      </c>
    </row>
    <row r="1054" spans="1:56" hidden="1" x14ac:dyDescent="0.25">
      <c r="A1054">
        <v>962</v>
      </c>
      <c r="B1054">
        <v>1857</v>
      </c>
      <c r="C1054" t="s">
        <v>4152</v>
      </c>
      <c r="D1054" t="s">
        <v>877</v>
      </c>
      <c r="E1054" t="s">
        <v>1215</v>
      </c>
      <c r="F1054" t="s">
        <v>1440</v>
      </c>
      <c r="G1054" t="s">
        <v>1445</v>
      </c>
      <c r="H1054" t="s">
        <v>272</v>
      </c>
      <c r="I1054" t="s">
        <v>13</v>
      </c>
      <c r="J1054" t="s">
        <v>1446</v>
      </c>
      <c r="K1054">
        <v>47.805</v>
      </c>
      <c r="L1054">
        <v>-122.152</v>
      </c>
      <c r="AF1054">
        <v>68</v>
      </c>
      <c r="AG1054">
        <v>64.599999999999994</v>
      </c>
      <c r="AH1054">
        <v>72.7</v>
      </c>
      <c r="AP1054">
        <f>COUNT(M1054:AO1054)</f>
        <v>3</v>
      </c>
      <c r="AR1054">
        <f>COUNT(AK1054:AO1054)</f>
        <v>0</v>
      </c>
      <c r="AS1054" t="s">
        <v>4159</v>
      </c>
      <c r="AT1054">
        <f>COUNT(M1054:AB1054)</f>
        <v>0</v>
      </c>
      <c r="AU1054">
        <f>COUNT(AC1054:AO1054)</f>
        <v>3</v>
      </c>
      <c r="AV1054">
        <f>AT1054*AU1054</f>
        <v>0</v>
      </c>
      <c r="AW1054" t="s">
        <v>4159</v>
      </c>
      <c r="AX1054" t="e">
        <f>AVERAGE(M1054:AB1054)</f>
        <v>#DIV/0!</v>
      </c>
      <c r="AY1054">
        <f>AVERAGE(AC1054:AO1054)</f>
        <v>68.433333333333337</v>
      </c>
      <c r="BB1054">
        <v>68.433333333333337</v>
      </c>
      <c r="BD1054" t="s">
        <v>4176</v>
      </c>
    </row>
    <row r="1055" spans="1:56" hidden="1" x14ac:dyDescent="0.25">
      <c r="A1055">
        <v>286</v>
      </c>
      <c r="B1055">
        <v>366</v>
      </c>
      <c r="C1055" t="s">
        <v>4152</v>
      </c>
      <c r="D1055" t="s">
        <v>427</v>
      </c>
      <c r="E1055" t="s">
        <v>428</v>
      </c>
      <c r="F1055" t="s">
        <v>429</v>
      </c>
      <c r="G1055" t="s">
        <v>430</v>
      </c>
      <c r="H1055" t="s">
        <v>272</v>
      </c>
      <c r="I1055" t="s">
        <v>13</v>
      </c>
      <c r="J1055" t="s">
        <v>434</v>
      </c>
      <c r="K1055">
        <v>48.248075999999998</v>
      </c>
      <c r="L1055">
        <v>-122.313485</v>
      </c>
      <c r="Z1055">
        <v>56.7</v>
      </c>
      <c r="AD1055">
        <v>67.400000000000006</v>
      </c>
      <c r="AG1055">
        <v>69.2</v>
      </c>
      <c r="AP1055">
        <f>COUNT(M1055:AO1055)</f>
        <v>3</v>
      </c>
      <c r="AR1055">
        <f>COUNT(AK1055:AO1055)</f>
        <v>0</v>
      </c>
      <c r="AS1055" t="s">
        <v>4159</v>
      </c>
      <c r="AT1055">
        <f>COUNT(M1055:AB1055)</f>
        <v>1</v>
      </c>
      <c r="AU1055">
        <f>COUNT(AC1055:AO1055)</f>
        <v>2</v>
      </c>
      <c r="AV1055">
        <f>AT1055*AU1055</f>
        <v>2</v>
      </c>
      <c r="AW1055" t="s">
        <v>4154</v>
      </c>
      <c r="AX1055">
        <f>AVERAGE(M1055:AB1055)</f>
        <v>56.7</v>
      </c>
      <c r="AY1055">
        <f>AVERAGE(AC1055:AO1055)</f>
        <v>68.300000000000011</v>
      </c>
      <c r="AZ1055">
        <f>AY1055-AX1055</f>
        <v>11.600000000000009</v>
      </c>
      <c r="BB1055">
        <v>69.2</v>
      </c>
      <c r="BD1055" t="s">
        <v>4176</v>
      </c>
    </row>
    <row r="1056" spans="1:56" hidden="1" x14ac:dyDescent="0.25">
      <c r="A1056">
        <v>471</v>
      </c>
      <c r="B1056">
        <v>378</v>
      </c>
      <c r="C1056" t="s">
        <v>4152</v>
      </c>
      <c r="D1056" t="s">
        <v>552</v>
      </c>
      <c r="E1056" t="s">
        <v>743</v>
      </c>
      <c r="F1056" t="s">
        <v>744</v>
      </c>
      <c r="G1056" t="s">
        <v>745</v>
      </c>
      <c r="H1056" t="s">
        <v>272</v>
      </c>
      <c r="I1056" t="s">
        <v>13</v>
      </c>
      <c r="J1056" t="s">
        <v>747</v>
      </c>
      <c r="K1056">
        <v>47.990254999999998</v>
      </c>
      <c r="L1056">
        <v>-122.029774</v>
      </c>
      <c r="Y1056">
        <v>66.3</v>
      </c>
      <c r="AC1056">
        <v>50</v>
      </c>
      <c r="AF1056">
        <v>69.8</v>
      </c>
      <c r="AP1056">
        <f>COUNT(M1056:AO1056)</f>
        <v>3</v>
      </c>
      <c r="AR1056">
        <f>COUNT(AK1056:AO1056)</f>
        <v>0</v>
      </c>
      <c r="AS1056" t="s">
        <v>4159</v>
      </c>
      <c r="AT1056">
        <f>COUNT(M1056:AB1056)</f>
        <v>1</v>
      </c>
      <c r="AU1056">
        <f>COUNT(AC1056:AO1056)</f>
        <v>2</v>
      </c>
      <c r="AV1056">
        <f>AT1056*AU1056</f>
        <v>2</v>
      </c>
      <c r="AW1056" t="s">
        <v>4154</v>
      </c>
      <c r="AX1056">
        <f>AVERAGE(M1056:AB1056)</f>
        <v>66.3</v>
      </c>
      <c r="AY1056">
        <f>AVERAGE(AC1056:AO1056)</f>
        <v>59.9</v>
      </c>
      <c r="AZ1056">
        <f>AY1056-AX1056</f>
        <v>-6.3999999999999986</v>
      </c>
      <c r="BB1056">
        <v>69.8</v>
      </c>
      <c r="BD1056" t="s">
        <v>4176</v>
      </c>
    </row>
    <row r="1057" spans="1:56" hidden="1" x14ac:dyDescent="0.25">
      <c r="A1057">
        <v>358</v>
      </c>
      <c r="B1057">
        <v>440</v>
      </c>
      <c r="C1057" t="s">
        <v>4152</v>
      </c>
      <c r="D1057" t="s">
        <v>552</v>
      </c>
      <c r="E1057" t="s">
        <v>553</v>
      </c>
      <c r="F1057" t="s">
        <v>554</v>
      </c>
      <c r="G1057" t="s">
        <v>559</v>
      </c>
      <c r="H1057" t="s">
        <v>272</v>
      </c>
      <c r="I1057" t="s">
        <v>13</v>
      </c>
      <c r="J1057" t="s">
        <v>560</v>
      </c>
      <c r="K1057">
        <v>47.849679000000002</v>
      </c>
      <c r="L1057">
        <v>-121.767003</v>
      </c>
      <c r="Y1057">
        <v>81.900000000000006</v>
      </c>
      <c r="AC1057">
        <v>73.900000000000006</v>
      </c>
      <c r="AF1057">
        <v>70.400000000000006</v>
      </c>
      <c r="AP1057">
        <f>COUNT(M1057:AO1057)</f>
        <v>3</v>
      </c>
      <c r="AR1057">
        <f>COUNT(AK1057:AO1057)</f>
        <v>0</v>
      </c>
      <c r="AS1057" t="s">
        <v>4159</v>
      </c>
      <c r="AT1057">
        <f>COUNT(M1057:AB1057)</f>
        <v>1</v>
      </c>
      <c r="AU1057">
        <f>COUNT(AC1057:AO1057)</f>
        <v>2</v>
      </c>
      <c r="AV1057">
        <f>AT1057*AU1057</f>
        <v>2</v>
      </c>
      <c r="AW1057" t="s">
        <v>4154</v>
      </c>
      <c r="AX1057">
        <f>AVERAGE(M1057:AB1057)</f>
        <v>81.900000000000006</v>
      </c>
      <c r="AY1057">
        <f>AVERAGE(AC1057:AO1057)</f>
        <v>72.150000000000006</v>
      </c>
      <c r="AZ1057">
        <f>AY1057-AX1057</f>
        <v>-9.75</v>
      </c>
      <c r="BB1057">
        <v>70.400000000000006</v>
      </c>
      <c r="BD1057" t="s">
        <v>4176</v>
      </c>
    </row>
    <row r="1058" spans="1:56" hidden="1" x14ac:dyDescent="0.25">
      <c r="A1058">
        <v>292</v>
      </c>
      <c r="B1058">
        <v>453</v>
      </c>
      <c r="C1058" t="s">
        <v>4152</v>
      </c>
      <c r="D1058" t="s">
        <v>427</v>
      </c>
      <c r="E1058" t="s">
        <v>428</v>
      </c>
      <c r="F1058" t="s">
        <v>438</v>
      </c>
      <c r="G1058" t="s">
        <v>439</v>
      </c>
      <c r="H1058" t="s">
        <v>272</v>
      </c>
      <c r="I1058" t="s">
        <v>13</v>
      </c>
      <c r="J1058" t="s">
        <v>442</v>
      </c>
      <c r="K1058">
        <v>48.204383</v>
      </c>
      <c r="L1058">
        <v>-122.29006699999999</v>
      </c>
      <c r="Z1058">
        <v>53.2</v>
      </c>
      <c r="AD1058">
        <v>62.1</v>
      </c>
      <c r="AG1058">
        <v>71.2</v>
      </c>
      <c r="AP1058">
        <f>COUNT(M1058:AO1058)</f>
        <v>3</v>
      </c>
      <c r="AR1058">
        <f>COUNT(AK1058:AO1058)</f>
        <v>0</v>
      </c>
      <c r="AS1058" t="s">
        <v>4159</v>
      </c>
      <c r="AT1058">
        <f>COUNT(M1058:AB1058)</f>
        <v>1</v>
      </c>
      <c r="AU1058">
        <f>COUNT(AC1058:AO1058)</f>
        <v>2</v>
      </c>
      <c r="AV1058">
        <f>AT1058*AU1058</f>
        <v>2</v>
      </c>
      <c r="AW1058" t="s">
        <v>4154</v>
      </c>
      <c r="AX1058">
        <f>AVERAGE(M1058:AB1058)</f>
        <v>53.2</v>
      </c>
      <c r="AY1058">
        <f>AVERAGE(AC1058:AO1058)</f>
        <v>66.650000000000006</v>
      </c>
      <c r="AZ1058">
        <f>AY1058-AX1058</f>
        <v>13.450000000000003</v>
      </c>
      <c r="BB1058">
        <v>71.2</v>
      </c>
      <c r="BD1058" t="s">
        <v>4176</v>
      </c>
    </row>
    <row r="1059" spans="1:56" hidden="1" x14ac:dyDescent="0.25">
      <c r="A1059">
        <v>412</v>
      </c>
      <c r="B1059">
        <v>1307</v>
      </c>
      <c r="C1059" t="s">
        <v>4152</v>
      </c>
      <c r="D1059" t="s">
        <v>552</v>
      </c>
      <c r="E1059" t="s">
        <v>607</v>
      </c>
      <c r="F1059" t="s">
        <v>641</v>
      </c>
      <c r="G1059" t="s">
        <v>642</v>
      </c>
      <c r="H1059" t="s">
        <v>31</v>
      </c>
      <c r="I1059" t="s">
        <v>380</v>
      </c>
      <c r="J1059" t="s">
        <v>649</v>
      </c>
      <c r="K1059">
        <v>47.605170000000001</v>
      </c>
      <c r="L1059">
        <v>-121.8856</v>
      </c>
      <c r="AD1059">
        <v>77</v>
      </c>
      <c r="AE1059">
        <v>77</v>
      </c>
      <c r="AF1059">
        <v>71.400000000000006</v>
      </c>
      <c r="AP1059">
        <f>COUNT(M1059:AO1059)</f>
        <v>3</v>
      </c>
      <c r="AR1059">
        <f>COUNT(AK1059:AO1059)</f>
        <v>0</v>
      </c>
      <c r="AS1059" t="s">
        <v>4159</v>
      </c>
      <c r="AT1059">
        <f>COUNT(M1059:AB1059)</f>
        <v>0</v>
      </c>
      <c r="AU1059">
        <f>COUNT(AC1059:AO1059)</f>
        <v>3</v>
      </c>
      <c r="AV1059">
        <f>AT1059*AU1059</f>
        <v>0</v>
      </c>
      <c r="AW1059" t="s">
        <v>4159</v>
      </c>
      <c r="AX1059" t="e">
        <f>AVERAGE(M1059:AB1059)</f>
        <v>#DIV/0!</v>
      </c>
      <c r="AY1059">
        <f>AVERAGE(AC1059:AO1059)</f>
        <v>75.13333333333334</v>
      </c>
      <c r="BB1059">
        <v>71.400000000000006</v>
      </c>
      <c r="BD1059" t="s">
        <v>4176</v>
      </c>
    </row>
    <row r="1060" spans="1:56" hidden="1" x14ac:dyDescent="0.25">
      <c r="A1060">
        <v>522</v>
      </c>
      <c r="B1060">
        <v>1064</v>
      </c>
      <c r="C1060" t="s">
        <v>4152</v>
      </c>
      <c r="D1060" t="s">
        <v>552</v>
      </c>
      <c r="E1060" t="s">
        <v>790</v>
      </c>
      <c r="F1060" t="s">
        <v>825</v>
      </c>
      <c r="G1060" t="s">
        <v>826</v>
      </c>
      <c r="H1060" t="s">
        <v>272</v>
      </c>
      <c r="I1060" t="s">
        <v>13</v>
      </c>
      <c r="J1060" t="s">
        <v>830</v>
      </c>
      <c r="K1060">
        <v>48.127125999999997</v>
      </c>
      <c r="L1060">
        <v>-122.138119</v>
      </c>
      <c r="AC1060">
        <v>46.9</v>
      </c>
      <c r="AF1060">
        <v>72.5</v>
      </c>
      <c r="AG1060">
        <v>70.900000000000006</v>
      </c>
      <c r="AP1060">
        <f>COUNT(M1060:AO1060)</f>
        <v>3</v>
      </c>
      <c r="AR1060">
        <f>COUNT(AK1060:AO1060)</f>
        <v>0</v>
      </c>
      <c r="AS1060" t="s">
        <v>4159</v>
      </c>
      <c r="AT1060">
        <f>COUNT(M1060:AB1060)</f>
        <v>0</v>
      </c>
      <c r="AU1060">
        <f>COUNT(AC1060:AO1060)</f>
        <v>3</v>
      </c>
      <c r="AV1060">
        <f>AT1060*AU1060</f>
        <v>0</v>
      </c>
      <c r="AW1060" t="s">
        <v>4159</v>
      </c>
      <c r="AX1060" t="e">
        <f>AVERAGE(M1060:AB1060)</f>
        <v>#DIV/0!</v>
      </c>
      <c r="AY1060">
        <f>AVERAGE(AC1060:AO1060)</f>
        <v>63.433333333333337</v>
      </c>
      <c r="BB1060">
        <v>71.7</v>
      </c>
      <c r="BD1060" t="s">
        <v>4176</v>
      </c>
    </row>
    <row r="1061" spans="1:56" hidden="1" x14ac:dyDescent="0.25">
      <c r="A1061">
        <v>308</v>
      </c>
      <c r="B1061">
        <v>1243</v>
      </c>
      <c r="C1061" t="s">
        <v>4152</v>
      </c>
      <c r="D1061" t="s">
        <v>427</v>
      </c>
      <c r="E1061" t="s">
        <v>460</v>
      </c>
      <c r="F1061" t="s">
        <v>476</v>
      </c>
      <c r="G1061" t="s">
        <v>477</v>
      </c>
      <c r="H1061" t="s">
        <v>272</v>
      </c>
      <c r="I1061" t="s">
        <v>13</v>
      </c>
      <c r="J1061" t="s">
        <v>478</v>
      </c>
      <c r="K1061">
        <v>48.265253000000001</v>
      </c>
      <c r="L1061">
        <v>-121.913628</v>
      </c>
      <c r="Z1061">
        <v>76.3</v>
      </c>
      <c r="AD1061">
        <v>71.3</v>
      </c>
      <c r="AG1061">
        <v>72.5</v>
      </c>
      <c r="AP1061">
        <f>COUNT(M1061:AO1061)</f>
        <v>3</v>
      </c>
      <c r="AR1061">
        <f>COUNT(AK1061:AO1061)</f>
        <v>0</v>
      </c>
      <c r="AS1061" t="s">
        <v>4159</v>
      </c>
      <c r="AT1061">
        <f>COUNT(M1061:AB1061)</f>
        <v>1</v>
      </c>
      <c r="AU1061">
        <f>COUNT(AC1061:AO1061)</f>
        <v>2</v>
      </c>
      <c r="AV1061">
        <f>AT1061*AU1061</f>
        <v>2</v>
      </c>
      <c r="AW1061" t="s">
        <v>4154</v>
      </c>
      <c r="AX1061">
        <f>AVERAGE(M1061:AB1061)</f>
        <v>76.3</v>
      </c>
      <c r="AY1061">
        <f>AVERAGE(AC1061:AO1061)</f>
        <v>71.900000000000006</v>
      </c>
      <c r="AZ1061">
        <f>AY1061-AX1061</f>
        <v>-4.3999999999999915</v>
      </c>
      <c r="BB1061">
        <v>72.5</v>
      </c>
      <c r="BD1061" t="s">
        <v>4176</v>
      </c>
    </row>
    <row r="1062" spans="1:56" hidden="1" x14ac:dyDescent="0.25">
      <c r="A1062">
        <v>301</v>
      </c>
      <c r="B1062">
        <v>1241</v>
      </c>
      <c r="C1062" t="s">
        <v>4152</v>
      </c>
      <c r="D1062" t="s">
        <v>427</v>
      </c>
      <c r="E1062" t="s">
        <v>460</v>
      </c>
      <c r="F1062" t="s">
        <v>461</v>
      </c>
      <c r="G1062" t="s">
        <v>462</v>
      </c>
      <c r="H1062" t="s">
        <v>272</v>
      </c>
      <c r="I1062" t="s">
        <v>13</v>
      </c>
      <c r="J1062" t="s">
        <v>463</v>
      </c>
      <c r="K1062">
        <v>48.277869000000003</v>
      </c>
      <c r="L1062">
        <v>-121.780953</v>
      </c>
      <c r="Z1062">
        <v>86</v>
      </c>
      <c r="AD1062">
        <v>66.099999999999994</v>
      </c>
      <c r="AG1062">
        <v>72.599999999999994</v>
      </c>
      <c r="AP1062">
        <f>COUNT(M1062:AO1062)</f>
        <v>3</v>
      </c>
      <c r="AR1062">
        <f>COUNT(AK1062:AO1062)</f>
        <v>0</v>
      </c>
      <c r="AS1062" t="s">
        <v>4159</v>
      </c>
      <c r="AT1062">
        <f>COUNT(M1062:AB1062)</f>
        <v>1</v>
      </c>
      <c r="AU1062">
        <f>COUNT(AC1062:AO1062)</f>
        <v>2</v>
      </c>
      <c r="AV1062">
        <f>AT1062*AU1062</f>
        <v>2</v>
      </c>
      <c r="AW1062" t="s">
        <v>4154</v>
      </c>
      <c r="AX1062">
        <f>AVERAGE(M1062:AB1062)</f>
        <v>86</v>
      </c>
      <c r="AY1062">
        <f>AVERAGE(AC1062:AO1062)</f>
        <v>69.349999999999994</v>
      </c>
      <c r="AZ1062">
        <f>AY1062-AX1062</f>
        <v>-16.650000000000006</v>
      </c>
      <c r="BB1062">
        <v>72.599999999999994</v>
      </c>
      <c r="BD1062" t="s">
        <v>4176</v>
      </c>
    </row>
    <row r="1063" spans="1:56" hidden="1" x14ac:dyDescent="0.25">
      <c r="A1063">
        <v>352</v>
      </c>
      <c r="B1063">
        <v>1240</v>
      </c>
      <c r="C1063" t="s">
        <v>4152</v>
      </c>
      <c r="D1063" t="s">
        <v>427</v>
      </c>
      <c r="E1063" t="s">
        <v>509</v>
      </c>
      <c r="F1063" t="s">
        <v>541</v>
      </c>
      <c r="G1063" t="s">
        <v>542</v>
      </c>
      <c r="H1063" t="s">
        <v>272</v>
      </c>
      <c r="I1063" t="s">
        <v>13</v>
      </c>
      <c r="J1063" t="s">
        <v>543</v>
      </c>
      <c r="K1063">
        <v>48.091067000000002</v>
      </c>
      <c r="L1063">
        <v>-121.779031</v>
      </c>
      <c r="Z1063">
        <v>61.5</v>
      </c>
      <c r="AD1063">
        <v>76</v>
      </c>
      <c r="AG1063">
        <v>73.2</v>
      </c>
      <c r="AP1063">
        <f>COUNT(M1063:AO1063)</f>
        <v>3</v>
      </c>
      <c r="AR1063">
        <f>COUNT(AK1063:AO1063)</f>
        <v>0</v>
      </c>
      <c r="AS1063" t="s">
        <v>4159</v>
      </c>
      <c r="AT1063">
        <f>COUNT(M1063:AB1063)</f>
        <v>1</v>
      </c>
      <c r="AU1063">
        <f>COUNT(AC1063:AO1063)</f>
        <v>2</v>
      </c>
      <c r="AV1063">
        <f>AT1063*AU1063</f>
        <v>2</v>
      </c>
      <c r="AW1063" t="s">
        <v>4154</v>
      </c>
      <c r="AX1063">
        <f>AVERAGE(M1063:AB1063)</f>
        <v>61.5</v>
      </c>
      <c r="AY1063">
        <f>AVERAGE(AC1063:AO1063)</f>
        <v>74.599999999999994</v>
      </c>
      <c r="AZ1063">
        <f>AY1063-AX1063</f>
        <v>13.099999999999994</v>
      </c>
      <c r="BB1063">
        <v>73.2</v>
      </c>
      <c r="BD1063" t="s">
        <v>4176</v>
      </c>
    </row>
    <row r="1064" spans="1:56" hidden="1" x14ac:dyDescent="0.25">
      <c r="A1064">
        <v>309</v>
      </c>
      <c r="B1064">
        <v>1244</v>
      </c>
      <c r="C1064" t="s">
        <v>4152</v>
      </c>
      <c r="D1064" t="s">
        <v>427</v>
      </c>
      <c r="E1064" t="s">
        <v>460</v>
      </c>
      <c r="F1064" t="s">
        <v>476</v>
      </c>
      <c r="G1064" t="s">
        <v>479</v>
      </c>
      <c r="H1064" t="s">
        <v>272</v>
      </c>
      <c r="I1064" t="s">
        <v>13</v>
      </c>
      <c r="J1064" t="s">
        <v>480</v>
      </c>
      <c r="K1064">
        <v>48.275371999999997</v>
      </c>
      <c r="L1064">
        <v>-122.01262800000001</v>
      </c>
      <c r="Z1064">
        <v>59.6</v>
      </c>
      <c r="AD1064">
        <v>59</v>
      </c>
      <c r="AG1064">
        <v>75.7</v>
      </c>
      <c r="AP1064">
        <f>COUNT(M1064:AO1064)</f>
        <v>3</v>
      </c>
      <c r="AR1064">
        <f>COUNT(AK1064:AO1064)</f>
        <v>0</v>
      </c>
      <c r="AS1064" t="s">
        <v>4159</v>
      </c>
      <c r="AT1064">
        <f>COUNT(M1064:AB1064)</f>
        <v>1</v>
      </c>
      <c r="AU1064">
        <f>COUNT(AC1064:AO1064)</f>
        <v>2</v>
      </c>
      <c r="AV1064">
        <f>AT1064*AU1064</f>
        <v>2</v>
      </c>
      <c r="AW1064" t="s">
        <v>4154</v>
      </c>
      <c r="AX1064">
        <f>AVERAGE(M1064:AB1064)</f>
        <v>59.6</v>
      </c>
      <c r="AY1064">
        <f>AVERAGE(AC1064:AO1064)</f>
        <v>67.349999999999994</v>
      </c>
      <c r="AZ1064">
        <f>AY1064-AX1064</f>
        <v>7.7499999999999929</v>
      </c>
      <c r="BB1064">
        <v>75.7</v>
      </c>
      <c r="BD1064" t="s">
        <v>4176</v>
      </c>
    </row>
    <row r="1065" spans="1:56" hidden="1" x14ac:dyDescent="0.25">
      <c r="A1065">
        <v>384</v>
      </c>
      <c r="B1065">
        <v>380</v>
      </c>
      <c r="C1065" t="s">
        <v>4152</v>
      </c>
      <c r="D1065" t="s">
        <v>552</v>
      </c>
      <c r="E1065" t="s">
        <v>553</v>
      </c>
      <c r="F1065" t="s">
        <v>600</v>
      </c>
      <c r="G1065" t="s">
        <v>603</v>
      </c>
      <c r="H1065" t="s">
        <v>272</v>
      </c>
      <c r="I1065" t="s">
        <v>13</v>
      </c>
      <c r="J1065" t="s">
        <v>604</v>
      </c>
      <c r="K1065">
        <v>47.836229000000003</v>
      </c>
      <c r="L1065">
        <v>-121.851106</v>
      </c>
      <c r="Y1065">
        <v>65.400000000000006</v>
      </c>
      <c r="AC1065">
        <v>74.8</v>
      </c>
      <c r="AF1065">
        <v>77.400000000000006</v>
      </c>
      <c r="AP1065">
        <f>COUNT(M1065:AO1065)</f>
        <v>3</v>
      </c>
      <c r="AR1065">
        <f>COUNT(AK1065:AO1065)</f>
        <v>0</v>
      </c>
      <c r="AS1065" t="s">
        <v>4159</v>
      </c>
      <c r="AT1065">
        <f>COUNT(M1065:AB1065)</f>
        <v>1</v>
      </c>
      <c r="AU1065">
        <f>COUNT(AC1065:AO1065)</f>
        <v>2</v>
      </c>
      <c r="AV1065">
        <f>AT1065*AU1065</f>
        <v>2</v>
      </c>
      <c r="AW1065" t="s">
        <v>4154</v>
      </c>
      <c r="AX1065">
        <f>AVERAGE(M1065:AB1065)</f>
        <v>65.400000000000006</v>
      </c>
      <c r="AY1065">
        <f>AVERAGE(AC1065:AO1065)</f>
        <v>76.099999999999994</v>
      </c>
      <c r="AZ1065">
        <f>AY1065-AX1065</f>
        <v>10.699999999999989</v>
      </c>
      <c r="BB1065">
        <v>77.400000000000006</v>
      </c>
      <c r="BD1065" t="s">
        <v>4176</v>
      </c>
    </row>
    <row r="1066" spans="1:56" hidden="1" x14ac:dyDescent="0.25">
      <c r="A1066">
        <v>496</v>
      </c>
      <c r="B1066">
        <v>426</v>
      </c>
      <c r="C1066" t="s">
        <v>4152</v>
      </c>
      <c r="D1066" t="s">
        <v>552</v>
      </c>
      <c r="E1066" t="s">
        <v>743</v>
      </c>
      <c r="F1066" t="s">
        <v>772</v>
      </c>
      <c r="G1066" t="s">
        <v>783</v>
      </c>
      <c r="H1066" t="s">
        <v>272</v>
      </c>
      <c r="I1066" t="s">
        <v>13</v>
      </c>
      <c r="J1066" t="s">
        <v>784</v>
      </c>
      <c r="K1066">
        <v>48.013478999999997</v>
      </c>
      <c r="L1066">
        <v>-121.911419</v>
      </c>
      <c r="Y1066">
        <v>55</v>
      </c>
      <c r="AC1066">
        <v>41.7</v>
      </c>
      <c r="AF1066">
        <v>77.5</v>
      </c>
      <c r="AP1066">
        <f>COUNT(M1066:AO1066)</f>
        <v>3</v>
      </c>
      <c r="AR1066">
        <f>COUNT(AK1066:AO1066)</f>
        <v>0</v>
      </c>
      <c r="AS1066" t="s">
        <v>4159</v>
      </c>
      <c r="AT1066">
        <f>COUNT(M1066:AB1066)</f>
        <v>1</v>
      </c>
      <c r="AU1066">
        <f>COUNT(AC1066:AO1066)</f>
        <v>2</v>
      </c>
      <c r="AV1066">
        <f>AT1066*AU1066</f>
        <v>2</v>
      </c>
      <c r="AW1066" t="s">
        <v>4154</v>
      </c>
      <c r="AX1066">
        <f>AVERAGE(M1066:AB1066)</f>
        <v>55</v>
      </c>
      <c r="AY1066">
        <f>AVERAGE(AC1066:AO1066)</f>
        <v>59.6</v>
      </c>
      <c r="AZ1066">
        <f>AY1066-AX1066</f>
        <v>4.6000000000000014</v>
      </c>
      <c r="BB1066">
        <v>77.5</v>
      </c>
      <c r="BD1066" t="s">
        <v>4176</v>
      </c>
    </row>
    <row r="1067" spans="1:56" hidden="1" x14ac:dyDescent="0.25">
      <c r="A1067">
        <v>333</v>
      </c>
      <c r="B1067">
        <v>1248</v>
      </c>
      <c r="C1067" t="s">
        <v>4152</v>
      </c>
      <c r="D1067" t="s">
        <v>427</v>
      </c>
      <c r="E1067" t="s">
        <v>509</v>
      </c>
      <c r="F1067" t="s">
        <v>512</v>
      </c>
      <c r="G1067" t="s">
        <v>515</v>
      </c>
      <c r="H1067" t="s">
        <v>272</v>
      </c>
      <c r="I1067" t="s">
        <v>13</v>
      </c>
      <c r="J1067" t="s">
        <v>516</v>
      </c>
      <c r="K1067">
        <v>48.122247000000002</v>
      </c>
      <c r="L1067">
        <v>-121.919867</v>
      </c>
      <c r="Z1067">
        <v>67.5</v>
      </c>
      <c r="AD1067">
        <v>44.3</v>
      </c>
      <c r="AG1067">
        <v>78.8</v>
      </c>
      <c r="AP1067">
        <f>COUNT(M1067:AO1067)</f>
        <v>3</v>
      </c>
      <c r="AR1067">
        <f>COUNT(AK1067:AO1067)</f>
        <v>0</v>
      </c>
      <c r="AS1067" t="s">
        <v>4159</v>
      </c>
      <c r="AT1067">
        <f>COUNT(M1067:AB1067)</f>
        <v>1</v>
      </c>
      <c r="AU1067">
        <f>COUNT(AC1067:AO1067)</f>
        <v>2</v>
      </c>
      <c r="AV1067">
        <f>AT1067*AU1067</f>
        <v>2</v>
      </c>
      <c r="AW1067" t="s">
        <v>4154</v>
      </c>
      <c r="AX1067">
        <f>AVERAGE(M1067:AB1067)</f>
        <v>67.5</v>
      </c>
      <c r="AY1067">
        <f>AVERAGE(AC1067:AO1067)</f>
        <v>61.55</v>
      </c>
      <c r="AZ1067">
        <f>AY1067-AX1067</f>
        <v>-5.9500000000000028</v>
      </c>
      <c r="BB1067">
        <v>78.8</v>
      </c>
      <c r="BD1067" t="s">
        <v>4176</v>
      </c>
    </row>
    <row r="1068" spans="1:56" hidden="1" x14ac:dyDescent="0.25">
      <c r="A1068">
        <v>307</v>
      </c>
      <c r="B1068">
        <v>1252</v>
      </c>
      <c r="C1068" t="s">
        <v>4152</v>
      </c>
      <c r="D1068" t="s">
        <v>427</v>
      </c>
      <c r="E1068" t="s">
        <v>460</v>
      </c>
      <c r="F1068" t="s">
        <v>471</v>
      </c>
      <c r="G1068" t="s">
        <v>474</v>
      </c>
      <c r="H1068" t="s">
        <v>272</v>
      </c>
      <c r="I1068" t="s">
        <v>13</v>
      </c>
      <c r="J1068" t="s">
        <v>475</v>
      </c>
      <c r="K1068">
        <v>48.283557000000002</v>
      </c>
      <c r="L1068">
        <v>-121.71471099999999</v>
      </c>
      <c r="Z1068">
        <v>63</v>
      </c>
      <c r="AD1068">
        <v>72.2</v>
      </c>
      <c r="AG1068">
        <v>80.5</v>
      </c>
      <c r="AP1068">
        <f>COUNT(M1068:AO1068)</f>
        <v>3</v>
      </c>
      <c r="AR1068">
        <f>COUNT(AK1068:AO1068)</f>
        <v>0</v>
      </c>
      <c r="AS1068" t="s">
        <v>4159</v>
      </c>
      <c r="AT1068">
        <f>COUNT(M1068:AB1068)</f>
        <v>1</v>
      </c>
      <c r="AU1068">
        <f>COUNT(AC1068:AO1068)</f>
        <v>2</v>
      </c>
      <c r="AV1068">
        <f>AT1068*AU1068</f>
        <v>2</v>
      </c>
      <c r="AW1068" t="s">
        <v>4154</v>
      </c>
      <c r="AX1068">
        <f>AVERAGE(M1068:AB1068)</f>
        <v>63</v>
      </c>
      <c r="AY1068">
        <f>AVERAGE(AC1068:AO1068)</f>
        <v>76.349999999999994</v>
      </c>
      <c r="AZ1068">
        <f>AY1068-AX1068</f>
        <v>13.349999999999994</v>
      </c>
      <c r="BB1068">
        <v>80.5</v>
      </c>
      <c r="BD1068" t="s">
        <v>4177</v>
      </c>
    </row>
    <row r="1069" spans="1:56" hidden="1" x14ac:dyDescent="0.25">
      <c r="A1069">
        <v>306</v>
      </c>
      <c r="B1069">
        <v>1242</v>
      </c>
      <c r="C1069" t="s">
        <v>4152</v>
      </c>
      <c r="D1069" t="s">
        <v>427</v>
      </c>
      <c r="E1069" t="s">
        <v>460</v>
      </c>
      <c r="F1069" t="s">
        <v>471</v>
      </c>
      <c r="G1069" t="s">
        <v>472</v>
      </c>
      <c r="H1069" t="s">
        <v>272</v>
      </c>
      <c r="I1069" t="s">
        <v>13</v>
      </c>
      <c r="J1069" t="s">
        <v>473</v>
      </c>
      <c r="K1069">
        <v>48.281694000000002</v>
      </c>
      <c r="L1069">
        <v>-121.90813300000001</v>
      </c>
      <c r="Z1069">
        <v>75.900000000000006</v>
      </c>
      <c r="AD1069">
        <v>57.3</v>
      </c>
      <c r="AG1069">
        <v>81.3</v>
      </c>
      <c r="AP1069">
        <f>COUNT(M1069:AO1069)</f>
        <v>3</v>
      </c>
      <c r="AR1069">
        <f>COUNT(AK1069:AO1069)</f>
        <v>0</v>
      </c>
      <c r="AS1069" t="s">
        <v>4159</v>
      </c>
      <c r="AT1069">
        <f>COUNT(M1069:AB1069)</f>
        <v>1</v>
      </c>
      <c r="AU1069">
        <f>COUNT(AC1069:AO1069)</f>
        <v>2</v>
      </c>
      <c r="AV1069">
        <f>AT1069*AU1069</f>
        <v>2</v>
      </c>
      <c r="AW1069" t="s">
        <v>4154</v>
      </c>
      <c r="AX1069">
        <f>AVERAGE(M1069:AB1069)</f>
        <v>75.900000000000006</v>
      </c>
      <c r="AY1069">
        <f>AVERAGE(AC1069:AO1069)</f>
        <v>69.3</v>
      </c>
      <c r="AZ1069">
        <f>AY1069-AX1069</f>
        <v>-6.6000000000000085</v>
      </c>
      <c r="BB1069">
        <v>81.3</v>
      </c>
      <c r="BD1069" t="s">
        <v>4177</v>
      </c>
    </row>
    <row r="1070" spans="1:56" hidden="1" x14ac:dyDescent="0.25">
      <c r="A1070">
        <v>317</v>
      </c>
      <c r="B1070">
        <v>1247</v>
      </c>
      <c r="C1070" t="s">
        <v>4152</v>
      </c>
      <c r="D1070" t="s">
        <v>427</v>
      </c>
      <c r="E1070" t="s">
        <v>460</v>
      </c>
      <c r="F1070" t="s">
        <v>476</v>
      </c>
      <c r="G1070" t="s">
        <v>486</v>
      </c>
      <c r="H1070" t="s">
        <v>272</v>
      </c>
      <c r="I1070" t="s">
        <v>13</v>
      </c>
      <c r="J1070" t="s">
        <v>490</v>
      </c>
      <c r="K1070">
        <v>48.230477999999998</v>
      </c>
      <c r="L1070">
        <v>-122.077969</v>
      </c>
      <c r="Z1070">
        <v>53.1</v>
      </c>
      <c r="AD1070">
        <v>89.5</v>
      </c>
      <c r="AG1070">
        <v>85.8</v>
      </c>
      <c r="AP1070">
        <f>COUNT(M1070:AO1070)</f>
        <v>3</v>
      </c>
      <c r="AR1070">
        <f>COUNT(AK1070:AO1070)</f>
        <v>0</v>
      </c>
      <c r="AS1070" t="s">
        <v>4159</v>
      </c>
      <c r="AT1070">
        <f>COUNT(M1070:AB1070)</f>
        <v>1</v>
      </c>
      <c r="AU1070">
        <f>COUNT(AC1070:AO1070)</f>
        <v>2</v>
      </c>
      <c r="AV1070">
        <f>AT1070*AU1070</f>
        <v>2</v>
      </c>
      <c r="AW1070" t="s">
        <v>4154</v>
      </c>
      <c r="AX1070">
        <f>AVERAGE(M1070:AB1070)</f>
        <v>53.1</v>
      </c>
      <c r="AY1070">
        <f>AVERAGE(AC1070:AO1070)</f>
        <v>87.65</v>
      </c>
      <c r="AZ1070">
        <f>AY1070-AX1070</f>
        <v>34.550000000000004</v>
      </c>
      <c r="BB1070">
        <v>85.8</v>
      </c>
      <c r="BD1070" t="s">
        <v>4177</v>
      </c>
    </row>
    <row r="1071" spans="1:56" hidden="1" x14ac:dyDescent="0.25">
      <c r="A1071">
        <v>402</v>
      </c>
      <c r="B1071">
        <v>427</v>
      </c>
      <c r="C1071" t="s">
        <v>4152</v>
      </c>
      <c r="D1071" t="s">
        <v>552</v>
      </c>
      <c r="E1071" t="s">
        <v>607</v>
      </c>
      <c r="F1071" t="s">
        <v>608</v>
      </c>
      <c r="G1071" t="s">
        <v>633</v>
      </c>
      <c r="H1071" t="s">
        <v>272</v>
      </c>
      <c r="I1071" t="s">
        <v>13</v>
      </c>
      <c r="J1071" t="s">
        <v>635</v>
      </c>
      <c r="K1071">
        <v>47.821204000000002</v>
      </c>
      <c r="L1071">
        <v>-122.03921099999999</v>
      </c>
      <c r="Y1071">
        <v>78.900000000000006</v>
      </c>
      <c r="AC1071">
        <v>66.8</v>
      </c>
      <c r="AF1071">
        <v>86.9</v>
      </c>
      <c r="AP1071">
        <f>COUNT(M1071:AO1071)</f>
        <v>3</v>
      </c>
      <c r="AR1071">
        <f>COUNT(AK1071:AO1071)</f>
        <v>0</v>
      </c>
      <c r="AS1071" t="s">
        <v>4159</v>
      </c>
      <c r="AT1071">
        <f>COUNT(M1071:AB1071)</f>
        <v>1</v>
      </c>
      <c r="AU1071">
        <f>COUNT(AC1071:AO1071)</f>
        <v>2</v>
      </c>
      <c r="AV1071">
        <f>AT1071*AU1071</f>
        <v>2</v>
      </c>
      <c r="AW1071" t="s">
        <v>4154</v>
      </c>
      <c r="AX1071">
        <f>AVERAGE(M1071:AB1071)</f>
        <v>78.900000000000006</v>
      </c>
      <c r="AY1071">
        <f>AVERAGE(AC1071:AO1071)</f>
        <v>76.849999999999994</v>
      </c>
      <c r="AZ1071">
        <f>AY1071-AX1071</f>
        <v>-2.0500000000000114</v>
      </c>
      <c r="BB1071">
        <v>86.9</v>
      </c>
      <c r="BD1071" t="s">
        <v>4177</v>
      </c>
    </row>
    <row r="1072" spans="1:56" hidden="1" x14ac:dyDescent="0.25">
      <c r="A1072">
        <v>400</v>
      </c>
      <c r="B1072">
        <v>412</v>
      </c>
      <c r="C1072" t="s">
        <v>4152</v>
      </c>
      <c r="D1072" t="s">
        <v>552</v>
      </c>
      <c r="E1072" t="s">
        <v>607</v>
      </c>
      <c r="F1072" t="s">
        <v>608</v>
      </c>
      <c r="G1072" t="s">
        <v>631</v>
      </c>
      <c r="H1072" t="s">
        <v>272</v>
      </c>
      <c r="I1072" t="s">
        <v>13</v>
      </c>
      <c r="J1072" t="s">
        <v>632</v>
      </c>
      <c r="K1072">
        <v>47.802711000000002</v>
      </c>
      <c r="L1072">
        <v>-121.960954</v>
      </c>
      <c r="Y1072">
        <v>77.7</v>
      </c>
      <c r="AC1072">
        <v>66.5</v>
      </c>
      <c r="AF1072">
        <v>87.4</v>
      </c>
      <c r="AP1072">
        <f>COUNT(M1072:AO1072)</f>
        <v>3</v>
      </c>
      <c r="AR1072">
        <f>COUNT(AK1072:AO1072)</f>
        <v>0</v>
      </c>
      <c r="AS1072" t="s">
        <v>4159</v>
      </c>
      <c r="AT1072">
        <f>COUNT(M1072:AB1072)</f>
        <v>1</v>
      </c>
      <c r="AU1072">
        <f>COUNT(AC1072:AO1072)</f>
        <v>2</v>
      </c>
      <c r="AV1072">
        <f>AT1072*AU1072</f>
        <v>2</v>
      </c>
      <c r="AW1072" t="s">
        <v>4154</v>
      </c>
      <c r="AX1072">
        <f>AVERAGE(M1072:AB1072)</f>
        <v>77.7</v>
      </c>
      <c r="AY1072">
        <f>AVERAGE(AC1072:AO1072)</f>
        <v>76.95</v>
      </c>
      <c r="AZ1072">
        <f>AY1072-AX1072</f>
        <v>-0.75</v>
      </c>
      <c r="BB1072">
        <v>87.4</v>
      </c>
      <c r="BD1072" t="s">
        <v>4177</v>
      </c>
    </row>
    <row r="1073" spans="1:56" hidden="1" x14ac:dyDescent="0.25">
      <c r="A1073">
        <v>508</v>
      </c>
      <c r="B1073">
        <v>384</v>
      </c>
      <c r="C1073" t="s">
        <v>4152</v>
      </c>
      <c r="D1073" t="s">
        <v>552</v>
      </c>
      <c r="E1073" t="s">
        <v>790</v>
      </c>
      <c r="F1073" t="s">
        <v>791</v>
      </c>
      <c r="G1073" t="s">
        <v>798</v>
      </c>
      <c r="H1073" t="s">
        <v>272</v>
      </c>
      <c r="I1073" t="s">
        <v>13</v>
      </c>
      <c r="J1073" t="s">
        <v>803</v>
      </c>
      <c r="K1073">
        <v>47.915396000000001</v>
      </c>
      <c r="L1073">
        <v>-121.990731</v>
      </c>
      <c r="Y1073">
        <v>71.5</v>
      </c>
      <c r="AC1073">
        <v>71.2</v>
      </c>
      <c r="AF1073">
        <v>88.9</v>
      </c>
      <c r="AP1073">
        <f>COUNT(M1073:AO1073)</f>
        <v>3</v>
      </c>
      <c r="AR1073">
        <f>COUNT(AK1073:AO1073)</f>
        <v>0</v>
      </c>
      <c r="AS1073" t="s">
        <v>4159</v>
      </c>
      <c r="AT1073">
        <f>COUNT(M1073:AB1073)</f>
        <v>1</v>
      </c>
      <c r="AU1073">
        <f>COUNT(AC1073:AO1073)</f>
        <v>2</v>
      </c>
      <c r="AV1073">
        <f>AT1073*AU1073</f>
        <v>2</v>
      </c>
      <c r="AW1073" t="s">
        <v>4154</v>
      </c>
      <c r="AX1073">
        <f>AVERAGE(M1073:AB1073)</f>
        <v>71.5</v>
      </c>
      <c r="AY1073">
        <f>AVERAGE(AC1073:AO1073)</f>
        <v>80.050000000000011</v>
      </c>
      <c r="AZ1073">
        <f>AY1073-AX1073</f>
        <v>8.5500000000000114</v>
      </c>
      <c r="BB1073">
        <v>88.9</v>
      </c>
      <c r="BD1073" t="s">
        <v>4177</v>
      </c>
    </row>
    <row r="1074" spans="1:56" hidden="1" x14ac:dyDescent="0.25">
      <c r="A1074">
        <v>548</v>
      </c>
      <c r="B1074">
        <v>359</v>
      </c>
      <c r="C1074" t="s">
        <v>4152</v>
      </c>
      <c r="D1074" t="s">
        <v>552</v>
      </c>
      <c r="E1074" t="s">
        <v>864</v>
      </c>
      <c r="F1074" t="s">
        <v>874</v>
      </c>
      <c r="G1074" t="s">
        <v>875</v>
      </c>
      <c r="H1074" t="s">
        <v>272</v>
      </c>
      <c r="I1074" t="s">
        <v>13</v>
      </c>
      <c r="J1074" t="s">
        <v>876</v>
      </c>
      <c r="K1074">
        <v>47.786726000000002</v>
      </c>
      <c r="L1074">
        <v>-121.5004</v>
      </c>
      <c r="Y1074">
        <v>82.8</v>
      </c>
      <c r="AC1074">
        <v>80.900000000000006</v>
      </c>
      <c r="AF1074">
        <v>94.2</v>
      </c>
      <c r="AP1074">
        <f>COUNT(M1074:AO1074)</f>
        <v>3</v>
      </c>
      <c r="AR1074">
        <f>COUNT(AK1074:AO1074)</f>
        <v>0</v>
      </c>
      <c r="AS1074" t="s">
        <v>4159</v>
      </c>
      <c r="AT1074">
        <f>COUNT(M1074:AB1074)</f>
        <v>1</v>
      </c>
      <c r="AU1074">
        <f>COUNT(AC1074:AO1074)</f>
        <v>2</v>
      </c>
      <c r="AV1074">
        <f>AT1074*AU1074</f>
        <v>2</v>
      </c>
      <c r="AW1074" t="s">
        <v>4154</v>
      </c>
      <c r="AX1074">
        <f>AVERAGE(M1074:AB1074)</f>
        <v>82.8</v>
      </c>
      <c r="AY1074">
        <f>AVERAGE(AC1074:AO1074)</f>
        <v>87.550000000000011</v>
      </c>
      <c r="AZ1074">
        <f>AY1074-AX1074</f>
        <v>4.7500000000000142</v>
      </c>
      <c r="BB1074">
        <v>94.2</v>
      </c>
      <c r="BD1074" t="s">
        <v>4177</v>
      </c>
    </row>
    <row r="1075" spans="1:56" hidden="1" x14ac:dyDescent="0.25">
      <c r="A1075">
        <v>37</v>
      </c>
      <c r="B1075">
        <v>1041</v>
      </c>
      <c r="C1075" t="s">
        <v>4152</v>
      </c>
      <c r="G1075" t="s">
        <v>62</v>
      </c>
      <c r="H1075" t="s">
        <v>12</v>
      </c>
      <c r="I1075" t="s">
        <v>67</v>
      </c>
      <c r="J1075" t="s">
        <v>71</v>
      </c>
      <c r="K1075">
        <v>46.903269999999999</v>
      </c>
      <c r="L1075">
        <v>-122.78805</v>
      </c>
      <c r="AB1075">
        <v>74.099999999999994</v>
      </c>
      <c r="AC1075">
        <v>64.400000000000006</v>
      </c>
      <c r="AD1075">
        <v>70.400000000000006</v>
      </c>
      <c r="AP1075">
        <f>COUNT(M1075:AO1075)</f>
        <v>3</v>
      </c>
      <c r="AR1075">
        <f>COUNT(AK1075:AO1075)</f>
        <v>0</v>
      </c>
      <c r="AS1075" t="s">
        <v>4159</v>
      </c>
      <c r="AT1075">
        <f>COUNT(M1075:AB1075)</f>
        <v>1</v>
      </c>
      <c r="AU1075">
        <f>COUNT(AC1075:AO1075)</f>
        <v>2</v>
      </c>
      <c r="AV1075">
        <f>AT1075*AU1075</f>
        <v>2</v>
      </c>
      <c r="AW1075" t="s">
        <v>4154</v>
      </c>
      <c r="AX1075">
        <f>AVERAGE(M1075:AB1075)</f>
        <v>74.099999999999994</v>
      </c>
      <c r="AY1075">
        <f>AVERAGE(AC1075:AO1075)</f>
        <v>67.400000000000006</v>
      </c>
      <c r="AZ1075">
        <f>AY1075-AX1075</f>
        <v>-6.6999999999999886</v>
      </c>
    </row>
    <row r="1076" spans="1:56" hidden="1" x14ac:dyDescent="0.25">
      <c r="A1076">
        <v>56</v>
      </c>
      <c r="B1076">
        <v>2097</v>
      </c>
      <c r="C1076" t="s">
        <v>4152</v>
      </c>
      <c r="G1076" t="s">
        <v>95</v>
      </c>
      <c r="H1076" t="s">
        <v>22</v>
      </c>
      <c r="I1076" t="s">
        <v>96</v>
      </c>
      <c r="J1076" t="s">
        <v>97</v>
      </c>
      <c r="K1076">
        <v>48.148809</v>
      </c>
      <c r="L1076">
        <v>-123.12678699999999</v>
      </c>
      <c r="W1076">
        <v>40.700000000000003</v>
      </c>
      <c r="Y1076">
        <v>26.7</v>
      </c>
      <c r="AC1076">
        <v>66.900000000000006</v>
      </c>
      <c r="AP1076">
        <f>COUNT(M1076:AO1076)</f>
        <v>3</v>
      </c>
      <c r="AR1076">
        <f>COUNT(AK1076:AO1076)</f>
        <v>0</v>
      </c>
      <c r="AS1076" t="s">
        <v>4159</v>
      </c>
      <c r="AT1076">
        <f>COUNT(M1076:AB1076)</f>
        <v>2</v>
      </c>
      <c r="AU1076">
        <f>COUNT(AC1076:AO1076)</f>
        <v>1</v>
      </c>
      <c r="AV1076">
        <f>AT1076*AU1076</f>
        <v>2</v>
      </c>
      <c r="AW1076" t="s">
        <v>4154</v>
      </c>
      <c r="AX1076">
        <f>AVERAGE(M1076:AB1076)</f>
        <v>33.700000000000003</v>
      </c>
      <c r="AY1076">
        <f>AVERAGE(AC1076:AO1076)</f>
        <v>66.900000000000006</v>
      </c>
      <c r="AZ1076">
        <f>AY1076-AX1076</f>
        <v>33.200000000000003</v>
      </c>
    </row>
    <row r="1077" spans="1:56" hidden="1" x14ac:dyDescent="0.25">
      <c r="A1077">
        <v>299</v>
      </c>
      <c r="B1077">
        <v>500</v>
      </c>
      <c r="C1077" t="s">
        <v>4152</v>
      </c>
      <c r="D1077" t="s">
        <v>427</v>
      </c>
      <c r="E1077" t="s">
        <v>428</v>
      </c>
      <c r="F1077" t="s">
        <v>443</v>
      </c>
      <c r="G1077" t="s">
        <v>454</v>
      </c>
      <c r="H1077" t="s">
        <v>272</v>
      </c>
      <c r="I1077" t="s">
        <v>431</v>
      </c>
      <c r="J1077" t="s">
        <v>457</v>
      </c>
      <c r="K1077">
        <v>48.252139999999997</v>
      </c>
      <c r="L1077">
        <v>-122.13921999999999</v>
      </c>
      <c r="AA1077">
        <v>64.7</v>
      </c>
      <c r="AB1077">
        <v>56.9</v>
      </c>
      <c r="AC1077">
        <v>87.4</v>
      </c>
      <c r="AP1077">
        <f>COUNT(M1077:AO1077)</f>
        <v>3</v>
      </c>
      <c r="AR1077">
        <f>COUNT(AK1077:AO1077)</f>
        <v>0</v>
      </c>
      <c r="AS1077" t="s">
        <v>4159</v>
      </c>
      <c r="AT1077">
        <f>COUNT(M1077:AB1077)</f>
        <v>2</v>
      </c>
      <c r="AU1077">
        <f>COUNT(AC1077:AO1077)</f>
        <v>1</v>
      </c>
      <c r="AV1077">
        <f>AT1077*AU1077</f>
        <v>2</v>
      </c>
      <c r="AW1077" t="s">
        <v>4154</v>
      </c>
      <c r="AX1077">
        <f>AVERAGE(M1077:AB1077)</f>
        <v>60.8</v>
      </c>
      <c r="AY1077">
        <f>AVERAGE(AC1077:AO1077)</f>
        <v>87.4</v>
      </c>
      <c r="AZ1077">
        <f>AY1077-AX1077</f>
        <v>26.600000000000009</v>
      </c>
    </row>
    <row r="1078" spans="1:56" hidden="1" x14ac:dyDescent="0.25">
      <c r="A1078">
        <v>300</v>
      </c>
      <c r="B1078">
        <v>502</v>
      </c>
      <c r="C1078" t="s">
        <v>4152</v>
      </c>
      <c r="D1078" t="s">
        <v>427</v>
      </c>
      <c r="E1078" t="s">
        <v>428</v>
      </c>
      <c r="F1078" t="s">
        <v>443</v>
      </c>
      <c r="G1078" t="s">
        <v>458</v>
      </c>
      <c r="H1078" t="s">
        <v>272</v>
      </c>
      <c r="I1078" t="s">
        <v>431</v>
      </c>
      <c r="J1078" t="s">
        <v>459</v>
      </c>
      <c r="K1078">
        <v>48.176189999999998</v>
      </c>
      <c r="L1078">
        <v>-122.12197500000001</v>
      </c>
      <c r="AA1078">
        <v>65.900000000000006</v>
      </c>
      <c r="AB1078">
        <v>58.7</v>
      </c>
      <c r="AC1078">
        <v>72.8</v>
      </c>
      <c r="AP1078">
        <f>COUNT(M1078:AO1078)</f>
        <v>3</v>
      </c>
      <c r="AR1078">
        <f>COUNT(AK1078:AO1078)</f>
        <v>0</v>
      </c>
      <c r="AS1078" t="s">
        <v>4159</v>
      </c>
      <c r="AT1078">
        <f>COUNT(M1078:AB1078)</f>
        <v>2</v>
      </c>
      <c r="AU1078">
        <f>COUNT(AC1078:AO1078)</f>
        <v>1</v>
      </c>
      <c r="AV1078">
        <f>AT1078*AU1078</f>
        <v>2</v>
      </c>
      <c r="AW1078" t="s">
        <v>4154</v>
      </c>
      <c r="AX1078">
        <f>AVERAGE(M1078:AB1078)</f>
        <v>62.300000000000004</v>
      </c>
      <c r="AY1078">
        <f>AVERAGE(AC1078:AO1078)</f>
        <v>72.8</v>
      </c>
      <c r="AZ1078">
        <f>AY1078-AX1078</f>
        <v>10.499999999999993</v>
      </c>
    </row>
    <row r="1079" spans="1:56" hidden="1" x14ac:dyDescent="0.25">
      <c r="A1079">
        <v>368</v>
      </c>
      <c r="B1079">
        <v>496</v>
      </c>
      <c r="C1079" t="s">
        <v>4152</v>
      </c>
      <c r="D1079" t="s">
        <v>552</v>
      </c>
      <c r="E1079" t="s">
        <v>553</v>
      </c>
      <c r="F1079" t="s">
        <v>574</v>
      </c>
      <c r="G1079" t="s">
        <v>578</v>
      </c>
      <c r="H1079" t="s">
        <v>272</v>
      </c>
      <c r="I1079" t="s">
        <v>431</v>
      </c>
      <c r="J1079" t="s">
        <v>579</v>
      </c>
      <c r="K1079">
        <v>48.011479999999999</v>
      </c>
      <c r="L1079">
        <v>-121.958336</v>
      </c>
      <c r="AA1079">
        <v>79.3</v>
      </c>
      <c r="AB1079">
        <v>80.3</v>
      </c>
      <c r="AC1079">
        <v>30.9</v>
      </c>
      <c r="AP1079">
        <f>COUNT(M1079:AO1079)</f>
        <v>3</v>
      </c>
      <c r="AR1079">
        <f>COUNT(AK1079:AO1079)</f>
        <v>0</v>
      </c>
      <c r="AS1079" t="s">
        <v>4159</v>
      </c>
      <c r="AT1079">
        <f>COUNT(M1079:AB1079)</f>
        <v>2</v>
      </c>
      <c r="AU1079">
        <f>COUNT(AC1079:AO1079)</f>
        <v>1</v>
      </c>
      <c r="AV1079">
        <f>AT1079*AU1079</f>
        <v>2</v>
      </c>
      <c r="AW1079" t="s">
        <v>4154</v>
      </c>
      <c r="AX1079">
        <f>AVERAGE(M1079:AB1079)</f>
        <v>79.8</v>
      </c>
      <c r="AY1079">
        <f>AVERAGE(AC1079:AO1079)</f>
        <v>30.9</v>
      </c>
      <c r="AZ1079">
        <f>AY1079-AX1079</f>
        <v>-48.9</v>
      </c>
    </row>
    <row r="1080" spans="1:56" hidden="1" x14ac:dyDescent="0.25">
      <c r="A1080">
        <v>369</v>
      </c>
      <c r="B1080">
        <v>498</v>
      </c>
      <c r="C1080" t="s">
        <v>4152</v>
      </c>
      <c r="D1080" t="s">
        <v>552</v>
      </c>
      <c r="E1080" t="s">
        <v>553</v>
      </c>
      <c r="F1080" t="s">
        <v>574</v>
      </c>
      <c r="G1080" t="s">
        <v>578</v>
      </c>
      <c r="H1080" t="s">
        <v>272</v>
      </c>
      <c r="I1080" t="s">
        <v>431</v>
      </c>
      <c r="J1080" t="s">
        <v>580</v>
      </c>
      <c r="K1080">
        <v>48.017330000000001</v>
      </c>
      <c r="L1080">
        <v>-121.959345</v>
      </c>
      <c r="AA1080">
        <v>39.799999999999997</v>
      </c>
      <c r="AB1080">
        <v>46.8</v>
      </c>
      <c r="AC1080">
        <v>52.6</v>
      </c>
      <c r="AP1080">
        <f>COUNT(M1080:AO1080)</f>
        <v>3</v>
      </c>
      <c r="AR1080">
        <f>COUNT(AK1080:AO1080)</f>
        <v>0</v>
      </c>
      <c r="AS1080" t="s">
        <v>4159</v>
      </c>
      <c r="AT1080">
        <f>COUNT(M1080:AB1080)</f>
        <v>2</v>
      </c>
      <c r="AU1080">
        <f>COUNT(AC1080:AO1080)</f>
        <v>1</v>
      </c>
      <c r="AV1080">
        <f>AT1080*AU1080</f>
        <v>2</v>
      </c>
      <c r="AW1080" t="s">
        <v>4154</v>
      </c>
      <c r="AX1080">
        <f>AVERAGE(M1080:AB1080)</f>
        <v>43.3</v>
      </c>
      <c r="AY1080">
        <f>AVERAGE(AC1080:AO1080)</f>
        <v>52.6</v>
      </c>
      <c r="AZ1080">
        <f>AY1080-AX1080</f>
        <v>9.3000000000000043</v>
      </c>
    </row>
    <row r="1081" spans="1:56" hidden="1" x14ac:dyDescent="0.25">
      <c r="A1081">
        <v>473</v>
      </c>
      <c r="B1081">
        <v>501</v>
      </c>
      <c r="C1081" t="s">
        <v>4152</v>
      </c>
      <c r="D1081" t="s">
        <v>552</v>
      </c>
      <c r="E1081" t="s">
        <v>743</v>
      </c>
      <c r="F1081" t="s">
        <v>744</v>
      </c>
      <c r="G1081" t="s">
        <v>749</v>
      </c>
      <c r="H1081" t="s">
        <v>272</v>
      </c>
      <c r="I1081" t="s">
        <v>431</v>
      </c>
      <c r="J1081" t="s">
        <v>750</v>
      </c>
      <c r="K1081">
        <v>48.092260000000003</v>
      </c>
      <c r="L1081">
        <v>-122.045304</v>
      </c>
      <c r="AA1081">
        <v>71.5</v>
      </c>
      <c r="AB1081">
        <v>60.3</v>
      </c>
      <c r="AC1081">
        <v>54.5</v>
      </c>
      <c r="AP1081">
        <f>COUNT(M1081:AO1081)</f>
        <v>3</v>
      </c>
      <c r="AR1081">
        <f>COUNT(AK1081:AO1081)</f>
        <v>0</v>
      </c>
      <c r="AS1081" t="s">
        <v>4159</v>
      </c>
      <c r="AT1081">
        <f>COUNT(M1081:AB1081)</f>
        <v>2</v>
      </c>
      <c r="AU1081">
        <f>COUNT(AC1081:AO1081)</f>
        <v>1</v>
      </c>
      <c r="AV1081">
        <f>AT1081*AU1081</f>
        <v>2</v>
      </c>
      <c r="AW1081" t="s">
        <v>4154</v>
      </c>
      <c r="AX1081">
        <f>AVERAGE(M1081:AB1081)</f>
        <v>65.900000000000006</v>
      </c>
      <c r="AY1081">
        <f>AVERAGE(AC1081:AO1081)</f>
        <v>54.5</v>
      </c>
      <c r="AZ1081">
        <f>AY1081-AX1081</f>
        <v>-11.400000000000006</v>
      </c>
    </row>
    <row r="1082" spans="1:56" hidden="1" x14ac:dyDescent="0.25">
      <c r="A1082">
        <v>603</v>
      </c>
      <c r="B1082">
        <v>562</v>
      </c>
      <c r="C1082" t="s">
        <v>4152</v>
      </c>
      <c r="D1082" t="s">
        <v>877</v>
      </c>
      <c r="E1082" t="s">
        <v>878</v>
      </c>
      <c r="F1082" t="s">
        <v>952</v>
      </c>
      <c r="G1082" t="s">
        <v>955</v>
      </c>
      <c r="H1082" t="s">
        <v>886</v>
      </c>
      <c r="I1082" t="s">
        <v>887</v>
      </c>
      <c r="J1082" t="s">
        <v>958</v>
      </c>
      <c r="K1082">
        <v>47.634</v>
      </c>
      <c r="L1082">
        <v>-122.166</v>
      </c>
      <c r="Q1082">
        <v>3.9</v>
      </c>
      <c r="T1082">
        <v>13.4</v>
      </c>
      <c r="U1082">
        <v>9.6</v>
      </c>
      <c r="AP1082">
        <f>COUNT(M1082:AO1082)</f>
        <v>3</v>
      </c>
      <c r="AR1082">
        <f>COUNT(AK1082:AO1082)</f>
        <v>0</v>
      </c>
      <c r="AS1082" t="s">
        <v>4159</v>
      </c>
      <c r="AT1082">
        <f>COUNT(M1082:AB1082)</f>
        <v>3</v>
      </c>
      <c r="AU1082">
        <f>COUNT(AC1082:AO1082)</f>
        <v>0</v>
      </c>
      <c r="AV1082">
        <f>AT1082*AU1082</f>
        <v>0</v>
      </c>
      <c r="AW1082" t="s">
        <v>4159</v>
      </c>
      <c r="AX1082">
        <f>AVERAGE(M1082:AB1082)</f>
        <v>8.9666666666666668</v>
      </c>
      <c r="AY1082" t="e">
        <f>AVERAGE(AC1082:AO1082)</f>
        <v>#DIV/0!</v>
      </c>
    </row>
    <row r="1083" spans="1:56" hidden="1" x14ac:dyDescent="0.25">
      <c r="A1083">
        <v>604</v>
      </c>
      <c r="B1083">
        <v>656</v>
      </c>
      <c r="C1083" t="s">
        <v>4152</v>
      </c>
      <c r="D1083" t="s">
        <v>877</v>
      </c>
      <c r="E1083" t="s">
        <v>878</v>
      </c>
      <c r="F1083" t="s">
        <v>952</v>
      </c>
      <c r="G1083" t="s">
        <v>955</v>
      </c>
      <c r="H1083" t="s">
        <v>886</v>
      </c>
      <c r="I1083" t="s">
        <v>887</v>
      </c>
      <c r="J1083" t="s">
        <v>959</v>
      </c>
      <c r="K1083">
        <v>47.634999999999998</v>
      </c>
      <c r="L1083">
        <v>-122.166</v>
      </c>
      <c r="Q1083">
        <v>7.5</v>
      </c>
      <c r="T1083">
        <v>6.4</v>
      </c>
      <c r="U1083">
        <v>9.4</v>
      </c>
      <c r="AP1083">
        <f>COUNT(M1083:AO1083)</f>
        <v>3</v>
      </c>
      <c r="AR1083">
        <f>COUNT(AK1083:AO1083)</f>
        <v>0</v>
      </c>
      <c r="AS1083" t="s">
        <v>4159</v>
      </c>
      <c r="AT1083">
        <f>COUNT(M1083:AB1083)</f>
        <v>3</v>
      </c>
      <c r="AU1083">
        <f>COUNT(AC1083:AO1083)</f>
        <v>0</v>
      </c>
      <c r="AV1083">
        <f>AT1083*AU1083</f>
        <v>0</v>
      </c>
      <c r="AW1083" t="s">
        <v>4159</v>
      </c>
      <c r="AX1083">
        <f>AVERAGE(M1083:AB1083)</f>
        <v>7.7666666666666666</v>
      </c>
      <c r="AY1083" t="e">
        <f>AVERAGE(AC1083:AO1083)</f>
        <v>#DIV/0!</v>
      </c>
    </row>
    <row r="1084" spans="1:56" hidden="1" x14ac:dyDescent="0.25">
      <c r="A1084">
        <v>644</v>
      </c>
      <c r="B1084">
        <v>2039</v>
      </c>
      <c r="C1084" t="s">
        <v>4152</v>
      </c>
      <c r="D1084" t="s">
        <v>877</v>
      </c>
      <c r="E1084" t="s">
        <v>878</v>
      </c>
      <c r="F1084" t="s">
        <v>981</v>
      </c>
      <c r="G1084" t="s">
        <v>1008</v>
      </c>
      <c r="H1084" t="s">
        <v>883</v>
      </c>
      <c r="I1084" t="s">
        <v>884</v>
      </c>
      <c r="J1084" t="s">
        <v>1014</v>
      </c>
      <c r="K1084">
        <v>47.378942000000002</v>
      </c>
      <c r="L1084">
        <v>-122.019267</v>
      </c>
      <c r="M1084">
        <v>74.7</v>
      </c>
      <c r="N1084">
        <v>78.7</v>
      </c>
      <c r="R1084">
        <v>84.3</v>
      </c>
      <c r="AP1084">
        <f>COUNT(M1084:AO1084)</f>
        <v>3</v>
      </c>
      <c r="AR1084">
        <f>COUNT(AK1084:AO1084)</f>
        <v>0</v>
      </c>
      <c r="AS1084" t="s">
        <v>4159</v>
      </c>
      <c r="AT1084">
        <f>COUNT(M1084:AB1084)</f>
        <v>3</v>
      </c>
      <c r="AU1084">
        <f>COUNT(AC1084:AO1084)</f>
        <v>0</v>
      </c>
      <c r="AV1084">
        <f>AT1084*AU1084</f>
        <v>0</v>
      </c>
      <c r="AW1084" t="s">
        <v>4159</v>
      </c>
      <c r="AX1084">
        <f>AVERAGE(M1084:AB1084)</f>
        <v>79.233333333333334</v>
      </c>
      <c r="AY1084" t="e">
        <f>AVERAGE(AC1084:AO1084)</f>
        <v>#DIV/0!</v>
      </c>
    </row>
    <row r="1085" spans="1:56" hidden="1" x14ac:dyDescent="0.25">
      <c r="A1085">
        <v>682</v>
      </c>
      <c r="B1085">
        <v>65</v>
      </c>
      <c r="C1085" t="s">
        <v>4152</v>
      </c>
      <c r="D1085" t="s">
        <v>877</v>
      </c>
      <c r="E1085" t="s">
        <v>878</v>
      </c>
      <c r="F1085" t="s">
        <v>1068</v>
      </c>
      <c r="G1085" t="s">
        <v>1071</v>
      </c>
      <c r="H1085" t="s">
        <v>31</v>
      </c>
      <c r="I1085" t="s">
        <v>1072</v>
      </c>
      <c r="J1085" t="s">
        <v>1075</v>
      </c>
      <c r="K1085">
        <v>47.557796000000003</v>
      </c>
      <c r="L1085">
        <v>-122.22974000000001</v>
      </c>
      <c r="T1085">
        <v>25.2</v>
      </c>
      <c r="U1085">
        <v>19.2</v>
      </c>
      <c r="V1085">
        <v>25.5</v>
      </c>
      <c r="AP1085">
        <f>COUNT(M1085:AO1085)</f>
        <v>3</v>
      </c>
      <c r="AR1085">
        <f>COUNT(AK1085:AO1085)</f>
        <v>0</v>
      </c>
      <c r="AS1085" t="s">
        <v>4159</v>
      </c>
      <c r="AT1085">
        <f>COUNT(M1085:AB1085)</f>
        <v>3</v>
      </c>
      <c r="AU1085">
        <f>COUNT(AC1085:AO1085)</f>
        <v>0</v>
      </c>
      <c r="AV1085">
        <f>AT1085*AU1085</f>
        <v>0</v>
      </c>
      <c r="AW1085" t="s">
        <v>4159</v>
      </c>
      <c r="AX1085">
        <f>AVERAGE(M1085:AB1085)</f>
        <v>23.3</v>
      </c>
      <c r="AY1085" t="e">
        <f>AVERAGE(AC1085:AO1085)</f>
        <v>#DIV/0!</v>
      </c>
    </row>
    <row r="1086" spans="1:56" hidden="1" x14ac:dyDescent="0.25">
      <c r="A1086">
        <v>694</v>
      </c>
      <c r="B1086">
        <v>470</v>
      </c>
      <c r="C1086" t="s">
        <v>4152</v>
      </c>
      <c r="D1086" t="s">
        <v>877</v>
      </c>
      <c r="E1086" t="s">
        <v>878</v>
      </c>
      <c r="F1086" t="s">
        <v>1086</v>
      </c>
      <c r="G1086" t="s">
        <v>1093</v>
      </c>
      <c r="H1086" t="s">
        <v>1030</v>
      </c>
      <c r="I1086" t="s">
        <v>1091</v>
      </c>
      <c r="J1086" t="s">
        <v>1095</v>
      </c>
      <c r="K1086">
        <v>47.696199999999997</v>
      </c>
      <c r="L1086">
        <v>-122.2765</v>
      </c>
      <c r="Z1086">
        <v>1.1000000000000001</v>
      </c>
      <c r="AB1086">
        <v>2.8</v>
      </c>
      <c r="AE1086">
        <v>11</v>
      </c>
      <c r="AP1086">
        <f>COUNT(M1086:AO1086)</f>
        <v>3</v>
      </c>
      <c r="AR1086">
        <f>COUNT(AK1086:AO1086)</f>
        <v>0</v>
      </c>
      <c r="AS1086" t="s">
        <v>4159</v>
      </c>
      <c r="AT1086">
        <f>COUNT(M1086:AB1086)</f>
        <v>2</v>
      </c>
      <c r="AU1086">
        <f>COUNT(AC1086:AO1086)</f>
        <v>1</v>
      </c>
      <c r="AV1086">
        <f>AT1086*AU1086</f>
        <v>2</v>
      </c>
      <c r="AW1086" t="s">
        <v>4154</v>
      </c>
      <c r="AX1086">
        <f>AVERAGE(M1086:AB1086)</f>
        <v>1.95</v>
      </c>
      <c r="AY1086">
        <f>AVERAGE(AC1086:AO1086)</f>
        <v>11</v>
      </c>
      <c r="AZ1086">
        <f>AY1086-AX1086</f>
        <v>9.0500000000000007</v>
      </c>
    </row>
    <row r="1087" spans="1:56" hidden="1" x14ac:dyDescent="0.25">
      <c r="A1087">
        <v>712</v>
      </c>
      <c r="B1087">
        <v>1799</v>
      </c>
      <c r="C1087" t="s">
        <v>4152</v>
      </c>
      <c r="D1087" t="s">
        <v>877</v>
      </c>
      <c r="E1087" t="s">
        <v>878</v>
      </c>
      <c r="F1087" t="s">
        <v>1086</v>
      </c>
      <c r="G1087" t="s">
        <v>1093</v>
      </c>
      <c r="H1087" t="s">
        <v>1030</v>
      </c>
      <c r="I1087" t="s">
        <v>1091</v>
      </c>
      <c r="J1087" t="s">
        <v>1113</v>
      </c>
      <c r="K1087">
        <v>47.736640000000001</v>
      </c>
      <c r="L1087">
        <v>-122.31777599999999</v>
      </c>
      <c r="Q1087">
        <v>13.4</v>
      </c>
      <c r="R1087">
        <v>18.3</v>
      </c>
      <c r="S1087">
        <v>13.5</v>
      </c>
      <c r="AP1087">
        <f>COUNT(M1087:AO1087)</f>
        <v>3</v>
      </c>
      <c r="AR1087">
        <f>COUNT(AK1087:AO1087)</f>
        <v>0</v>
      </c>
      <c r="AS1087" t="s">
        <v>4159</v>
      </c>
      <c r="AT1087">
        <f>COUNT(M1087:AB1087)</f>
        <v>3</v>
      </c>
      <c r="AU1087">
        <f>COUNT(AC1087:AO1087)</f>
        <v>0</v>
      </c>
      <c r="AV1087">
        <f>AT1087*AU1087</f>
        <v>0</v>
      </c>
      <c r="AW1087" t="s">
        <v>4159</v>
      </c>
      <c r="AX1087">
        <f>AVERAGE(M1087:AB1087)</f>
        <v>15.066666666666668</v>
      </c>
      <c r="AY1087" t="e">
        <f>AVERAGE(AC1087:AO1087)</f>
        <v>#DIV/0!</v>
      </c>
    </row>
    <row r="1088" spans="1:56" hidden="1" x14ac:dyDescent="0.25">
      <c r="A1088">
        <v>723</v>
      </c>
      <c r="B1088">
        <v>1801</v>
      </c>
      <c r="C1088" t="s">
        <v>4152</v>
      </c>
      <c r="D1088" t="s">
        <v>877</v>
      </c>
      <c r="E1088" t="s">
        <v>878</v>
      </c>
      <c r="F1088" t="s">
        <v>1086</v>
      </c>
      <c r="G1088" t="s">
        <v>1093</v>
      </c>
      <c r="H1088" t="s">
        <v>1030</v>
      </c>
      <c r="I1088" t="s">
        <v>1091</v>
      </c>
      <c r="J1088" t="s">
        <v>1124</v>
      </c>
      <c r="K1088">
        <v>47.706916999999997</v>
      </c>
      <c r="L1088">
        <v>-122.29229599999999</v>
      </c>
      <c r="M1088">
        <v>7.2</v>
      </c>
      <c r="O1088">
        <v>9.9</v>
      </c>
      <c r="S1088">
        <v>3.5</v>
      </c>
      <c r="AP1088">
        <f>COUNT(M1088:AO1088)</f>
        <v>3</v>
      </c>
      <c r="AR1088">
        <f>COUNT(AK1088:AO1088)</f>
        <v>0</v>
      </c>
      <c r="AS1088" t="s">
        <v>4159</v>
      </c>
      <c r="AT1088">
        <f>COUNT(M1088:AB1088)</f>
        <v>3</v>
      </c>
      <c r="AU1088">
        <f>COUNT(AC1088:AO1088)</f>
        <v>0</v>
      </c>
      <c r="AV1088">
        <f>AT1088*AU1088</f>
        <v>0</v>
      </c>
      <c r="AW1088" t="s">
        <v>4159</v>
      </c>
      <c r="AX1088">
        <f>AVERAGE(M1088:AB1088)</f>
        <v>6.8666666666666671</v>
      </c>
      <c r="AY1088" t="e">
        <f>AVERAGE(AC1088:AO1088)</f>
        <v>#DIV/0!</v>
      </c>
    </row>
    <row r="1089" spans="1:52" hidden="1" x14ac:dyDescent="0.25">
      <c r="A1089">
        <v>729</v>
      </c>
      <c r="B1089">
        <v>62</v>
      </c>
      <c r="C1089" t="s">
        <v>4152</v>
      </c>
      <c r="D1089" t="s">
        <v>877</v>
      </c>
      <c r="E1089" t="s">
        <v>878</v>
      </c>
      <c r="F1089" t="s">
        <v>1086</v>
      </c>
      <c r="G1089" t="s">
        <v>1093</v>
      </c>
      <c r="H1089" t="s">
        <v>1030</v>
      </c>
      <c r="I1089" t="s">
        <v>1091</v>
      </c>
      <c r="J1089" t="s">
        <v>1130</v>
      </c>
      <c r="K1089">
        <v>47.700904000000001</v>
      </c>
      <c r="L1089">
        <v>-122.301585</v>
      </c>
      <c r="S1089">
        <v>14.9</v>
      </c>
      <c r="T1089">
        <v>8.5</v>
      </c>
      <c r="V1089">
        <v>4.0999999999999996</v>
      </c>
      <c r="AP1089">
        <f>COUNT(M1089:AO1089)</f>
        <v>3</v>
      </c>
      <c r="AR1089">
        <f>COUNT(AK1089:AO1089)</f>
        <v>0</v>
      </c>
      <c r="AS1089" t="s">
        <v>4159</v>
      </c>
      <c r="AT1089">
        <f>COUNT(M1089:AB1089)</f>
        <v>3</v>
      </c>
      <c r="AU1089">
        <f>COUNT(AC1089:AO1089)</f>
        <v>0</v>
      </c>
      <c r="AV1089">
        <f>AT1089*AU1089</f>
        <v>0</v>
      </c>
      <c r="AW1089" t="s">
        <v>4159</v>
      </c>
      <c r="AX1089">
        <f>AVERAGE(M1089:AB1089)</f>
        <v>9.1666666666666661</v>
      </c>
      <c r="AY1089" t="e">
        <f>AVERAGE(AC1089:AO1089)</f>
        <v>#DIV/0!</v>
      </c>
    </row>
    <row r="1090" spans="1:52" hidden="1" x14ac:dyDescent="0.25">
      <c r="A1090">
        <v>801</v>
      </c>
      <c r="B1090">
        <v>360</v>
      </c>
      <c r="C1090" t="s">
        <v>4152</v>
      </c>
      <c r="D1090" t="s">
        <v>877</v>
      </c>
      <c r="E1090" t="s">
        <v>1215</v>
      </c>
      <c r="F1090" t="s">
        <v>1216</v>
      </c>
      <c r="G1090" t="s">
        <v>1217</v>
      </c>
      <c r="H1090" t="s">
        <v>272</v>
      </c>
      <c r="I1090" t="s">
        <v>13</v>
      </c>
      <c r="J1090" t="s">
        <v>1235</v>
      </c>
      <c r="K1090">
        <v>47.786997999999997</v>
      </c>
      <c r="L1090">
        <v>-122.074108</v>
      </c>
      <c r="X1090">
        <v>19.600000000000001</v>
      </c>
      <c r="AA1090">
        <v>25.3</v>
      </c>
      <c r="AE1090">
        <v>36.4</v>
      </c>
      <c r="AP1090">
        <f>COUNT(M1090:AO1090)</f>
        <v>3</v>
      </c>
      <c r="AR1090">
        <f>COUNT(AK1090:AO1090)</f>
        <v>0</v>
      </c>
      <c r="AS1090" t="s">
        <v>4159</v>
      </c>
      <c r="AT1090">
        <f>COUNT(M1090:AB1090)</f>
        <v>2</v>
      </c>
      <c r="AU1090">
        <f>COUNT(AC1090:AO1090)</f>
        <v>1</v>
      </c>
      <c r="AV1090">
        <f>AT1090*AU1090</f>
        <v>2</v>
      </c>
      <c r="AW1090" t="s">
        <v>4154</v>
      </c>
      <c r="AX1090">
        <f>AVERAGE(M1090:AB1090)</f>
        <v>22.450000000000003</v>
      </c>
      <c r="AY1090">
        <f>AVERAGE(AC1090:AO1090)</f>
        <v>36.4</v>
      </c>
      <c r="AZ1090">
        <f>AY1090-AX1090</f>
        <v>13.949999999999996</v>
      </c>
    </row>
    <row r="1091" spans="1:52" hidden="1" x14ac:dyDescent="0.25">
      <c r="A1091">
        <v>824</v>
      </c>
      <c r="B1091">
        <v>112</v>
      </c>
      <c r="C1091" t="s">
        <v>4152</v>
      </c>
      <c r="D1091" t="s">
        <v>877</v>
      </c>
      <c r="E1091" t="s">
        <v>1215</v>
      </c>
      <c r="F1091" t="s">
        <v>1216</v>
      </c>
      <c r="G1091" t="s">
        <v>1265</v>
      </c>
      <c r="H1091" t="s">
        <v>31</v>
      </c>
      <c r="I1091" t="s">
        <v>200</v>
      </c>
      <c r="J1091" t="s">
        <v>1266</v>
      </c>
      <c r="K1091">
        <v>47.759877000000003</v>
      </c>
      <c r="L1091">
        <v>-122.098845</v>
      </c>
      <c r="U1091">
        <v>42.2</v>
      </c>
      <c r="V1091">
        <v>55.9</v>
      </c>
      <c r="Z1091">
        <v>49.4</v>
      </c>
      <c r="AP1091">
        <f>COUNT(M1091:AO1091)</f>
        <v>3</v>
      </c>
      <c r="AR1091">
        <f>COUNT(AK1091:AO1091)</f>
        <v>0</v>
      </c>
      <c r="AS1091" t="s">
        <v>4159</v>
      </c>
      <c r="AT1091">
        <f>COUNT(M1091:AB1091)</f>
        <v>3</v>
      </c>
      <c r="AU1091">
        <f>COUNT(AC1091:AO1091)</f>
        <v>0</v>
      </c>
      <c r="AV1091">
        <f>AT1091*AU1091</f>
        <v>0</v>
      </c>
      <c r="AW1091" t="s">
        <v>4159</v>
      </c>
      <c r="AX1091">
        <f>AVERAGE(M1091:AB1091)</f>
        <v>49.166666666666664</v>
      </c>
      <c r="AY1091" t="e">
        <f>AVERAGE(AC1091:AO1091)</f>
        <v>#DIV/0!</v>
      </c>
    </row>
    <row r="1092" spans="1:52" hidden="1" x14ac:dyDescent="0.25">
      <c r="A1092">
        <v>827</v>
      </c>
      <c r="B1092">
        <v>632</v>
      </c>
      <c r="C1092" t="s">
        <v>4152</v>
      </c>
      <c r="D1092" t="s">
        <v>877</v>
      </c>
      <c r="E1092" t="s">
        <v>1215</v>
      </c>
      <c r="F1092" t="s">
        <v>1216</v>
      </c>
      <c r="G1092" t="s">
        <v>1268</v>
      </c>
      <c r="H1092" t="s">
        <v>1230</v>
      </c>
      <c r="I1092" t="s">
        <v>1231</v>
      </c>
      <c r="J1092" t="s">
        <v>1270</v>
      </c>
      <c r="K1092">
        <v>47.694147000000001</v>
      </c>
      <c r="L1092">
        <v>-122.09068600000001</v>
      </c>
      <c r="X1092">
        <v>59.4</v>
      </c>
      <c r="Y1092">
        <v>67.5</v>
      </c>
      <c r="Z1092">
        <v>56.8</v>
      </c>
      <c r="AP1092">
        <f>COUNT(M1092:AO1092)</f>
        <v>3</v>
      </c>
      <c r="AR1092">
        <f>COUNT(AK1092:AO1092)</f>
        <v>0</v>
      </c>
      <c r="AS1092" t="s">
        <v>4159</v>
      </c>
      <c r="AT1092">
        <f>COUNT(M1092:AB1092)</f>
        <v>3</v>
      </c>
      <c r="AU1092">
        <f>COUNT(AC1092:AO1092)</f>
        <v>0</v>
      </c>
      <c r="AV1092">
        <f>AT1092*AU1092</f>
        <v>0</v>
      </c>
      <c r="AW1092" t="s">
        <v>4159</v>
      </c>
      <c r="AX1092">
        <f>AVERAGE(M1092:AB1092)</f>
        <v>61.233333333333327</v>
      </c>
      <c r="AY1092" t="e">
        <f>AVERAGE(AC1092:AO1092)</f>
        <v>#DIV/0!</v>
      </c>
    </row>
    <row r="1093" spans="1:52" hidden="1" x14ac:dyDescent="0.25">
      <c r="A1093">
        <v>830</v>
      </c>
      <c r="B1093">
        <v>634</v>
      </c>
      <c r="C1093" t="s">
        <v>4152</v>
      </c>
      <c r="D1093" t="s">
        <v>877</v>
      </c>
      <c r="E1093" t="s">
        <v>1215</v>
      </c>
      <c r="F1093" t="s">
        <v>1216</v>
      </c>
      <c r="G1093" t="s">
        <v>1268</v>
      </c>
      <c r="H1093" t="s">
        <v>1230</v>
      </c>
      <c r="I1093" t="s">
        <v>1231</v>
      </c>
      <c r="J1093" t="s">
        <v>1272</v>
      </c>
      <c r="K1093">
        <v>47.695956000000002</v>
      </c>
      <c r="L1093">
        <v>-122.079117</v>
      </c>
      <c r="X1093">
        <v>73.599999999999994</v>
      </c>
      <c r="Y1093">
        <v>70.5</v>
      </c>
      <c r="Z1093">
        <v>79.8</v>
      </c>
      <c r="AP1093">
        <f>COUNT(M1093:AO1093)</f>
        <v>3</v>
      </c>
      <c r="AR1093">
        <f>COUNT(AK1093:AO1093)</f>
        <v>0</v>
      </c>
      <c r="AS1093" t="s">
        <v>4159</v>
      </c>
      <c r="AT1093">
        <f>COUNT(M1093:AB1093)</f>
        <v>3</v>
      </c>
      <c r="AU1093">
        <f>COUNT(AC1093:AO1093)</f>
        <v>0</v>
      </c>
      <c r="AV1093">
        <f>AT1093*AU1093</f>
        <v>0</v>
      </c>
      <c r="AW1093" t="s">
        <v>4159</v>
      </c>
      <c r="AX1093">
        <f>AVERAGE(M1093:AB1093)</f>
        <v>74.633333333333326</v>
      </c>
      <c r="AY1093" t="e">
        <f>AVERAGE(AC1093:AO1093)</f>
        <v>#DIV/0!</v>
      </c>
    </row>
    <row r="1094" spans="1:52" hidden="1" x14ac:dyDescent="0.25">
      <c r="A1094">
        <v>840</v>
      </c>
      <c r="B1094">
        <v>629</v>
      </c>
      <c r="C1094" t="s">
        <v>4152</v>
      </c>
      <c r="D1094" t="s">
        <v>877</v>
      </c>
      <c r="E1094" t="s">
        <v>1215</v>
      </c>
      <c r="F1094" t="s">
        <v>1216</v>
      </c>
      <c r="G1094" t="s">
        <v>1275</v>
      </c>
      <c r="H1094" t="s">
        <v>1230</v>
      </c>
      <c r="I1094" t="s">
        <v>1231</v>
      </c>
      <c r="J1094" t="s">
        <v>1283</v>
      </c>
      <c r="K1094">
        <v>47.704047000000003</v>
      </c>
      <c r="L1094">
        <v>-122.095275</v>
      </c>
      <c r="X1094">
        <v>64.8</v>
      </c>
      <c r="Y1094">
        <v>71.400000000000006</v>
      </c>
      <c r="Z1094">
        <v>54</v>
      </c>
      <c r="AP1094">
        <f>COUNT(M1094:AO1094)</f>
        <v>3</v>
      </c>
      <c r="AR1094">
        <f>COUNT(AK1094:AO1094)</f>
        <v>0</v>
      </c>
      <c r="AS1094" t="s">
        <v>4159</v>
      </c>
      <c r="AT1094">
        <f>COUNT(M1094:AB1094)</f>
        <v>3</v>
      </c>
      <c r="AU1094">
        <f>COUNT(AC1094:AO1094)</f>
        <v>0</v>
      </c>
      <c r="AV1094">
        <f>AT1094*AU1094</f>
        <v>0</v>
      </c>
      <c r="AW1094" t="s">
        <v>4159</v>
      </c>
      <c r="AX1094">
        <f>AVERAGE(M1094:AB1094)</f>
        <v>63.4</v>
      </c>
      <c r="AY1094" t="e">
        <f>AVERAGE(AC1094:AO1094)</f>
        <v>#DIV/0!</v>
      </c>
    </row>
    <row r="1095" spans="1:52" hidden="1" x14ac:dyDescent="0.25">
      <c r="A1095">
        <v>853</v>
      </c>
      <c r="B1095">
        <v>635</v>
      </c>
      <c r="C1095" t="s">
        <v>4152</v>
      </c>
      <c r="D1095" t="s">
        <v>877</v>
      </c>
      <c r="E1095" t="s">
        <v>1215</v>
      </c>
      <c r="F1095" t="s">
        <v>1216</v>
      </c>
      <c r="G1095" t="s">
        <v>1296</v>
      </c>
      <c r="H1095" t="s">
        <v>1230</v>
      </c>
      <c r="I1095" t="s">
        <v>1231</v>
      </c>
      <c r="J1095" t="s">
        <v>1298</v>
      </c>
      <c r="K1095">
        <v>47.685696</v>
      </c>
      <c r="L1095">
        <v>-122.08200100000001</v>
      </c>
      <c r="X1095">
        <v>57.8</v>
      </c>
      <c r="Y1095">
        <v>56.7</v>
      </c>
      <c r="Z1095">
        <v>43.7</v>
      </c>
      <c r="AP1095">
        <f>COUNT(M1095:AO1095)</f>
        <v>3</v>
      </c>
      <c r="AR1095">
        <f>COUNT(AK1095:AO1095)</f>
        <v>0</v>
      </c>
      <c r="AS1095" t="s">
        <v>4159</v>
      </c>
      <c r="AT1095">
        <f>COUNT(M1095:AB1095)</f>
        <v>3</v>
      </c>
      <c r="AU1095">
        <f>COUNT(AC1095:AO1095)</f>
        <v>0</v>
      </c>
      <c r="AV1095">
        <f>AT1095*AU1095</f>
        <v>0</v>
      </c>
      <c r="AW1095" t="s">
        <v>4159</v>
      </c>
      <c r="AX1095">
        <f>AVERAGE(M1095:AB1095)</f>
        <v>52.733333333333327</v>
      </c>
      <c r="AY1095" t="e">
        <f>AVERAGE(AC1095:AO1095)</f>
        <v>#DIV/0!</v>
      </c>
    </row>
    <row r="1096" spans="1:52" hidden="1" x14ac:dyDescent="0.25">
      <c r="A1096">
        <v>887</v>
      </c>
      <c r="B1096">
        <v>146</v>
      </c>
      <c r="C1096" t="s">
        <v>4152</v>
      </c>
      <c r="D1096" t="s">
        <v>877</v>
      </c>
      <c r="E1096" t="s">
        <v>1215</v>
      </c>
      <c r="F1096" t="s">
        <v>1342</v>
      </c>
      <c r="G1096" t="s">
        <v>1343</v>
      </c>
      <c r="H1096" t="s">
        <v>31</v>
      </c>
      <c r="I1096" t="s">
        <v>200</v>
      </c>
      <c r="J1096" t="s">
        <v>1346</v>
      </c>
      <c r="K1096">
        <v>47.651634000000001</v>
      </c>
      <c r="L1096">
        <v>-122.050406</v>
      </c>
      <c r="U1096">
        <v>44.2</v>
      </c>
      <c r="Y1096">
        <v>69.400000000000006</v>
      </c>
      <c r="Z1096">
        <v>65</v>
      </c>
      <c r="AP1096">
        <f>COUNT(M1096:AO1096)</f>
        <v>3</v>
      </c>
      <c r="AR1096">
        <f>COUNT(AK1096:AO1096)</f>
        <v>0</v>
      </c>
      <c r="AS1096" t="s">
        <v>4159</v>
      </c>
      <c r="AT1096">
        <f>COUNT(M1096:AB1096)</f>
        <v>3</v>
      </c>
      <c r="AU1096">
        <f>COUNT(AC1096:AO1096)</f>
        <v>0</v>
      </c>
      <c r="AV1096">
        <f>AT1096*AU1096</f>
        <v>0</v>
      </c>
      <c r="AW1096" t="s">
        <v>4159</v>
      </c>
      <c r="AX1096">
        <f>AVERAGE(M1096:AB1096)</f>
        <v>59.533333333333339</v>
      </c>
      <c r="AY1096" t="e">
        <f>AVERAGE(AC1096:AO1096)</f>
        <v>#DIV/0!</v>
      </c>
    </row>
    <row r="1097" spans="1:52" hidden="1" x14ac:dyDescent="0.25">
      <c r="A1097">
        <v>927</v>
      </c>
      <c r="B1097">
        <v>765</v>
      </c>
      <c r="C1097" t="s">
        <v>4152</v>
      </c>
      <c r="D1097" t="s">
        <v>877</v>
      </c>
      <c r="E1097" t="s">
        <v>1215</v>
      </c>
      <c r="F1097" t="s">
        <v>1373</v>
      </c>
      <c r="G1097" t="s">
        <v>1394</v>
      </c>
      <c r="H1097" t="s">
        <v>1400</v>
      </c>
      <c r="I1097" t="s">
        <v>1401</v>
      </c>
      <c r="J1097" t="s">
        <v>1403</v>
      </c>
      <c r="K1097">
        <v>47.539414000000001</v>
      </c>
      <c r="L1097">
        <v>-122.042874</v>
      </c>
      <c r="U1097">
        <v>43.8</v>
      </c>
      <c r="Z1097">
        <v>51.5</v>
      </c>
      <c r="AA1097">
        <v>71.900000000000006</v>
      </c>
      <c r="AP1097">
        <f>COUNT(M1097:AO1097)</f>
        <v>3</v>
      </c>
      <c r="AR1097">
        <f>COUNT(AK1097:AO1097)</f>
        <v>0</v>
      </c>
      <c r="AS1097" t="s">
        <v>4159</v>
      </c>
      <c r="AT1097">
        <f>COUNT(M1097:AB1097)</f>
        <v>3</v>
      </c>
      <c r="AU1097">
        <f>COUNT(AC1097:AO1097)</f>
        <v>0</v>
      </c>
      <c r="AV1097">
        <f>AT1097*AU1097</f>
        <v>0</v>
      </c>
      <c r="AW1097" t="s">
        <v>4159</v>
      </c>
      <c r="AX1097">
        <f>AVERAGE(M1097:AB1097)</f>
        <v>55.733333333333327</v>
      </c>
      <c r="AY1097" t="e">
        <f>AVERAGE(AC1097:AO1097)</f>
        <v>#DIV/0!</v>
      </c>
    </row>
    <row r="1098" spans="1:52" hidden="1" x14ac:dyDescent="0.25">
      <c r="A1098">
        <v>990</v>
      </c>
      <c r="B1098">
        <v>395</v>
      </c>
      <c r="C1098" t="s">
        <v>4152</v>
      </c>
      <c r="D1098" t="s">
        <v>877</v>
      </c>
      <c r="E1098" t="s">
        <v>1215</v>
      </c>
      <c r="F1098" t="s">
        <v>1440</v>
      </c>
      <c r="G1098" t="s">
        <v>1447</v>
      </c>
      <c r="H1098" t="s">
        <v>272</v>
      </c>
      <c r="I1098" t="s">
        <v>13</v>
      </c>
      <c r="J1098" t="s">
        <v>1475</v>
      </c>
      <c r="K1098">
        <v>47.816899999999997</v>
      </c>
      <c r="L1098">
        <v>-122.16079999999999</v>
      </c>
      <c r="X1098">
        <v>58.4</v>
      </c>
      <c r="AA1098">
        <v>21.7</v>
      </c>
      <c r="AE1098">
        <v>50.3</v>
      </c>
      <c r="AP1098">
        <f>COUNT(M1098:AO1098)</f>
        <v>3</v>
      </c>
      <c r="AR1098">
        <f>COUNT(AK1098:AO1098)</f>
        <v>0</v>
      </c>
      <c r="AS1098" t="s">
        <v>4159</v>
      </c>
      <c r="AT1098">
        <f>COUNT(M1098:AB1098)</f>
        <v>2</v>
      </c>
      <c r="AU1098">
        <f>COUNT(AC1098:AO1098)</f>
        <v>1</v>
      </c>
      <c r="AV1098">
        <f>AT1098*AU1098</f>
        <v>2</v>
      </c>
      <c r="AW1098" t="s">
        <v>4154</v>
      </c>
      <c r="AX1098">
        <f>AVERAGE(M1098:AB1098)</f>
        <v>40.049999999999997</v>
      </c>
      <c r="AY1098">
        <f>AVERAGE(AC1098:AO1098)</f>
        <v>50.3</v>
      </c>
      <c r="AZ1098">
        <f>AY1098-AX1098</f>
        <v>10.25</v>
      </c>
    </row>
    <row r="1099" spans="1:52" hidden="1" x14ac:dyDescent="0.25">
      <c r="A1099">
        <v>1016</v>
      </c>
      <c r="B1099">
        <v>404</v>
      </c>
      <c r="C1099" t="s">
        <v>4152</v>
      </c>
      <c r="D1099" t="s">
        <v>877</v>
      </c>
      <c r="E1099" t="s">
        <v>1215</v>
      </c>
      <c r="F1099" t="s">
        <v>1482</v>
      </c>
      <c r="G1099" t="s">
        <v>1489</v>
      </c>
      <c r="H1099" t="s">
        <v>272</v>
      </c>
      <c r="I1099" t="s">
        <v>13</v>
      </c>
      <c r="J1099" t="s">
        <v>1508</v>
      </c>
      <c r="K1099">
        <v>47.833528000000001</v>
      </c>
      <c r="L1099">
        <v>-122.223912</v>
      </c>
      <c r="X1099">
        <v>12.8</v>
      </c>
      <c r="AA1099">
        <v>14.1</v>
      </c>
      <c r="AE1099">
        <v>21.8</v>
      </c>
      <c r="AP1099">
        <f>COUNT(M1099:AO1099)</f>
        <v>3</v>
      </c>
      <c r="AR1099">
        <f>COUNT(AK1099:AO1099)</f>
        <v>0</v>
      </c>
      <c r="AS1099" t="s">
        <v>4159</v>
      </c>
      <c r="AT1099">
        <f>COUNT(M1099:AB1099)</f>
        <v>2</v>
      </c>
      <c r="AU1099">
        <f>COUNT(AC1099:AO1099)</f>
        <v>1</v>
      </c>
      <c r="AV1099">
        <f>AT1099*AU1099</f>
        <v>2</v>
      </c>
      <c r="AW1099" t="s">
        <v>4154</v>
      </c>
      <c r="AX1099">
        <f>AVERAGE(M1099:AB1099)</f>
        <v>13.45</v>
      </c>
      <c r="AY1099">
        <f>AVERAGE(AC1099:AO1099)</f>
        <v>21.8</v>
      </c>
      <c r="AZ1099">
        <f>AY1099-AX1099</f>
        <v>8.3500000000000014</v>
      </c>
    </row>
    <row r="1100" spans="1:52" hidden="1" x14ac:dyDescent="0.25">
      <c r="A1100">
        <v>1018</v>
      </c>
      <c r="B1100">
        <v>406</v>
      </c>
      <c r="C1100" t="s">
        <v>4152</v>
      </c>
      <c r="D1100" t="s">
        <v>877</v>
      </c>
      <c r="E1100" t="s">
        <v>1215</v>
      </c>
      <c r="F1100" t="s">
        <v>1482</v>
      </c>
      <c r="G1100" t="s">
        <v>1489</v>
      </c>
      <c r="H1100" t="s">
        <v>272</v>
      </c>
      <c r="I1100" t="s">
        <v>13</v>
      </c>
      <c r="J1100" t="s">
        <v>1510</v>
      </c>
      <c r="K1100">
        <v>47.810670000000002</v>
      </c>
      <c r="L1100">
        <v>-122.21135</v>
      </c>
      <c r="X1100">
        <v>37.200000000000003</v>
      </c>
      <c r="Z1100">
        <v>54.6</v>
      </c>
      <c r="AB1100">
        <v>40.799999999999997</v>
      </c>
      <c r="AP1100">
        <f>COUNT(M1100:AO1100)</f>
        <v>3</v>
      </c>
      <c r="AR1100">
        <f>COUNT(AK1100:AO1100)</f>
        <v>0</v>
      </c>
      <c r="AS1100" t="s">
        <v>4159</v>
      </c>
      <c r="AT1100">
        <f>COUNT(M1100:AB1100)</f>
        <v>3</v>
      </c>
      <c r="AU1100">
        <f>COUNT(AC1100:AO1100)</f>
        <v>0</v>
      </c>
      <c r="AV1100">
        <f>AT1100*AU1100</f>
        <v>0</v>
      </c>
      <c r="AW1100" t="s">
        <v>4159</v>
      </c>
      <c r="AX1100">
        <f>AVERAGE(M1100:AB1100)</f>
        <v>44.20000000000001</v>
      </c>
      <c r="AY1100" t="e">
        <f>AVERAGE(AC1100:AO1100)</f>
        <v>#DIV/0!</v>
      </c>
    </row>
    <row r="1101" spans="1:52" hidden="1" x14ac:dyDescent="0.25">
      <c r="A1101">
        <v>1033</v>
      </c>
      <c r="B1101">
        <v>436</v>
      </c>
      <c r="C1101" t="s">
        <v>4152</v>
      </c>
      <c r="D1101" t="s">
        <v>877</v>
      </c>
      <c r="E1101" t="s">
        <v>1215</v>
      </c>
      <c r="F1101" t="s">
        <v>1482</v>
      </c>
      <c r="G1101" t="s">
        <v>1527</v>
      </c>
      <c r="H1101" t="s">
        <v>272</v>
      </c>
      <c r="I1101" t="s">
        <v>13</v>
      </c>
      <c r="J1101" t="s">
        <v>1530</v>
      </c>
      <c r="K1101">
        <v>47.823788</v>
      </c>
      <c r="L1101">
        <v>-122.204555</v>
      </c>
      <c r="X1101">
        <v>17.100000000000001</v>
      </c>
      <c r="AA1101">
        <v>17.600000000000001</v>
      </c>
      <c r="AE1101">
        <v>12.7</v>
      </c>
      <c r="AP1101">
        <f>COUNT(M1101:AO1101)</f>
        <v>3</v>
      </c>
      <c r="AR1101">
        <f>COUNT(AK1101:AO1101)</f>
        <v>0</v>
      </c>
      <c r="AS1101" t="s">
        <v>4159</v>
      </c>
      <c r="AT1101">
        <f>COUNT(M1101:AB1101)</f>
        <v>2</v>
      </c>
      <c r="AU1101">
        <f>COUNT(AC1101:AO1101)</f>
        <v>1</v>
      </c>
      <c r="AV1101">
        <f>AT1101*AU1101</f>
        <v>2</v>
      </c>
      <c r="AW1101" t="s">
        <v>4154</v>
      </c>
      <c r="AX1101">
        <f>AVERAGE(M1101:AB1101)</f>
        <v>17.350000000000001</v>
      </c>
      <c r="AY1101">
        <f>AVERAGE(AC1101:AO1101)</f>
        <v>12.7</v>
      </c>
      <c r="AZ1101">
        <f>AY1101-AX1101</f>
        <v>-4.6500000000000021</v>
      </c>
    </row>
    <row r="1102" spans="1:52" hidden="1" x14ac:dyDescent="0.25">
      <c r="A1102">
        <v>1050</v>
      </c>
      <c r="B1102">
        <v>625</v>
      </c>
      <c r="C1102" t="s">
        <v>4152</v>
      </c>
      <c r="D1102" t="s">
        <v>877</v>
      </c>
      <c r="E1102" t="s">
        <v>1215</v>
      </c>
      <c r="F1102" t="s">
        <v>1538</v>
      </c>
      <c r="G1102" t="s">
        <v>1553</v>
      </c>
      <c r="H1102" t="s">
        <v>1230</v>
      </c>
      <c r="I1102" t="s">
        <v>1231</v>
      </c>
      <c r="J1102" t="s">
        <v>1555</v>
      </c>
      <c r="K1102">
        <v>47.710645</v>
      </c>
      <c r="L1102">
        <v>-122.141526</v>
      </c>
      <c r="X1102">
        <v>15.5</v>
      </c>
      <c r="Y1102">
        <v>0.6</v>
      </c>
      <c r="Z1102">
        <v>10.6</v>
      </c>
      <c r="AP1102">
        <f>COUNT(M1102:AO1102)</f>
        <v>3</v>
      </c>
      <c r="AR1102">
        <f>COUNT(AK1102:AO1102)</f>
        <v>0</v>
      </c>
      <c r="AS1102" t="s">
        <v>4159</v>
      </c>
      <c r="AT1102">
        <f>COUNT(M1102:AB1102)</f>
        <v>3</v>
      </c>
      <c r="AU1102">
        <f>COUNT(AC1102:AO1102)</f>
        <v>0</v>
      </c>
      <c r="AV1102">
        <f>AT1102*AU1102</f>
        <v>0</v>
      </c>
      <c r="AW1102" t="s">
        <v>4159</v>
      </c>
      <c r="AX1102">
        <f>AVERAGE(M1102:AB1102)</f>
        <v>8.9</v>
      </c>
      <c r="AY1102" t="e">
        <f>AVERAGE(AC1102:AO1102)</f>
        <v>#DIV/0!</v>
      </c>
    </row>
    <row r="1103" spans="1:52" hidden="1" x14ac:dyDescent="0.25">
      <c r="A1103">
        <v>1051</v>
      </c>
      <c r="B1103">
        <v>626</v>
      </c>
      <c r="C1103" t="s">
        <v>4152</v>
      </c>
      <c r="D1103" t="s">
        <v>877</v>
      </c>
      <c r="E1103" t="s">
        <v>1215</v>
      </c>
      <c r="F1103" t="s">
        <v>1538</v>
      </c>
      <c r="G1103" t="s">
        <v>1553</v>
      </c>
      <c r="H1103" t="s">
        <v>1230</v>
      </c>
      <c r="I1103" t="s">
        <v>1231</v>
      </c>
      <c r="J1103" t="s">
        <v>1556</v>
      </c>
      <c r="K1103">
        <v>47.704884999999997</v>
      </c>
      <c r="L1103">
        <v>-122.120969</v>
      </c>
      <c r="X1103">
        <v>51.3</v>
      </c>
      <c r="Y1103">
        <v>30.7</v>
      </c>
      <c r="Z1103">
        <v>30.9</v>
      </c>
      <c r="AP1103">
        <f>COUNT(M1103:AO1103)</f>
        <v>3</v>
      </c>
      <c r="AR1103">
        <f>COUNT(AK1103:AO1103)</f>
        <v>0</v>
      </c>
      <c r="AS1103" t="s">
        <v>4159</v>
      </c>
      <c r="AT1103">
        <f>COUNT(M1103:AB1103)</f>
        <v>3</v>
      </c>
      <c r="AU1103">
        <f>COUNT(AC1103:AO1103)</f>
        <v>0</v>
      </c>
      <c r="AV1103">
        <f>AT1103*AU1103</f>
        <v>0</v>
      </c>
      <c r="AW1103" t="s">
        <v>4159</v>
      </c>
      <c r="AX1103">
        <f>AVERAGE(M1103:AB1103)</f>
        <v>37.633333333333333</v>
      </c>
      <c r="AY1103" t="e">
        <f>AVERAGE(AC1103:AO1103)</f>
        <v>#DIV/0!</v>
      </c>
    </row>
    <row r="1104" spans="1:52" hidden="1" x14ac:dyDescent="0.25">
      <c r="A1104">
        <v>1092</v>
      </c>
      <c r="B1104">
        <v>622</v>
      </c>
      <c r="C1104" t="s">
        <v>4152</v>
      </c>
      <c r="D1104" t="s">
        <v>877</v>
      </c>
      <c r="E1104" t="s">
        <v>1215</v>
      </c>
      <c r="F1104" t="s">
        <v>1538</v>
      </c>
      <c r="G1104" t="s">
        <v>1607</v>
      </c>
      <c r="H1104" t="s">
        <v>1230</v>
      </c>
      <c r="I1104" t="s">
        <v>1231</v>
      </c>
      <c r="J1104" t="s">
        <v>1611</v>
      </c>
      <c r="K1104">
        <v>47.685630000000003</v>
      </c>
      <c r="L1104">
        <v>-122.14668399999999</v>
      </c>
      <c r="U1104">
        <v>42.1</v>
      </c>
      <c r="V1104">
        <v>40.5</v>
      </c>
      <c r="W1104">
        <v>26.3</v>
      </c>
      <c r="AP1104">
        <f>COUNT(M1104:AO1104)</f>
        <v>3</v>
      </c>
      <c r="AR1104">
        <f>COUNT(AK1104:AO1104)</f>
        <v>0</v>
      </c>
      <c r="AS1104" t="s">
        <v>4159</v>
      </c>
      <c r="AT1104">
        <f>COUNT(M1104:AB1104)</f>
        <v>3</v>
      </c>
      <c r="AU1104">
        <f>COUNT(AC1104:AO1104)</f>
        <v>0</v>
      </c>
      <c r="AV1104">
        <f>AT1104*AU1104</f>
        <v>0</v>
      </c>
      <c r="AW1104" t="s">
        <v>4159</v>
      </c>
      <c r="AX1104">
        <f>AVERAGE(M1104:AB1104)</f>
        <v>36.299999999999997</v>
      </c>
      <c r="AY1104" t="e">
        <f>AVERAGE(AC1104:AO1104)</f>
        <v>#DIV/0!</v>
      </c>
    </row>
    <row r="1105" spans="1:52" hidden="1" x14ac:dyDescent="0.25">
      <c r="A1105">
        <v>1098</v>
      </c>
      <c r="B1105">
        <v>435</v>
      </c>
      <c r="C1105" t="s">
        <v>4152</v>
      </c>
      <c r="D1105" t="s">
        <v>877</v>
      </c>
      <c r="E1105" t="s">
        <v>1215</v>
      </c>
      <c r="F1105" t="s">
        <v>1615</v>
      </c>
      <c r="G1105" t="s">
        <v>1616</v>
      </c>
      <c r="H1105" t="s">
        <v>272</v>
      </c>
      <c r="I1105" t="s">
        <v>13</v>
      </c>
      <c r="J1105" t="s">
        <v>1619</v>
      </c>
      <c r="K1105">
        <v>47.810378</v>
      </c>
      <c r="L1105">
        <v>-122.26828399999999</v>
      </c>
      <c r="X1105">
        <v>3.5</v>
      </c>
      <c r="AA1105">
        <v>4.4000000000000004</v>
      </c>
      <c r="AE1105">
        <v>6.6</v>
      </c>
      <c r="AP1105">
        <f>COUNT(M1105:AO1105)</f>
        <v>3</v>
      </c>
      <c r="AR1105">
        <f>COUNT(AK1105:AO1105)</f>
        <v>0</v>
      </c>
      <c r="AS1105" t="s">
        <v>4159</v>
      </c>
      <c r="AT1105">
        <f>COUNT(M1105:AB1105)</f>
        <v>2</v>
      </c>
      <c r="AU1105">
        <f>COUNT(AC1105:AO1105)</f>
        <v>1</v>
      </c>
      <c r="AV1105">
        <f>AT1105*AU1105</f>
        <v>2</v>
      </c>
      <c r="AW1105" t="s">
        <v>4154</v>
      </c>
      <c r="AX1105">
        <f>AVERAGE(M1105:AB1105)</f>
        <v>3.95</v>
      </c>
      <c r="AY1105">
        <f>AVERAGE(AC1105:AO1105)</f>
        <v>6.6</v>
      </c>
      <c r="AZ1105">
        <f>AY1105-AX1105</f>
        <v>2.6499999999999995</v>
      </c>
    </row>
    <row r="1106" spans="1:52" hidden="1" x14ac:dyDescent="0.25">
      <c r="A1106">
        <v>1107</v>
      </c>
      <c r="B1106">
        <v>429</v>
      </c>
      <c r="C1106" t="s">
        <v>4152</v>
      </c>
      <c r="D1106" t="s">
        <v>877</v>
      </c>
      <c r="E1106" t="s">
        <v>1215</v>
      </c>
      <c r="F1106" t="s">
        <v>1615</v>
      </c>
      <c r="G1106" t="s">
        <v>1625</v>
      </c>
      <c r="H1106" t="s">
        <v>272</v>
      </c>
      <c r="I1106" t="s">
        <v>13</v>
      </c>
      <c r="J1106" t="s">
        <v>1630</v>
      </c>
      <c r="K1106">
        <v>47.825443999999997</v>
      </c>
      <c r="L1106">
        <v>-122.25520899999999</v>
      </c>
      <c r="X1106">
        <v>31.6</v>
      </c>
      <c r="AA1106">
        <v>43.1</v>
      </c>
      <c r="AE1106">
        <v>41</v>
      </c>
      <c r="AP1106">
        <f>COUNT(M1106:AO1106)</f>
        <v>3</v>
      </c>
      <c r="AR1106">
        <f>COUNT(AK1106:AO1106)</f>
        <v>0</v>
      </c>
      <c r="AS1106" t="s">
        <v>4159</v>
      </c>
      <c r="AT1106">
        <f>COUNT(M1106:AB1106)</f>
        <v>2</v>
      </c>
      <c r="AU1106">
        <f>COUNT(AC1106:AO1106)</f>
        <v>1</v>
      </c>
      <c r="AV1106">
        <f>AT1106*AU1106</f>
        <v>2</v>
      </c>
      <c r="AW1106" t="s">
        <v>4154</v>
      </c>
      <c r="AX1106">
        <f>AVERAGE(M1106:AB1106)</f>
        <v>37.35</v>
      </c>
      <c r="AY1106">
        <f>AVERAGE(AC1106:AO1106)</f>
        <v>41</v>
      </c>
      <c r="AZ1106">
        <f>AY1106-AX1106</f>
        <v>3.6499999999999986</v>
      </c>
    </row>
    <row r="1107" spans="1:52" hidden="1" x14ac:dyDescent="0.25">
      <c r="A1107">
        <v>1110</v>
      </c>
      <c r="B1107">
        <v>432</v>
      </c>
      <c r="C1107" t="s">
        <v>4152</v>
      </c>
      <c r="D1107" t="s">
        <v>877</v>
      </c>
      <c r="E1107" t="s">
        <v>1215</v>
      </c>
      <c r="F1107" t="s">
        <v>1615</v>
      </c>
      <c r="G1107" t="s">
        <v>1625</v>
      </c>
      <c r="H1107" t="s">
        <v>272</v>
      </c>
      <c r="I1107" t="s">
        <v>13</v>
      </c>
      <c r="J1107" t="s">
        <v>1633</v>
      </c>
      <c r="K1107">
        <v>47.808227000000002</v>
      </c>
      <c r="L1107">
        <v>-122.255934</v>
      </c>
      <c r="X1107">
        <v>47.2</v>
      </c>
      <c r="AA1107">
        <v>32.1</v>
      </c>
      <c r="AE1107">
        <v>39.5</v>
      </c>
      <c r="AP1107">
        <f>COUNT(M1107:AO1107)</f>
        <v>3</v>
      </c>
      <c r="AR1107">
        <f>COUNT(AK1107:AO1107)</f>
        <v>0</v>
      </c>
      <c r="AS1107" t="s">
        <v>4159</v>
      </c>
      <c r="AT1107">
        <f>COUNT(M1107:AB1107)</f>
        <v>2</v>
      </c>
      <c r="AU1107">
        <f>COUNT(AC1107:AO1107)</f>
        <v>1</v>
      </c>
      <c r="AV1107">
        <f>AT1107*AU1107</f>
        <v>2</v>
      </c>
      <c r="AW1107" t="s">
        <v>4154</v>
      </c>
      <c r="AX1107">
        <f>AVERAGE(M1107:AB1107)</f>
        <v>39.650000000000006</v>
      </c>
      <c r="AY1107">
        <f>AVERAGE(AC1107:AO1107)</f>
        <v>39.5</v>
      </c>
      <c r="AZ1107">
        <f>AY1107-AX1107</f>
        <v>-0.15000000000000568</v>
      </c>
    </row>
    <row r="1108" spans="1:52" hidden="1" x14ac:dyDescent="0.25">
      <c r="A1108">
        <v>1116</v>
      </c>
      <c r="B1108">
        <v>448</v>
      </c>
      <c r="C1108" t="s">
        <v>4152</v>
      </c>
      <c r="D1108" t="s">
        <v>877</v>
      </c>
      <c r="E1108" t="s">
        <v>1215</v>
      </c>
      <c r="F1108" t="s">
        <v>1615</v>
      </c>
      <c r="G1108" t="s">
        <v>1625</v>
      </c>
      <c r="H1108" t="s">
        <v>272</v>
      </c>
      <c r="I1108" t="s">
        <v>13</v>
      </c>
      <c r="J1108" t="s">
        <v>1639</v>
      </c>
      <c r="K1108">
        <v>47.779843</v>
      </c>
      <c r="L1108">
        <v>-122.250843</v>
      </c>
      <c r="X1108">
        <v>39.799999999999997</v>
      </c>
      <c r="AA1108">
        <v>30.1</v>
      </c>
      <c r="AE1108">
        <v>38.9</v>
      </c>
      <c r="AP1108">
        <f>COUNT(M1108:AO1108)</f>
        <v>3</v>
      </c>
      <c r="AR1108">
        <f>COUNT(AK1108:AO1108)</f>
        <v>0</v>
      </c>
      <c r="AS1108" t="s">
        <v>4159</v>
      </c>
      <c r="AT1108">
        <f>COUNT(M1108:AB1108)</f>
        <v>2</v>
      </c>
      <c r="AU1108">
        <f>COUNT(AC1108:AO1108)</f>
        <v>1</v>
      </c>
      <c r="AV1108">
        <f>AT1108*AU1108</f>
        <v>2</v>
      </c>
      <c r="AW1108" t="s">
        <v>4154</v>
      </c>
      <c r="AX1108">
        <f>AVERAGE(M1108:AB1108)</f>
        <v>34.950000000000003</v>
      </c>
      <c r="AY1108">
        <f>AVERAGE(AC1108:AO1108)</f>
        <v>38.9</v>
      </c>
      <c r="AZ1108">
        <f>AY1108-AX1108</f>
        <v>3.9499999999999957</v>
      </c>
    </row>
    <row r="1109" spans="1:52" hidden="1" x14ac:dyDescent="0.25">
      <c r="A1109">
        <v>1118</v>
      </c>
      <c r="B1109">
        <v>454</v>
      </c>
      <c r="C1109" t="s">
        <v>4152</v>
      </c>
      <c r="D1109" t="s">
        <v>877</v>
      </c>
      <c r="E1109" t="s">
        <v>1215</v>
      </c>
      <c r="F1109" t="s">
        <v>1615</v>
      </c>
      <c r="G1109" t="s">
        <v>1641</v>
      </c>
      <c r="H1109" t="s">
        <v>272</v>
      </c>
      <c r="I1109" t="s">
        <v>13</v>
      </c>
      <c r="J1109" t="s">
        <v>1642</v>
      </c>
      <c r="K1109">
        <v>47.786403</v>
      </c>
      <c r="L1109">
        <v>-122.256947</v>
      </c>
      <c r="X1109">
        <v>28.8</v>
      </c>
      <c r="AA1109">
        <v>12.4</v>
      </c>
      <c r="AE1109">
        <v>38.200000000000003</v>
      </c>
      <c r="AP1109">
        <f>COUNT(M1109:AO1109)</f>
        <v>3</v>
      </c>
      <c r="AR1109">
        <f>COUNT(AK1109:AO1109)</f>
        <v>0</v>
      </c>
      <c r="AS1109" t="s">
        <v>4159</v>
      </c>
      <c r="AT1109">
        <f>COUNT(M1109:AB1109)</f>
        <v>2</v>
      </c>
      <c r="AU1109">
        <f>COUNT(AC1109:AO1109)</f>
        <v>1</v>
      </c>
      <c r="AV1109">
        <f>AT1109*AU1109</f>
        <v>2</v>
      </c>
      <c r="AW1109" t="s">
        <v>4154</v>
      </c>
      <c r="AX1109">
        <f>AVERAGE(M1109:AB1109)</f>
        <v>20.6</v>
      </c>
      <c r="AY1109">
        <f>AVERAGE(AC1109:AO1109)</f>
        <v>38.200000000000003</v>
      </c>
      <c r="AZ1109">
        <f>AY1109-AX1109</f>
        <v>17.600000000000001</v>
      </c>
    </row>
    <row r="1110" spans="1:52" hidden="1" x14ac:dyDescent="0.25">
      <c r="A1110">
        <v>1124</v>
      </c>
      <c r="B1110">
        <v>769</v>
      </c>
      <c r="C1110" t="s">
        <v>4152</v>
      </c>
      <c r="D1110" t="s">
        <v>877</v>
      </c>
      <c r="E1110" t="s">
        <v>1215</v>
      </c>
      <c r="F1110" t="s">
        <v>1643</v>
      </c>
      <c r="G1110" t="s">
        <v>1644</v>
      </c>
      <c r="H1110" t="s">
        <v>1400</v>
      </c>
      <c r="I1110" t="s">
        <v>1401</v>
      </c>
      <c r="J1110" t="s">
        <v>1650</v>
      </c>
      <c r="K1110">
        <v>47.520816000000003</v>
      </c>
      <c r="L1110">
        <v>-122.07006199999999</v>
      </c>
      <c r="U1110">
        <v>53.3</v>
      </c>
      <c r="AA1110">
        <v>53.8</v>
      </c>
      <c r="AD1110">
        <v>67.400000000000006</v>
      </c>
      <c r="AP1110">
        <f>COUNT(M1110:AO1110)</f>
        <v>3</v>
      </c>
      <c r="AR1110">
        <f>COUNT(AK1110:AO1110)</f>
        <v>0</v>
      </c>
      <c r="AS1110" t="s">
        <v>4159</v>
      </c>
      <c r="AT1110">
        <f>COUNT(M1110:AB1110)</f>
        <v>2</v>
      </c>
      <c r="AU1110">
        <f>COUNT(AC1110:AO1110)</f>
        <v>1</v>
      </c>
      <c r="AV1110">
        <f>AT1110*AU1110</f>
        <v>2</v>
      </c>
      <c r="AW1110" t="s">
        <v>4154</v>
      </c>
      <c r="AX1110">
        <f>AVERAGE(M1110:AB1110)</f>
        <v>53.55</v>
      </c>
      <c r="AY1110">
        <f>AVERAGE(AC1110:AO1110)</f>
        <v>67.400000000000006</v>
      </c>
      <c r="AZ1110">
        <f>AY1110-AX1110</f>
        <v>13.850000000000009</v>
      </c>
    </row>
    <row r="1111" spans="1:52" hidden="1" x14ac:dyDescent="0.25">
      <c r="A1111">
        <v>1133</v>
      </c>
      <c r="B1111">
        <v>615</v>
      </c>
      <c r="C1111" t="s">
        <v>4152</v>
      </c>
      <c r="D1111" t="s">
        <v>877</v>
      </c>
      <c r="E1111" t="s">
        <v>1215</v>
      </c>
      <c r="F1111" t="s">
        <v>1655</v>
      </c>
      <c r="G1111" t="s">
        <v>1656</v>
      </c>
      <c r="H1111" t="s">
        <v>1230</v>
      </c>
      <c r="I1111" t="s">
        <v>1231</v>
      </c>
      <c r="J1111" t="s">
        <v>1662</v>
      </c>
      <c r="K1111">
        <v>47.642220000000002</v>
      </c>
      <c r="L1111">
        <v>-122.104654</v>
      </c>
      <c r="U1111">
        <v>13.9</v>
      </c>
      <c r="V1111">
        <v>17.399999999999999</v>
      </c>
      <c r="W1111">
        <v>25.1</v>
      </c>
      <c r="AP1111">
        <f>COUNT(M1111:AO1111)</f>
        <v>3</v>
      </c>
      <c r="AR1111">
        <f>COUNT(AK1111:AO1111)</f>
        <v>0</v>
      </c>
      <c r="AS1111" t="s">
        <v>4159</v>
      </c>
      <c r="AT1111">
        <f>COUNT(M1111:AB1111)</f>
        <v>3</v>
      </c>
      <c r="AU1111">
        <f>COUNT(AC1111:AO1111)</f>
        <v>0</v>
      </c>
      <c r="AV1111">
        <f>AT1111*AU1111</f>
        <v>0</v>
      </c>
      <c r="AW1111" t="s">
        <v>4159</v>
      </c>
      <c r="AX1111">
        <f>AVERAGE(M1111:AB1111)</f>
        <v>18.8</v>
      </c>
      <c r="AY1111" t="e">
        <f>AVERAGE(AC1111:AO1111)</f>
        <v>#DIV/0!</v>
      </c>
    </row>
    <row r="1112" spans="1:52" hidden="1" x14ac:dyDescent="0.25">
      <c r="A1112">
        <v>1134</v>
      </c>
      <c r="B1112">
        <v>616</v>
      </c>
      <c r="C1112" t="s">
        <v>4152</v>
      </c>
      <c r="D1112" t="s">
        <v>877</v>
      </c>
      <c r="E1112" t="s">
        <v>1215</v>
      </c>
      <c r="F1112" t="s">
        <v>1655</v>
      </c>
      <c r="G1112" t="s">
        <v>1656</v>
      </c>
      <c r="H1112" t="s">
        <v>1230</v>
      </c>
      <c r="I1112" t="s">
        <v>1231</v>
      </c>
      <c r="J1112" t="s">
        <v>1663</v>
      </c>
      <c r="K1112">
        <v>47.635289999999998</v>
      </c>
      <c r="L1112">
        <v>-122.111001</v>
      </c>
      <c r="U1112">
        <v>13.7</v>
      </c>
      <c r="V1112">
        <v>7.8</v>
      </c>
      <c r="W1112">
        <v>12.3</v>
      </c>
      <c r="AP1112">
        <f>COUNT(M1112:AO1112)</f>
        <v>3</v>
      </c>
      <c r="AR1112">
        <f>COUNT(AK1112:AO1112)</f>
        <v>0</v>
      </c>
      <c r="AS1112" t="s">
        <v>4159</v>
      </c>
      <c r="AT1112">
        <f>COUNT(M1112:AB1112)</f>
        <v>3</v>
      </c>
      <c r="AU1112">
        <f>COUNT(AC1112:AO1112)</f>
        <v>0</v>
      </c>
      <c r="AV1112">
        <f>AT1112*AU1112</f>
        <v>0</v>
      </c>
      <c r="AW1112" t="s">
        <v>4159</v>
      </c>
      <c r="AX1112">
        <f>AVERAGE(M1112:AB1112)</f>
        <v>11.266666666666666</v>
      </c>
      <c r="AY1112" t="e">
        <f>AVERAGE(AC1112:AO1112)</f>
        <v>#DIV/0!</v>
      </c>
    </row>
    <row r="1113" spans="1:52" hidden="1" x14ac:dyDescent="0.25">
      <c r="A1113">
        <v>1181</v>
      </c>
      <c r="B1113">
        <v>227</v>
      </c>
      <c r="C1113" t="s">
        <v>4152</v>
      </c>
      <c r="D1113" t="s">
        <v>1686</v>
      </c>
      <c r="E1113" t="s">
        <v>1687</v>
      </c>
      <c r="F1113" t="s">
        <v>1729</v>
      </c>
      <c r="G1113" t="s">
        <v>1730</v>
      </c>
      <c r="H1113" t="s">
        <v>31</v>
      </c>
      <c r="I1113" t="s">
        <v>200</v>
      </c>
      <c r="J1113" t="s">
        <v>1733</v>
      </c>
      <c r="K1113">
        <v>47.289178</v>
      </c>
      <c r="L1113">
        <v>-121.907944</v>
      </c>
      <c r="U1113">
        <v>79.5</v>
      </c>
      <c r="V1113">
        <v>97.4</v>
      </c>
      <c r="X1113">
        <v>83.8</v>
      </c>
      <c r="AP1113">
        <f>COUNT(M1113:AO1113)</f>
        <v>3</v>
      </c>
      <c r="AR1113">
        <f>COUNT(AK1113:AO1113)</f>
        <v>0</v>
      </c>
      <c r="AS1113" t="s">
        <v>4159</v>
      </c>
      <c r="AT1113">
        <f>COUNT(M1113:AB1113)</f>
        <v>3</v>
      </c>
      <c r="AU1113">
        <f>COUNT(AC1113:AO1113)</f>
        <v>0</v>
      </c>
      <c r="AV1113">
        <f>AT1113*AU1113</f>
        <v>0</v>
      </c>
      <c r="AW1113" t="s">
        <v>4159</v>
      </c>
      <c r="AX1113">
        <f>AVERAGE(M1113:AB1113)</f>
        <v>86.899999999999991</v>
      </c>
      <c r="AY1113" t="e">
        <f>AVERAGE(AC1113:AO1113)</f>
        <v>#DIV/0!</v>
      </c>
    </row>
    <row r="1114" spans="1:52" hidden="1" x14ac:dyDescent="0.25">
      <c r="A1114">
        <v>1198</v>
      </c>
      <c r="B1114">
        <v>1791</v>
      </c>
      <c r="C1114" t="s">
        <v>4152</v>
      </c>
      <c r="D1114" t="s">
        <v>1686</v>
      </c>
      <c r="E1114" t="s">
        <v>1687</v>
      </c>
      <c r="F1114" t="s">
        <v>1756</v>
      </c>
      <c r="G1114" t="s">
        <v>1757</v>
      </c>
      <c r="H1114" t="s">
        <v>1030</v>
      </c>
      <c r="I1114" t="s">
        <v>1091</v>
      </c>
      <c r="J1114" t="s">
        <v>1760</v>
      </c>
      <c r="K1114">
        <v>47.528906999999997</v>
      </c>
      <c r="L1114">
        <v>-122.364074</v>
      </c>
      <c r="R1114">
        <v>8.8000000000000007</v>
      </c>
      <c r="S1114">
        <v>12.2</v>
      </c>
      <c r="T1114">
        <v>19.100000000000001</v>
      </c>
      <c r="AP1114">
        <f>COUNT(M1114:AO1114)</f>
        <v>3</v>
      </c>
      <c r="AR1114">
        <f>COUNT(AK1114:AO1114)</f>
        <v>0</v>
      </c>
      <c r="AS1114" t="s">
        <v>4159</v>
      </c>
      <c r="AT1114">
        <f>COUNT(M1114:AB1114)</f>
        <v>3</v>
      </c>
      <c r="AU1114">
        <f>COUNT(AC1114:AO1114)</f>
        <v>0</v>
      </c>
      <c r="AV1114">
        <f>AT1114*AU1114</f>
        <v>0</v>
      </c>
      <c r="AW1114" t="s">
        <v>4159</v>
      </c>
      <c r="AX1114">
        <f>AVERAGE(M1114:AB1114)</f>
        <v>13.366666666666667</v>
      </c>
      <c r="AY1114" t="e">
        <f>AVERAGE(AC1114:AO1114)</f>
        <v>#DIV/0!</v>
      </c>
    </row>
    <row r="1115" spans="1:52" hidden="1" x14ac:dyDescent="0.25">
      <c r="A1115">
        <v>1244</v>
      </c>
      <c r="B1115">
        <v>258</v>
      </c>
      <c r="C1115" t="s">
        <v>4152</v>
      </c>
      <c r="D1115" t="s">
        <v>1686</v>
      </c>
      <c r="E1115" t="s">
        <v>1687</v>
      </c>
      <c r="F1115" t="s">
        <v>1812</v>
      </c>
      <c r="G1115" t="s">
        <v>1827</v>
      </c>
      <c r="H1115" t="s">
        <v>31</v>
      </c>
      <c r="I1115" t="s">
        <v>200</v>
      </c>
      <c r="J1115" t="s">
        <v>1828</v>
      </c>
      <c r="K1115">
        <v>47.247236000000001</v>
      </c>
      <c r="L1115">
        <v>-121.954605</v>
      </c>
      <c r="U1115">
        <v>28.6</v>
      </c>
      <c r="X1115">
        <v>74.8</v>
      </c>
      <c r="AA1115">
        <v>66.7</v>
      </c>
      <c r="AP1115">
        <f>COUNT(M1115:AO1115)</f>
        <v>3</v>
      </c>
      <c r="AR1115">
        <f>COUNT(AK1115:AO1115)</f>
        <v>0</v>
      </c>
      <c r="AS1115" t="s">
        <v>4159</v>
      </c>
      <c r="AT1115">
        <f>COUNT(M1115:AB1115)</f>
        <v>3</v>
      </c>
      <c r="AU1115">
        <f>COUNT(AC1115:AO1115)</f>
        <v>0</v>
      </c>
      <c r="AV1115">
        <f>AT1115*AU1115</f>
        <v>0</v>
      </c>
      <c r="AW1115" t="s">
        <v>4159</v>
      </c>
      <c r="AX1115">
        <f>AVERAGE(M1115:AB1115)</f>
        <v>56.70000000000001</v>
      </c>
      <c r="AY1115" t="e">
        <f>AVERAGE(AC1115:AO1115)</f>
        <v>#DIV/0!</v>
      </c>
    </row>
    <row r="1116" spans="1:52" hidden="1" x14ac:dyDescent="0.25">
      <c r="A1116">
        <v>1277</v>
      </c>
      <c r="B1116">
        <v>1932</v>
      </c>
      <c r="C1116" t="s">
        <v>4152</v>
      </c>
      <c r="D1116" t="s">
        <v>1686</v>
      </c>
      <c r="E1116" t="s">
        <v>1687</v>
      </c>
      <c r="F1116" t="s">
        <v>1829</v>
      </c>
      <c r="G1116" t="s">
        <v>1864</v>
      </c>
      <c r="H1116" t="s">
        <v>31</v>
      </c>
      <c r="I1116" t="s">
        <v>32</v>
      </c>
      <c r="J1116" t="s">
        <v>1867</v>
      </c>
      <c r="K1116">
        <v>47.320622999999998</v>
      </c>
      <c r="L1116">
        <v>-122.16092399999999</v>
      </c>
      <c r="N1116">
        <v>76.900000000000006</v>
      </c>
      <c r="Q1116">
        <v>61.9</v>
      </c>
      <c r="R1116">
        <v>72.3</v>
      </c>
      <c r="AP1116">
        <f>COUNT(M1116:AO1116)</f>
        <v>3</v>
      </c>
      <c r="AR1116">
        <f>COUNT(AK1116:AO1116)</f>
        <v>0</v>
      </c>
      <c r="AS1116" t="s">
        <v>4159</v>
      </c>
      <c r="AT1116">
        <f>COUNT(M1116:AB1116)</f>
        <v>3</v>
      </c>
      <c r="AU1116">
        <f>COUNT(AC1116:AO1116)</f>
        <v>0</v>
      </c>
      <c r="AV1116">
        <f>AT1116*AU1116</f>
        <v>0</v>
      </c>
      <c r="AW1116" t="s">
        <v>4159</v>
      </c>
      <c r="AX1116">
        <f>AVERAGE(M1116:AB1116)</f>
        <v>70.366666666666674</v>
      </c>
      <c r="AY1116" t="e">
        <f>AVERAGE(AC1116:AO1116)</f>
        <v>#DIV/0!</v>
      </c>
    </row>
    <row r="1117" spans="1:52" hidden="1" x14ac:dyDescent="0.25">
      <c r="A1117">
        <v>1307</v>
      </c>
      <c r="B1117">
        <v>1629</v>
      </c>
      <c r="C1117" t="s">
        <v>4152</v>
      </c>
      <c r="D1117" t="s">
        <v>1686</v>
      </c>
      <c r="E1117" t="s">
        <v>1874</v>
      </c>
      <c r="F1117" t="s">
        <v>1907</v>
      </c>
      <c r="G1117" t="s">
        <v>1915</v>
      </c>
      <c r="H1117" t="s">
        <v>31</v>
      </c>
      <c r="I1117" t="s">
        <v>1909</v>
      </c>
      <c r="J1117" t="s">
        <v>1918</v>
      </c>
      <c r="K1117">
        <v>47.444470000000003</v>
      </c>
      <c r="L1117">
        <v>-122.35147000000001</v>
      </c>
      <c r="X1117">
        <v>23.5</v>
      </c>
      <c r="Y1117">
        <v>24.9</v>
      </c>
      <c r="AA1117">
        <v>9.8000000000000007</v>
      </c>
      <c r="AP1117">
        <f>COUNT(M1117:AO1117)</f>
        <v>3</v>
      </c>
      <c r="AR1117">
        <f>COUNT(AK1117:AO1117)</f>
        <v>0</v>
      </c>
      <c r="AS1117" t="s">
        <v>4159</v>
      </c>
      <c r="AT1117">
        <f>COUNT(M1117:AB1117)</f>
        <v>3</v>
      </c>
      <c r="AU1117">
        <f>COUNT(AC1117:AO1117)</f>
        <v>0</v>
      </c>
      <c r="AV1117">
        <f>AT1117*AU1117</f>
        <v>0</v>
      </c>
      <c r="AW1117" t="s">
        <v>4159</v>
      </c>
      <c r="AX1117">
        <f>AVERAGE(M1117:AB1117)</f>
        <v>19.400000000000002</v>
      </c>
      <c r="AY1117" t="e">
        <f>AVERAGE(AC1117:AO1117)</f>
        <v>#DIV/0!</v>
      </c>
    </row>
    <row r="1118" spans="1:52" hidden="1" x14ac:dyDescent="0.25">
      <c r="A1118">
        <v>1539</v>
      </c>
      <c r="B1118">
        <v>1441</v>
      </c>
      <c r="C1118" t="s">
        <v>4152</v>
      </c>
      <c r="D1118" t="s">
        <v>2165</v>
      </c>
      <c r="E1118" t="s">
        <v>2243</v>
      </c>
      <c r="F1118" t="s">
        <v>2307</v>
      </c>
      <c r="G1118" t="s">
        <v>2313</v>
      </c>
      <c r="H1118" t="s">
        <v>2169</v>
      </c>
      <c r="I1118" t="s">
        <v>2170</v>
      </c>
      <c r="J1118" t="s">
        <v>2314</v>
      </c>
      <c r="K1118">
        <v>47.585799999999999</v>
      </c>
      <c r="L1118">
        <v>-122.7167</v>
      </c>
      <c r="S1118">
        <v>50.2</v>
      </c>
      <c r="U1118">
        <v>54.9</v>
      </c>
      <c r="V1118">
        <v>76.3</v>
      </c>
      <c r="AP1118">
        <f>COUNT(M1118:AO1118)</f>
        <v>3</v>
      </c>
      <c r="AR1118">
        <f>COUNT(AK1118:AO1118)</f>
        <v>0</v>
      </c>
      <c r="AS1118" t="s">
        <v>4159</v>
      </c>
      <c r="AT1118">
        <f>COUNT(M1118:AB1118)</f>
        <v>3</v>
      </c>
      <c r="AU1118">
        <f>COUNT(AC1118:AO1118)</f>
        <v>0</v>
      </c>
      <c r="AV1118">
        <f>AT1118*AU1118</f>
        <v>0</v>
      </c>
      <c r="AW1118" t="s">
        <v>4159</v>
      </c>
      <c r="AX1118">
        <f>AVERAGE(M1118:AB1118)</f>
        <v>60.466666666666661</v>
      </c>
      <c r="AY1118" t="e">
        <f>AVERAGE(AC1118:AO1118)</f>
        <v>#DIV/0!</v>
      </c>
    </row>
    <row r="1119" spans="1:52" hidden="1" x14ac:dyDescent="0.25">
      <c r="A1119">
        <v>1545</v>
      </c>
      <c r="B1119">
        <v>1442</v>
      </c>
      <c r="C1119" t="s">
        <v>4152</v>
      </c>
      <c r="D1119" t="s">
        <v>2165</v>
      </c>
      <c r="E1119" t="s">
        <v>2243</v>
      </c>
      <c r="F1119" t="s">
        <v>2307</v>
      </c>
      <c r="G1119" t="s">
        <v>2320</v>
      </c>
      <c r="H1119" t="s">
        <v>2169</v>
      </c>
      <c r="I1119" t="s">
        <v>2170</v>
      </c>
      <c r="J1119" t="s">
        <v>2321</v>
      </c>
      <c r="K1119">
        <v>47.664999999999999</v>
      </c>
      <c r="L1119">
        <v>-122.6825</v>
      </c>
      <c r="S1119">
        <v>52.8</v>
      </c>
      <c r="U1119">
        <v>53.7</v>
      </c>
      <c r="V1119">
        <v>31</v>
      </c>
      <c r="AP1119">
        <f>COUNT(M1119:AO1119)</f>
        <v>3</v>
      </c>
      <c r="AR1119">
        <f>COUNT(AK1119:AO1119)</f>
        <v>0</v>
      </c>
      <c r="AS1119" t="s">
        <v>4159</v>
      </c>
      <c r="AT1119">
        <f>COUNT(M1119:AB1119)</f>
        <v>3</v>
      </c>
      <c r="AU1119">
        <f>COUNT(AC1119:AO1119)</f>
        <v>0</v>
      </c>
      <c r="AV1119">
        <f>AT1119*AU1119</f>
        <v>0</v>
      </c>
      <c r="AW1119" t="s">
        <v>4159</v>
      </c>
      <c r="AX1119">
        <f>AVERAGE(M1119:AB1119)</f>
        <v>45.833333333333336</v>
      </c>
      <c r="AY1119" t="e">
        <f>AVERAGE(AC1119:AO1119)</f>
        <v>#DIV/0!</v>
      </c>
    </row>
    <row r="1120" spans="1:52" hidden="1" x14ac:dyDescent="0.25">
      <c r="A1120">
        <v>1546</v>
      </c>
      <c r="B1120">
        <v>1443</v>
      </c>
      <c r="C1120" t="s">
        <v>4152</v>
      </c>
      <c r="D1120" t="s">
        <v>2165</v>
      </c>
      <c r="E1120" t="s">
        <v>2243</v>
      </c>
      <c r="F1120" t="s">
        <v>2307</v>
      </c>
      <c r="G1120" t="s">
        <v>2320</v>
      </c>
      <c r="H1120" t="s">
        <v>2169</v>
      </c>
      <c r="I1120" t="s">
        <v>2170</v>
      </c>
      <c r="J1120" t="s">
        <v>2322</v>
      </c>
      <c r="K1120">
        <v>47.664999999999999</v>
      </c>
      <c r="L1120">
        <v>-122.68389999999999</v>
      </c>
      <c r="S1120">
        <v>74.7</v>
      </c>
      <c r="U1120">
        <v>31.7</v>
      </c>
      <c r="V1120">
        <v>29.7</v>
      </c>
      <c r="AP1120">
        <f>COUNT(M1120:AO1120)</f>
        <v>3</v>
      </c>
      <c r="AR1120">
        <f>COUNT(AK1120:AO1120)</f>
        <v>0</v>
      </c>
      <c r="AS1120" t="s">
        <v>4159</v>
      </c>
      <c r="AT1120">
        <f>COUNT(M1120:AB1120)</f>
        <v>3</v>
      </c>
      <c r="AU1120">
        <f>COUNT(AC1120:AO1120)</f>
        <v>0</v>
      </c>
      <c r="AV1120">
        <f>AT1120*AU1120</f>
        <v>0</v>
      </c>
      <c r="AW1120" t="s">
        <v>4159</v>
      </c>
      <c r="AX1120">
        <f>AVERAGE(M1120:AB1120)</f>
        <v>45.366666666666667</v>
      </c>
      <c r="AY1120" t="e">
        <f>AVERAGE(AC1120:AO1120)</f>
        <v>#DIV/0!</v>
      </c>
    </row>
    <row r="1121" spans="1:52" hidden="1" x14ac:dyDescent="0.25">
      <c r="A1121">
        <v>1547</v>
      </c>
      <c r="B1121">
        <v>1444</v>
      </c>
      <c r="C1121" t="s">
        <v>4152</v>
      </c>
      <c r="D1121" t="s">
        <v>2165</v>
      </c>
      <c r="E1121" t="s">
        <v>2243</v>
      </c>
      <c r="F1121" t="s">
        <v>2307</v>
      </c>
      <c r="G1121" t="s">
        <v>2320</v>
      </c>
      <c r="H1121" t="s">
        <v>2169</v>
      </c>
      <c r="I1121" t="s">
        <v>2170</v>
      </c>
      <c r="J1121" t="s">
        <v>2323</v>
      </c>
      <c r="K1121">
        <v>47.679200000000002</v>
      </c>
      <c r="L1121">
        <v>-122.7033</v>
      </c>
      <c r="S1121">
        <v>55.6</v>
      </c>
      <c r="U1121">
        <v>31.5</v>
      </c>
      <c r="V1121">
        <v>43.3</v>
      </c>
      <c r="AP1121">
        <f>COUNT(M1121:AO1121)</f>
        <v>3</v>
      </c>
      <c r="AR1121">
        <f>COUNT(AK1121:AO1121)</f>
        <v>0</v>
      </c>
      <c r="AS1121" t="s">
        <v>4159</v>
      </c>
      <c r="AT1121">
        <f>COUNT(M1121:AB1121)</f>
        <v>3</v>
      </c>
      <c r="AU1121">
        <f>COUNT(AC1121:AO1121)</f>
        <v>0</v>
      </c>
      <c r="AV1121">
        <f>AT1121*AU1121</f>
        <v>0</v>
      </c>
      <c r="AW1121" t="s">
        <v>4159</v>
      </c>
      <c r="AX1121">
        <f>AVERAGE(M1121:AB1121)</f>
        <v>43.466666666666661</v>
      </c>
      <c r="AY1121" t="e">
        <f>AVERAGE(AC1121:AO1121)</f>
        <v>#DIV/0!</v>
      </c>
    </row>
    <row r="1122" spans="1:52" hidden="1" x14ac:dyDescent="0.25">
      <c r="A1122">
        <v>1548</v>
      </c>
      <c r="B1122">
        <v>1445</v>
      </c>
      <c r="C1122" t="s">
        <v>4152</v>
      </c>
      <c r="D1122" t="s">
        <v>2165</v>
      </c>
      <c r="E1122" t="s">
        <v>2243</v>
      </c>
      <c r="F1122" t="s">
        <v>2307</v>
      </c>
      <c r="G1122" t="s">
        <v>2320</v>
      </c>
      <c r="H1122" t="s">
        <v>2169</v>
      </c>
      <c r="I1122" t="s">
        <v>2170</v>
      </c>
      <c r="J1122" t="s">
        <v>2324</v>
      </c>
      <c r="K1122">
        <v>47.685299999999998</v>
      </c>
      <c r="L1122">
        <v>-122.6969</v>
      </c>
      <c r="S1122">
        <v>84.4</v>
      </c>
      <c r="U1122">
        <v>67.099999999999994</v>
      </c>
      <c r="V1122">
        <v>57.7</v>
      </c>
      <c r="AP1122">
        <f>COUNT(M1122:AO1122)</f>
        <v>3</v>
      </c>
      <c r="AR1122">
        <f>COUNT(AK1122:AO1122)</f>
        <v>0</v>
      </c>
      <c r="AS1122" t="s">
        <v>4159</v>
      </c>
      <c r="AT1122">
        <f>COUNT(M1122:AB1122)</f>
        <v>3</v>
      </c>
      <c r="AU1122">
        <f>COUNT(AC1122:AO1122)</f>
        <v>0</v>
      </c>
      <c r="AV1122">
        <f>AT1122*AU1122</f>
        <v>0</v>
      </c>
      <c r="AW1122" t="s">
        <v>4159</v>
      </c>
      <c r="AX1122">
        <f>AVERAGE(M1122:AB1122)</f>
        <v>69.733333333333334</v>
      </c>
      <c r="AY1122" t="e">
        <f>AVERAGE(AC1122:AO1122)</f>
        <v>#DIV/0!</v>
      </c>
    </row>
    <row r="1123" spans="1:52" hidden="1" x14ac:dyDescent="0.25">
      <c r="A1123">
        <v>1549</v>
      </c>
      <c r="B1123">
        <v>1446</v>
      </c>
      <c r="C1123" t="s">
        <v>4152</v>
      </c>
      <c r="D1123" t="s">
        <v>2165</v>
      </c>
      <c r="E1123" t="s">
        <v>2243</v>
      </c>
      <c r="F1123" t="s">
        <v>2307</v>
      </c>
      <c r="G1123" t="s">
        <v>2320</v>
      </c>
      <c r="H1123" t="s">
        <v>2169</v>
      </c>
      <c r="I1123" t="s">
        <v>2170</v>
      </c>
      <c r="J1123" t="s">
        <v>2325</v>
      </c>
      <c r="K1123">
        <v>47.668100000000003</v>
      </c>
      <c r="L1123">
        <v>-122.6825</v>
      </c>
      <c r="S1123">
        <v>52</v>
      </c>
      <c r="U1123">
        <v>56.3</v>
      </c>
      <c r="V1123">
        <v>49.8</v>
      </c>
      <c r="AP1123">
        <f>COUNT(M1123:AO1123)</f>
        <v>3</v>
      </c>
      <c r="AR1123">
        <f>COUNT(AK1123:AO1123)</f>
        <v>0</v>
      </c>
      <c r="AS1123" t="s">
        <v>4159</v>
      </c>
      <c r="AT1123">
        <f>COUNT(M1123:AB1123)</f>
        <v>3</v>
      </c>
      <c r="AU1123">
        <f>COUNT(AC1123:AO1123)</f>
        <v>0</v>
      </c>
      <c r="AV1123">
        <f>AT1123*AU1123</f>
        <v>0</v>
      </c>
      <c r="AW1123" t="s">
        <v>4159</v>
      </c>
      <c r="AX1123">
        <f>AVERAGE(M1123:AB1123)</f>
        <v>52.699999999999996</v>
      </c>
      <c r="AY1123" t="e">
        <f>AVERAGE(AC1123:AO1123)</f>
        <v>#DIV/0!</v>
      </c>
    </row>
    <row r="1124" spans="1:52" hidden="1" x14ac:dyDescent="0.25">
      <c r="A1124">
        <v>1610</v>
      </c>
      <c r="B1124">
        <v>1438</v>
      </c>
      <c r="C1124" t="s">
        <v>4152</v>
      </c>
      <c r="D1124" t="s">
        <v>2165</v>
      </c>
      <c r="E1124" t="s">
        <v>2243</v>
      </c>
      <c r="F1124" t="s">
        <v>2412</v>
      </c>
      <c r="G1124" t="s">
        <v>2417</v>
      </c>
      <c r="H1124" t="s">
        <v>2169</v>
      </c>
      <c r="I1124" t="s">
        <v>2170</v>
      </c>
      <c r="J1124" t="s">
        <v>2420</v>
      </c>
      <c r="K1124">
        <v>47.475299999999997</v>
      </c>
      <c r="L1124">
        <v>-122.655</v>
      </c>
      <c r="S1124">
        <v>94.6</v>
      </c>
      <c r="U1124">
        <v>64.599999999999994</v>
      </c>
      <c r="V1124">
        <v>53.6</v>
      </c>
      <c r="AP1124">
        <f>COUNT(M1124:AO1124)</f>
        <v>3</v>
      </c>
      <c r="AR1124">
        <f>COUNT(AK1124:AO1124)</f>
        <v>0</v>
      </c>
      <c r="AS1124" t="s">
        <v>4159</v>
      </c>
      <c r="AT1124">
        <f>COUNT(M1124:AB1124)</f>
        <v>3</v>
      </c>
      <c r="AU1124">
        <f>COUNT(AC1124:AO1124)</f>
        <v>0</v>
      </c>
      <c r="AV1124">
        <f>AT1124*AU1124</f>
        <v>0</v>
      </c>
      <c r="AW1124" t="s">
        <v>4159</v>
      </c>
      <c r="AX1124">
        <f>AVERAGE(M1124:AB1124)</f>
        <v>70.933333333333323</v>
      </c>
      <c r="AY1124" t="e">
        <f>AVERAGE(AC1124:AO1124)</f>
        <v>#DIV/0!</v>
      </c>
    </row>
    <row r="1125" spans="1:52" hidden="1" x14ac:dyDescent="0.25">
      <c r="A1125">
        <v>1617</v>
      </c>
      <c r="B1125">
        <v>1455</v>
      </c>
      <c r="C1125" t="s">
        <v>4152</v>
      </c>
      <c r="D1125" t="s">
        <v>2165</v>
      </c>
      <c r="E1125" t="s">
        <v>2243</v>
      </c>
      <c r="F1125" t="s">
        <v>2412</v>
      </c>
      <c r="G1125" t="s">
        <v>2426</v>
      </c>
      <c r="H1125" t="s">
        <v>2169</v>
      </c>
      <c r="I1125" t="s">
        <v>2170</v>
      </c>
      <c r="J1125" t="s">
        <v>2428</v>
      </c>
      <c r="K1125">
        <v>47.526899999999998</v>
      </c>
      <c r="L1125">
        <v>-122.7056</v>
      </c>
      <c r="S1125">
        <v>68.8</v>
      </c>
      <c r="U1125">
        <v>39.4</v>
      </c>
      <c r="V1125">
        <v>19.8</v>
      </c>
      <c r="AP1125">
        <f>COUNT(M1125:AO1125)</f>
        <v>3</v>
      </c>
      <c r="AR1125">
        <f>COUNT(AK1125:AO1125)</f>
        <v>0</v>
      </c>
      <c r="AS1125" t="s">
        <v>4159</v>
      </c>
      <c r="AT1125">
        <f>COUNT(M1125:AB1125)</f>
        <v>3</v>
      </c>
      <c r="AU1125">
        <f>COUNT(AC1125:AO1125)</f>
        <v>0</v>
      </c>
      <c r="AV1125">
        <f>AT1125*AU1125</f>
        <v>0</v>
      </c>
      <c r="AW1125" t="s">
        <v>4159</v>
      </c>
      <c r="AX1125">
        <f>AVERAGE(M1125:AB1125)</f>
        <v>42.666666666666664</v>
      </c>
      <c r="AY1125" t="e">
        <f>AVERAGE(AC1125:AO1125)</f>
        <v>#DIV/0!</v>
      </c>
    </row>
    <row r="1126" spans="1:52" hidden="1" x14ac:dyDescent="0.25">
      <c r="A1126">
        <v>1618</v>
      </c>
      <c r="B1126">
        <v>1456</v>
      </c>
      <c r="C1126" t="s">
        <v>4152</v>
      </c>
      <c r="D1126" t="s">
        <v>2165</v>
      </c>
      <c r="E1126" t="s">
        <v>2243</v>
      </c>
      <c r="F1126" t="s">
        <v>2412</v>
      </c>
      <c r="G1126" t="s">
        <v>2426</v>
      </c>
      <c r="H1126" t="s">
        <v>2169</v>
      </c>
      <c r="I1126" t="s">
        <v>2170</v>
      </c>
      <c r="J1126" t="s">
        <v>2429</v>
      </c>
      <c r="K1126">
        <v>47.523299999999999</v>
      </c>
      <c r="L1126">
        <v>-122.74420000000001</v>
      </c>
      <c r="S1126">
        <v>87.6</v>
      </c>
      <c r="U1126">
        <v>66.5</v>
      </c>
      <c r="V1126">
        <v>53.5</v>
      </c>
      <c r="AP1126">
        <f>COUNT(M1126:AO1126)</f>
        <v>3</v>
      </c>
      <c r="AR1126">
        <f>COUNT(AK1126:AO1126)</f>
        <v>0</v>
      </c>
      <c r="AS1126" t="s">
        <v>4159</v>
      </c>
      <c r="AT1126">
        <f>COUNT(M1126:AB1126)</f>
        <v>3</v>
      </c>
      <c r="AU1126">
        <f>COUNT(AC1126:AO1126)</f>
        <v>0</v>
      </c>
      <c r="AV1126">
        <f>AT1126*AU1126</f>
        <v>0</v>
      </c>
      <c r="AW1126" t="s">
        <v>4159</v>
      </c>
      <c r="AX1126">
        <f>AVERAGE(M1126:AB1126)</f>
        <v>69.2</v>
      </c>
      <c r="AY1126" t="e">
        <f>AVERAGE(AC1126:AO1126)</f>
        <v>#DIV/0!</v>
      </c>
    </row>
    <row r="1127" spans="1:52" hidden="1" x14ac:dyDescent="0.25">
      <c r="A1127">
        <v>1619</v>
      </c>
      <c r="B1127">
        <v>1457</v>
      </c>
      <c r="C1127" t="s">
        <v>4152</v>
      </c>
      <c r="D1127" t="s">
        <v>2165</v>
      </c>
      <c r="E1127" t="s">
        <v>2243</v>
      </c>
      <c r="F1127" t="s">
        <v>2412</v>
      </c>
      <c r="G1127" t="s">
        <v>2426</v>
      </c>
      <c r="H1127" t="s">
        <v>2169</v>
      </c>
      <c r="I1127" t="s">
        <v>2170</v>
      </c>
      <c r="J1127" t="s">
        <v>2430</v>
      </c>
      <c r="K1127">
        <v>47.537500000000001</v>
      </c>
      <c r="L1127">
        <v>-122.72029999999999</v>
      </c>
      <c r="S1127">
        <v>65.400000000000006</v>
      </c>
      <c r="U1127">
        <v>64.099999999999994</v>
      </c>
      <c r="V1127">
        <v>59.9</v>
      </c>
      <c r="AP1127">
        <f>COUNT(M1127:AO1127)</f>
        <v>3</v>
      </c>
      <c r="AR1127">
        <f>COUNT(AK1127:AO1127)</f>
        <v>0</v>
      </c>
      <c r="AS1127" t="s">
        <v>4159</v>
      </c>
      <c r="AT1127">
        <f>COUNT(M1127:AB1127)</f>
        <v>3</v>
      </c>
      <c r="AU1127">
        <f>COUNT(AC1127:AO1127)</f>
        <v>0</v>
      </c>
      <c r="AV1127">
        <f>AT1127*AU1127</f>
        <v>0</v>
      </c>
      <c r="AW1127" t="s">
        <v>4159</v>
      </c>
      <c r="AX1127">
        <f>AVERAGE(M1127:AB1127)</f>
        <v>63.133333333333333</v>
      </c>
      <c r="AY1127" t="e">
        <f>AVERAGE(AC1127:AO1127)</f>
        <v>#DIV/0!</v>
      </c>
    </row>
    <row r="1128" spans="1:52" hidden="1" x14ac:dyDescent="0.25">
      <c r="A1128">
        <v>1643</v>
      </c>
      <c r="B1128">
        <v>2130</v>
      </c>
      <c r="C1128" t="s">
        <v>4152</v>
      </c>
      <c r="D1128" t="s">
        <v>2469</v>
      </c>
      <c r="E1128" t="s">
        <v>2470</v>
      </c>
      <c r="F1128" t="s">
        <v>2471</v>
      </c>
      <c r="G1128" t="s">
        <v>2472</v>
      </c>
      <c r="H1128" t="s">
        <v>22</v>
      </c>
      <c r="I1128" t="s">
        <v>96</v>
      </c>
      <c r="J1128" t="s">
        <v>2476</v>
      </c>
      <c r="K1128">
        <v>48.016781000000002</v>
      </c>
      <c r="L1128">
        <v>-123.005495</v>
      </c>
      <c r="W1128">
        <v>51.3</v>
      </c>
      <c r="X1128">
        <v>60.4</v>
      </c>
      <c r="Y1128">
        <v>69.599999999999994</v>
      </c>
      <c r="AP1128">
        <f>COUNT(M1128:AO1128)</f>
        <v>3</v>
      </c>
      <c r="AR1128">
        <f>COUNT(AK1128:AO1128)</f>
        <v>0</v>
      </c>
      <c r="AS1128" t="s">
        <v>4159</v>
      </c>
      <c r="AT1128">
        <f>COUNT(M1128:AB1128)</f>
        <v>3</v>
      </c>
      <c r="AU1128">
        <f>COUNT(AC1128:AO1128)</f>
        <v>0</v>
      </c>
      <c r="AV1128">
        <f>AT1128*AU1128</f>
        <v>0</v>
      </c>
      <c r="AW1128" t="s">
        <v>4159</v>
      </c>
      <c r="AX1128">
        <f>AVERAGE(M1128:AB1128)</f>
        <v>60.43333333333333</v>
      </c>
      <c r="AY1128" t="e">
        <f>AVERAGE(AC1128:AO1128)</f>
        <v>#DIV/0!</v>
      </c>
    </row>
    <row r="1129" spans="1:52" hidden="1" x14ac:dyDescent="0.25">
      <c r="A1129">
        <v>1645</v>
      </c>
      <c r="B1129">
        <v>2132</v>
      </c>
      <c r="C1129" t="s">
        <v>4152</v>
      </c>
      <c r="D1129" t="s">
        <v>2469</v>
      </c>
      <c r="E1129" t="s">
        <v>2470</v>
      </c>
      <c r="F1129" t="s">
        <v>2471</v>
      </c>
      <c r="G1129" t="s">
        <v>2472</v>
      </c>
      <c r="H1129" t="s">
        <v>22</v>
      </c>
      <c r="I1129" t="s">
        <v>96</v>
      </c>
      <c r="J1129" t="s">
        <v>2478</v>
      </c>
      <c r="K1129">
        <v>48.011201999999997</v>
      </c>
      <c r="L1129">
        <v>-123.002596</v>
      </c>
      <c r="X1129">
        <v>88.2</v>
      </c>
      <c r="Z1129">
        <v>65.900000000000006</v>
      </c>
      <c r="AD1129">
        <v>73.400000000000006</v>
      </c>
      <c r="AP1129">
        <f>COUNT(M1129:AO1129)</f>
        <v>3</v>
      </c>
      <c r="AR1129">
        <f>COUNT(AK1129:AO1129)</f>
        <v>0</v>
      </c>
      <c r="AS1129" t="s">
        <v>4159</v>
      </c>
      <c r="AT1129">
        <f>COUNT(M1129:AB1129)</f>
        <v>2</v>
      </c>
      <c r="AU1129">
        <f>COUNT(AC1129:AO1129)</f>
        <v>1</v>
      </c>
      <c r="AV1129">
        <f>AT1129*AU1129</f>
        <v>2</v>
      </c>
      <c r="AW1129" t="s">
        <v>4154</v>
      </c>
      <c r="AX1129">
        <f>AVERAGE(M1129:AB1129)</f>
        <v>77.050000000000011</v>
      </c>
      <c r="AY1129">
        <f>AVERAGE(AC1129:AO1129)</f>
        <v>73.400000000000006</v>
      </c>
      <c r="AZ1129">
        <f>AY1129-AX1129</f>
        <v>-3.6500000000000057</v>
      </c>
    </row>
    <row r="1130" spans="1:52" hidden="1" x14ac:dyDescent="0.25">
      <c r="A1130">
        <v>1652</v>
      </c>
      <c r="B1130">
        <v>2083</v>
      </c>
      <c r="C1130" t="s">
        <v>4152</v>
      </c>
      <c r="D1130" t="s">
        <v>2484</v>
      </c>
      <c r="E1130" t="s">
        <v>2485</v>
      </c>
      <c r="F1130" t="s">
        <v>2486</v>
      </c>
      <c r="G1130" t="s">
        <v>2487</v>
      </c>
      <c r="H1130" t="s">
        <v>22</v>
      </c>
      <c r="I1130" t="s">
        <v>96</v>
      </c>
      <c r="J1130" t="s">
        <v>2490</v>
      </c>
      <c r="K1130">
        <v>48.083322000000003</v>
      </c>
      <c r="L1130">
        <v>-123.07047300000001</v>
      </c>
      <c r="U1130">
        <v>25.9</v>
      </c>
      <c r="V1130">
        <v>5.4</v>
      </c>
      <c r="AC1130">
        <v>12.7</v>
      </c>
      <c r="AP1130">
        <f>COUNT(M1130:AO1130)</f>
        <v>3</v>
      </c>
      <c r="AR1130">
        <f>COUNT(AK1130:AO1130)</f>
        <v>0</v>
      </c>
      <c r="AS1130" t="s">
        <v>4159</v>
      </c>
      <c r="AT1130">
        <f>COUNT(M1130:AB1130)</f>
        <v>2</v>
      </c>
      <c r="AU1130">
        <f>COUNT(AC1130:AO1130)</f>
        <v>1</v>
      </c>
      <c r="AV1130">
        <f>AT1130*AU1130</f>
        <v>2</v>
      </c>
      <c r="AW1130" t="s">
        <v>4154</v>
      </c>
      <c r="AX1130">
        <f>AVERAGE(M1130:AB1130)</f>
        <v>15.649999999999999</v>
      </c>
      <c r="AY1130">
        <f>AVERAGE(AC1130:AO1130)</f>
        <v>12.7</v>
      </c>
      <c r="AZ1130">
        <f>AY1130-AX1130</f>
        <v>-2.9499999999999993</v>
      </c>
    </row>
    <row r="1131" spans="1:52" hidden="1" x14ac:dyDescent="0.25">
      <c r="A1131">
        <v>1661</v>
      </c>
      <c r="B1131">
        <v>2087</v>
      </c>
      <c r="C1131" t="s">
        <v>4152</v>
      </c>
      <c r="D1131" t="s">
        <v>2484</v>
      </c>
      <c r="E1131" t="s">
        <v>2485</v>
      </c>
      <c r="F1131" t="s">
        <v>2498</v>
      </c>
      <c r="G1131" t="s">
        <v>2503</v>
      </c>
      <c r="H1131" t="s">
        <v>22</v>
      </c>
      <c r="I1131" t="s">
        <v>96</v>
      </c>
      <c r="J1131" t="s">
        <v>2504</v>
      </c>
      <c r="K1131">
        <v>48.128025999999998</v>
      </c>
      <c r="L1131">
        <v>-123.10035000000001</v>
      </c>
      <c r="R1131">
        <v>22.3</v>
      </c>
      <c r="S1131">
        <v>14.5</v>
      </c>
      <c r="T1131">
        <v>26.8</v>
      </c>
      <c r="AP1131">
        <f>COUNT(M1131:AO1131)</f>
        <v>3</v>
      </c>
      <c r="AR1131">
        <f>COUNT(AK1131:AO1131)</f>
        <v>0</v>
      </c>
      <c r="AS1131" t="s">
        <v>4159</v>
      </c>
      <c r="AT1131">
        <f>COUNT(M1131:AB1131)</f>
        <v>3</v>
      </c>
      <c r="AU1131">
        <f>COUNT(AC1131:AO1131)</f>
        <v>0</v>
      </c>
      <c r="AV1131">
        <f>AT1131*AU1131</f>
        <v>0</v>
      </c>
      <c r="AW1131" t="s">
        <v>4159</v>
      </c>
      <c r="AX1131">
        <f>AVERAGE(M1131:AB1131)</f>
        <v>21.2</v>
      </c>
      <c r="AY1131" t="e">
        <f>AVERAGE(AC1131:AO1131)</f>
        <v>#DIV/0!</v>
      </c>
    </row>
    <row r="1132" spans="1:52" hidden="1" x14ac:dyDescent="0.25">
      <c r="A1132">
        <v>1663</v>
      </c>
      <c r="B1132">
        <v>2089</v>
      </c>
      <c r="C1132" t="s">
        <v>4152</v>
      </c>
      <c r="D1132" t="s">
        <v>2484</v>
      </c>
      <c r="E1132" t="s">
        <v>2485</v>
      </c>
      <c r="F1132" t="s">
        <v>2498</v>
      </c>
      <c r="G1132" t="s">
        <v>2503</v>
      </c>
      <c r="H1132" t="s">
        <v>22</v>
      </c>
      <c r="I1132" t="s">
        <v>96</v>
      </c>
      <c r="J1132" t="s">
        <v>2506</v>
      </c>
      <c r="K1132">
        <v>48.120505999999999</v>
      </c>
      <c r="L1132">
        <v>-123.098488</v>
      </c>
      <c r="R1132">
        <v>16.600000000000001</v>
      </c>
      <c r="S1132">
        <v>15.5</v>
      </c>
      <c r="U1132">
        <v>19.899999999999999</v>
      </c>
      <c r="AP1132">
        <f>COUNT(M1132:AO1132)</f>
        <v>3</v>
      </c>
      <c r="AR1132">
        <f>COUNT(AK1132:AO1132)</f>
        <v>0</v>
      </c>
      <c r="AS1132" t="s">
        <v>4159</v>
      </c>
      <c r="AT1132">
        <f>COUNT(M1132:AB1132)</f>
        <v>3</v>
      </c>
      <c r="AU1132">
        <f>COUNT(AC1132:AO1132)</f>
        <v>0</v>
      </c>
      <c r="AV1132">
        <f>AT1132*AU1132</f>
        <v>0</v>
      </c>
      <c r="AW1132" t="s">
        <v>4159</v>
      </c>
      <c r="AX1132">
        <f>AVERAGE(M1132:AB1132)</f>
        <v>17.333333333333332</v>
      </c>
      <c r="AY1132" t="e">
        <f>AVERAGE(AC1132:AO1132)</f>
        <v>#DIV/0!</v>
      </c>
    </row>
    <row r="1133" spans="1:52" hidden="1" x14ac:dyDescent="0.25">
      <c r="A1133">
        <v>1678</v>
      </c>
      <c r="B1133">
        <v>2160</v>
      </c>
      <c r="C1133" t="s">
        <v>4152</v>
      </c>
      <c r="D1133" t="s">
        <v>2484</v>
      </c>
      <c r="E1133" t="s">
        <v>2526</v>
      </c>
      <c r="F1133" t="s">
        <v>2527</v>
      </c>
      <c r="G1133" t="s">
        <v>2528</v>
      </c>
      <c r="H1133" t="s">
        <v>22</v>
      </c>
      <c r="I1133" t="s">
        <v>96</v>
      </c>
      <c r="J1133" t="s">
        <v>2532</v>
      </c>
      <c r="K1133">
        <v>48.097437999999997</v>
      </c>
      <c r="L1133">
        <v>-123.355943</v>
      </c>
      <c r="AC1133">
        <v>26</v>
      </c>
      <c r="AD1133">
        <v>33.1</v>
      </c>
      <c r="AE1133">
        <v>58.9</v>
      </c>
      <c r="AP1133">
        <f>COUNT(M1133:AO1133)</f>
        <v>3</v>
      </c>
      <c r="AR1133">
        <f>COUNT(AK1133:AO1133)</f>
        <v>0</v>
      </c>
      <c r="AS1133" t="s">
        <v>4159</v>
      </c>
      <c r="AT1133">
        <f>COUNT(M1133:AB1133)</f>
        <v>0</v>
      </c>
      <c r="AU1133">
        <f>COUNT(AC1133:AO1133)</f>
        <v>3</v>
      </c>
      <c r="AV1133">
        <f>AT1133*AU1133</f>
        <v>0</v>
      </c>
      <c r="AW1133" t="s">
        <v>4159</v>
      </c>
      <c r="AX1133" t="e">
        <f>AVERAGE(M1133:AB1133)</f>
        <v>#DIV/0!</v>
      </c>
      <c r="AY1133">
        <f>AVERAGE(AC1133:AO1133)</f>
        <v>39.333333333333336</v>
      </c>
    </row>
    <row r="1134" spans="1:52" hidden="1" x14ac:dyDescent="0.25">
      <c r="A1134">
        <v>1680</v>
      </c>
      <c r="B1134">
        <v>2162</v>
      </c>
      <c r="C1134" t="s">
        <v>4152</v>
      </c>
      <c r="D1134" t="s">
        <v>2484</v>
      </c>
      <c r="E1134" t="s">
        <v>2526</v>
      </c>
      <c r="F1134" t="s">
        <v>2527</v>
      </c>
      <c r="G1134" t="s">
        <v>2528</v>
      </c>
      <c r="H1134" t="s">
        <v>22</v>
      </c>
      <c r="I1134" t="s">
        <v>96</v>
      </c>
      <c r="J1134" t="s">
        <v>2534</v>
      </c>
      <c r="K1134">
        <v>48.095757999999996</v>
      </c>
      <c r="L1134">
        <v>-123.35686200000001</v>
      </c>
      <c r="R1134">
        <v>55.1</v>
      </c>
      <c r="S1134">
        <v>56.2</v>
      </c>
      <c r="T1134">
        <v>63.1</v>
      </c>
      <c r="AP1134">
        <f>COUNT(M1134:AO1134)</f>
        <v>3</v>
      </c>
      <c r="AR1134">
        <f>COUNT(AK1134:AO1134)</f>
        <v>0</v>
      </c>
      <c r="AS1134" t="s">
        <v>4159</v>
      </c>
      <c r="AT1134">
        <f>COUNT(M1134:AB1134)</f>
        <v>3</v>
      </c>
      <c r="AU1134">
        <f>COUNT(AC1134:AO1134)</f>
        <v>0</v>
      </c>
      <c r="AV1134">
        <f>AT1134*AU1134</f>
        <v>0</v>
      </c>
      <c r="AW1134" t="s">
        <v>4159</v>
      </c>
      <c r="AX1134">
        <f>AVERAGE(M1134:AB1134)</f>
        <v>58.133333333333333</v>
      </c>
      <c r="AY1134" t="e">
        <f>AVERAGE(AC1134:AO1134)</f>
        <v>#DIV/0!</v>
      </c>
    </row>
    <row r="1135" spans="1:52" hidden="1" x14ac:dyDescent="0.25">
      <c r="A1135">
        <v>1699</v>
      </c>
      <c r="B1135">
        <v>2166</v>
      </c>
      <c r="C1135" t="s">
        <v>4152</v>
      </c>
      <c r="D1135" t="s">
        <v>2484</v>
      </c>
      <c r="E1135" t="s">
        <v>2526</v>
      </c>
      <c r="F1135" t="s">
        <v>2541</v>
      </c>
      <c r="G1135" t="s">
        <v>2558</v>
      </c>
      <c r="H1135" t="s">
        <v>22</v>
      </c>
      <c r="I1135" t="s">
        <v>2511</v>
      </c>
      <c r="J1135" t="s">
        <v>2559</v>
      </c>
      <c r="K1135">
        <v>48.117575000000002</v>
      </c>
      <c r="L1135">
        <v>-123.431639</v>
      </c>
      <c r="Q1135">
        <v>10.9</v>
      </c>
      <c r="R1135">
        <v>11.5</v>
      </c>
      <c r="AB1135">
        <v>19.5</v>
      </c>
      <c r="AP1135">
        <f>COUNT(M1135:AO1135)</f>
        <v>3</v>
      </c>
      <c r="AR1135">
        <f>COUNT(AK1135:AO1135)</f>
        <v>0</v>
      </c>
      <c r="AS1135" t="s">
        <v>4159</v>
      </c>
      <c r="AT1135">
        <f>COUNT(M1135:AB1135)</f>
        <v>3</v>
      </c>
      <c r="AU1135">
        <f>COUNT(AC1135:AO1135)</f>
        <v>0</v>
      </c>
      <c r="AV1135">
        <f>AT1135*AU1135</f>
        <v>0</v>
      </c>
      <c r="AW1135" t="s">
        <v>4159</v>
      </c>
      <c r="AX1135">
        <f>AVERAGE(M1135:AB1135)</f>
        <v>13.966666666666667</v>
      </c>
      <c r="AY1135" t="e">
        <f>AVERAGE(AC1135:AO1135)</f>
        <v>#DIV/0!</v>
      </c>
    </row>
    <row r="1136" spans="1:52" hidden="1" x14ac:dyDescent="0.25">
      <c r="A1136">
        <v>1701</v>
      </c>
      <c r="B1136">
        <v>2168</v>
      </c>
      <c r="C1136" t="s">
        <v>4152</v>
      </c>
      <c r="D1136" t="s">
        <v>2484</v>
      </c>
      <c r="E1136" t="s">
        <v>2526</v>
      </c>
      <c r="F1136" t="s">
        <v>2541</v>
      </c>
      <c r="G1136" t="s">
        <v>2558</v>
      </c>
      <c r="H1136" t="s">
        <v>22</v>
      </c>
      <c r="I1136" t="s">
        <v>2511</v>
      </c>
      <c r="J1136" t="s">
        <v>2561</v>
      </c>
      <c r="K1136">
        <v>48.106876</v>
      </c>
      <c r="L1136">
        <v>-123.42647700000001</v>
      </c>
      <c r="Q1136">
        <v>10.9</v>
      </c>
      <c r="R1136">
        <v>19</v>
      </c>
      <c r="AB1136">
        <v>31.2</v>
      </c>
      <c r="AP1136">
        <f>COUNT(M1136:AO1136)</f>
        <v>3</v>
      </c>
      <c r="AR1136">
        <f>COUNT(AK1136:AO1136)</f>
        <v>0</v>
      </c>
      <c r="AS1136" t="s">
        <v>4159</v>
      </c>
      <c r="AT1136">
        <f>COUNT(M1136:AB1136)</f>
        <v>3</v>
      </c>
      <c r="AU1136">
        <f>COUNT(AC1136:AO1136)</f>
        <v>0</v>
      </c>
      <c r="AV1136">
        <f>AT1136*AU1136</f>
        <v>0</v>
      </c>
      <c r="AW1136" t="s">
        <v>4159</v>
      </c>
      <c r="AX1136">
        <f>AVERAGE(M1136:AB1136)</f>
        <v>20.366666666666664</v>
      </c>
      <c r="AY1136" t="e">
        <f>AVERAGE(AC1136:AO1136)</f>
        <v>#DIV/0!</v>
      </c>
    </row>
    <row r="1137" spans="1:56" hidden="1" x14ac:dyDescent="0.25">
      <c r="A1137">
        <v>1720</v>
      </c>
      <c r="B1137">
        <v>2067</v>
      </c>
      <c r="C1137" t="s">
        <v>4152</v>
      </c>
      <c r="D1137" t="s">
        <v>2484</v>
      </c>
      <c r="E1137" t="s">
        <v>2526</v>
      </c>
      <c r="F1137" t="s">
        <v>2578</v>
      </c>
      <c r="G1137" t="s">
        <v>2579</v>
      </c>
      <c r="H1137" t="s">
        <v>22</v>
      </c>
      <c r="I1137" t="s">
        <v>96</v>
      </c>
      <c r="J1137" t="s">
        <v>2584</v>
      </c>
      <c r="K1137">
        <v>48.099558000000002</v>
      </c>
      <c r="L1137">
        <v>-123.33158899999999</v>
      </c>
      <c r="R1137">
        <v>48.8</v>
      </c>
      <c r="S1137">
        <v>55.1</v>
      </c>
      <c r="T1137">
        <v>44.8</v>
      </c>
      <c r="AP1137">
        <f>COUNT(M1137:AO1137)</f>
        <v>3</v>
      </c>
      <c r="AR1137">
        <f>COUNT(AK1137:AO1137)</f>
        <v>0</v>
      </c>
      <c r="AS1137" t="s">
        <v>4159</v>
      </c>
      <c r="AT1137">
        <f>COUNT(M1137:AB1137)</f>
        <v>3</v>
      </c>
      <c r="AU1137">
        <f>COUNT(AC1137:AO1137)</f>
        <v>0</v>
      </c>
      <c r="AV1137">
        <f>AT1137*AU1137</f>
        <v>0</v>
      </c>
      <c r="AW1137" t="s">
        <v>4159</v>
      </c>
      <c r="AX1137">
        <f>AVERAGE(M1137:AB1137)</f>
        <v>49.566666666666663</v>
      </c>
      <c r="AY1137" t="e">
        <f>AVERAGE(AC1137:AO1137)</f>
        <v>#DIV/0!</v>
      </c>
    </row>
    <row r="1138" spans="1:56" hidden="1" x14ac:dyDescent="0.25">
      <c r="A1138">
        <v>1721</v>
      </c>
      <c r="B1138">
        <v>2068</v>
      </c>
      <c r="C1138" t="s">
        <v>4152</v>
      </c>
      <c r="D1138" t="s">
        <v>2484</v>
      </c>
      <c r="E1138" t="s">
        <v>2526</v>
      </c>
      <c r="F1138" t="s">
        <v>2578</v>
      </c>
      <c r="G1138" t="s">
        <v>2579</v>
      </c>
      <c r="H1138" t="s">
        <v>22</v>
      </c>
      <c r="I1138" t="s">
        <v>96</v>
      </c>
      <c r="J1138" t="s">
        <v>2585</v>
      </c>
      <c r="K1138">
        <v>48.09207</v>
      </c>
      <c r="L1138">
        <v>-123.32700699999999</v>
      </c>
      <c r="R1138">
        <v>50</v>
      </c>
      <c r="S1138">
        <v>50.4</v>
      </c>
      <c r="AC1138">
        <v>62.9</v>
      </c>
      <c r="AP1138">
        <f>COUNT(M1138:AO1138)</f>
        <v>3</v>
      </c>
      <c r="AR1138">
        <f>COUNT(AK1138:AO1138)</f>
        <v>0</v>
      </c>
      <c r="AS1138" t="s">
        <v>4159</v>
      </c>
      <c r="AT1138">
        <f>COUNT(M1138:AB1138)</f>
        <v>2</v>
      </c>
      <c r="AU1138">
        <f>COUNT(AC1138:AO1138)</f>
        <v>1</v>
      </c>
      <c r="AV1138">
        <f>AT1138*AU1138</f>
        <v>2</v>
      </c>
      <c r="AW1138" t="s">
        <v>4154</v>
      </c>
      <c r="AX1138">
        <f>AVERAGE(M1138:AB1138)</f>
        <v>50.2</v>
      </c>
      <c r="AY1138">
        <f>AVERAGE(AC1138:AO1138)</f>
        <v>62.9</v>
      </c>
      <c r="AZ1138">
        <f>AY1138-AX1138</f>
        <v>12.699999999999996</v>
      </c>
    </row>
    <row r="1139" spans="1:56" hidden="1" x14ac:dyDescent="0.25">
      <c r="A1139">
        <v>1732</v>
      </c>
      <c r="B1139">
        <v>2184</v>
      </c>
      <c r="C1139" t="s">
        <v>4152</v>
      </c>
      <c r="D1139" t="s">
        <v>2484</v>
      </c>
      <c r="E1139" t="s">
        <v>2526</v>
      </c>
      <c r="F1139" t="s">
        <v>2578</v>
      </c>
      <c r="G1139" t="s">
        <v>2595</v>
      </c>
      <c r="H1139" t="s">
        <v>22</v>
      </c>
      <c r="I1139" t="s">
        <v>96</v>
      </c>
      <c r="J1139" t="s">
        <v>2598</v>
      </c>
      <c r="K1139">
        <v>48.072208000000003</v>
      </c>
      <c r="L1139">
        <v>-123.282865</v>
      </c>
      <c r="T1139">
        <v>70.400000000000006</v>
      </c>
      <c r="U1139">
        <v>76.900000000000006</v>
      </c>
      <c r="V1139">
        <v>77</v>
      </c>
      <c r="AP1139">
        <f>COUNT(M1139:AO1139)</f>
        <v>3</v>
      </c>
      <c r="AR1139">
        <f>COUNT(AK1139:AO1139)</f>
        <v>0</v>
      </c>
      <c r="AS1139" t="s">
        <v>4159</v>
      </c>
      <c r="AT1139">
        <f>COUNT(M1139:AB1139)</f>
        <v>3</v>
      </c>
      <c r="AU1139">
        <f>COUNT(AC1139:AO1139)</f>
        <v>0</v>
      </c>
      <c r="AV1139">
        <f>AT1139*AU1139</f>
        <v>0</v>
      </c>
      <c r="AW1139" t="s">
        <v>4159</v>
      </c>
      <c r="AX1139">
        <f>AVERAGE(M1139:AB1139)</f>
        <v>74.766666666666666</v>
      </c>
      <c r="AY1139" t="e">
        <f>AVERAGE(AC1139:AO1139)</f>
        <v>#DIV/0!</v>
      </c>
    </row>
    <row r="1140" spans="1:56" hidden="1" x14ac:dyDescent="0.25">
      <c r="A1140">
        <v>1742</v>
      </c>
      <c r="B1140">
        <v>2071</v>
      </c>
      <c r="C1140" t="s">
        <v>4152</v>
      </c>
      <c r="D1140" t="s">
        <v>2600</v>
      </c>
      <c r="E1140" t="s">
        <v>2617</v>
      </c>
      <c r="F1140" t="s">
        <v>2618</v>
      </c>
      <c r="G1140" t="s">
        <v>2619</v>
      </c>
      <c r="H1140" t="s">
        <v>22</v>
      </c>
      <c r="I1140" t="s">
        <v>2620</v>
      </c>
      <c r="J1140" t="s">
        <v>2621</v>
      </c>
      <c r="K1140">
        <v>48.056184000000002</v>
      </c>
      <c r="L1140">
        <v>-123.801563</v>
      </c>
      <c r="T1140">
        <v>64</v>
      </c>
      <c r="U1140">
        <v>63.9</v>
      </c>
      <c r="V1140">
        <v>67.7</v>
      </c>
      <c r="AP1140">
        <f>COUNT(M1140:AO1140)</f>
        <v>3</v>
      </c>
      <c r="AR1140">
        <f>COUNT(AK1140:AO1140)</f>
        <v>0</v>
      </c>
      <c r="AS1140" t="s">
        <v>4159</v>
      </c>
      <c r="AT1140">
        <f>COUNT(M1140:AB1140)</f>
        <v>3</v>
      </c>
      <c r="AU1140">
        <f>COUNT(AC1140:AO1140)</f>
        <v>0</v>
      </c>
      <c r="AV1140">
        <f>AT1140*AU1140</f>
        <v>0</v>
      </c>
      <c r="AW1140" t="s">
        <v>4159</v>
      </c>
      <c r="AX1140">
        <f>AVERAGE(M1140:AB1140)</f>
        <v>65.2</v>
      </c>
      <c r="AY1140" t="e">
        <f>AVERAGE(AC1140:AO1140)</f>
        <v>#DIV/0!</v>
      </c>
    </row>
    <row r="1141" spans="1:56" hidden="1" x14ac:dyDescent="0.25">
      <c r="A1141">
        <v>2002</v>
      </c>
      <c r="B1141">
        <v>2693</v>
      </c>
      <c r="C1141" t="s">
        <v>4152</v>
      </c>
      <c r="G1141" t="s">
        <v>3236</v>
      </c>
      <c r="H1141" t="s">
        <v>351</v>
      </c>
      <c r="I1141" t="s">
        <v>354</v>
      </c>
      <c r="J1141" t="s">
        <v>3237</v>
      </c>
      <c r="K1141">
        <v>48.722754999999999</v>
      </c>
      <c r="L1141">
        <v>-122.477671</v>
      </c>
      <c r="AJ1141">
        <v>3.4</v>
      </c>
      <c r="AK1141">
        <v>1</v>
      </c>
      <c r="AL1141">
        <v>0</v>
      </c>
      <c r="AM1141">
        <v>0</v>
      </c>
      <c r="AP1141">
        <f>COUNT(M1141:AO1141)</f>
        <v>4</v>
      </c>
      <c r="AR1141">
        <f>COUNT(AK1141:AO1141)</f>
        <v>3</v>
      </c>
      <c r="AT1141">
        <f>COUNT(M1141:AB1141)</f>
        <v>0</v>
      </c>
      <c r="AU1141">
        <f>COUNT(AC1141:AO1141)</f>
        <v>4</v>
      </c>
      <c r="AV1141">
        <f>AT1141*AU1141</f>
        <v>0</v>
      </c>
      <c r="AW1141" t="s">
        <v>4159</v>
      </c>
      <c r="AX1141" t="e">
        <f>AVERAGE(M1141:AB1141)</f>
        <v>#DIV/0!</v>
      </c>
      <c r="AY1141">
        <f>AVERAGE(AC1141:AO1141)</f>
        <v>1.1000000000000001</v>
      </c>
      <c r="BA1141">
        <v>0.33333333333333331</v>
      </c>
      <c r="BB1141">
        <v>1.1000000000000001</v>
      </c>
      <c r="BC1141" t="s">
        <v>4173</v>
      </c>
      <c r="BD1141" t="s">
        <v>4173</v>
      </c>
    </row>
    <row r="1142" spans="1:56" hidden="1" x14ac:dyDescent="0.25">
      <c r="A1142">
        <v>1060</v>
      </c>
      <c r="B1142">
        <v>2060</v>
      </c>
      <c r="C1142" t="s">
        <v>4152</v>
      </c>
      <c r="D1142" t="s">
        <v>877</v>
      </c>
      <c r="E1142" t="s">
        <v>1215</v>
      </c>
      <c r="F1142" t="s">
        <v>1538</v>
      </c>
      <c r="G1142" t="s">
        <v>1564</v>
      </c>
      <c r="H1142" t="s">
        <v>1484</v>
      </c>
      <c r="I1142" t="s">
        <v>1485</v>
      </c>
      <c r="J1142" t="s">
        <v>1566</v>
      </c>
      <c r="K1142">
        <v>47.764519</v>
      </c>
      <c r="L1142">
        <v>-122.210272</v>
      </c>
      <c r="AC1142">
        <v>2.7</v>
      </c>
      <c r="AF1142">
        <v>2.8</v>
      </c>
      <c r="AI1142">
        <v>3.7</v>
      </c>
      <c r="AK1142">
        <v>4.8</v>
      </c>
      <c r="AP1142">
        <f>COUNT(M1142:AO1142)</f>
        <v>4</v>
      </c>
      <c r="AR1142">
        <f>COUNT(AK1142:AO1142)</f>
        <v>1</v>
      </c>
      <c r="AT1142">
        <f>COUNT(M1142:AB1142)</f>
        <v>0</v>
      </c>
      <c r="AU1142">
        <f>COUNT(AC1142:AO1142)</f>
        <v>4</v>
      </c>
      <c r="AV1142">
        <f>AT1142*AU1142</f>
        <v>0</v>
      </c>
      <c r="AW1142" t="s">
        <v>4159</v>
      </c>
      <c r="AX1142" t="e">
        <f>AVERAGE(M1142:AB1142)</f>
        <v>#DIV/0!</v>
      </c>
      <c r="AY1142">
        <f>AVERAGE(AC1142:AO1142)</f>
        <v>3.5</v>
      </c>
      <c r="BA1142">
        <v>4.8</v>
      </c>
      <c r="BB1142">
        <v>3.7666666666666671</v>
      </c>
      <c r="BC1142" t="s">
        <v>4173</v>
      </c>
      <c r="BD1142" t="s">
        <v>4173</v>
      </c>
    </row>
    <row r="1143" spans="1:56" hidden="1" x14ac:dyDescent="0.25">
      <c r="A1143">
        <v>239</v>
      </c>
      <c r="B1143">
        <v>2687</v>
      </c>
      <c r="C1143" t="s">
        <v>4152</v>
      </c>
      <c r="D1143" t="s">
        <v>329</v>
      </c>
      <c r="E1143" t="s">
        <v>342</v>
      </c>
      <c r="F1143" t="s">
        <v>343</v>
      </c>
      <c r="G1143" t="s">
        <v>344</v>
      </c>
      <c r="H1143" t="s">
        <v>351</v>
      </c>
      <c r="I1143" t="s">
        <v>354</v>
      </c>
      <c r="J1143" t="s">
        <v>357</v>
      </c>
      <c r="K1143">
        <v>48.776445000000002</v>
      </c>
      <c r="L1143">
        <v>-122.48056200000001</v>
      </c>
      <c r="AJ1143">
        <v>11.5</v>
      </c>
      <c r="AK1143">
        <v>6.9</v>
      </c>
      <c r="AL1143">
        <v>10</v>
      </c>
      <c r="AM1143">
        <v>1.9</v>
      </c>
      <c r="AP1143">
        <f>COUNT(M1143:AO1143)</f>
        <v>4</v>
      </c>
      <c r="AR1143">
        <f>COUNT(AK1143:AO1143)</f>
        <v>3</v>
      </c>
      <c r="AT1143">
        <f>COUNT(M1143:AB1143)</f>
        <v>0</v>
      </c>
      <c r="AU1143">
        <f>COUNT(AC1143:AO1143)</f>
        <v>4</v>
      </c>
      <c r="AV1143">
        <f>AT1143*AU1143</f>
        <v>0</v>
      </c>
      <c r="AW1143" t="s">
        <v>4159</v>
      </c>
      <c r="AX1143" t="e">
        <f>AVERAGE(M1143:AB1143)</f>
        <v>#DIV/0!</v>
      </c>
      <c r="AY1143">
        <f>AVERAGE(AC1143:AO1143)</f>
        <v>7.5749999999999993</v>
      </c>
      <c r="BA1143">
        <v>6.2666666666666657</v>
      </c>
      <c r="BB1143">
        <v>7.5749999999999993</v>
      </c>
      <c r="BC1143" t="s">
        <v>4173</v>
      </c>
      <c r="BD1143" t="s">
        <v>4173</v>
      </c>
    </row>
    <row r="1144" spans="1:56" hidden="1" x14ac:dyDescent="0.25">
      <c r="A1144">
        <v>566</v>
      </c>
      <c r="B1144">
        <v>2608</v>
      </c>
      <c r="C1144" t="s">
        <v>4152</v>
      </c>
      <c r="D1144" t="s">
        <v>877</v>
      </c>
      <c r="E1144" t="s">
        <v>878</v>
      </c>
      <c r="F1144" t="s">
        <v>879</v>
      </c>
      <c r="G1144" t="s">
        <v>903</v>
      </c>
      <c r="H1144" t="s">
        <v>886</v>
      </c>
      <c r="I1144" t="s">
        <v>887</v>
      </c>
      <c r="J1144" t="s">
        <v>904</v>
      </c>
      <c r="K1144">
        <v>47.566200000000002</v>
      </c>
      <c r="L1144">
        <v>-122.1801</v>
      </c>
      <c r="AI1144">
        <v>18.5</v>
      </c>
      <c r="AK1144">
        <v>10.1</v>
      </c>
      <c r="AN1144">
        <v>13.2</v>
      </c>
      <c r="AO1144">
        <v>2</v>
      </c>
      <c r="AP1144">
        <f>COUNT(M1144:AO1144)</f>
        <v>4</v>
      </c>
      <c r="AR1144">
        <f>COUNT(AK1144:AO1144)</f>
        <v>3</v>
      </c>
      <c r="AT1144">
        <f>COUNT(M1144:AB1144)</f>
        <v>0</v>
      </c>
      <c r="AU1144">
        <f>COUNT(AC1144:AO1144)</f>
        <v>4</v>
      </c>
      <c r="AV1144">
        <f>AT1144*AU1144</f>
        <v>0</v>
      </c>
      <c r="AW1144" t="s">
        <v>4159</v>
      </c>
      <c r="AX1144" t="e">
        <f>AVERAGE(M1144:AB1144)</f>
        <v>#DIV/0!</v>
      </c>
      <c r="AY1144">
        <f>AVERAGE(AC1144:AO1144)</f>
        <v>10.95</v>
      </c>
      <c r="BA1144">
        <v>8.4333333333333318</v>
      </c>
      <c r="BB1144">
        <v>10.95</v>
      </c>
      <c r="BC1144" t="s">
        <v>4173</v>
      </c>
      <c r="BD1144" t="s">
        <v>4173</v>
      </c>
    </row>
    <row r="1145" spans="1:56" hidden="1" x14ac:dyDescent="0.25">
      <c r="A1145">
        <v>259</v>
      </c>
      <c r="B1145">
        <v>2685</v>
      </c>
      <c r="C1145" t="s">
        <v>4152</v>
      </c>
      <c r="D1145" t="s">
        <v>329</v>
      </c>
      <c r="E1145" t="s">
        <v>365</v>
      </c>
      <c r="F1145" t="s">
        <v>366</v>
      </c>
      <c r="G1145" t="s">
        <v>384</v>
      </c>
      <c r="H1145" t="s">
        <v>351</v>
      </c>
      <c r="I1145" t="s">
        <v>354</v>
      </c>
      <c r="J1145" t="s">
        <v>386</v>
      </c>
      <c r="K1145">
        <v>48.719563999999998</v>
      </c>
      <c r="L1145">
        <v>-122.507171</v>
      </c>
      <c r="AJ1145">
        <v>11.4</v>
      </c>
      <c r="AK1145">
        <v>11.2</v>
      </c>
      <c r="AL1145">
        <v>11.2</v>
      </c>
      <c r="AM1145">
        <v>9.6</v>
      </c>
      <c r="AP1145">
        <f>COUNT(M1145:AO1145)</f>
        <v>4</v>
      </c>
      <c r="AR1145">
        <f>COUNT(AK1145:AO1145)</f>
        <v>3</v>
      </c>
      <c r="AT1145">
        <f>COUNT(M1145:AB1145)</f>
        <v>0</v>
      </c>
      <c r="AU1145">
        <f>COUNT(AC1145:AO1145)</f>
        <v>4</v>
      </c>
      <c r="AV1145">
        <f>AT1145*AU1145</f>
        <v>0</v>
      </c>
      <c r="AW1145" t="s">
        <v>4159</v>
      </c>
      <c r="AX1145" t="e">
        <f>AVERAGE(M1145:AB1145)</f>
        <v>#DIV/0!</v>
      </c>
      <c r="AY1145">
        <f>AVERAGE(AC1145:AO1145)</f>
        <v>10.85</v>
      </c>
      <c r="BA1145">
        <v>10.666666666666666</v>
      </c>
      <c r="BB1145">
        <v>10.85</v>
      </c>
      <c r="BC1145" t="s">
        <v>4173</v>
      </c>
      <c r="BD1145" t="s">
        <v>4173</v>
      </c>
    </row>
    <row r="1146" spans="1:56" hidden="1" x14ac:dyDescent="0.25">
      <c r="A1146">
        <v>269</v>
      </c>
      <c r="B1146">
        <v>2688</v>
      </c>
      <c r="C1146" t="s">
        <v>4152</v>
      </c>
      <c r="D1146" t="s">
        <v>329</v>
      </c>
      <c r="E1146" t="s">
        <v>365</v>
      </c>
      <c r="F1146" t="s">
        <v>366</v>
      </c>
      <c r="G1146" t="s">
        <v>395</v>
      </c>
      <c r="H1146" t="s">
        <v>351</v>
      </c>
      <c r="I1146" t="s">
        <v>354</v>
      </c>
      <c r="J1146" t="s">
        <v>397</v>
      </c>
      <c r="K1146">
        <v>48.755423999999998</v>
      </c>
      <c r="L1146">
        <v>-122.481003</v>
      </c>
      <c r="AJ1146">
        <v>10.9</v>
      </c>
      <c r="AK1146">
        <v>13.4</v>
      </c>
      <c r="AL1146">
        <v>10.199999999999999</v>
      </c>
      <c r="AM1146">
        <v>13.3</v>
      </c>
      <c r="AP1146">
        <f>COUNT(M1146:AO1146)</f>
        <v>4</v>
      </c>
      <c r="AR1146">
        <f>COUNT(AK1146:AO1146)</f>
        <v>3</v>
      </c>
      <c r="AT1146">
        <f>COUNT(M1146:AB1146)</f>
        <v>0</v>
      </c>
      <c r="AU1146">
        <f>COUNT(AC1146:AO1146)</f>
        <v>4</v>
      </c>
      <c r="AV1146">
        <f>AT1146*AU1146</f>
        <v>0</v>
      </c>
      <c r="AW1146" t="s">
        <v>4159</v>
      </c>
      <c r="AX1146" t="e">
        <f>AVERAGE(M1146:AB1146)</f>
        <v>#DIV/0!</v>
      </c>
      <c r="AY1146">
        <f>AVERAGE(AC1146:AO1146)</f>
        <v>11.95</v>
      </c>
      <c r="BA1146">
        <v>12.300000000000002</v>
      </c>
      <c r="BB1146">
        <v>11.95</v>
      </c>
      <c r="BC1146" t="s">
        <v>4173</v>
      </c>
      <c r="BD1146" t="s">
        <v>4173</v>
      </c>
    </row>
    <row r="1147" spans="1:56" hidden="1" x14ac:dyDescent="0.25">
      <c r="A1147">
        <v>2135</v>
      </c>
      <c r="B1147">
        <v>2690</v>
      </c>
      <c r="C1147" t="s">
        <v>4152</v>
      </c>
      <c r="G1147" t="s">
        <v>3462</v>
      </c>
      <c r="H1147" t="s">
        <v>351</v>
      </c>
      <c r="I1147" t="s">
        <v>354</v>
      </c>
      <c r="J1147" t="s">
        <v>3463</v>
      </c>
      <c r="K1147">
        <v>48.751745</v>
      </c>
      <c r="L1147">
        <v>-122.458437</v>
      </c>
      <c r="AJ1147">
        <v>10</v>
      </c>
      <c r="AK1147">
        <v>11.7</v>
      </c>
      <c r="AL1147">
        <v>14.2</v>
      </c>
      <c r="AM1147">
        <v>13.8</v>
      </c>
      <c r="AP1147">
        <f>COUNT(M1147:AO1147)</f>
        <v>4</v>
      </c>
      <c r="AR1147">
        <f>COUNT(AK1147:AO1147)</f>
        <v>3</v>
      </c>
      <c r="AT1147">
        <f>COUNT(M1147:AB1147)</f>
        <v>0</v>
      </c>
      <c r="AU1147">
        <f>COUNT(AC1147:AO1147)</f>
        <v>4</v>
      </c>
      <c r="AV1147">
        <f>AT1147*AU1147</f>
        <v>0</v>
      </c>
      <c r="AW1147" t="s">
        <v>4159</v>
      </c>
      <c r="AX1147" t="e">
        <f>AVERAGE(M1147:AB1147)</f>
        <v>#DIV/0!</v>
      </c>
      <c r="AY1147">
        <f>AVERAGE(AC1147:AO1147)</f>
        <v>12.425000000000001</v>
      </c>
      <c r="BA1147">
        <v>13.233333333333334</v>
      </c>
      <c r="BB1147">
        <v>12.425000000000001</v>
      </c>
      <c r="BC1147" t="s">
        <v>4173</v>
      </c>
      <c r="BD1147" t="s">
        <v>4173</v>
      </c>
    </row>
    <row r="1148" spans="1:56" hidden="1" x14ac:dyDescent="0.25">
      <c r="A1148">
        <v>616</v>
      </c>
      <c r="B1148">
        <v>569</v>
      </c>
      <c r="C1148" t="s">
        <v>4152</v>
      </c>
      <c r="D1148" t="s">
        <v>877</v>
      </c>
      <c r="E1148" t="s">
        <v>878</v>
      </c>
      <c r="F1148" t="s">
        <v>952</v>
      </c>
      <c r="G1148" t="s">
        <v>962</v>
      </c>
      <c r="H1148" t="s">
        <v>886</v>
      </c>
      <c r="I1148" t="s">
        <v>887</v>
      </c>
      <c r="J1148" t="s">
        <v>972</v>
      </c>
      <c r="K1148">
        <v>47.62079</v>
      </c>
      <c r="L1148">
        <v>-122.14449</v>
      </c>
      <c r="X1148">
        <v>10</v>
      </c>
      <c r="Y1148">
        <v>9.3000000000000007</v>
      </c>
      <c r="AG1148">
        <v>5.9</v>
      </c>
      <c r="AO1148">
        <v>16.2</v>
      </c>
      <c r="AP1148">
        <f>COUNT(M1148:AO1148)</f>
        <v>4</v>
      </c>
      <c r="AR1148">
        <f>COUNT(AK1148:AO1148)</f>
        <v>1</v>
      </c>
      <c r="AT1148">
        <f>COUNT(M1148:AB1148)</f>
        <v>2</v>
      </c>
      <c r="AU1148">
        <f>COUNT(AC1148:AO1148)</f>
        <v>2</v>
      </c>
      <c r="AV1148">
        <f>AT1148*AU1148</f>
        <v>4</v>
      </c>
      <c r="AW1148" t="s">
        <v>4154</v>
      </c>
      <c r="AX1148">
        <f>AVERAGE(M1148:AB1148)</f>
        <v>9.65</v>
      </c>
      <c r="AY1148">
        <f>AVERAGE(AC1148:AO1148)</f>
        <v>11.05</v>
      </c>
      <c r="AZ1148">
        <f>AY1148-AX1148</f>
        <v>1.4000000000000004</v>
      </c>
      <c r="BA1148">
        <v>16.2</v>
      </c>
      <c r="BB1148">
        <v>11.05</v>
      </c>
      <c r="BC1148" t="s">
        <v>4173</v>
      </c>
      <c r="BD1148" t="s">
        <v>4173</v>
      </c>
    </row>
    <row r="1149" spans="1:56" hidden="1" x14ac:dyDescent="0.25">
      <c r="A1149">
        <v>756</v>
      </c>
      <c r="B1149">
        <v>44</v>
      </c>
      <c r="C1149" t="s">
        <v>4152</v>
      </c>
      <c r="D1149" t="s">
        <v>877</v>
      </c>
      <c r="E1149" t="s">
        <v>878</v>
      </c>
      <c r="F1149" t="s">
        <v>1150</v>
      </c>
      <c r="G1149" t="s">
        <v>1161</v>
      </c>
      <c r="H1149" t="s">
        <v>1030</v>
      </c>
      <c r="I1149" t="s">
        <v>1091</v>
      </c>
      <c r="J1149" t="s">
        <v>1170</v>
      </c>
      <c r="K1149">
        <v>47.503047000000002</v>
      </c>
      <c r="L1149">
        <v>-122.246759</v>
      </c>
      <c r="AE1149">
        <v>28.3</v>
      </c>
      <c r="AK1149">
        <v>14.8</v>
      </c>
      <c r="AM1149">
        <v>12.3</v>
      </c>
      <c r="AO1149">
        <v>22.7</v>
      </c>
      <c r="AP1149">
        <f>COUNT(M1149:AO1149)</f>
        <v>4</v>
      </c>
      <c r="AR1149">
        <f>COUNT(AK1149:AO1149)</f>
        <v>3</v>
      </c>
      <c r="AT1149">
        <f>COUNT(M1149:AB1149)</f>
        <v>0</v>
      </c>
      <c r="AU1149">
        <f>COUNT(AC1149:AO1149)</f>
        <v>4</v>
      </c>
      <c r="AV1149">
        <f>AT1149*AU1149</f>
        <v>0</v>
      </c>
      <c r="AW1149" t="s">
        <v>4159</v>
      </c>
      <c r="AX1149" t="e">
        <f>AVERAGE(M1149:AB1149)</f>
        <v>#DIV/0!</v>
      </c>
      <c r="AY1149">
        <f>AVERAGE(AC1149:AO1149)</f>
        <v>19.525000000000002</v>
      </c>
      <c r="BA1149">
        <v>16.599999999999998</v>
      </c>
      <c r="BB1149">
        <v>16.599999999999998</v>
      </c>
      <c r="BC1149" t="s">
        <v>4173</v>
      </c>
      <c r="BD1149" t="s">
        <v>4173</v>
      </c>
    </row>
    <row r="1150" spans="1:56" hidden="1" x14ac:dyDescent="0.25">
      <c r="A1150">
        <v>553</v>
      </c>
      <c r="B1150">
        <v>1939</v>
      </c>
      <c r="C1150" t="s">
        <v>4152</v>
      </c>
      <c r="D1150" t="s">
        <v>877</v>
      </c>
      <c r="E1150" t="s">
        <v>878</v>
      </c>
      <c r="F1150" t="s">
        <v>879</v>
      </c>
      <c r="G1150" t="s">
        <v>880</v>
      </c>
      <c r="H1150" t="s">
        <v>886</v>
      </c>
      <c r="I1150" t="s">
        <v>887</v>
      </c>
      <c r="J1150" t="s">
        <v>889</v>
      </c>
      <c r="K1150">
        <v>47.5625</v>
      </c>
      <c r="L1150">
        <v>-122.17140000000001</v>
      </c>
      <c r="AF1150">
        <v>17.600000000000001</v>
      </c>
      <c r="AL1150">
        <v>23.1</v>
      </c>
      <c r="AN1150">
        <v>33.6</v>
      </c>
      <c r="AO1150">
        <v>7.3</v>
      </c>
      <c r="AP1150">
        <f>COUNT(M1150:AO1150)</f>
        <v>4</v>
      </c>
      <c r="AR1150">
        <f>COUNT(AK1150:AO1150)</f>
        <v>3</v>
      </c>
      <c r="AT1150">
        <f>COUNT(M1150:AB1150)</f>
        <v>0</v>
      </c>
      <c r="AU1150">
        <f>COUNT(AC1150:AO1150)</f>
        <v>4</v>
      </c>
      <c r="AV1150">
        <f>AT1150*AU1150</f>
        <v>0</v>
      </c>
      <c r="AW1150" t="s">
        <v>4159</v>
      </c>
      <c r="AX1150" t="e">
        <f>AVERAGE(M1150:AB1150)</f>
        <v>#DIV/0!</v>
      </c>
      <c r="AY1150">
        <f>AVERAGE(AC1150:AO1150)</f>
        <v>20.400000000000002</v>
      </c>
      <c r="BA1150">
        <v>21.333333333333332</v>
      </c>
      <c r="BB1150">
        <v>20.400000000000002</v>
      </c>
      <c r="BC1150" t="s">
        <v>4174</v>
      </c>
      <c r="BD1150" t="s">
        <v>4174</v>
      </c>
    </row>
    <row r="1151" spans="1:56" hidden="1" x14ac:dyDescent="0.25">
      <c r="A1151">
        <v>1029</v>
      </c>
      <c r="B1151">
        <v>2056</v>
      </c>
      <c r="C1151" t="s">
        <v>4152</v>
      </c>
      <c r="D1151" t="s">
        <v>877</v>
      </c>
      <c r="E1151" t="s">
        <v>1215</v>
      </c>
      <c r="F1151" t="s">
        <v>1482</v>
      </c>
      <c r="G1151" t="s">
        <v>1523</v>
      </c>
      <c r="H1151" t="s">
        <v>1484</v>
      </c>
      <c r="I1151" t="s">
        <v>1485</v>
      </c>
      <c r="J1151" t="s">
        <v>1524</v>
      </c>
      <c r="K1151">
        <v>47.792164999999997</v>
      </c>
      <c r="L1151">
        <v>-122.21194300000001</v>
      </c>
      <c r="AC1151">
        <v>19.600000000000001</v>
      </c>
      <c r="AF1151">
        <v>20.6</v>
      </c>
      <c r="AI1151">
        <v>22.4</v>
      </c>
      <c r="AK1151">
        <v>22</v>
      </c>
      <c r="AP1151">
        <f>COUNT(M1151:AO1151)</f>
        <v>4</v>
      </c>
      <c r="AR1151">
        <f>COUNT(AK1151:AO1151)</f>
        <v>1</v>
      </c>
      <c r="AT1151">
        <f>COUNT(M1151:AB1151)</f>
        <v>0</v>
      </c>
      <c r="AU1151">
        <f>COUNT(AC1151:AO1151)</f>
        <v>4</v>
      </c>
      <c r="AV1151">
        <f>AT1151*AU1151</f>
        <v>0</v>
      </c>
      <c r="AW1151" t="s">
        <v>4159</v>
      </c>
      <c r="AX1151" t="e">
        <f>AVERAGE(M1151:AB1151)</f>
        <v>#DIV/0!</v>
      </c>
      <c r="AY1151">
        <f>AVERAGE(AC1151:AO1151)</f>
        <v>21.15</v>
      </c>
      <c r="BA1151">
        <v>22</v>
      </c>
      <c r="BB1151">
        <v>21.666666666666668</v>
      </c>
      <c r="BC1151" t="s">
        <v>4174</v>
      </c>
      <c r="BD1151" t="s">
        <v>4174</v>
      </c>
    </row>
    <row r="1152" spans="1:56" hidden="1" x14ac:dyDescent="0.25">
      <c r="A1152">
        <v>602</v>
      </c>
      <c r="B1152">
        <v>563</v>
      </c>
      <c r="C1152" t="s">
        <v>4152</v>
      </c>
      <c r="D1152" t="s">
        <v>877</v>
      </c>
      <c r="E1152" t="s">
        <v>878</v>
      </c>
      <c r="F1152" t="s">
        <v>952</v>
      </c>
      <c r="G1152" t="s">
        <v>955</v>
      </c>
      <c r="H1152" t="s">
        <v>886</v>
      </c>
      <c r="I1152" t="s">
        <v>887</v>
      </c>
      <c r="J1152" t="s">
        <v>957</v>
      </c>
      <c r="K1152">
        <v>47.631</v>
      </c>
      <c r="L1152">
        <v>-122.166</v>
      </c>
      <c r="Q1152">
        <v>19.2</v>
      </c>
      <c r="T1152">
        <v>11.9</v>
      </c>
      <c r="U1152">
        <v>13.7</v>
      </c>
      <c r="AO1152">
        <v>23.9</v>
      </c>
      <c r="AP1152">
        <f>COUNT(M1152:AO1152)</f>
        <v>4</v>
      </c>
      <c r="AR1152">
        <f>COUNT(AK1152:AO1152)</f>
        <v>1</v>
      </c>
      <c r="AT1152">
        <f>COUNT(M1152:AB1152)</f>
        <v>3</v>
      </c>
      <c r="AU1152">
        <f>COUNT(AC1152:AO1152)</f>
        <v>1</v>
      </c>
      <c r="AV1152">
        <f>AT1152*AU1152</f>
        <v>3</v>
      </c>
      <c r="AW1152" t="s">
        <v>4154</v>
      </c>
      <c r="AX1152">
        <f>AVERAGE(M1152:AB1152)</f>
        <v>14.933333333333332</v>
      </c>
      <c r="AY1152">
        <f>AVERAGE(AC1152:AO1152)</f>
        <v>23.9</v>
      </c>
      <c r="AZ1152">
        <f>AY1152-AX1152</f>
        <v>8.9666666666666668</v>
      </c>
      <c r="BA1152">
        <v>23.9</v>
      </c>
      <c r="BB1152">
        <v>23.9</v>
      </c>
      <c r="BC1152" t="s">
        <v>4174</v>
      </c>
      <c r="BD1152" t="s">
        <v>4174</v>
      </c>
    </row>
    <row r="1153" spans="1:56" hidden="1" x14ac:dyDescent="0.25">
      <c r="A1153">
        <v>613</v>
      </c>
      <c r="B1153">
        <v>565</v>
      </c>
      <c r="C1153" t="s">
        <v>4152</v>
      </c>
      <c r="D1153" t="s">
        <v>877</v>
      </c>
      <c r="E1153" t="s">
        <v>878</v>
      </c>
      <c r="F1153" t="s">
        <v>952</v>
      </c>
      <c r="G1153" t="s">
        <v>962</v>
      </c>
      <c r="H1153" t="s">
        <v>886</v>
      </c>
      <c r="I1153" t="s">
        <v>887</v>
      </c>
      <c r="J1153" t="s">
        <v>969</v>
      </c>
      <c r="K1153">
        <v>47.613999999999997</v>
      </c>
      <c r="L1153">
        <v>-122.164</v>
      </c>
      <c r="Q1153">
        <v>7.7</v>
      </c>
      <c r="T1153">
        <v>5.5</v>
      </c>
      <c r="U1153">
        <v>3.7</v>
      </c>
      <c r="AO1153">
        <v>24.2</v>
      </c>
      <c r="AP1153">
        <f>COUNT(M1153:AO1153)</f>
        <v>4</v>
      </c>
      <c r="AR1153">
        <f>COUNT(AK1153:AO1153)</f>
        <v>1</v>
      </c>
      <c r="AT1153">
        <f>COUNT(M1153:AB1153)</f>
        <v>3</v>
      </c>
      <c r="AU1153">
        <f>COUNT(AC1153:AO1153)</f>
        <v>1</v>
      </c>
      <c r="AV1153">
        <f>AT1153*AU1153</f>
        <v>3</v>
      </c>
      <c r="AW1153" t="s">
        <v>4154</v>
      </c>
      <c r="AX1153">
        <f>AVERAGE(M1153:AB1153)</f>
        <v>5.6333333333333329</v>
      </c>
      <c r="AY1153">
        <f>AVERAGE(AC1153:AO1153)</f>
        <v>24.2</v>
      </c>
      <c r="AZ1153">
        <f>AY1153-AX1153</f>
        <v>18.566666666666666</v>
      </c>
      <c r="BA1153">
        <v>24.2</v>
      </c>
      <c r="BB1153">
        <v>24.2</v>
      </c>
      <c r="BC1153" t="s">
        <v>4174</v>
      </c>
      <c r="BD1153" t="s">
        <v>4174</v>
      </c>
    </row>
    <row r="1154" spans="1:56" hidden="1" x14ac:dyDescent="0.25">
      <c r="A1154">
        <v>1424</v>
      </c>
      <c r="B1154">
        <v>2992</v>
      </c>
      <c r="C1154" t="s">
        <v>4152</v>
      </c>
      <c r="D1154" t="s">
        <v>2099</v>
      </c>
      <c r="E1154" t="s">
        <v>2100</v>
      </c>
      <c r="F1154" t="s">
        <v>2119</v>
      </c>
      <c r="G1154" t="s">
        <v>2120</v>
      </c>
      <c r="H1154" t="s">
        <v>2106</v>
      </c>
      <c r="I1154" t="s">
        <v>2107</v>
      </c>
      <c r="J1154">
        <v>13.003</v>
      </c>
      <c r="K1154">
        <v>47.027213000000003</v>
      </c>
      <c r="L1154">
        <v>-122.939046</v>
      </c>
      <c r="AK1154">
        <v>21.7</v>
      </c>
      <c r="AL1154">
        <v>45.2</v>
      </c>
      <c r="AN1154">
        <v>13</v>
      </c>
      <c r="AO1154">
        <v>17.399999999999999</v>
      </c>
      <c r="AP1154">
        <f>COUNT(M1154:AO1154)</f>
        <v>4</v>
      </c>
      <c r="AR1154">
        <f>COUNT(AK1154:AO1154)</f>
        <v>4</v>
      </c>
      <c r="AT1154">
        <f>COUNT(M1154:AB1154)</f>
        <v>0</v>
      </c>
      <c r="AU1154">
        <f>COUNT(AC1154:AO1154)</f>
        <v>4</v>
      </c>
      <c r="AV1154">
        <f>AT1154*AU1154</f>
        <v>0</v>
      </c>
      <c r="AW1154" t="s">
        <v>4159</v>
      </c>
      <c r="AX1154" t="e">
        <f>AVERAGE(M1154:AB1154)</f>
        <v>#DIV/0!</v>
      </c>
      <c r="AY1154">
        <f>AVERAGE(AC1154:AO1154)</f>
        <v>24.325000000000003</v>
      </c>
      <c r="BA1154">
        <v>24.325000000000003</v>
      </c>
      <c r="BB1154">
        <v>24.325000000000003</v>
      </c>
      <c r="BC1154" t="s">
        <v>4174</v>
      </c>
      <c r="BD1154" t="s">
        <v>4174</v>
      </c>
    </row>
    <row r="1155" spans="1:56" hidden="1" x14ac:dyDescent="0.25">
      <c r="A1155">
        <v>274</v>
      </c>
      <c r="B1155">
        <v>2691</v>
      </c>
      <c r="C1155" t="s">
        <v>4152</v>
      </c>
      <c r="D1155" t="s">
        <v>329</v>
      </c>
      <c r="E1155" t="s">
        <v>365</v>
      </c>
      <c r="F1155" t="s">
        <v>366</v>
      </c>
      <c r="G1155" t="s">
        <v>395</v>
      </c>
      <c r="H1155" t="s">
        <v>351</v>
      </c>
      <c r="I1155" t="s">
        <v>354</v>
      </c>
      <c r="J1155" t="s">
        <v>402</v>
      </c>
      <c r="K1155">
        <v>48.756771999999998</v>
      </c>
      <c r="L1155">
        <v>-122.443561</v>
      </c>
      <c r="AJ1155">
        <v>31.7</v>
      </c>
      <c r="AK1155">
        <v>28.1</v>
      </c>
      <c r="AL1155">
        <v>21.2</v>
      </c>
      <c r="AM1155">
        <v>28.9</v>
      </c>
      <c r="AP1155">
        <f>COUNT(M1155:AO1155)</f>
        <v>4</v>
      </c>
      <c r="AR1155">
        <f>COUNT(AK1155:AO1155)</f>
        <v>3</v>
      </c>
      <c r="AT1155">
        <f>COUNT(M1155:AB1155)</f>
        <v>0</v>
      </c>
      <c r="AU1155">
        <f>COUNT(AC1155:AO1155)</f>
        <v>4</v>
      </c>
      <c r="AV1155">
        <f>AT1155*AU1155</f>
        <v>0</v>
      </c>
      <c r="AW1155" t="s">
        <v>4159</v>
      </c>
      <c r="AX1155" t="e">
        <f>AVERAGE(M1155:AB1155)</f>
        <v>#DIV/0!</v>
      </c>
      <c r="AY1155">
        <f>AVERAGE(AC1155:AO1155)</f>
        <v>27.475000000000001</v>
      </c>
      <c r="BA1155">
        <v>26.066666666666663</v>
      </c>
      <c r="BB1155">
        <v>27.475000000000001</v>
      </c>
      <c r="BC1155" t="s">
        <v>4174</v>
      </c>
      <c r="BD1155" t="s">
        <v>4174</v>
      </c>
    </row>
    <row r="1156" spans="1:56" hidden="1" x14ac:dyDescent="0.25">
      <c r="A1156">
        <v>262</v>
      </c>
      <c r="B1156">
        <v>2692</v>
      </c>
      <c r="C1156" t="s">
        <v>4152</v>
      </c>
      <c r="D1156" t="s">
        <v>329</v>
      </c>
      <c r="E1156" t="s">
        <v>365</v>
      </c>
      <c r="F1156" t="s">
        <v>366</v>
      </c>
      <c r="G1156" t="s">
        <v>384</v>
      </c>
      <c r="H1156" t="s">
        <v>351</v>
      </c>
      <c r="I1156" t="s">
        <v>354</v>
      </c>
      <c r="J1156" t="s">
        <v>389</v>
      </c>
      <c r="K1156">
        <v>48.715288000000001</v>
      </c>
      <c r="L1156">
        <v>-122.486469</v>
      </c>
      <c r="AJ1156">
        <v>24.5</v>
      </c>
      <c r="AK1156">
        <v>17.3</v>
      </c>
      <c r="AL1156">
        <v>31.1</v>
      </c>
      <c r="AM1156">
        <v>32.1</v>
      </c>
      <c r="AP1156">
        <f>COUNT(M1156:AO1156)</f>
        <v>4</v>
      </c>
      <c r="AR1156">
        <f>COUNT(AK1156:AO1156)</f>
        <v>3</v>
      </c>
      <c r="AT1156">
        <f>COUNT(M1156:AB1156)</f>
        <v>0</v>
      </c>
      <c r="AU1156">
        <f>COUNT(AC1156:AO1156)</f>
        <v>4</v>
      </c>
      <c r="AV1156">
        <f>AT1156*AU1156</f>
        <v>0</v>
      </c>
      <c r="AW1156" t="s">
        <v>4159</v>
      </c>
      <c r="AX1156" t="e">
        <f>AVERAGE(M1156:AB1156)</f>
        <v>#DIV/0!</v>
      </c>
      <c r="AY1156">
        <f>AVERAGE(AC1156:AO1156)</f>
        <v>26.25</v>
      </c>
      <c r="BA1156">
        <v>26.833333333333332</v>
      </c>
      <c r="BB1156">
        <v>26.25</v>
      </c>
      <c r="BC1156" t="s">
        <v>4174</v>
      </c>
      <c r="BD1156" t="s">
        <v>4174</v>
      </c>
    </row>
    <row r="1157" spans="1:56" hidden="1" x14ac:dyDescent="0.25">
      <c r="A1157">
        <v>614</v>
      </c>
      <c r="B1157">
        <v>566</v>
      </c>
      <c r="C1157" t="s">
        <v>4152</v>
      </c>
      <c r="D1157" t="s">
        <v>877</v>
      </c>
      <c r="E1157" t="s">
        <v>878</v>
      </c>
      <c r="F1157" t="s">
        <v>952</v>
      </c>
      <c r="G1157" t="s">
        <v>962</v>
      </c>
      <c r="H1157" t="s">
        <v>886</v>
      </c>
      <c r="I1157" t="s">
        <v>887</v>
      </c>
      <c r="J1157" t="s">
        <v>970</v>
      </c>
      <c r="K1157">
        <v>47.616</v>
      </c>
      <c r="L1157">
        <v>-122.164</v>
      </c>
      <c r="Q1157">
        <v>8.4</v>
      </c>
      <c r="T1157">
        <v>4</v>
      </c>
      <c r="U1157">
        <v>9.3000000000000007</v>
      </c>
      <c r="AN1157">
        <v>27.6</v>
      </c>
      <c r="AP1157">
        <f>COUNT(M1157:AO1157)</f>
        <v>4</v>
      </c>
      <c r="AR1157">
        <f>COUNT(AK1157:AO1157)</f>
        <v>1</v>
      </c>
      <c r="AT1157">
        <f>COUNT(M1157:AB1157)</f>
        <v>3</v>
      </c>
      <c r="AU1157">
        <f>COUNT(AC1157:AO1157)</f>
        <v>1</v>
      </c>
      <c r="AV1157">
        <f>AT1157*AU1157</f>
        <v>3</v>
      </c>
      <c r="AW1157" t="s">
        <v>4154</v>
      </c>
      <c r="AX1157">
        <f>AVERAGE(M1157:AB1157)</f>
        <v>7.2333333333333343</v>
      </c>
      <c r="AY1157">
        <f>AVERAGE(AC1157:AO1157)</f>
        <v>27.6</v>
      </c>
      <c r="AZ1157">
        <f>AY1157-AX1157</f>
        <v>20.366666666666667</v>
      </c>
      <c r="BA1157">
        <v>27.6</v>
      </c>
      <c r="BB1157">
        <v>27.6</v>
      </c>
      <c r="BC1157" t="s">
        <v>4174</v>
      </c>
      <c r="BD1157" t="s">
        <v>4174</v>
      </c>
    </row>
    <row r="1158" spans="1:56" hidden="1" x14ac:dyDescent="0.25">
      <c r="A1158">
        <v>1030</v>
      </c>
      <c r="B1158">
        <v>2062</v>
      </c>
      <c r="C1158" t="s">
        <v>4152</v>
      </c>
      <c r="D1158" t="s">
        <v>877</v>
      </c>
      <c r="E1158" t="s">
        <v>1215</v>
      </c>
      <c r="F1158" t="s">
        <v>1482</v>
      </c>
      <c r="G1158" t="s">
        <v>1525</v>
      </c>
      <c r="H1158" t="s">
        <v>1484</v>
      </c>
      <c r="I1158" t="s">
        <v>1485</v>
      </c>
      <c r="J1158" t="s">
        <v>1526</v>
      </c>
      <c r="K1158">
        <v>47.795884999999998</v>
      </c>
      <c r="L1158">
        <v>-122.209626</v>
      </c>
      <c r="AC1158">
        <v>14.9</v>
      </c>
      <c r="AF1158">
        <v>12.6</v>
      </c>
      <c r="AI1158">
        <v>15.6</v>
      </c>
      <c r="AL1158">
        <v>28.4</v>
      </c>
      <c r="AP1158">
        <f>COUNT(M1158:AO1158)</f>
        <v>4</v>
      </c>
      <c r="AR1158">
        <f>COUNT(AK1158:AO1158)</f>
        <v>1</v>
      </c>
      <c r="AT1158">
        <f>COUNT(M1158:AB1158)</f>
        <v>0</v>
      </c>
      <c r="AU1158">
        <f>COUNT(AC1158:AO1158)</f>
        <v>4</v>
      </c>
      <c r="AV1158">
        <f>AT1158*AU1158</f>
        <v>0</v>
      </c>
      <c r="AW1158" t="s">
        <v>4159</v>
      </c>
      <c r="AX1158" t="e">
        <f>AVERAGE(M1158:AB1158)</f>
        <v>#DIV/0!</v>
      </c>
      <c r="AY1158">
        <f>AVERAGE(AC1158:AO1158)</f>
        <v>17.875</v>
      </c>
      <c r="BA1158">
        <v>28.4</v>
      </c>
      <c r="BB1158">
        <v>18.866666666666664</v>
      </c>
      <c r="BC1158" t="s">
        <v>4174</v>
      </c>
      <c r="BD1158" t="s">
        <v>4173</v>
      </c>
    </row>
    <row r="1159" spans="1:56" hidden="1" x14ac:dyDescent="0.25">
      <c r="A1159">
        <v>240</v>
      </c>
      <c r="B1159">
        <v>1595</v>
      </c>
      <c r="C1159" t="s">
        <v>4152</v>
      </c>
      <c r="D1159" t="s">
        <v>329</v>
      </c>
      <c r="E1159" t="s">
        <v>342</v>
      </c>
      <c r="F1159" t="s">
        <v>343</v>
      </c>
      <c r="G1159" t="s">
        <v>344</v>
      </c>
      <c r="H1159" t="s">
        <v>351</v>
      </c>
      <c r="I1159" t="s">
        <v>352</v>
      </c>
      <c r="J1159" t="s">
        <v>358</v>
      </c>
      <c r="K1159">
        <v>48.777729999999998</v>
      </c>
      <c r="L1159">
        <v>-122.4543</v>
      </c>
      <c r="AD1159">
        <v>41.3</v>
      </c>
      <c r="AK1159">
        <v>44.9</v>
      </c>
      <c r="AL1159">
        <v>31.8</v>
      </c>
      <c r="AM1159">
        <v>9</v>
      </c>
      <c r="AP1159">
        <f>COUNT(M1159:AO1159)</f>
        <v>4</v>
      </c>
      <c r="AR1159">
        <f>COUNT(AK1159:AO1159)</f>
        <v>3</v>
      </c>
      <c r="AT1159">
        <f>COUNT(M1159:AB1159)</f>
        <v>0</v>
      </c>
      <c r="AU1159">
        <f>COUNT(AC1159:AO1159)</f>
        <v>4</v>
      </c>
      <c r="AV1159">
        <f>AT1159*AU1159</f>
        <v>0</v>
      </c>
      <c r="AW1159" t="s">
        <v>4159</v>
      </c>
      <c r="AX1159" t="e">
        <f>AVERAGE(M1159:AB1159)</f>
        <v>#DIV/0!</v>
      </c>
      <c r="AY1159">
        <f>AVERAGE(AC1159:AO1159)</f>
        <v>31.749999999999996</v>
      </c>
      <c r="BA1159">
        <v>28.566666666666666</v>
      </c>
      <c r="BB1159">
        <v>28.566666666666666</v>
      </c>
      <c r="BC1159" t="s">
        <v>4174</v>
      </c>
      <c r="BD1159" t="s">
        <v>4174</v>
      </c>
    </row>
    <row r="1160" spans="1:56" hidden="1" x14ac:dyDescent="0.25">
      <c r="A1160">
        <v>1414</v>
      </c>
      <c r="B1160">
        <v>2989</v>
      </c>
      <c r="C1160" t="s">
        <v>4152</v>
      </c>
      <c r="D1160" t="s">
        <v>2099</v>
      </c>
      <c r="E1160" t="s">
        <v>2100</v>
      </c>
      <c r="F1160" t="s">
        <v>2101</v>
      </c>
      <c r="G1160" t="s">
        <v>2109</v>
      </c>
      <c r="H1160" t="s">
        <v>2106</v>
      </c>
      <c r="I1160" t="s">
        <v>2107</v>
      </c>
      <c r="J1160">
        <v>13.002599999999999</v>
      </c>
      <c r="K1160">
        <v>47.036155999999998</v>
      </c>
      <c r="L1160">
        <v>-122.871635</v>
      </c>
      <c r="AK1160">
        <v>39.5</v>
      </c>
      <c r="AM1160">
        <v>15.2</v>
      </c>
      <c r="AN1160">
        <v>36.4</v>
      </c>
      <c r="AO1160">
        <v>29.8</v>
      </c>
      <c r="AP1160">
        <f>COUNT(M1160:AO1160)</f>
        <v>4</v>
      </c>
      <c r="AR1160">
        <f>COUNT(AK1160:AO1160)</f>
        <v>4</v>
      </c>
      <c r="AT1160">
        <f>COUNT(M1160:AB1160)</f>
        <v>0</v>
      </c>
      <c r="AU1160">
        <f>COUNT(AC1160:AO1160)</f>
        <v>4</v>
      </c>
      <c r="AV1160">
        <f>AT1160*AU1160</f>
        <v>0</v>
      </c>
      <c r="AW1160" t="s">
        <v>4159</v>
      </c>
      <c r="AX1160" t="e">
        <f>AVERAGE(M1160:AB1160)</f>
        <v>#DIV/0!</v>
      </c>
      <c r="AY1160">
        <f>AVERAGE(AC1160:AO1160)</f>
        <v>30.224999999999998</v>
      </c>
      <c r="BA1160">
        <v>30.224999999999998</v>
      </c>
      <c r="BB1160">
        <v>30.224999999999998</v>
      </c>
      <c r="BC1160" t="s">
        <v>4174</v>
      </c>
      <c r="BD1160" t="s">
        <v>4174</v>
      </c>
    </row>
    <row r="1161" spans="1:56" hidden="1" x14ac:dyDescent="0.25">
      <c r="A1161">
        <v>270</v>
      </c>
      <c r="B1161">
        <v>2689</v>
      </c>
      <c r="C1161" t="s">
        <v>4152</v>
      </c>
      <c r="D1161" t="s">
        <v>329</v>
      </c>
      <c r="E1161" t="s">
        <v>365</v>
      </c>
      <c r="F1161" t="s">
        <v>366</v>
      </c>
      <c r="G1161" t="s">
        <v>395</v>
      </c>
      <c r="H1161" t="s">
        <v>351</v>
      </c>
      <c r="I1161" t="s">
        <v>354</v>
      </c>
      <c r="J1161" t="s">
        <v>398</v>
      </c>
      <c r="K1161">
        <v>48.754244</v>
      </c>
      <c r="L1161">
        <v>-122.46516699999999</v>
      </c>
      <c r="AJ1161">
        <v>34.700000000000003</v>
      </c>
      <c r="AK1161">
        <v>38.299999999999997</v>
      </c>
      <c r="AL1161">
        <v>20.6</v>
      </c>
      <c r="AM1161">
        <v>38.299999999999997</v>
      </c>
      <c r="AP1161">
        <f>COUNT(M1161:AO1161)</f>
        <v>4</v>
      </c>
      <c r="AR1161">
        <f>COUNT(AK1161:AO1161)</f>
        <v>3</v>
      </c>
      <c r="AT1161">
        <f>COUNT(M1161:AB1161)</f>
        <v>0</v>
      </c>
      <c r="AU1161">
        <f>COUNT(AC1161:AO1161)</f>
        <v>4</v>
      </c>
      <c r="AV1161">
        <f>AT1161*AU1161</f>
        <v>0</v>
      </c>
      <c r="AW1161" t="s">
        <v>4159</v>
      </c>
      <c r="AX1161" t="e">
        <f>AVERAGE(M1161:AB1161)</f>
        <v>#DIV/0!</v>
      </c>
      <c r="AY1161">
        <f>AVERAGE(AC1161:AO1161)</f>
        <v>32.974999999999994</v>
      </c>
      <c r="BA1161">
        <v>32.4</v>
      </c>
      <c r="BB1161">
        <v>32.974999999999994</v>
      </c>
      <c r="BC1161" t="s">
        <v>4174</v>
      </c>
      <c r="BD1161" t="s">
        <v>4174</v>
      </c>
    </row>
    <row r="1162" spans="1:56" hidden="1" x14ac:dyDescent="0.25">
      <c r="A1162">
        <v>996</v>
      </c>
      <c r="B1162">
        <v>2059</v>
      </c>
      <c r="C1162" t="s">
        <v>4152</v>
      </c>
      <c r="D1162" t="s">
        <v>877</v>
      </c>
      <c r="E1162" t="s">
        <v>1215</v>
      </c>
      <c r="F1162" t="s">
        <v>1482</v>
      </c>
      <c r="G1162" t="s">
        <v>1483</v>
      </c>
      <c r="H1162" t="s">
        <v>1484</v>
      </c>
      <c r="I1162" t="s">
        <v>1485</v>
      </c>
      <c r="J1162" t="s">
        <v>1486</v>
      </c>
      <c r="K1162">
        <v>47.791462000000003</v>
      </c>
      <c r="L1162">
        <v>-122.19532700000001</v>
      </c>
      <c r="AC1162">
        <v>18.5</v>
      </c>
      <c r="AF1162">
        <v>24.4</v>
      </c>
      <c r="AI1162">
        <v>36</v>
      </c>
      <c r="AK1162">
        <v>33.1</v>
      </c>
      <c r="AP1162">
        <f>COUNT(M1162:AO1162)</f>
        <v>4</v>
      </c>
      <c r="AR1162">
        <f>COUNT(AK1162:AO1162)</f>
        <v>1</v>
      </c>
      <c r="AT1162">
        <f>COUNT(M1162:AB1162)</f>
        <v>0</v>
      </c>
      <c r="AU1162">
        <f>COUNT(AC1162:AO1162)</f>
        <v>4</v>
      </c>
      <c r="AV1162">
        <f>AT1162*AU1162</f>
        <v>0</v>
      </c>
      <c r="AW1162" t="s">
        <v>4159</v>
      </c>
      <c r="AX1162" t="e">
        <f>AVERAGE(M1162:AB1162)</f>
        <v>#DIV/0!</v>
      </c>
      <c r="AY1162">
        <f>AVERAGE(AC1162:AO1162)</f>
        <v>28</v>
      </c>
      <c r="BA1162">
        <v>33.1</v>
      </c>
      <c r="BB1162">
        <v>31.166666666666668</v>
      </c>
      <c r="BC1162" t="s">
        <v>4174</v>
      </c>
      <c r="BD1162" t="s">
        <v>4174</v>
      </c>
    </row>
    <row r="1163" spans="1:56" hidden="1" x14ac:dyDescent="0.25">
      <c r="A1163">
        <v>870</v>
      </c>
      <c r="B1163">
        <v>2392</v>
      </c>
      <c r="C1163" t="s">
        <v>4152</v>
      </c>
      <c r="D1163" t="s">
        <v>877</v>
      </c>
      <c r="E1163" t="s">
        <v>1215</v>
      </c>
      <c r="F1163" t="s">
        <v>1313</v>
      </c>
      <c r="G1163" t="s">
        <v>1314</v>
      </c>
      <c r="H1163" t="s">
        <v>1317</v>
      </c>
      <c r="I1163" t="s">
        <v>1320</v>
      </c>
      <c r="J1163" t="s">
        <v>1321</v>
      </c>
      <c r="K1163">
        <v>47.608628000000003</v>
      </c>
      <c r="L1163">
        <v>-122.070123</v>
      </c>
      <c r="AH1163">
        <v>40.6</v>
      </c>
      <c r="AI1163">
        <v>32.1</v>
      </c>
      <c r="AJ1163">
        <v>37</v>
      </c>
      <c r="AK1163">
        <v>38.799999999999997</v>
      </c>
      <c r="AP1163">
        <f>COUNT(M1163:AO1163)</f>
        <v>4</v>
      </c>
      <c r="AR1163">
        <f>COUNT(AK1163:AO1163)</f>
        <v>1</v>
      </c>
      <c r="AT1163">
        <f>COUNT(M1163:AB1163)</f>
        <v>0</v>
      </c>
      <c r="AU1163">
        <f>COUNT(AC1163:AO1163)</f>
        <v>4</v>
      </c>
      <c r="AV1163">
        <f>AT1163*AU1163</f>
        <v>0</v>
      </c>
      <c r="AW1163" t="s">
        <v>4159</v>
      </c>
      <c r="AX1163" t="e">
        <f>AVERAGE(M1163:AB1163)</f>
        <v>#DIV/0!</v>
      </c>
      <c r="AY1163">
        <f>AVERAGE(AC1163:AO1163)</f>
        <v>37.125</v>
      </c>
      <c r="BA1163">
        <v>38.799999999999997</v>
      </c>
      <c r="BB1163">
        <v>37.125</v>
      </c>
      <c r="BC1163" t="s">
        <v>4174</v>
      </c>
      <c r="BD1163" t="s">
        <v>4174</v>
      </c>
    </row>
    <row r="1164" spans="1:56" hidden="1" x14ac:dyDescent="0.25">
      <c r="A1164">
        <v>1436</v>
      </c>
      <c r="B1164">
        <v>2991</v>
      </c>
      <c r="C1164" t="s">
        <v>4152</v>
      </c>
      <c r="D1164" t="s">
        <v>2099</v>
      </c>
      <c r="E1164" t="s">
        <v>2100</v>
      </c>
      <c r="F1164" t="s">
        <v>2119</v>
      </c>
      <c r="G1164" t="s">
        <v>2135</v>
      </c>
      <c r="H1164" t="s">
        <v>2106</v>
      </c>
      <c r="I1164" t="s">
        <v>2107</v>
      </c>
      <c r="J1164">
        <v>13.0131</v>
      </c>
      <c r="K1164">
        <v>47.059939999999997</v>
      </c>
      <c r="L1164">
        <v>-122.91714899999999</v>
      </c>
      <c r="AK1164">
        <v>28</v>
      </c>
      <c r="AL1164">
        <v>62.2</v>
      </c>
      <c r="AM1164">
        <v>41.8</v>
      </c>
      <c r="AO1164">
        <v>44.9</v>
      </c>
      <c r="AP1164">
        <f>COUNT(M1164:AO1164)</f>
        <v>4</v>
      </c>
      <c r="AR1164">
        <f>COUNT(AK1164:AO1164)</f>
        <v>4</v>
      </c>
      <c r="AT1164">
        <f>COUNT(M1164:AB1164)</f>
        <v>0</v>
      </c>
      <c r="AU1164">
        <f>COUNT(AC1164:AO1164)</f>
        <v>4</v>
      </c>
      <c r="AV1164">
        <f>AT1164*AU1164</f>
        <v>0</v>
      </c>
      <c r="AW1164" t="s">
        <v>4159</v>
      </c>
      <c r="AX1164" t="e">
        <f>AVERAGE(M1164:AB1164)</f>
        <v>#DIV/0!</v>
      </c>
      <c r="AY1164">
        <f>AVERAGE(AC1164:AO1164)</f>
        <v>44.225000000000001</v>
      </c>
      <c r="BA1164">
        <v>44.225000000000001</v>
      </c>
      <c r="BB1164">
        <v>44.225000000000001</v>
      </c>
      <c r="BC1164" t="s">
        <v>4175</v>
      </c>
      <c r="BD1164" t="s">
        <v>4175</v>
      </c>
    </row>
    <row r="1165" spans="1:56" hidden="1" x14ac:dyDescent="0.25">
      <c r="A1165">
        <v>2051</v>
      </c>
      <c r="B1165">
        <v>2234</v>
      </c>
      <c r="C1165" t="s">
        <v>4152</v>
      </c>
      <c r="G1165" t="s">
        <v>3318</v>
      </c>
      <c r="H1165" t="s">
        <v>63</v>
      </c>
      <c r="I1165" t="s">
        <v>64</v>
      </c>
      <c r="J1165" t="s">
        <v>3319</v>
      </c>
      <c r="K1165">
        <v>47.049166999999997</v>
      </c>
      <c r="L1165">
        <v>-122.72750000000001</v>
      </c>
      <c r="AB1165">
        <v>58.6</v>
      </c>
      <c r="AD1165">
        <v>23.8</v>
      </c>
      <c r="AE1165">
        <v>57.6</v>
      </c>
      <c r="AM1165">
        <v>45.9</v>
      </c>
      <c r="AP1165">
        <f>COUNT(M1165:AO1165)</f>
        <v>4</v>
      </c>
      <c r="AR1165">
        <f>COUNT(AK1165:AO1165)</f>
        <v>1</v>
      </c>
      <c r="AT1165">
        <f>COUNT(M1165:AB1165)</f>
        <v>1</v>
      </c>
      <c r="AU1165">
        <f>COUNT(AC1165:AO1165)</f>
        <v>3</v>
      </c>
      <c r="AV1165">
        <f>AT1165*AU1165</f>
        <v>3</v>
      </c>
      <c r="AW1165" t="s">
        <v>4154</v>
      </c>
      <c r="AX1165">
        <f>AVERAGE(M1165:AB1165)</f>
        <v>58.6</v>
      </c>
      <c r="AY1165">
        <f>AVERAGE(AC1165:AO1165)</f>
        <v>42.433333333333337</v>
      </c>
      <c r="AZ1165">
        <f>AY1165-AX1165</f>
        <v>-16.166666666666664</v>
      </c>
      <c r="BA1165">
        <v>45.9</v>
      </c>
      <c r="BB1165">
        <v>45.9</v>
      </c>
      <c r="BC1165" t="s">
        <v>4175</v>
      </c>
      <c r="BD1165" t="s">
        <v>4175</v>
      </c>
    </row>
    <row r="1166" spans="1:56" hidden="1" x14ac:dyDescent="0.25">
      <c r="A1166">
        <v>126</v>
      </c>
      <c r="B1166">
        <v>2955</v>
      </c>
      <c r="C1166" t="s">
        <v>4152</v>
      </c>
      <c r="G1166" t="s">
        <v>192</v>
      </c>
      <c r="H1166" t="s">
        <v>193</v>
      </c>
      <c r="I1166" t="s">
        <v>194</v>
      </c>
      <c r="J1166" t="s">
        <v>195</v>
      </c>
      <c r="K1166">
        <v>47.124876999999998</v>
      </c>
      <c r="L1166">
        <v>-122.24099699999999</v>
      </c>
      <c r="AL1166">
        <v>41.7</v>
      </c>
      <c r="AM1166">
        <v>47.5</v>
      </c>
      <c r="AN1166">
        <v>35.200000000000003</v>
      </c>
      <c r="AO1166">
        <v>72</v>
      </c>
      <c r="AP1166">
        <f>COUNT(M1166:AO1166)</f>
        <v>4</v>
      </c>
      <c r="AR1166">
        <f>COUNT(AK1166:AO1166)</f>
        <v>4</v>
      </c>
      <c r="AT1166">
        <f>COUNT(M1166:AB1166)</f>
        <v>0</v>
      </c>
      <c r="AU1166">
        <f>COUNT(AC1166:AO1166)</f>
        <v>4</v>
      </c>
      <c r="AV1166">
        <f>AT1166*AU1166</f>
        <v>0</v>
      </c>
      <c r="AW1166" t="s">
        <v>4159</v>
      </c>
      <c r="AX1166" t="e">
        <f>AVERAGE(M1166:AB1166)</f>
        <v>#DIV/0!</v>
      </c>
      <c r="AY1166">
        <f>AVERAGE(AC1166:AO1166)</f>
        <v>49.1</v>
      </c>
      <c r="BA1166">
        <v>49.1</v>
      </c>
      <c r="BB1166">
        <v>49.1</v>
      </c>
      <c r="BC1166" t="s">
        <v>4175</v>
      </c>
      <c r="BD1166" t="s">
        <v>4175</v>
      </c>
    </row>
    <row r="1167" spans="1:56" hidden="1" x14ac:dyDescent="0.25">
      <c r="A1167">
        <v>872</v>
      </c>
      <c r="B1167">
        <v>2394</v>
      </c>
      <c r="C1167" t="s">
        <v>4152</v>
      </c>
      <c r="D1167" t="s">
        <v>877</v>
      </c>
      <c r="E1167" t="s">
        <v>1215</v>
      </c>
      <c r="F1167" t="s">
        <v>1313</v>
      </c>
      <c r="G1167" t="s">
        <v>1314</v>
      </c>
      <c r="H1167" t="s">
        <v>1317</v>
      </c>
      <c r="I1167" t="s">
        <v>1320</v>
      </c>
      <c r="J1167" t="s">
        <v>1323</v>
      </c>
      <c r="K1167">
        <v>47.606358999999998</v>
      </c>
      <c r="L1167">
        <v>-122.06627</v>
      </c>
      <c r="AH1167">
        <v>58.5</v>
      </c>
      <c r="AI1167">
        <v>56.3</v>
      </c>
      <c r="AJ1167">
        <v>42.2</v>
      </c>
      <c r="AK1167">
        <v>50.1</v>
      </c>
      <c r="AP1167">
        <f>COUNT(M1167:AO1167)</f>
        <v>4</v>
      </c>
      <c r="AR1167">
        <f>COUNT(AK1167:AO1167)</f>
        <v>1</v>
      </c>
      <c r="AT1167">
        <f>COUNT(M1167:AB1167)</f>
        <v>0</v>
      </c>
      <c r="AU1167">
        <f>COUNT(AC1167:AO1167)</f>
        <v>4</v>
      </c>
      <c r="AV1167">
        <f>AT1167*AU1167</f>
        <v>0</v>
      </c>
      <c r="AW1167" t="s">
        <v>4159</v>
      </c>
      <c r="AX1167" t="e">
        <f>AVERAGE(M1167:AB1167)</f>
        <v>#DIV/0!</v>
      </c>
      <c r="AY1167">
        <f>AVERAGE(AC1167:AO1167)</f>
        <v>51.774999999999999</v>
      </c>
      <c r="BA1167">
        <v>50.1</v>
      </c>
      <c r="BB1167">
        <v>51.774999999999999</v>
      </c>
      <c r="BC1167" t="s">
        <v>4175</v>
      </c>
      <c r="BD1167" t="s">
        <v>4175</v>
      </c>
    </row>
    <row r="1168" spans="1:56" hidden="1" x14ac:dyDescent="0.25">
      <c r="A1168">
        <v>871</v>
      </c>
      <c r="B1168">
        <v>2393</v>
      </c>
      <c r="C1168" t="s">
        <v>4152</v>
      </c>
      <c r="D1168" t="s">
        <v>877</v>
      </c>
      <c r="E1168" t="s">
        <v>1215</v>
      </c>
      <c r="F1168" t="s">
        <v>1313</v>
      </c>
      <c r="G1168" t="s">
        <v>1314</v>
      </c>
      <c r="H1168" t="s">
        <v>1317</v>
      </c>
      <c r="I1168" t="s">
        <v>1320</v>
      </c>
      <c r="J1168" t="s">
        <v>1322</v>
      </c>
      <c r="K1168">
        <v>47.607807000000001</v>
      </c>
      <c r="L1168">
        <v>-122.066965</v>
      </c>
      <c r="AH1168">
        <v>53.7</v>
      </c>
      <c r="AI1168">
        <v>52.6</v>
      </c>
      <c r="AJ1168">
        <v>46.4</v>
      </c>
      <c r="AK1168">
        <v>53.1</v>
      </c>
      <c r="AP1168">
        <f>COUNT(M1168:AO1168)</f>
        <v>4</v>
      </c>
      <c r="AR1168">
        <f>COUNT(AK1168:AO1168)</f>
        <v>1</v>
      </c>
      <c r="AT1168">
        <f>COUNT(M1168:AB1168)</f>
        <v>0</v>
      </c>
      <c r="AU1168">
        <f>COUNT(AC1168:AO1168)</f>
        <v>4</v>
      </c>
      <c r="AV1168">
        <f>AT1168*AU1168</f>
        <v>0</v>
      </c>
      <c r="AW1168" t="s">
        <v>4159</v>
      </c>
      <c r="AX1168" t="e">
        <f>AVERAGE(M1168:AB1168)</f>
        <v>#DIV/0!</v>
      </c>
      <c r="AY1168">
        <f>AVERAGE(AC1168:AO1168)</f>
        <v>51.45</v>
      </c>
      <c r="BA1168">
        <v>53.1</v>
      </c>
      <c r="BB1168">
        <v>51.45</v>
      </c>
      <c r="BC1168" t="s">
        <v>4175</v>
      </c>
      <c r="BD1168" t="s">
        <v>4175</v>
      </c>
    </row>
    <row r="1169" spans="1:56" hidden="1" x14ac:dyDescent="0.25">
      <c r="A1169">
        <v>1734</v>
      </c>
      <c r="B1169">
        <v>2091</v>
      </c>
      <c r="C1169" t="s">
        <v>4152</v>
      </c>
      <c r="D1169" t="s">
        <v>2600</v>
      </c>
      <c r="E1169" t="s">
        <v>2601</v>
      </c>
      <c r="F1169" t="s">
        <v>2602</v>
      </c>
      <c r="G1169" t="s">
        <v>2603</v>
      </c>
      <c r="H1169" t="s">
        <v>22</v>
      </c>
      <c r="I1169" t="s">
        <v>125</v>
      </c>
      <c r="J1169" t="s">
        <v>2604</v>
      </c>
      <c r="K1169">
        <v>48.247971999999997</v>
      </c>
      <c r="L1169">
        <v>-124.252306</v>
      </c>
      <c r="W1169">
        <v>62.1</v>
      </c>
      <c r="Z1169">
        <v>65.8</v>
      </c>
      <c r="AF1169">
        <v>52.5</v>
      </c>
      <c r="AK1169">
        <v>57.1</v>
      </c>
      <c r="AP1169">
        <f>COUNT(M1169:AO1169)</f>
        <v>4</v>
      </c>
      <c r="AR1169">
        <f>COUNT(AK1169:AO1169)</f>
        <v>1</v>
      </c>
      <c r="AT1169">
        <f>COUNT(M1169:AB1169)</f>
        <v>2</v>
      </c>
      <c r="AU1169">
        <f>COUNT(AC1169:AO1169)</f>
        <v>2</v>
      </c>
      <c r="AV1169">
        <f>AT1169*AU1169</f>
        <v>4</v>
      </c>
      <c r="AW1169" t="s">
        <v>4154</v>
      </c>
      <c r="AX1169">
        <f>AVERAGE(M1169:AB1169)</f>
        <v>63.95</v>
      </c>
      <c r="AY1169">
        <f>AVERAGE(AC1169:AO1169)</f>
        <v>54.8</v>
      </c>
      <c r="AZ1169">
        <f>AY1169-AX1169</f>
        <v>-9.1500000000000057</v>
      </c>
      <c r="BA1169">
        <v>57.1</v>
      </c>
      <c r="BB1169">
        <v>54.8</v>
      </c>
      <c r="BC1169" t="s">
        <v>4175</v>
      </c>
      <c r="BD1169" t="s">
        <v>4175</v>
      </c>
    </row>
    <row r="1170" spans="1:56" hidden="1" x14ac:dyDescent="0.25">
      <c r="A1170">
        <v>873</v>
      </c>
      <c r="B1170">
        <v>2395</v>
      </c>
      <c r="C1170" t="s">
        <v>4152</v>
      </c>
      <c r="D1170" t="s">
        <v>877</v>
      </c>
      <c r="E1170" t="s">
        <v>1215</v>
      </c>
      <c r="F1170" t="s">
        <v>1313</v>
      </c>
      <c r="G1170" t="s">
        <v>1314</v>
      </c>
      <c r="H1170" t="s">
        <v>1317</v>
      </c>
      <c r="I1170" t="s">
        <v>1320</v>
      </c>
      <c r="J1170" t="s">
        <v>1324</v>
      </c>
      <c r="K1170">
        <v>47.605221999999998</v>
      </c>
      <c r="L1170">
        <v>-122.065456</v>
      </c>
      <c r="AH1170">
        <v>58.1</v>
      </c>
      <c r="AI1170">
        <v>59.8</v>
      </c>
      <c r="AJ1170">
        <v>53.4</v>
      </c>
      <c r="AK1170">
        <v>58.5</v>
      </c>
      <c r="AP1170">
        <f>COUNT(M1170:AO1170)</f>
        <v>4</v>
      </c>
      <c r="AR1170">
        <f>COUNT(AK1170:AO1170)</f>
        <v>1</v>
      </c>
      <c r="AT1170">
        <f>COUNT(M1170:AB1170)</f>
        <v>0</v>
      </c>
      <c r="AU1170">
        <f>COUNT(AC1170:AO1170)</f>
        <v>4</v>
      </c>
      <c r="AV1170">
        <f>AT1170*AU1170</f>
        <v>0</v>
      </c>
      <c r="AW1170" t="s">
        <v>4159</v>
      </c>
      <c r="AX1170" t="e">
        <f>AVERAGE(M1170:AB1170)</f>
        <v>#DIV/0!</v>
      </c>
      <c r="AY1170">
        <f>AVERAGE(AC1170:AO1170)</f>
        <v>57.45</v>
      </c>
      <c r="BA1170">
        <v>58.5</v>
      </c>
      <c r="BB1170">
        <v>57.45</v>
      </c>
      <c r="BC1170" t="s">
        <v>4175</v>
      </c>
      <c r="BD1170" t="s">
        <v>4175</v>
      </c>
    </row>
    <row r="1171" spans="1:56" hidden="1" x14ac:dyDescent="0.25">
      <c r="A1171">
        <v>2344</v>
      </c>
      <c r="B1171">
        <v>1651</v>
      </c>
      <c r="C1171" t="s">
        <v>4152</v>
      </c>
      <c r="G1171" t="s">
        <v>3812</v>
      </c>
      <c r="H1171" t="s">
        <v>12</v>
      </c>
      <c r="I1171" t="s">
        <v>93</v>
      </c>
      <c r="J1171" t="s">
        <v>3813</v>
      </c>
      <c r="K1171">
        <v>48.262729999999998</v>
      </c>
      <c r="L1171">
        <v>-121.40356</v>
      </c>
      <c r="AE1171">
        <v>57.8</v>
      </c>
      <c r="AH1171">
        <v>54.7</v>
      </c>
      <c r="AK1171">
        <v>56.8</v>
      </c>
      <c r="AM1171">
        <v>61.1</v>
      </c>
      <c r="AP1171">
        <f>COUNT(M1171:AO1171)</f>
        <v>4</v>
      </c>
      <c r="AR1171">
        <f>COUNT(AK1171:AO1171)</f>
        <v>2</v>
      </c>
      <c r="AT1171">
        <f>COUNT(M1171:AB1171)</f>
        <v>0</v>
      </c>
      <c r="AU1171">
        <f>COUNT(AC1171:AO1171)</f>
        <v>4</v>
      </c>
      <c r="AV1171">
        <f>AT1171*AU1171</f>
        <v>0</v>
      </c>
      <c r="AW1171" t="s">
        <v>4159</v>
      </c>
      <c r="AX1171" t="e">
        <f>AVERAGE(M1171:AB1171)</f>
        <v>#DIV/0!</v>
      </c>
      <c r="AY1171">
        <f>AVERAGE(AC1171:AO1171)</f>
        <v>57.6</v>
      </c>
      <c r="BA1171">
        <v>58.95</v>
      </c>
      <c r="BB1171">
        <v>57.533333333333331</v>
      </c>
      <c r="BC1171" t="s">
        <v>4175</v>
      </c>
      <c r="BD1171" t="s">
        <v>4175</v>
      </c>
    </row>
    <row r="1172" spans="1:56" hidden="1" x14ac:dyDescent="0.25">
      <c r="A1172">
        <v>1690</v>
      </c>
      <c r="B1172">
        <v>2110</v>
      </c>
      <c r="C1172" t="s">
        <v>4152</v>
      </c>
      <c r="D1172" t="s">
        <v>2484</v>
      </c>
      <c r="E1172" t="s">
        <v>2526</v>
      </c>
      <c r="F1172" t="s">
        <v>2541</v>
      </c>
      <c r="G1172" t="s">
        <v>2545</v>
      </c>
      <c r="H1172" t="s">
        <v>22</v>
      </c>
      <c r="I1172" t="s">
        <v>96</v>
      </c>
      <c r="J1172" t="s">
        <v>2548</v>
      </c>
      <c r="K1172">
        <v>48.097048000000001</v>
      </c>
      <c r="L1172">
        <v>-123.39328500000001</v>
      </c>
      <c r="W1172">
        <v>58.4</v>
      </c>
      <c r="X1172">
        <v>68.3</v>
      </c>
      <c r="AA1172">
        <v>73.099999999999994</v>
      </c>
      <c r="AK1172">
        <v>63</v>
      </c>
      <c r="AP1172">
        <f>COUNT(M1172:AO1172)</f>
        <v>4</v>
      </c>
      <c r="AR1172">
        <f>COUNT(AK1172:AO1172)</f>
        <v>1</v>
      </c>
      <c r="AT1172">
        <f>COUNT(M1172:AB1172)</f>
        <v>3</v>
      </c>
      <c r="AU1172">
        <f>COUNT(AC1172:AO1172)</f>
        <v>1</v>
      </c>
      <c r="AV1172">
        <f>AT1172*AU1172</f>
        <v>3</v>
      </c>
      <c r="AW1172" t="s">
        <v>4154</v>
      </c>
      <c r="AX1172">
        <f>AVERAGE(M1172:AB1172)</f>
        <v>66.599999999999994</v>
      </c>
      <c r="AY1172">
        <f>AVERAGE(AC1172:AO1172)</f>
        <v>63</v>
      </c>
      <c r="AZ1172">
        <f>AY1172-AX1172</f>
        <v>-3.5999999999999943</v>
      </c>
      <c r="BA1172">
        <v>63</v>
      </c>
      <c r="BB1172">
        <v>63</v>
      </c>
      <c r="BC1172" t="s">
        <v>4176</v>
      </c>
      <c r="BD1172" t="s">
        <v>4176</v>
      </c>
    </row>
    <row r="1173" spans="1:56" hidden="1" x14ac:dyDescent="0.25">
      <c r="A1173">
        <v>1142</v>
      </c>
      <c r="B1173">
        <v>1941</v>
      </c>
      <c r="C1173" t="s">
        <v>4152</v>
      </c>
      <c r="D1173" t="s">
        <v>877</v>
      </c>
      <c r="E1173" t="s">
        <v>1215</v>
      </c>
      <c r="F1173" t="s">
        <v>1655</v>
      </c>
      <c r="G1173" t="s">
        <v>1666</v>
      </c>
      <c r="H1173" t="s">
        <v>886</v>
      </c>
      <c r="I1173" t="s">
        <v>887</v>
      </c>
      <c r="J1173" t="s">
        <v>1672</v>
      </c>
      <c r="K1173">
        <v>47.557499999999997</v>
      </c>
      <c r="L1173">
        <v>-122.1148</v>
      </c>
      <c r="AF1173">
        <v>56.4</v>
      </c>
      <c r="AL1173">
        <v>63.6</v>
      </c>
      <c r="AN1173">
        <v>61.5</v>
      </c>
      <c r="AO1173">
        <v>67.5</v>
      </c>
      <c r="AP1173">
        <f>COUNT(M1173:AO1173)</f>
        <v>4</v>
      </c>
      <c r="AR1173">
        <f>COUNT(AK1173:AO1173)</f>
        <v>3</v>
      </c>
      <c r="AT1173">
        <f>COUNT(M1173:AB1173)</f>
        <v>0</v>
      </c>
      <c r="AU1173">
        <f>COUNT(AC1173:AO1173)</f>
        <v>4</v>
      </c>
      <c r="AV1173">
        <f>AT1173*AU1173</f>
        <v>0</v>
      </c>
      <c r="AW1173" t="s">
        <v>4159</v>
      </c>
      <c r="AX1173" t="e">
        <f>AVERAGE(M1173:AB1173)</f>
        <v>#DIV/0!</v>
      </c>
      <c r="AY1173">
        <f>AVERAGE(AC1173:AO1173)</f>
        <v>62.25</v>
      </c>
      <c r="BA1173">
        <v>64.2</v>
      </c>
      <c r="BB1173">
        <v>62.25</v>
      </c>
      <c r="BC1173" t="s">
        <v>4176</v>
      </c>
      <c r="BD1173" t="s">
        <v>4176</v>
      </c>
    </row>
    <row r="1174" spans="1:56" hidden="1" x14ac:dyDescent="0.25">
      <c r="A1174">
        <v>1419</v>
      </c>
      <c r="B1174">
        <v>2987</v>
      </c>
      <c r="C1174" t="s">
        <v>4152</v>
      </c>
      <c r="D1174" t="s">
        <v>2099</v>
      </c>
      <c r="E1174" t="s">
        <v>2100</v>
      </c>
      <c r="F1174" t="s">
        <v>2101</v>
      </c>
      <c r="G1174" t="s">
        <v>2114</v>
      </c>
      <c r="H1174" t="s">
        <v>2106</v>
      </c>
      <c r="I1174" t="s">
        <v>2107</v>
      </c>
      <c r="J1174">
        <v>13.0025</v>
      </c>
      <c r="K1174">
        <v>47.067197</v>
      </c>
      <c r="L1174">
        <v>-122.89411699999999</v>
      </c>
      <c r="AL1174">
        <v>75.3</v>
      </c>
      <c r="AM1174">
        <v>71.3</v>
      </c>
      <c r="AN1174">
        <v>77.8</v>
      </c>
      <c r="AO1174">
        <v>62.7</v>
      </c>
      <c r="AP1174">
        <f>COUNT(M1174:AO1174)</f>
        <v>4</v>
      </c>
      <c r="AR1174">
        <f>COUNT(AK1174:AO1174)</f>
        <v>4</v>
      </c>
      <c r="AT1174">
        <f>COUNT(M1174:AB1174)</f>
        <v>0</v>
      </c>
      <c r="AU1174">
        <f>COUNT(AC1174:AO1174)</f>
        <v>4</v>
      </c>
      <c r="AV1174">
        <f>AT1174*AU1174</f>
        <v>0</v>
      </c>
      <c r="AW1174" t="s">
        <v>4159</v>
      </c>
      <c r="AX1174" t="e">
        <f>AVERAGE(M1174:AB1174)</f>
        <v>#DIV/0!</v>
      </c>
      <c r="AY1174">
        <f>AVERAGE(AC1174:AO1174)</f>
        <v>71.774999999999991</v>
      </c>
      <c r="BA1174">
        <v>71.774999999999991</v>
      </c>
      <c r="BB1174">
        <v>71.774999999999991</v>
      </c>
      <c r="BC1174" t="s">
        <v>4176</v>
      </c>
      <c r="BD1174" t="s">
        <v>4176</v>
      </c>
    </row>
    <row r="1175" spans="1:56" hidden="1" x14ac:dyDescent="0.25">
      <c r="A1175">
        <v>1575</v>
      </c>
      <c r="B1175">
        <v>2516</v>
      </c>
      <c r="C1175" t="s">
        <v>4152</v>
      </c>
      <c r="D1175" t="s">
        <v>2165</v>
      </c>
      <c r="E1175" t="s">
        <v>2243</v>
      </c>
      <c r="F1175" t="s">
        <v>2307</v>
      </c>
      <c r="G1175" t="s">
        <v>2359</v>
      </c>
      <c r="H1175" t="s">
        <v>2169</v>
      </c>
      <c r="I1175" t="s">
        <v>2174</v>
      </c>
      <c r="J1175" t="s">
        <v>2360</v>
      </c>
      <c r="K1175">
        <v>47.589032000000003</v>
      </c>
      <c r="L1175">
        <v>-122.73615700000001</v>
      </c>
      <c r="AH1175">
        <v>77.3</v>
      </c>
      <c r="AI1175">
        <v>97.1</v>
      </c>
      <c r="AJ1175">
        <v>80.099999999999994</v>
      </c>
      <c r="AM1175">
        <v>71.900000000000006</v>
      </c>
      <c r="AP1175">
        <f>COUNT(M1175:AO1175)</f>
        <v>4</v>
      </c>
      <c r="AR1175">
        <f>COUNT(AK1175:AO1175)</f>
        <v>1</v>
      </c>
      <c r="AT1175">
        <f>COUNT(M1175:AB1175)</f>
        <v>0</v>
      </c>
      <c r="AU1175">
        <f>COUNT(AC1175:AO1175)</f>
        <v>4</v>
      </c>
      <c r="AV1175">
        <f>AT1175*AU1175</f>
        <v>0</v>
      </c>
      <c r="AW1175" t="s">
        <v>4159</v>
      </c>
      <c r="AX1175" t="e">
        <f>AVERAGE(M1175:AB1175)</f>
        <v>#DIV/0!</v>
      </c>
      <c r="AY1175">
        <f>AVERAGE(AC1175:AO1175)</f>
        <v>81.599999999999994</v>
      </c>
      <c r="BA1175">
        <v>71.900000000000006</v>
      </c>
      <c r="BB1175">
        <v>81.599999999999994</v>
      </c>
      <c r="BC1175" t="s">
        <v>4176</v>
      </c>
      <c r="BD1175" t="s">
        <v>4177</v>
      </c>
    </row>
    <row r="1176" spans="1:56" hidden="1" x14ac:dyDescent="0.25">
      <c r="A1176">
        <v>254</v>
      </c>
      <c r="B1176">
        <v>2683</v>
      </c>
      <c r="C1176" t="s">
        <v>4152</v>
      </c>
      <c r="D1176" t="s">
        <v>329</v>
      </c>
      <c r="E1176" t="s">
        <v>365</v>
      </c>
      <c r="F1176" t="s">
        <v>366</v>
      </c>
      <c r="G1176" t="s">
        <v>372</v>
      </c>
      <c r="H1176" t="s">
        <v>351</v>
      </c>
      <c r="I1176" t="s">
        <v>354</v>
      </c>
      <c r="J1176" t="s">
        <v>378</v>
      </c>
      <c r="K1176">
        <v>48.702202999999997</v>
      </c>
      <c r="L1176">
        <v>-122.483705</v>
      </c>
      <c r="AJ1176">
        <v>77.5</v>
      </c>
      <c r="AK1176">
        <v>77.099999999999994</v>
      </c>
      <c r="AL1176">
        <v>75.3</v>
      </c>
      <c r="AM1176">
        <v>71.5</v>
      </c>
      <c r="AP1176">
        <f>COUNT(M1176:AO1176)</f>
        <v>4</v>
      </c>
      <c r="AR1176">
        <f>COUNT(AK1176:AO1176)</f>
        <v>3</v>
      </c>
      <c r="AT1176">
        <f>COUNT(M1176:AB1176)</f>
        <v>0</v>
      </c>
      <c r="AU1176">
        <f>COUNT(AC1176:AO1176)</f>
        <v>4</v>
      </c>
      <c r="AV1176">
        <f>AT1176*AU1176</f>
        <v>0</v>
      </c>
      <c r="AW1176" t="s">
        <v>4159</v>
      </c>
      <c r="AX1176" t="e">
        <f>AVERAGE(M1176:AB1176)</f>
        <v>#DIV/0!</v>
      </c>
      <c r="AY1176">
        <f>AVERAGE(AC1176:AO1176)</f>
        <v>75.349999999999994</v>
      </c>
      <c r="BA1176">
        <v>74.633333333333326</v>
      </c>
      <c r="BB1176">
        <v>75.349999999999994</v>
      </c>
      <c r="BC1176" t="s">
        <v>4176</v>
      </c>
      <c r="BD1176" t="s">
        <v>4176</v>
      </c>
    </row>
    <row r="1177" spans="1:56" hidden="1" x14ac:dyDescent="0.25">
      <c r="A1177">
        <v>253</v>
      </c>
      <c r="B1177">
        <v>2684</v>
      </c>
      <c r="C1177" t="s">
        <v>4152</v>
      </c>
      <c r="D1177" t="s">
        <v>329</v>
      </c>
      <c r="E1177" t="s">
        <v>365</v>
      </c>
      <c r="F1177" t="s">
        <v>366</v>
      </c>
      <c r="G1177" t="s">
        <v>372</v>
      </c>
      <c r="H1177" t="s">
        <v>351</v>
      </c>
      <c r="I1177" t="s">
        <v>354</v>
      </c>
      <c r="J1177" t="s">
        <v>377</v>
      </c>
      <c r="K1177">
        <v>48.700693999999999</v>
      </c>
      <c r="L1177">
        <v>-122.493713</v>
      </c>
      <c r="AJ1177">
        <v>66.5</v>
      </c>
      <c r="AK1177">
        <v>89.2</v>
      </c>
      <c r="AL1177">
        <v>77</v>
      </c>
      <c r="AM1177">
        <v>63</v>
      </c>
      <c r="AP1177">
        <f>COUNT(M1177:AO1177)</f>
        <v>4</v>
      </c>
      <c r="AR1177">
        <f>COUNT(AK1177:AO1177)</f>
        <v>3</v>
      </c>
      <c r="AT1177">
        <f>COUNT(M1177:AB1177)</f>
        <v>0</v>
      </c>
      <c r="AU1177">
        <f>COUNT(AC1177:AO1177)</f>
        <v>4</v>
      </c>
      <c r="AV1177">
        <f>AT1177*AU1177</f>
        <v>0</v>
      </c>
      <c r="AW1177" t="s">
        <v>4159</v>
      </c>
      <c r="AX1177" t="e">
        <f>AVERAGE(M1177:AB1177)</f>
        <v>#DIV/0!</v>
      </c>
      <c r="AY1177">
        <f>AVERAGE(AC1177:AO1177)</f>
        <v>73.924999999999997</v>
      </c>
      <c r="BA1177">
        <v>76.399999999999991</v>
      </c>
      <c r="BB1177">
        <v>73.924999999999997</v>
      </c>
      <c r="BC1177" t="s">
        <v>4176</v>
      </c>
      <c r="BD1177" t="s">
        <v>4176</v>
      </c>
    </row>
    <row r="1178" spans="1:56" hidden="1" x14ac:dyDescent="0.25">
      <c r="A1178">
        <v>1602</v>
      </c>
      <c r="B1178">
        <v>2278</v>
      </c>
      <c r="C1178" t="s">
        <v>4152</v>
      </c>
      <c r="D1178" t="s">
        <v>2165</v>
      </c>
      <c r="E1178" t="s">
        <v>2243</v>
      </c>
      <c r="F1178" t="s">
        <v>2382</v>
      </c>
      <c r="G1178" t="s">
        <v>2404</v>
      </c>
      <c r="H1178" t="s">
        <v>2169</v>
      </c>
      <c r="I1178" t="s">
        <v>2174</v>
      </c>
      <c r="J1178" t="s">
        <v>2406</v>
      </c>
      <c r="K1178">
        <v>47.733052999999998</v>
      </c>
      <c r="L1178">
        <v>-122.664181</v>
      </c>
      <c r="AG1178">
        <v>66.2</v>
      </c>
      <c r="AI1178">
        <v>64.8</v>
      </c>
      <c r="AL1178">
        <v>63.7</v>
      </c>
      <c r="AN1178">
        <v>90.7</v>
      </c>
      <c r="AP1178">
        <f>COUNT(M1178:AO1178)</f>
        <v>4</v>
      </c>
      <c r="AR1178">
        <f>COUNT(AK1178:AO1178)</f>
        <v>2</v>
      </c>
      <c r="AT1178">
        <f>COUNT(M1178:AB1178)</f>
        <v>0</v>
      </c>
      <c r="AU1178">
        <f>COUNT(AC1178:AO1178)</f>
        <v>4</v>
      </c>
      <c r="AV1178">
        <f>AT1178*AU1178</f>
        <v>0</v>
      </c>
      <c r="AW1178" t="s">
        <v>4159</v>
      </c>
      <c r="AX1178" t="e">
        <f>AVERAGE(M1178:AB1178)</f>
        <v>#DIV/0!</v>
      </c>
      <c r="AY1178">
        <f>AVERAGE(AC1178:AO1178)</f>
        <v>71.349999999999994</v>
      </c>
      <c r="BA1178">
        <v>77.2</v>
      </c>
      <c r="BB1178">
        <v>71.349999999999994</v>
      </c>
      <c r="BC1178" t="s">
        <v>4176</v>
      </c>
      <c r="BD1178" t="s">
        <v>4176</v>
      </c>
    </row>
    <row r="1179" spans="1:56" hidden="1" x14ac:dyDescent="0.25">
      <c r="A1179">
        <v>282</v>
      </c>
      <c r="B1179">
        <v>972</v>
      </c>
      <c r="C1179" t="s">
        <v>4152</v>
      </c>
      <c r="D1179" t="s">
        <v>422</v>
      </c>
      <c r="E1179" t="s">
        <v>423</v>
      </c>
      <c r="F1179" t="s">
        <v>424</v>
      </c>
      <c r="G1179" t="s">
        <v>425</v>
      </c>
      <c r="H1179" t="s">
        <v>12</v>
      </c>
      <c r="I1179" t="s">
        <v>93</v>
      </c>
      <c r="J1179" t="s">
        <v>426</v>
      </c>
      <c r="K1179">
        <v>48.574150000000003</v>
      </c>
      <c r="L1179">
        <v>-121.43037</v>
      </c>
      <c r="AC1179">
        <v>75.3</v>
      </c>
      <c r="AE1179">
        <v>75.599999999999994</v>
      </c>
      <c r="AH1179">
        <v>75.900000000000006</v>
      </c>
      <c r="AL1179">
        <v>78.900000000000006</v>
      </c>
      <c r="AP1179">
        <f>COUNT(M1179:AO1179)</f>
        <v>4</v>
      </c>
      <c r="AR1179">
        <f>COUNT(AK1179:AO1179)</f>
        <v>1</v>
      </c>
      <c r="AT1179">
        <f>COUNT(M1179:AB1179)</f>
        <v>0</v>
      </c>
      <c r="AU1179">
        <f>COUNT(AC1179:AO1179)</f>
        <v>4</v>
      </c>
      <c r="AV1179">
        <f>AT1179*AU1179</f>
        <v>0</v>
      </c>
      <c r="AW1179" t="s">
        <v>4159</v>
      </c>
      <c r="AX1179" t="e">
        <f>AVERAGE(M1179:AB1179)</f>
        <v>#DIV/0!</v>
      </c>
      <c r="AY1179">
        <f>AVERAGE(AC1179:AO1179)</f>
        <v>76.424999999999997</v>
      </c>
      <c r="BA1179">
        <v>78.900000000000006</v>
      </c>
      <c r="BB1179">
        <v>77.400000000000006</v>
      </c>
      <c r="BC1179" t="s">
        <v>4176</v>
      </c>
      <c r="BD1179" t="s">
        <v>4176</v>
      </c>
    </row>
    <row r="1180" spans="1:56" hidden="1" x14ac:dyDescent="0.25">
      <c r="A1180">
        <v>1530</v>
      </c>
      <c r="B1180">
        <v>2614</v>
      </c>
      <c r="C1180" t="s">
        <v>4152</v>
      </c>
      <c r="D1180" t="s">
        <v>2165</v>
      </c>
      <c r="E1180" t="s">
        <v>2243</v>
      </c>
      <c r="F1180" t="s">
        <v>2275</v>
      </c>
      <c r="G1180" t="s">
        <v>2297</v>
      </c>
      <c r="H1180" t="s">
        <v>2169</v>
      </c>
      <c r="I1180" t="s">
        <v>2174</v>
      </c>
      <c r="J1180" t="s">
        <v>2299</v>
      </c>
      <c r="K1180">
        <v>47.403382000000001</v>
      </c>
      <c r="L1180">
        <v>-122.614812</v>
      </c>
      <c r="AI1180">
        <v>87.4</v>
      </c>
      <c r="AJ1180">
        <v>87.1</v>
      </c>
      <c r="AM1180">
        <v>90.7</v>
      </c>
      <c r="AO1180">
        <v>68.099999999999994</v>
      </c>
      <c r="AP1180">
        <f>COUNT(M1180:AO1180)</f>
        <v>4</v>
      </c>
      <c r="AR1180">
        <f>COUNT(AK1180:AO1180)</f>
        <v>2</v>
      </c>
      <c r="AT1180">
        <f>COUNT(M1180:AB1180)</f>
        <v>0</v>
      </c>
      <c r="AU1180">
        <f>COUNT(AC1180:AO1180)</f>
        <v>4</v>
      </c>
      <c r="AV1180">
        <f>AT1180*AU1180</f>
        <v>0</v>
      </c>
      <c r="AW1180" t="s">
        <v>4159</v>
      </c>
      <c r="AX1180" t="e">
        <f>AVERAGE(M1180:AB1180)</f>
        <v>#DIV/0!</v>
      </c>
      <c r="AY1180">
        <f>AVERAGE(AC1180:AO1180)</f>
        <v>83.324999999999989</v>
      </c>
      <c r="BA1180">
        <v>79.400000000000006</v>
      </c>
      <c r="BB1180">
        <v>83.324999999999989</v>
      </c>
      <c r="BC1180" t="s">
        <v>4176</v>
      </c>
      <c r="BD1180" t="s">
        <v>4177</v>
      </c>
    </row>
    <row r="1181" spans="1:56" hidden="1" x14ac:dyDescent="0.25">
      <c r="A1181">
        <v>1928</v>
      </c>
      <c r="B1181">
        <v>2307</v>
      </c>
      <c r="C1181" t="s">
        <v>4152</v>
      </c>
      <c r="G1181" t="s">
        <v>2215</v>
      </c>
      <c r="H1181" t="s">
        <v>12</v>
      </c>
      <c r="I1181" t="s">
        <v>93</v>
      </c>
      <c r="J1181" t="s">
        <v>3106</v>
      </c>
      <c r="K1181">
        <v>47.628585999999999</v>
      </c>
      <c r="L1181">
        <v>-122.792834</v>
      </c>
      <c r="AG1181">
        <v>79.5</v>
      </c>
      <c r="AH1181">
        <v>88.7</v>
      </c>
      <c r="AI1181">
        <v>79.7</v>
      </c>
      <c r="AL1181">
        <v>84</v>
      </c>
      <c r="AP1181">
        <f>COUNT(M1181:AO1181)</f>
        <v>4</v>
      </c>
      <c r="AR1181">
        <f>COUNT(AK1181:AO1181)</f>
        <v>1</v>
      </c>
      <c r="AT1181">
        <f>COUNT(M1181:AB1181)</f>
        <v>0</v>
      </c>
      <c r="AU1181">
        <f>COUNT(AC1181:AO1181)</f>
        <v>4</v>
      </c>
      <c r="AV1181">
        <f>AT1181*AU1181</f>
        <v>0</v>
      </c>
      <c r="AW1181" t="s">
        <v>4159</v>
      </c>
      <c r="AX1181" t="e">
        <f>AVERAGE(M1181:AB1181)</f>
        <v>#DIV/0!</v>
      </c>
      <c r="AY1181">
        <f>AVERAGE(AC1181:AO1181)</f>
        <v>82.974999999999994</v>
      </c>
      <c r="BA1181">
        <v>84</v>
      </c>
      <c r="BB1181">
        <v>82.974999999999994</v>
      </c>
      <c r="BC1181" t="s">
        <v>4177</v>
      </c>
      <c r="BD1181" t="s">
        <v>4177</v>
      </c>
    </row>
    <row r="1182" spans="1:56" hidden="1" x14ac:dyDescent="0.25">
      <c r="A1182">
        <v>1468</v>
      </c>
      <c r="B1182">
        <v>2823</v>
      </c>
      <c r="C1182" t="s">
        <v>4152</v>
      </c>
      <c r="D1182" t="s">
        <v>2165</v>
      </c>
      <c r="E1182" t="s">
        <v>2166</v>
      </c>
      <c r="F1182" t="s">
        <v>2191</v>
      </c>
      <c r="G1182" t="s">
        <v>2195</v>
      </c>
      <c r="H1182" t="s">
        <v>2169</v>
      </c>
      <c r="I1182" t="s">
        <v>2174</v>
      </c>
      <c r="J1182" t="s">
        <v>2196</v>
      </c>
      <c r="K1182">
        <v>47.555168999999999</v>
      </c>
      <c r="L1182">
        <v>-122.826565</v>
      </c>
      <c r="AK1182">
        <v>86</v>
      </c>
      <c r="AL1182">
        <v>93.4</v>
      </c>
      <c r="AM1182">
        <v>86.7</v>
      </c>
      <c r="AO1182">
        <v>82.1</v>
      </c>
      <c r="AP1182">
        <f>COUNT(M1182:AO1182)</f>
        <v>4</v>
      </c>
      <c r="AR1182">
        <f>COUNT(AK1182:AO1182)</f>
        <v>4</v>
      </c>
      <c r="AT1182">
        <f>COUNT(M1182:AB1182)</f>
        <v>0</v>
      </c>
      <c r="AU1182">
        <f>COUNT(AC1182:AO1182)</f>
        <v>4</v>
      </c>
      <c r="AV1182">
        <f>AT1182*AU1182</f>
        <v>0</v>
      </c>
      <c r="AW1182" t="s">
        <v>4159</v>
      </c>
      <c r="AX1182" t="e">
        <f>AVERAGE(M1182:AB1182)</f>
        <v>#DIV/0!</v>
      </c>
      <c r="AY1182">
        <f>AVERAGE(AC1182:AO1182)</f>
        <v>87.050000000000011</v>
      </c>
      <c r="BA1182">
        <v>87.050000000000011</v>
      </c>
      <c r="BB1182">
        <v>87.050000000000011</v>
      </c>
      <c r="BC1182" t="s">
        <v>4177</v>
      </c>
      <c r="BD1182" t="s">
        <v>4177</v>
      </c>
    </row>
    <row r="1183" spans="1:56" hidden="1" x14ac:dyDescent="0.25">
      <c r="A1183">
        <v>131</v>
      </c>
      <c r="B1183">
        <v>2388</v>
      </c>
      <c r="C1183" t="s">
        <v>4152</v>
      </c>
      <c r="G1183" t="s">
        <v>199</v>
      </c>
      <c r="H1183" t="s">
        <v>31</v>
      </c>
      <c r="I1183" t="s">
        <v>200</v>
      </c>
      <c r="J1183" t="s">
        <v>203</v>
      </c>
      <c r="K1183">
        <v>47.479863999999999</v>
      </c>
      <c r="L1183">
        <v>-121.87045999999999</v>
      </c>
      <c r="AH1183">
        <v>85.3</v>
      </c>
      <c r="AI1183">
        <v>88.2</v>
      </c>
      <c r="AJ1183">
        <v>88.2</v>
      </c>
      <c r="AK1183">
        <v>89.2</v>
      </c>
      <c r="AP1183">
        <f>COUNT(M1183:AO1183)</f>
        <v>4</v>
      </c>
      <c r="AR1183">
        <f>COUNT(AK1183:AO1183)</f>
        <v>1</v>
      </c>
      <c r="AT1183">
        <f>COUNT(M1183:AB1183)</f>
        <v>0</v>
      </c>
      <c r="AU1183">
        <f>COUNT(AC1183:AO1183)</f>
        <v>4</v>
      </c>
      <c r="AV1183">
        <f>AT1183*AU1183</f>
        <v>0</v>
      </c>
      <c r="AW1183" t="s">
        <v>4159</v>
      </c>
      <c r="AX1183" t="e">
        <f>AVERAGE(M1183:AB1183)</f>
        <v>#DIV/0!</v>
      </c>
      <c r="AY1183">
        <f>AVERAGE(AC1183:AO1183)</f>
        <v>87.724999999999994</v>
      </c>
      <c r="BA1183">
        <v>89.2</v>
      </c>
      <c r="BB1183">
        <v>87.724999999999994</v>
      </c>
      <c r="BC1183" t="s">
        <v>4177</v>
      </c>
      <c r="BD1183" t="s">
        <v>4177</v>
      </c>
    </row>
    <row r="1184" spans="1:56" hidden="1" x14ac:dyDescent="0.25">
      <c r="A1184">
        <v>2321</v>
      </c>
      <c r="B1184">
        <v>1653</v>
      </c>
      <c r="C1184" t="s">
        <v>4152</v>
      </c>
      <c r="G1184" t="s">
        <v>3772</v>
      </c>
      <c r="H1184" t="s">
        <v>12</v>
      </c>
      <c r="I1184" t="s">
        <v>93</v>
      </c>
      <c r="J1184" t="s">
        <v>3773</v>
      </c>
      <c r="K1184">
        <v>48.118561</v>
      </c>
      <c r="L1184">
        <v>-121.40119300000001</v>
      </c>
      <c r="AE1184">
        <v>87.8</v>
      </c>
      <c r="AH1184">
        <v>72.099999999999994</v>
      </c>
      <c r="AJ1184">
        <v>90.4</v>
      </c>
      <c r="AN1184">
        <v>89.4</v>
      </c>
      <c r="AP1184">
        <f>COUNT(M1184:AO1184)</f>
        <v>4</v>
      </c>
      <c r="AR1184">
        <f>COUNT(AK1184:AO1184)</f>
        <v>1</v>
      </c>
      <c r="AT1184">
        <f>COUNT(M1184:AB1184)</f>
        <v>0</v>
      </c>
      <c r="AU1184">
        <f>COUNT(AC1184:AO1184)</f>
        <v>4</v>
      </c>
      <c r="AV1184">
        <f>AT1184*AU1184</f>
        <v>0</v>
      </c>
      <c r="AW1184" t="s">
        <v>4159</v>
      </c>
      <c r="AX1184" t="e">
        <f>AVERAGE(M1184:AB1184)</f>
        <v>#DIV/0!</v>
      </c>
      <c r="AY1184">
        <f>AVERAGE(AC1184:AO1184)</f>
        <v>84.924999999999997</v>
      </c>
      <c r="BA1184">
        <v>89.4</v>
      </c>
      <c r="BB1184">
        <v>83.966666666666669</v>
      </c>
      <c r="BC1184" t="s">
        <v>4177</v>
      </c>
      <c r="BD1184" t="s">
        <v>4177</v>
      </c>
    </row>
    <row r="1185" spans="1:56" hidden="1" x14ac:dyDescent="0.25">
      <c r="A1185">
        <v>1965</v>
      </c>
      <c r="B1185">
        <v>1647</v>
      </c>
      <c r="C1185" t="s">
        <v>4152</v>
      </c>
      <c r="G1185" t="s">
        <v>3174</v>
      </c>
      <c r="H1185" t="s">
        <v>12</v>
      </c>
      <c r="I1185" t="s">
        <v>93</v>
      </c>
      <c r="J1185" t="s">
        <v>3175</v>
      </c>
      <c r="K1185">
        <v>47.014332000000003</v>
      </c>
      <c r="L1185">
        <v>-121.85751999999999</v>
      </c>
      <c r="AE1185">
        <v>96.2</v>
      </c>
      <c r="AG1185">
        <v>87</v>
      </c>
      <c r="AH1185">
        <v>78.2</v>
      </c>
      <c r="AK1185">
        <v>89.4</v>
      </c>
      <c r="AP1185">
        <f>COUNT(M1185:AO1185)</f>
        <v>4</v>
      </c>
      <c r="AR1185">
        <f>COUNT(AK1185:AO1185)</f>
        <v>1</v>
      </c>
      <c r="AT1185">
        <f>COUNT(M1185:AB1185)</f>
        <v>0</v>
      </c>
      <c r="AU1185">
        <f>COUNT(AC1185:AO1185)</f>
        <v>4</v>
      </c>
      <c r="AV1185">
        <f>AT1185*AU1185</f>
        <v>0</v>
      </c>
      <c r="AW1185" t="s">
        <v>4159</v>
      </c>
      <c r="AX1185" t="e">
        <f>AVERAGE(M1185:AB1185)</f>
        <v>#DIV/0!</v>
      </c>
      <c r="AY1185">
        <f>AVERAGE(AC1185:AO1185)</f>
        <v>87.699999999999989</v>
      </c>
      <c r="BA1185">
        <v>89.4</v>
      </c>
      <c r="BB1185">
        <v>84.86666666666666</v>
      </c>
      <c r="BC1185" t="s">
        <v>4177</v>
      </c>
      <c r="BD1185" t="s">
        <v>4177</v>
      </c>
    </row>
    <row r="1186" spans="1:56" hidden="1" x14ac:dyDescent="0.25">
      <c r="A1186">
        <v>1567</v>
      </c>
      <c r="B1186">
        <v>2517</v>
      </c>
      <c r="C1186" t="s">
        <v>4152</v>
      </c>
      <c r="D1186" t="s">
        <v>2165</v>
      </c>
      <c r="E1186" t="s">
        <v>2243</v>
      </c>
      <c r="F1186" t="s">
        <v>2307</v>
      </c>
      <c r="G1186" t="s">
        <v>2347</v>
      </c>
      <c r="H1186" t="s">
        <v>2169</v>
      </c>
      <c r="I1186" t="s">
        <v>2174</v>
      </c>
      <c r="J1186" t="s">
        <v>2348</v>
      </c>
      <c r="K1186">
        <v>47.587552000000002</v>
      </c>
      <c r="L1186">
        <v>-122.734523</v>
      </c>
      <c r="AH1186">
        <v>76.7</v>
      </c>
      <c r="AI1186">
        <v>89.3</v>
      </c>
      <c r="AM1186">
        <v>91.4</v>
      </c>
      <c r="AN1186">
        <v>91</v>
      </c>
      <c r="AP1186">
        <f>COUNT(M1186:AO1186)</f>
        <v>4</v>
      </c>
      <c r="AR1186">
        <f>COUNT(AK1186:AO1186)</f>
        <v>2</v>
      </c>
      <c r="AT1186">
        <f>COUNT(M1186:AB1186)</f>
        <v>0</v>
      </c>
      <c r="AU1186">
        <f>COUNT(AC1186:AO1186)</f>
        <v>4</v>
      </c>
      <c r="AV1186">
        <f>AT1186*AU1186</f>
        <v>0</v>
      </c>
      <c r="AW1186" t="s">
        <v>4159</v>
      </c>
      <c r="AX1186" t="e">
        <f>AVERAGE(M1186:AB1186)</f>
        <v>#DIV/0!</v>
      </c>
      <c r="AY1186">
        <f>AVERAGE(AC1186:AO1186)</f>
        <v>87.1</v>
      </c>
      <c r="BA1186">
        <v>91.2</v>
      </c>
      <c r="BB1186">
        <v>87.1</v>
      </c>
      <c r="BC1186" t="s">
        <v>4177</v>
      </c>
      <c r="BD1186" t="s">
        <v>4177</v>
      </c>
    </row>
    <row r="1187" spans="1:56" hidden="1" x14ac:dyDescent="0.25">
      <c r="A1187">
        <v>247</v>
      </c>
      <c r="B1187">
        <v>1611</v>
      </c>
      <c r="C1187" t="s">
        <v>4152</v>
      </c>
      <c r="D1187" t="s">
        <v>329</v>
      </c>
      <c r="E1187" t="s">
        <v>365</v>
      </c>
      <c r="F1187" t="s">
        <v>366</v>
      </c>
      <c r="G1187" t="s">
        <v>367</v>
      </c>
      <c r="H1187" t="s">
        <v>351</v>
      </c>
      <c r="I1187" t="s">
        <v>368</v>
      </c>
      <c r="J1187" t="s">
        <v>369</v>
      </c>
      <c r="K1187">
        <v>48.753790000000002</v>
      </c>
      <c r="L1187">
        <v>-122.45301499999999</v>
      </c>
      <c r="Z1187">
        <v>9.6999999999999993</v>
      </c>
      <c r="AB1187">
        <v>3.2</v>
      </c>
      <c r="AD1187">
        <v>3.5</v>
      </c>
      <c r="AF1187">
        <v>1.9</v>
      </c>
      <c r="AP1187">
        <f>COUNT(M1187:AO1187)</f>
        <v>4</v>
      </c>
      <c r="AR1187">
        <f>COUNT(AK1187:AO1187)</f>
        <v>0</v>
      </c>
      <c r="AS1187" t="s">
        <v>4159</v>
      </c>
      <c r="AT1187">
        <f>COUNT(M1187:AB1187)</f>
        <v>2</v>
      </c>
      <c r="AU1187">
        <f>COUNT(AC1187:AO1187)</f>
        <v>2</v>
      </c>
      <c r="AV1187">
        <f>AT1187*AU1187</f>
        <v>4</v>
      </c>
      <c r="AW1187" t="s">
        <v>4154</v>
      </c>
      <c r="AX1187">
        <f>AVERAGE(M1187:AB1187)</f>
        <v>6.4499999999999993</v>
      </c>
      <c r="AY1187">
        <f>AVERAGE(AC1187:AO1187)</f>
        <v>2.7</v>
      </c>
      <c r="AZ1187">
        <f>AY1187-AX1187</f>
        <v>-3.7499999999999991</v>
      </c>
      <c r="BB1187">
        <v>1.9</v>
      </c>
      <c r="BD1187" t="s">
        <v>4173</v>
      </c>
    </row>
    <row r="1188" spans="1:56" hidden="1" x14ac:dyDescent="0.25">
      <c r="A1188">
        <v>773</v>
      </c>
      <c r="B1188">
        <v>1095</v>
      </c>
      <c r="C1188" t="s">
        <v>4152</v>
      </c>
      <c r="D1188" t="s">
        <v>877</v>
      </c>
      <c r="E1188" t="s">
        <v>1172</v>
      </c>
      <c r="F1188" t="s">
        <v>1195</v>
      </c>
      <c r="G1188" t="s">
        <v>1198</v>
      </c>
      <c r="H1188" t="s">
        <v>31</v>
      </c>
      <c r="I1188" t="s">
        <v>380</v>
      </c>
      <c r="J1188" t="s">
        <v>1199</v>
      </c>
      <c r="K1188">
        <v>47.709150000000001</v>
      </c>
      <c r="L1188">
        <v>-122.36654</v>
      </c>
      <c r="AC1188">
        <v>7.2</v>
      </c>
      <c r="AD1188">
        <v>8</v>
      </c>
      <c r="AE1188">
        <v>9.8000000000000007</v>
      </c>
      <c r="AF1188">
        <v>3.3</v>
      </c>
      <c r="AP1188">
        <f>COUNT(M1188:AO1188)</f>
        <v>4</v>
      </c>
      <c r="AR1188">
        <f>COUNT(AK1188:AO1188)</f>
        <v>0</v>
      </c>
      <c r="AS1188" t="s">
        <v>4159</v>
      </c>
      <c r="AT1188">
        <f>COUNT(M1188:AB1188)</f>
        <v>0</v>
      </c>
      <c r="AU1188">
        <f>COUNT(AC1188:AO1188)</f>
        <v>4</v>
      </c>
      <c r="AV1188">
        <f>AT1188*AU1188</f>
        <v>0</v>
      </c>
      <c r="AW1188" t="s">
        <v>4159</v>
      </c>
      <c r="AX1188" t="e">
        <f>AVERAGE(M1188:AB1188)</f>
        <v>#DIV/0!</v>
      </c>
      <c r="AY1188">
        <f>AVERAGE(AC1188:AO1188)</f>
        <v>7.0750000000000002</v>
      </c>
      <c r="BB1188">
        <v>3.3</v>
      </c>
      <c r="BD1188" t="s">
        <v>4173</v>
      </c>
    </row>
    <row r="1189" spans="1:56" hidden="1" x14ac:dyDescent="0.25">
      <c r="A1189">
        <v>249</v>
      </c>
      <c r="B1189">
        <v>1613</v>
      </c>
      <c r="C1189" t="s">
        <v>4152</v>
      </c>
      <c r="D1189" t="s">
        <v>329</v>
      </c>
      <c r="E1189" t="s">
        <v>365</v>
      </c>
      <c r="F1189" t="s">
        <v>366</v>
      </c>
      <c r="G1189" t="s">
        <v>367</v>
      </c>
      <c r="H1189" t="s">
        <v>351</v>
      </c>
      <c r="I1189" t="s">
        <v>368</v>
      </c>
      <c r="J1189" t="s">
        <v>371</v>
      </c>
      <c r="K1189">
        <v>48.752972</v>
      </c>
      <c r="L1189">
        <v>-122.453085</v>
      </c>
      <c r="Z1189">
        <v>6.1</v>
      </c>
      <c r="AB1189">
        <v>11.5</v>
      </c>
      <c r="AD1189">
        <v>14.3</v>
      </c>
      <c r="AF1189">
        <v>4.0999999999999996</v>
      </c>
      <c r="AP1189">
        <f>COUNT(M1189:AO1189)</f>
        <v>4</v>
      </c>
      <c r="AR1189">
        <f>COUNT(AK1189:AO1189)</f>
        <v>0</v>
      </c>
      <c r="AS1189" t="s">
        <v>4159</v>
      </c>
      <c r="AT1189">
        <f>COUNT(M1189:AB1189)</f>
        <v>2</v>
      </c>
      <c r="AU1189">
        <f>COUNT(AC1189:AO1189)</f>
        <v>2</v>
      </c>
      <c r="AV1189">
        <f>AT1189*AU1189</f>
        <v>4</v>
      </c>
      <c r="AW1189" t="s">
        <v>4154</v>
      </c>
      <c r="AX1189">
        <f>AVERAGE(M1189:AB1189)</f>
        <v>8.8000000000000007</v>
      </c>
      <c r="AY1189">
        <f>AVERAGE(AC1189:AO1189)</f>
        <v>9.1999999999999993</v>
      </c>
      <c r="AZ1189">
        <f>AY1189-AX1189</f>
        <v>0.39999999999999858</v>
      </c>
      <c r="BB1189">
        <v>4.0999999999999996</v>
      </c>
      <c r="BD1189" t="s">
        <v>4173</v>
      </c>
    </row>
    <row r="1190" spans="1:56" hidden="1" x14ac:dyDescent="0.25">
      <c r="A1190">
        <v>615</v>
      </c>
      <c r="B1190">
        <v>568</v>
      </c>
      <c r="C1190" t="s">
        <v>4152</v>
      </c>
      <c r="D1190" t="s">
        <v>877</v>
      </c>
      <c r="E1190" t="s">
        <v>878</v>
      </c>
      <c r="F1190" t="s">
        <v>952</v>
      </c>
      <c r="G1190" t="s">
        <v>962</v>
      </c>
      <c r="H1190" t="s">
        <v>886</v>
      </c>
      <c r="I1190" t="s">
        <v>887</v>
      </c>
      <c r="J1190" t="s">
        <v>971</v>
      </c>
      <c r="K1190">
        <v>47.622999999999998</v>
      </c>
      <c r="L1190">
        <v>-122.149</v>
      </c>
      <c r="Q1190">
        <v>15.6</v>
      </c>
      <c r="T1190">
        <v>10.5</v>
      </c>
      <c r="U1190">
        <v>1.4</v>
      </c>
      <c r="AJ1190">
        <v>4.5999999999999996</v>
      </c>
      <c r="AP1190">
        <f>COUNT(M1190:AO1190)</f>
        <v>4</v>
      </c>
      <c r="AR1190">
        <f>COUNT(AK1190:AO1190)</f>
        <v>0</v>
      </c>
      <c r="AS1190" t="s">
        <v>4159</v>
      </c>
      <c r="AT1190">
        <f>COUNT(M1190:AB1190)</f>
        <v>3</v>
      </c>
      <c r="AU1190">
        <f>COUNT(AC1190:AO1190)</f>
        <v>1</v>
      </c>
      <c r="AV1190">
        <f>AT1190*AU1190</f>
        <v>3</v>
      </c>
      <c r="AW1190" t="s">
        <v>4154</v>
      </c>
      <c r="AX1190">
        <f>AVERAGE(M1190:AB1190)</f>
        <v>9.1666666666666661</v>
      </c>
      <c r="AY1190">
        <f>AVERAGE(AC1190:AO1190)</f>
        <v>4.5999999999999996</v>
      </c>
      <c r="AZ1190">
        <f>AY1190-AX1190</f>
        <v>-4.5666666666666664</v>
      </c>
      <c r="BB1190">
        <v>4.5999999999999996</v>
      </c>
      <c r="BD1190" t="s">
        <v>4173</v>
      </c>
    </row>
    <row r="1191" spans="1:56" hidden="1" x14ac:dyDescent="0.25">
      <c r="A1191">
        <v>782</v>
      </c>
      <c r="B1191">
        <v>1079</v>
      </c>
      <c r="C1191" t="s">
        <v>4152</v>
      </c>
      <c r="D1191" t="s">
        <v>877</v>
      </c>
      <c r="E1191" t="s">
        <v>1172</v>
      </c>
      <c r="F1191" t="s">
        <v>1195</v>
      </c>
      <c r="G1191" t="s">
        <v>1198</v>
      </c>
      <c r="H1191" t="s">
        <v>31</v>
      </c>
      <c r="I1191" t="s">
        <v>380</v>
      </c>
      <c r="J1191" t="s">
        <v>1208</v>
      </c>
      <c r="K1191">
        <v>47.711640000000003</v>
      </c>
      <c r="L1191">
        <v>-122.37276</v>
      </c>
      <c r="AC1191">
        <v>10.7</v>
      </c>
      <c r="AD1191">
        <v>10.7</v>
      </c>
      <c r="AE1191">
        <v>10.5</v>
      </c>
      <c r="AF1191">
        <v>8.3000000000000007</v>
      </c>
      <c r="AP1191">
        <f>COUNT(M1191:AO1191)</f>
        <v>4</v>
      </c>
      <c r="AR1191">
        <f>COUNT(AK1191:AO1191)</f>
        <v>0</v>
      </c>
      <c r="AS1191" t="s">
        <v>4159</v>
      </c>
      <c r="AT1191">
        <f>COUNT(M1191:AB1191)</f>
        <v>0</v>
      </c>
      <c r="AU1191">
        <f>COUNT(AC1191:AO1191)</f>
        <v>4</v>
      </c>
      <c r="AV1191">
        <f>AT1191*AU1191</f>
        <v>0</v>
      </c>
      <c r="AW1191" t="s">
        <v>4159</v>
      </c>
      <c r="AX1191" t="e">
        <f>AVERAGE(M1191:AB1191)</f>
        <v>#DIV/0!</v>
      </c>
      <c r="AY1191">
        <f>AVERAGE(AC1191:AO1191)</f>
        <v>10.050000000000001</v>
      </c>
      <c r="BB1191">
        <v>8.3000000000000007</v>
      </c>
      <c r="BD1191" t="s">
        <v>4173</v>
      </c>
    </row>
    <row r="1192" spans="1:56" hidden="1" x14ac:dyDescent="0.25">
      <c r="A1192">
        <v>1085</v>
      </c>
      <c r="B1192">
        <v>1607</v>
      </c>
      <c r="C1192" t="s">
        <v>4152</v>
      </c>
      <c r="D1192" t="s">
        <v>877</v>
      </c>
      <c r="E1192" t="s">
        <v>1215</v>
      </c>
      <c r="F1192" t="s">
        <v>1538</v>
      </c>
      <c r="G1192" t="s">
        <v>1594</v>
      </c>
      <c r="H1192" t="s">
        <v>1230</v>
      </c>
      <c r="I1192" t="s">
        <v>1236</v>
      </c>
      <c r="J1192" t="s">
        <v>1601</v>
      </c>
      <c r="K1192">
        <v>47.653176000000002</v>
      </c>
      <c r="L1192">
        <v>-122.120026</v>
      </c>
      <c r="AD1192">
        <v>5.9</v>
      </c>
      <c r="AE1192">
        <v>13</v>
      </c>
      <c r="AF1192">
        <v>11.1</v>
      </c>
      <c r="AG1192">
        <v>17</v>
      </c>
      <c r="AP1192">
        <f>COUNT(M1192:AO1192)</f>
        <v>4</v>
      </c>
      <c r="AR1192">
        <f>COUNT(AK1192:AO1192)</f>
        <v>0</v>
      </c>
      <c r="AS1192" t="s">
        <v>4159</v>
      </c>
      <c r="AT1192">
        <f>COUNT(M1192:AB1192)</f>
        <v>0</v>
      </c>
      <c r="AU1192">
        <f>COUNT(AC1192:AO1192)</f>
        <v>4</v>
      </c>
      <c r="AV1192">
        <f>AT1192*AU1192</f>
        <v>0</v>
      </c>
      <c r="AW1192" t="s">
        <v>4159</v>
      </c>
      <c r="AX1192" t="e">
        <f>AVERAGE(M1192:AB1192)</f>
        <v>#DIV/0!</v>
      </c>
      <c r="AY1192">
        <f>AVERAGE(AC1192:AO1192)</f>
        <v>11.75</v>
      </c>
      <c r="BB1192">
        <v>14.05</v>
      </c>
      <c r="BD1192" t="s">
        <v>4173</v>
      </c>
    </row>
    <row r="1193" spans="1:56" hidden="1" x14ac:dyDescent="0.25">
      <c r="A1193">
        <v>599</v>
      </c>
      <c r="B1193">
        <v>1090</v>
      </c>
      <c r="C1193" t="s">
        <v>4152</v>
      </c>
      <c r="D1193" t="s">
        <v>877</v>
      </c>
      <c r="E1193" t="s">
        <v>878</v>
      </c>
      <c r="F1193" t="s">
        <v>936</v>
      </c>
      <c r="G1193" t="s">
        <v>937</v>
      </c>
      <c r="H1193" t="s">
        <v>31</v>
      </c>
      <c r="I1193" t="s">
        <v>380</v>
      </c>
      <c r="J1193" t="s">
        <v>951</v>
      </c>
      <c r="K1193">
        <v>47.709049999999998</v>
      </c>
      <c r="L1193">
        <v>-122.21069</v>
      </c>
      <c r="AC1193">
        <v>7.2</v>
      </c>
      <c r="AD1193">
        <v>17.899999999999999</v>
      </c>
      <c r="AE1193">
        <v>9.5</v>
      </c>
      <c r="AF1193">
        <v>18.100000000000001</v>
      </c>
      <c r="AP1193">
        <f>COUNT(M1193:AO1193)</f>
        <v>4</v>
      </c>
      <c r="AR1193">
        <f>COUNT(AK1193:AO1193)</f>
        <v>0</v>
      </c>
      <c r="AS1193" t="s">
        <v>4159</v>
      </c>
      <c r="AT1193">
        <f>COUNT(M1193:AB1193)</f>
        <v>0</v>
      </c>
      <c r="AU1193">
        <f>COUNT(AC1193:AO1193)</f>
        <v>4</v>
      </c>
      <c r="AV1193">
        <f>AT1193*AU1193</f>
        <v>0</v>
      </c>
      <c r="AW1193" t="s">
        <v>4159</v>
      </c>
      <c r="AX1193" t="e">
        <f>AVERAGE(M1193:AB1193)</f>
        <v>#DIV/0!</v>
      </c>
      <c r="AY1193">
        <f>AVERAGE(AC1193:AO1193)</f>
        <v>13.174999999999999</v>
      </c>
      <c r="BB1193">
        <v>18.100000000000001</v>
      </c>
      <c r="BD1193" t="s">
        <v>4173</v>
      </c>
    </row>
    <row r="1194" spans="1:56" hidden="1" x14ac:dyDescent="0.25">
      <c r="A1194">
        <v>1069</v>
      </c>
      <c r="B1194">
        <v>1084</v>
      </c>
      <c r="C1194" t="s">
        <v>4152</v>
      </c>
      <c r="D1194" t="s">
        <v>877</v>
      </c>
      <c r="E1194" t="s">
        <v>1215</v>
      </c>
      <c r="F1194" t="s">
        <v>1538</v>
      </c>
      <c r="G1194" t="s">
        <v>1567</v>
      </c>
      <c r="H1194" t="s">
        <v>31</v>
      </c>
      <c r="I1194" t="s">
        <v>380</v>
      </c>
      <c r="J1194" t="s">
        <v>1576</v>
      </c>
      <c r="K1194">
        <v>47.683120000000002</v>
      </c>
      <c r="L1194">
        <v>-122.14149999999999</v>
      </c>
      <c r="AC1194">
        <v>8.5</v>
      </c>
      <c r="AD1194">
        <v>7.1</v>
      </c>
      <c r="AE1194">
        <v>17.2</v>
      </c>
      <c r="AF1194">
        <v>18.3</v>
      </c>
      <c r="AP1194">
        <f>COUNT(M1194:AO1194)</f>
        <v>4</v>
      </c>
      <c r="AR1194">
        <f>COUNT(AK1194:AO1194)</f>
        <v>0</v>
      </c>
      <c r="AS1194" t="s">
        <v>4159</v>
      </c>
      <c r="AT1194">
        <f>COUNT(M1194:AB1194)</f>
        <v>0</v>
      </c>
      <c r="AU1194">
        <f>COUNT(AC1194:AO1194)</f>
        <v>4</v>
      </c>
      <c r="AV1194">
        <f>AT1194*AU1194</f>
        <v>0</v>
      </c>
      <c r="AW1194" t="s">
        <v>4159</v>
      </c>
      <c r="AX1194" t="e">
        <f>AVERAGE(M1194:AB1194)</f>
        <v>#DIV/0!</v>
      </c>
      <c r="AY1194">
        <f>AVERAGE(AC1194:AO1194)</f>
        <v>12.774999999999999</v>
      </c>
      <c r="BB1194">
        <v>18.3</v>
      </c>
      <c r="BD1194" t="s">
        <v>4173</v>
      </c>
    </row>
    <row r="1195" spans="1:56" hidden="1" x14ac:dyDescent="0.25">
      <c r="A1195">
        <v>768</v>
      </c>
      <c r="B1195">
        <v>1075</v>
      </c>
      <c r="C1195" t="s">
        <v>4152</v>
      </c>
      <c r="D1195" t="s">
        <v>877</v>
      </c>
      <c r="E1195" t="s">
        <v>1172</v>
      </c>
      <c r="F1195" t="s">
        <v>1183</v>
      </c>
      <c r="G1195" t="s">
        <v>1188</v>
      </c>
      <c r="H1195" t="s">
        <v>31</v>
      </c>
      <c r="I1195" t="s">
        <v>380</v>
      </c>
      <c r="J1195" t="s">
        <v>1189</v>
      </c>
      <c r="K1195">
        <v>47.838493999999997</v>
      </c>
      <c r="L1195">
        <v>-122.33920999999999</v>
      </c>
      <c r="AC1195">
        <v>10.7</v>
      </c>
      <c r="AD1195">
        <v>14.7</v>
      </c>
      <c r="AE1195">
        <v>6.5</v>
      </c>
      <c r="AF1195">
        <v>18.8</v>
      </c>
      <c r="AP1195">
        <f>COUNT(M1195:AO1195)</f>
        <v>4</v>
      </c>
      <c r="AR1195">
        <f>COUNT(AK1195:AO1195)</f>
        <v>0</v>
      </c>
      <c r="AS1195" t="s">
        <v>4159</v>
      </c>
      <c r="AT1195">
        <f>COUNT(M1195:AB1195)</f>
        <v>0</v>
      </c>
      <c r="AU1195">
        <f>COUNT(AC1195:AO1195)</f>
        <v>4</v>
      </c>
      <c r="AV1195">
        <f>AT1195*AU1195</f>
        <v>0</v>
      </c>
      <c r="AW1195" t="s">
        <v>4159</v>
      </c>
      <c r="AX1195" t="e">
        <f>AVERAGE(M1195:AB1195)</f>
        <v>#DIV/0!</v>
      </c>
      <c r="AY1195">
        <f>AVERAGE(AC1195:AO1195)</f>
        <v>12.675000000000001</v>
      </c>
      <c r="BB1195">
        <v>18.8</v>
      </c>
      <c r="BD1195" t="s">
        <v>4173</v>
      </c>
    </row>
    <row r="1196" spans="1:56" hidden="1" x14ac:dyDescent="0.25">
      <c r="A1196">
        <v>1136</v>
      </c>
      <c r="B1196">
        <v>1096</v>
      </c>
      <c r="C1196" t="s">
        <v>4152</v>
      </c>
      <c r="D1196" t="s">
        <v>877</v>
      </c>
      <c r="E1196" t="s">
        <v>1215</v>
      </c>
      <c r="F1196" t="s">
        <v>1655</v>
      </c>
      <c r="G1196" t="s">
        <v>1656</v>
      </c>
      <c r="H1196" t="s">
        <v>31</v>
      </c>
      <c r="I1196" t="s">
        <v>380</v>
      </c>
      <c r="J1196" t="s">
        <v>1665</v>
      </c>
      <c r="K1196">
        <v>47.640619999999998</v>
      </c>
      <c r="L1196">
        <v>-122.10669</v>
      </c>
      <c r="AC1196">
        <v>10.4</v>
      </c>
      <c r="AD1196">
        <v>9.3000000000000007</v>
      </c>
      <c r="AE1196">
        <v>14.5</v>
      </c>
      <c r="AF1196">
        <v>22.5</v>
      </c>
      <c r="AP1196">
        <f>COUNT(M1196:AO1196)</f>
        <v>4</v>
      </c>
      <c r="AR1196">
        <f>COUNT(AK1196:AO1196)</f>
        <v>0</v>
      </c>
      <c r="AS1196" t="s">
        <v>4159</v>
      </c>
      <c r="AT1196">
        <f>COUNT(M1196:AB1196)</f>
        <v>0</v>
      </c>
      <c r="AU1196">
        <f>COUNT(AC1196:AO1196)</f>
        <v>4</v>
      </c>
      <c r="AV1196">
        <f>AT1196*AU1196</f>
        <v>0</v>
      </c>
      <c r="AW1196" t="s">
        <v>4159</v>
      </c>
      <c r="AX1196" t="e">
        <f>AVERAGE(M1196:AB1196)</f>
        <v>#DIV/0!</v>
      </c>
      <c r="AY1196">
        <f>AVERAGE(AC1196:AO1196)</f>
        <v>14.175000000000001</v>
      </c>
      <c r="BB1196">
        <v>22.5</v>
      </c>
      <c r="BD1196" t="s">
        <v>4174</v>
      </c>
    </row>
    <row r="1197" spans="1:56" hidden="1" x14ac:dyDescent="0.25">
      <c r="A1197">
        <v>662</v>
      </c>
      <c r="B1197">
        <v>1080</v>
      </c>
      <c r="C1197" t="s">
        <v>4152</v>
      </c>
      <c r="D1197" t="s">
        <v>877</v>
      </c>
      <c r="E1197" t="s">
        <v>878</v>
      </c>
      <c r="F1197" t="s">
        <v>1034</v>
      </c>
      <c r="G1197" t="s">
        <v>1035</v>
      </c>
      <c r="H1197" t="s">
        <v>31</v>
      </c>
      <c r="I1197" t="s">
        <v>380</v>
      </c>
      <c r="J1197" t="s">
        <v>1042</v>
      </c>
      <c r="K1197">
        <v>47.779400000000003</v>
      </c>
      <c r="L1197">
        <v>-122.28976</v>
      </c>
      <c r="AC1197">
        <v>21.3</v>
      </c>
      <c r="AD1197">
        <v>5.4</v>
      </c>
      <c r="AE1197">
        <v>10.6</v>
      </c>
      <c r="AF1197">
        <v>23.1</v>
      </c>
      <c r="AP1197">
        <f>COUNT(M1197:AO1197)</f>
        <v>4</v>
      </c>
      <c r="AR1197">
        <f>COUNT(AK1197:AO1197)</f>
        <v>0</v>
      </c>
      <c r="AS1197" t="s">
        <v>4159</v>
      </c>
      <c r="AT1197">
        <f>COUNT(M1197:AB1197)</f>
        <v>0</v>
      </c>
      <c r="AU1197">
        <f>COUNT(AC1197:AO1197)</f>
        <v>4</v>
      </c>
      <c r="AV1197">
        <f>AT1197*AU1197</f>
        <v>0</v>
      </c>
      <c r="AW1197" t="s">
        <v>4159</v>
      </c>
      <c r="AX1197" t="e">
        <f>AVERAGE(M1197:AB1197)</f>
        <v>#DIV/0!</v>
      </c>
      <c r="AY1197">
        <f>AVERAGE(AC1197:AO1197)</f>
        <v>15.100000000000001</v>
      </c>
      <c r="BB1197">
        <v>23.1</v>
      </c>
      <c r="BD1197" t="s">
        <v>4174</v>
      </c>
    </row>
    <row r="1198" spans="1:56" hidden="1" x14ac:dyDescent="0.25">
      <c r="A1198">
        <v>757</v>
      </c>
      <c r="B1198">
        <v>1093</v>
      </c>
      <c r="C1198" t="s">
        <v>4152</v>
      </c>
      <c r="D1198" t="s">
        <v>877</v>
      </c>
      <c r="E1198" t="s">
        <v>878</v>
      </c>
      <c r="F1198" t="s">
        <v>1150</v>
      </c>
      <c r="G1198" t="s">
        <v>1161</v>
      </c>
      <c r="H1198" t="s">
        <v>31</v>
      </c>
      <c r="I1198" t="s">
        <v>380</v>
      </c>
      <c r="J1198" t="s">
        <v>1171</v>
      </c>
      <c r="K1198">
        <v>47.507480000000001</v>
      </c>
      <c r="L1198">
        <v>-122.24800999999999</v>
      </c>
      <c r="AC1198">
        <v>14.5</v>
      </c>
      <c r="AD1198">
        <v>17</v>
      </c>
      <c r="AE1198">
        <v>19.100000000000001</v>
      </c>
      <c r="AF1198">
        <v>25.4</v>
      </c>
      <c r="AP1198">
        <f>COUNT(M1198:AO1198)</f>
        <v>4</v>
      </c>
      <c r="AR1198">
        <f>COUNT(AK1198:AO1198)</f>
        <v>0</v>
      </c>
      <c r="AS1198" t="s">
        <v>4159</v>
      </c>
      <c r="AT1198">
        <f>COUNT(M1198:AB1198)</f>
        <v>0</v>
      </c>
      <c r="AU1198">
        <f>COUNT(AC1198:AO1198)</f>
        <v>4</v>
      </c>
      <c r="AV1198">
        <f>AT1198*AU1198</f>
        <v>0</v>
      </c>
      <c r="AW1198" t="s">
        <v>4159</v>
      </c>
      <c r="AX1198" t="e">
        <f>AVERAGE(M1198:AB1198)</f>
        <v>#DIV/0!</v>
      </c>
      <c r="AY1198">
        <f>AVERAGE(AC1198:AO1198)</f>
        <v>19</v>
      </c>
      <c r="BB1198">
        <v>25.4</v>
      </c>
      <c r="BD1198" t="s">
        <v>4174</v>
      </c>
    </row>
    <row r="1199" spans="1:56" hidden="1" x14ac:dyDescent="0.25">
      <c r="A1199">
        <v>787</v>
      </c>
      <c r="B1199">
        <v>1083</v>
      </c>
      <c r="C1199" t="s">
        <v>4152</v>
      </c>
      <c r="D1199" t="s">
        <v>877</v>
      </c>
      <c r="E1199" t="s">
        <v>1172</v>
      </c>
      <c r="F1199" t="s">
        <v>1195</v>
      </c>
      <c r="G1199" t="s">
        <v>1209</v>
      </c>
      <c r="H1199" t="s">
        <v>31</v>
      </c>
      <c r="I1199" t="s">
        <v>380</v>
      </c>
      <c r="J1199" t="s">
        <v>1214</v>
      </c>
      <c r="K1199">
        <v>47.713569999999997</v>
      </c>
      <c r="L1199">
        <v>-122.36859</v>
      </c>
      <c r="AC1199">
        <v>15</v>
      </c>
      <c r="AD1199">
        <v>22.4</v>
      </c>
      <c r="AE1199">
        <v>30</v>
      </c>
      <c r="AF1199">
        <v>30.4</v>
      </c>
      <c r="AP1199">
        <f>COUNT(M1199:AO1199)</f>
        <v>4</v>
      </c>
      <c r="AR1199">
        <f>COUNT(AK1199:AO1199)</f>
        <v>0</v>
      </c>
      <c r="AS1199" t="s">
        <v>4159</v>
      </c>
      <c r="AT1199">
        <f>COUNT(M1199:AB1199)</f>
        <v>0</v>
      </c>
      <c r="AU1199">
        <f>COUNT(AC1199:AO1199)</f>
        <v>4</v>
      </c>
      <c r="AV1199">
        <f>AT1199*AU1199</f>
        <v>0</v>
      </c>
      <c r="AW1199" t="s">
        <v>4159</v>
      </c>
      <c r="AX1199" t="e">
        <f>AVERAGE(M1199:AB1199)</f>
        <v>#DIV/0!</v>
      </c>
      <c r="AY1199">
        <f>AVERAGE(AC1199:AO1199)</f>
        <v>24.450000000000003</v>
      </c>
      <c r="BB1199">
        <v>30.4</v>
      </c>
      <c r="BD1199" t="s">
        <v>4174</v>
      </c>
    </row>
    <row r="1200" spans="1:56" hidden="1" x14ac:dyDescent="0.25">
      <c r="A1200">
        <v>1102</v>
      </c>
      <c r="B1200">
        <v>1085</v>
      </c>
      <c r="C1200" t="s">
        <v>4152</v>
      </c>
      <c r="D1200" t="s">
        <v>877</v>
      </c>
      <c r="E1200" t="s">
        <v>1215</v>
      </c>
      <c r="F1200" t="s">
        <v>1615</v>
      </c>
      <c r="G1200" t="s">
        <v>1620</v>
      </c>
      <c r="H1200" t="s">
        <v>31</v>
      </c>
      <c r="I1200" t="s">
        <v>380</v>
      </c>
      <c r="J1200" t="s">
        <v>1624</v>
      </c>
      <c r="K1200">
        <v>47.803640000000001</v>
      </c>
      <c r="L1200">
        <v>-122.26361</v>
      </c>
      <c r="AC1200">
        <v>32</v>
      </c>
      <c r="AD1200">
        <v>20.6</v>
      </c>
      <c r="AE1200">
        <v>23.7</v>
      </c>
      <c r="AF1200">
        <v>30.8</v>
      </c>
      <c r="AP1200">
        <f>COUNT(M1200:AO1200)</f>
        <v>4</v>
      </c>
      <c r="AR1200">
        <f>COUNT(AK1200:AO1200)</f>
        <v>0</v>
      </c>
      <c r="AS1200" t="s">
        <v>4159</v>
      </c>
      <c r="AT1200">
        <f>COUNT(M1200:AB1200)</f>
        <v>0</v>
      </c>
      <c r="AU1200">
        <f>COUNT(AC1200:AO1200)</f>
        <v>4</v>
      </c>
      <c r="AV1200">
        <f>AT1200*AU1200</f>
        <v>0</v>
      </c>
      <c r="AW1200" t="s">
        <v>4159</v>
      </c>
      <c r="AX1200" t="e">
        <f>AVERAGE(M1200:AB1200)</f>
        <v>#DIV/0!</v>
      </c>
      <c r="AY1200">
        <f>AVERAGE(AC1200:AO1200)</f>
        <v>26.774999999999999</v>
      </c>
      <c r="BB1200">
        <v>30.8</v>
      </c>
      <c r="BD1200" t="s">
        <v>4174</v>
      </c>
    </row>
    <row r="1201" spans="1:56" hidden="1" x14ac:dyDescent="0.25">
      <c r="A1201">
        <v>1117</v>
      </c>
      <c r="B1201">
        <v>1074</v>
      </c>
      <c r="C1201" t="s">
        <v>4152</v>
      </c>
      <c r="D1201" t="s">
        <v>877</v>
      </c>
      <c r="E1201" t="s">
        <v>1215</v>
      </c>
      <c r="F1201" t="s">
        <v>1615</v>
      </c>
      <c r="G1201" t="s">
        <v>1625</v>
      </c>
      <c r="H1201" t="s">
        <v>31</v>
      </c>
      <c r="I1201" t="s">
        <v>380</v>
      </c>
      <c r="J1201" t="s">
        <v>1640</v>
      </c>
      <c r="K1201">
        <v>47.852904000000002</v>
      </c>
      <c r="L1201">
        <v>-122.26461500000001</v>
      </c>
      <c r="AC1201">
        <v>24.9</v>
      </c>
      <c r="AD1201">
        <v>33.9</v>
      </c>
      <c r="AE1201">
        <v>29.3</v>
      </c>
      <c r="AF1201">
        <v>35.799999999999997</v>
      </c>
      <c r="AP1201">
        <f>COUNT(M1201:AO1201)</f>
        <v>4</v>
      </c>
      <c r="AR1201">
        <f>COUNT(AK1201:AO1201)</f>
        <v>0</v>
      </c>
      <c r="AS1201" t="s">
        <v>4159</v>
      </c>
      <c r="AT1201">
        <f>COUNT(M1201:AB1201)</f>
        <v>0</v>
      </c>
      <c r="AU1201">
        <f>COUNT(AC1201:AO1201)</f>
        <v>4</v>
      </c>
      <c r="AV1201">
        <f>AT1201*AU1201</f>
        <v>0</v>
      </c>
      <c r="AW1201" t="s">
        <v>4159</v>
      </c>
      <c r="AX1201" t="e">
        <f>AVERAGE(M1201:AB1201)</f>
        <v>#DIV/0!</v>
      </c>
      <c r="AY1201">
        <f>AVERAGE(AC1201:AO1201)</f>
        <v>30.974999999999998</v>
      </c>
      <c r="BB1201">
        <v>35.799999999999997</v>
      </c>
      <c r="BD1201" t="s">
        <v>4174</v>
      </c>
    </row>
    <row r="1202" spans="1:56" hidden="1" x14ac:dyDescent="0.25">
      <c r="A1202">
        <v>767</v>
      </c>
      <c r="B1202">
        <v>1072</v>
      </c>
      <c r="C1202" t="s">
        <v>4152</v>
      </c>
      <c r="D1202" t="s">
        <v>877</v>
      </c>
      <c r="E1202" t="s">
        <v>1172</v>
      </c>
      <c r="F1202" t="s">
        <v>1183</v>
      </c>
      <c r="G1202" t="s">
        <v>1184</v>
      </c>
      <c r="H1202" t="s">
        <v>31</v>
      </c>
      <c r="I1202" t="s">
        <v>380</v>
      </c>
      <c r="J1202" t="s">
        <v>1187</v>
      </c>
      <c r="K1202">
        <v>47.859372</v>
      </c>
      <c r="L1202">
        <v>-122.331011</v>
      </c>
      <c r="AC1202">
        <v>31.6</v>
      </c>
      <c r="AD1202">
        <v>35</v>
      </c>
      <c r="AE1202">
        <v>48.7</v>
      </c>
      <c r="AF1202">
        <v>35.9</v>
      </c>
      <c r="AP1202">
        <f>COUNT(M1202:AO1202)</f>
        <v>4</v>
      </c>
      <c r="AR1202">
        <f>COUNT(AK1202:AO1202)</f>
        <v>0</v>
      </c>
      <c r="AS1202" t="s">
        <v>4159</v>
      </c>
      <c r="AT1202">
        <f>COUNT(M1202:AB1202)</f>
        <v>0</v>
      </c>
      <c r="AU1202">
        <f>COUNT(AC1202:AO1202)</f>
        <v>4</v>
      </c>
      <c r="AV1202">
        <f>AT1202*AU1202</f>
        <v>0</v>
      </c>
      <c r="AW1202" t="s">
        <v>4159</v>
      </c>
      <c r="AX1202" t="e">
        <f>AVERAGE(M1202:AB1202)</f>
        <v>#DIV/0!</v>
      </c>
      <c r="AY1202">
        <f>AVERAGE(AC1202:AO1202)</f>
        <v>37.799999999999997</v>
      </c>
      <c r="BB1202">
        <v>35.9</v>
      </c>
      <c r="BD1202" t="s">
        <v>4174</v>
      </c>
    </row>
    <row r="1203" spans="1:56" hidden="1" x14ac:dyDescent="0.25">
      <c r="A1203">
        <v>1079</v>
      </c>
      <c r="B1203">
        <v>639</v>
      </c>
      <c r="C1203" t="s">
        <v>4152</v>
      </c>
      <c r="D1203" t="s">
        <v>877</v>
      </c>
      <c r="E1203" t="s">
        <v>1215</v>
      </c>
      <c r="F1203" t="s">
        <v>1538</v>
      </c>
      <c r="G1203" t="s">
        <v>1594</v>
      </c>
      <c r="H1203" t="s">
        <v>1230</v>
      </c>
      <c r="I1203" t="s">
        <v>1231</v>
      </c>
      <c r="J1203" t="s">
        <v>1595</v>
      </c>
      <c r="K1203">
        <v>47.654451000000002</v>
      </c>
      <c r="L1203">
        <v>-122.11823</v>
      </c>
      <c r="AA1203">
        <v>14.4</v>
      </c>
      <c r="AB1203">
        <v>21.4</v>
      </c>
      <c r="AC1203">
        <v>17.3</v>
      </c>
      <c r="AH1203">
        <v>35.9</v>
      </c>
      <c r="AP1203">
        <f>COUNT(M1203:AO1203)</f>
        <v>4</v>
      </c>
      <c r="AR1203">
        <f>COUNT(AK1203:AO1203)</f>
        <v>0</v>
      </c>
      <c r="AS1203" t="s">
        <v>4159</v>
      </c>
      <c r="AT1203">
        <f>COUNT(M1203:AB1203)</f>
        <v>2</v>
      </c>
      <c r="AU1203">
        <f>COUNT(AC1203:AO1203)</f>
        <v>2</v>
      </c>
      <c r="AV1203">
        <f>AT1203*AU1203</f>
        <v>4</v>
      </c>
      <c r="AW1203" t="s">
        <v>4154</v>
      </c>
      <c r="AX1203">
        <f>AVERAGE(M1203:AB1203)</f>
        <v>17.899999999999999</v>
      </c>
      <c r="AY1203">
        <f>AVERAGE(AC1203:AO1203)</f>
        <v>26.6</v>
      </c>
      <c r="AZ1203">
        <f>AY1203-AX1203</f>
        <v>8.7000000000000028</v>
      </c>
      <c r="BB1203">
        <v>35.9</v>
      </c>
      <c r="BD1203" t="s">
        <v>4174</v>
      </c>
    </row>
    <row r="1204" spans="1:56" hidden="1" x14ac:dyDescent="0.25">
      <c r="A1204">
        <v>355</v>
      </c>
      <c r="B1204">
        <v>1077</v>
      </c>
      <c r="C1204" t="s">
        <v>4152</v>
      </c>
      <c r="D1204" t="s">
        <v>546</v>
      </c>
      <c r="E1204" t="s">
        <v>547</v>
      </c>
      <c r="F1204" t="s">
        <v>548</v>
      </c>
      <c r="G1204" t="s">
        <v>549</v>
      </c>
      <c r="H1204" t="s">
        <v>31</v>
      </c>
      <c r="I1204" t="s">
        <v>380</v>
      </c>
      <c r="J1204" t="s">
        <v>551</v>
      </c>
      <c r="K1204">
        <v>47.940350000000002</v>
      </c>
      <c r="L1204">
        <v>-122.36449</v>
      </c>
      <c r="AC1204">
        <v>13.1</v>
      </c>
      <c r="AD1204">
        <v>9.3000000000000007</v>
      </c>
      <c r="AE1204">
        <v>21.4</v>
      </c>
      <c r="AF1204">
        <v>37.4</v>
      </c>
      <c r="AP1204">
        <f>COUNT(M1204:AO1204)</f>
        <v>4</v>
      </c>
      <c r="AR1204">
        <f>COUNT(AK1204:AO1204)</f>
        <v>0</v>
      </c>
      <c r="AS1204" t="s">
        <v>4159</v>
      </c>
      <c r="AT1204">
        <f>COUNT(M1204:AB1204)</f>
        <v>0</v>
      </c>
      <c r="AU1204">
        <f>COUNT(AC1204:AO1204)</f>
        <v>4</v>
      </c>
      <c r="AV1204">
        <f>AT1204*AU1204</f>
        <v>0</v>
      </c>
      <c r="AW1204" t="s">
        <v>4159</v>
      </c>
      <c r="AX1204" t="e">
        <f>AVERAGE(M1204:AB1204)</f>
        <v>#DIV/0!</v>
      </c>
      <c r="AY1204">
        <f>AVERAGE(AC1204:AO1204)</f>
        <v>20.299999999999997</v>
      </c>
      <c r="BB1204">
        <v>37.4</v>
      </c>
      <c r="BD1204" t="s">
        <v>4174</v>
      </c>
    </row>
    <row r="1205" spans="1:56" hidden="1" x14ac:dyDescent="0.25">
      <c r="A1205">
        <v>634</v>
      </c>
      <c r="B1205">
        <v>1076</v>
      </c>
      <c r="C1205" t="s">
        <v>4152</v>
      </c>
      <c r="D1205" t="s">
        <v>877</v>
      </c>
      <c r="E1205" t="s">
        <v>878</v>
      </c>
      <c r="F1205" t="s">
        <v>981</v>
      </c>
      <c r="G1205" t="s">
        <v>996</v>
      </c>
      <c r="H1205" t="s">
        <v>31</v>
      </c>
      <c r="I1205" t="s">
        <v>380</v>
      </c>
      <c r="J1205" t="s">
        <v>1000</v>
      </c>
      <c r="K1205">
        <v>47.451500000000003</v>
      </c>
      <c r="L1205">
        <v>-122.13805000000001</v>
      </c>
      <c r="AC1205">
        <v>18.600000000000001</v>
      </c>
      <c r="AD1205">
        <v>15.3</v>
      </c>
      <c r="AE1205">
        <v>14.4</v>
      </c>
      <c r="AF1205">
        <v>38.700000000000003</v>
      </c>
      <c r="AP1205">
        <f>COUNT(M1205:AO1205)</f>
        <v>4</v>
      </c>
      <c r="AR1205">
        <f>COUNT(AK1205:AO1205)</f>
        <v>0</v>
      </c>
      <c r="AS1205" t="s">
        <v>4159</v>
      </c>
      <c r="AT1205">
        <f>COUNT(M1205:AB1205)</f>
        <v>0</v>
      </c>
      <c r="AU1205">
        <f>COUNT(AC1205:AO1205)</f>
        <v>4</v>
      </c>
      <c r="AV1205">
        <f>AT1205*AU1205</f>
        <v>0</v>
      </c>
      <c r="AW1205" t="s">
        <v>4159</v>
      </c>
      <c r="AX1205" t="e">
        <f>AVERAGE(M1205:AB1205)</f>
        <v>#DIV/0!</v>
      </c>
      <c r="AY1205">
        <f>AVERAGE(AC1205:AO1205)</f>
        <v>21.75</v>
      </c>
      <c r="BB1205">
        <v>38.700000000000003</v>
      </c>
      <c r="BD1205" t="s">
        <v>4174</v>
      </c>
    </row>
    <row r="1206" spans="1:56" hidden="1" x14ac:dyDescent="0.25">
      <c r="A1206">
        <v>1143</v>
      </c>
      <c r="B1206">
        <v>1082</v>
      </c>
      <c r="C1206" t="s">
        <v>4152</v>
      </c>
      <c r="D1206" t="s">
        <v>877</v>
      </c>
      <c r="E1206" t="s">
        <v>1215</v>
      </c>
      <c r="F1206" t="s">
        <v>1655</v>
      </c>
      <c r="G1206" t="s">
        <v>1666</v>
      </c>
      <c r="H1206" t="s">
        <v>31</v>
      </c>
      <c r="I1206" t="s">
        <v>380</v>
      </c>
      <c r="J1206" t="s">
        <v>1673</v>
      </c>
      <c r="K1206">
        <v>47.56532</v>
      </c>
      <c r="L1206">
        <v>-122.09326</v>
      </c>
      <c r="AC1206">
        <v>14.1</v>
      </c>
      <c r="AD1206">
        <v>29.9</v>
      </c>
      <c r="AE1206">
        <v>32.299999999999997</v>
      </c>
      <c r="AF1206">
        <v>41.5</v>
      </c>
      <c r="AP1206">
        <f>COUNT(M1206:AO1206)</f>
        <v>4</v>
      </c>
      <c r="AR1206">
        <f>COUNT(AK1206:AO1206)</f>
        <v>0</v>
      </c>
      <c r="AS1206" t="s">
        <v>4159</v>
      </c>
      <c r="AT1206">
        <f>COUNT(M1206:AB1206)</f>
        <v>0</v>
      </c>
      <c r="AU1206">
        <f>COUNT(AC1206:AO1206)</f>
        <v>4</v>
      </c>
      <c r="AV1206">
        <f>AT1206*AU1206</f>
        <v>0</v>
      </c>
      <c r="AW1206" t="s">
        <v>4159</v>
      </c>
      <c r="AX1206" t="e">
        <f>AVERAGE(M1206:AB1206)</f>
        <v>#DIV/0!</v>
      </c>
      <c r="AY1206">
        <f>AVERAGE(AC1206:AO1206)</f>
        <v>29.45</v>
      </c>
      <c r="BB1206">
        <v>41.5</v>
      </c>
      <c r="BD1206" t="s">
        <v>4175</v>
      </c>
    </row>
    <row r="1207" spans="1:56" hidden="1" x14ac:dyDescent="0.25">
      <c r="A1207">
        <v>1327</v>
      </c>
      <c r="B1207">
        <v>2264</v>
      </c>
      <c r="C1207" t="s">
        <v>4152</v>
      </c>
      <c r="D1207" t="s">
        <v>1686</v>
      </c>
      <c r="E1207" t="s">
        <v>1874</v>
      </c>
      <c r="F1207" t="s">
        <v>1919</v>
      </c>
      <c r="G1207" t="s">
        <v>1944</v>
      </c>
      <c r="H1207" t="s">
        <v>1921</v>
      </c>
      <c r="I1207" t="s">
        <v>1922</v>
      </c>
      <c r="J1207" t="s">
        <v>1946</v>
      </c>
      <c r="K1207">
        <v>47.467869999999998</v>
      </c>
      <c r="L1207">
        <v>-122.47429</v>
      </c>
      <c r="AF1207">
        <v>34.1</v>
      </c>
      <c r="AG1207">
        <v>52.1</v>
      </c>
      <c r="AH1207">
        <v>53.3</v>
      </c>
      <c r="AI1207">
        <v>36.799999999999997</v>
      </c>
      <c r="AP1207">
        <f>COUNT(M1207:AO1207)</f>
        <v>4</v>
      </c>
      <c r="AR1207">
        <f>COUNT(AK1207:AO1207)</f>
        <v>0</v>
      </c>
      <c r="AS1207" t="s">
        <v>4159</v>
      </c>
      <c r="AT1207">
        <f>COUNT(M1207:AB1207)</f>
        <v>0</v>
      </c>
      <c r="AU1207">
        <f>COUNT(AC1207:AO1207)</f>
        <v>4</v>
      </c>
      <c r="AV1207">
        <f>AT1207*AU1207</f>
        <v>0</v>
      </c>
      <c r="AW1207" t="s">
        <v>4159</v>
      </c>
      <c r="AX1207" t="e">
        <f>AVERAGE(M1207:AB1207)</f>
        <v>#DIV/0!</v>
      </c>
      <c r="AY1207">
        <f>AVERAGE(AC1207:AO1207)</f>
        <v>44.075000000000003</v>
      </c>
      <c r="BB1207">
        <v>44.075000000000003</v>
      </c>
      <c r="BD1207" t="s">
        <v>4175</v>
      </c>
    </row>
    <row r="1208" spans="1:56" hidden="1" x14ac:dyDescent="0.25">
      <c r="A1208">
        <v>34</v>
      </c>
      <c r="B1208">
        <v>1038</v>
      </c>
      <c r="C1208" t="s">
        <v>4152</v>
      </c>
      <c r="G1208" t="s">
        <v>62</v>
      </c>
      <c r="H1208" t="s">
        <v>12</v>
      </c>
      <c r="I1208" t="s">
        <v>67</v>
      </c>
      <c r="J1208" t="s">
        <v>68</v>
      </c>
      <c r="K1208">
        <v>47.011670000000002</v>
      </c>
      <c r="L1208">
        <v>-122.90349999999999</v>
      </c>
      <c r="AB1208">
        <v>57.6</v>
      </c>
      <c r="AC1208">
        <v>45.3</v>
      </c>
      <c r="AE1208">
        <v>60.1</v>
      </c>
      <c r="AF1208">
        <v>48.5</v>
      </c>
      <c r="AP1208">
        <f>COUNT(M1208:AO1208)</f>
        <v>4</v>
      </c>
      <c r="AR1208">
        <f>COUNT(AK1208:AO1208)</f>
        <v>0</v>
      </c>
      <c r="AS1208" t="s">
        <v>4159</v>
      </c>
      <c r="AT1208">
        <f>COUNT(M1208:AB1208)</f>
        <v>1</v>
      </c>
      <c r="AU1208">
        <f>COUNT(AC1208:AO1208)</f>
        <v>3</v>
      </c>
      <c r="AV1208">
        <f>AT1208*AU1208</f>
        <v>3</v>
      </c>
      <c r="AW1208" t="s">
        <v>4154</v>
      </c>
      <c r="AX1208">
        <f>AVERAGE(M1208:AB1208)</f>
        <v>57.6</v>
      </c>
      <c r="AY1208">
        <f>AVERAGE(AC1208:AO1208)</f>
        <v>51.300000000000004</v>
      </c>
      <c r="AZ1208">
        <f>AY1208-AX1208</f>
        <v>-6.2999999999999972</v>
      </c>
      <c r="BB1208">
        <v>48.5</v>
      </c>
      <c r="BD1208" t="s">
        <v>4175</v>
      </c>
    </row>
    <row r="1209" spans="1:56" hidden="1" x14ac:dyDescent="0.25">
      <c r="A1209">
        <v>986</v>
      </c>
      <c r="B1209">
        <v>487</v>
      </c>
      <c r="C1209" t="s">
        <v>4152</v>
      </c>
      <c r="D1209" t="s">
        <v>877</v>
      </c>
      <c r="E1209" t="s">
        <v>1215</v>
      </c>
      <c r="F1209" t="s">
        <v>1440</v>
      </c>
      <c r="G1209" t="s">
        <v>1447</v>
      </c>
      <c r="H1209" t="s">
        <v>272</v>
      </c>
      <c r="I1209" t="s">
        <v>13</v>
      </c>
      <c r="J1209" t="s">
        <v>1471</v>
      </c>
      <c r="K1209">
        <v>47.832999999999998</v>
      </c>
      <c r="L1209">
        <v>-122.164</v>
      </c>
      <c r="AA1209">
        <v>56.2</v>
      </c>
      <c r="AE1209">
        <v>56.6</v>
      </c>
      <c r="AG1209">
        <v>41.9</v>
      </c>
      <c r="AH1209">
        <v>58.6</v>
      </c>
      <c r="AP1209">
        <f>COUNT(M1209:AO1209)</f>
        <v>4</v>
      </c>
      <c r="AR1209">
        <f>COUNT(AK1209:AO1209)</f>
        <v>0</v>
      </c>
      <c r="AS1209" t="s">
        <v>4159</v>
      </c>
      <c r="AT1209">
        <f>COUNT(M1209:AB1209)</f>
        <v>1</v>
      </c>
      <c r="AU1209">
        <f>COUNT(AC1209:AO1209)</f>
        <v>3</v>
      </c>
      <c r="AV1209">
        <f>AT1209*AU1209</f>
        <v>3</v>
      </c>
      <c r="AW1209" t="s">
        <v>4154</v>
      </c>
      <c r="AX1209">
        <f>AVERAGE(M1209:AB1209)</f>
        <v>56.2</v>
      </c>
      <c r="AY1209">
        <f>AVERAGE(AC1209:AO1209)</f>
        <v>52.366666666666667</v>
      </c>
      <c r="AZ1209">
        <f>AY1209-AX1209</f>
        <v>-3.8333333333333357</v>
      </c>
      <c r="BB1209">
        <v>50.25</v>
      </c>
      <c r="BD1209" t="s">
        <v>4175</v>
      </c>
    </row>
    <row r="1210" spans="1:56" hidden="1" x14ac:dyDescent="0.25">
      <c r="A1210">
        <v>42</v>
      </c>
      <c r="B1210">
        <v>1045</v>
      </c>
      <c r="C1210" t="s">
        <v>4152</v>
      </c>
      <c r="G1210" t="s">
        <v>62</v>
      </c>
      <c r="H1210" t="s">
        <v>12</v>
      </c>
      <c r="I1210" t="s">
        <v>67</v>
      </c>
      <c r="J1210" t="s">
        <v>76</v>
      </c>
      <c r="K1210">
        <v>46.798639999999999</v>
      </c>
      <c r="L1210">
        <v>-122.48714</v>
      </c>
      <c r="AB1210">
        <v>64.099999999999994</v>
      </c>
      <c r="AC1210">
        <v>67.400000000000006</v>
      </c>
      <c r="AE1210">
        <v>65.099999999999994</v>
      </c>
      <c r="AF1210">
        <v>50.6</v>
      </c>
      <c r="AP1210">
        <f>COUNT(M1210:AO1210)</f>
        <v>4</v>
      </c>
      <c r="AR1210">
        <f>COUNT(AK1210:AO1210)</f>
        <v>0</v>
      </c>
      <c r="AS1210" t="s">
        <v>4159</v>
      </c>
      <c r="AT1210">
        <f>COUNT(M1210:AB1210)</f>
        <v>1</v>
      </c>
      <c r="AU1210">
        <f>COUNT(AC1210:AO1210)</f>
        <v>3</v>
      </c>
      <c r="AV1210">
        <f>AT1210*AU1210</f>
        <v>3</v>
      </c>
      <c r="AW1210" t="s">
        <v>4154</v>
      </c>
      <c r="AX1210">
        <f>AVERAGE(M1210:AB1210)</f>
        <v>64.099999999999994</v>
      </c>
      <c r="AY1210">
        <f>AVERAGE(AC1210:AO1210)</f>
        <v>61.033333333333331</v>
      </c>
      <c r="AZ1210">
        <f>AY1210-AX1210</f>
        <v>-3.0666666666666629</v>
      </c>
      <c r="BB1210">
        <v>50.6</v>
      </c>
      <c r="BD1210" t="s">
        <v>4175</v>
      </c>
    </row>
    <row r="1211" spans="1:56" hidden="1" x14ac:dyDescent="0.25">
      <c r="A1211">
        <v>562</v>
      </c>
      <c r="B1211">
        <v>1091</v>
      </c>
      <c r="C1211" t="s">
        <v>4152</v>
      </c>
      <c r="D1211" t="s">
        <v>877</v>
      </c>
      <c r="E1211" t="s">
        <v>878</v>
      </c>
      <c r="F1211" t="s">
        <v>879</v>
      </c>
      <c r="G1211" t="s">
        <v>880</v>
      </c>
      <c r="H1211" t="s">
        <v>31</v>
      </c>
      <c r="I1211" t="s">
        <v>380</v>
      </c>
      <c r="J1211" t="s">
        <v>897</v>
      </c>
      <c r="K1211">
        <v>47.559780000000003</v>
      </c>
      <c r="L1211">
        <v>-122.16999</v>
      </c>
      <c r="AC1211">
        <v>16.100000000000001</v>
      </c>
      <c r="AD1211">
        <v>18.399999999999999</v>
      </c>
      <c r="AE1211">
        <v>34.6</v>
      </c>
      <c r="AF1211">
        <v>53.7</v>
      </c>
      <c r="AP1211">
        <f>COUNT(M1211:AO1211)</f>
        <v>4</v>
      </c>
      <c r="AR1211">
        <f>COUNT(AK1211:AO1211)</f>
        <v>0</v>
      </c>
      <c r="AS1211" t="s">
        <v>4159</v>
      </c>
      <c r="AT1211">
        <f>COUNT(M1211:AB1211)</f>
        <v>0</v>
      </c>
      <c r="AU1211">
        <f>COUNT(AC1211:AO1211)</f>
        <v>4</v>
      </c>
      <c r="AV1211">
        <f>AT1211*AU1211</f>
        <v>0</v>
      </c>
      <c r="AW1211" t="s">
        <v>4159</v>
      </c>
      <c r="AX1211" t="e">
        <f>AVERAGE(M1211:AB1211)</f>
        <v>#DIV/0!</v>
      </c>
      <c r="AY1211">
        <f>AVERAGE(AC1211:AO1211)</f>
        <v>30.7</v>
      </c>
      <c r="BB1211">
        <v>53.7</v>
      </c>
      <c r="BD1211" t="s">
        <v>4175</v>
      </c>
    </row>
    <row r="1212" spans="1:56" hidden="1" x14ac:dyDescent="0.25">
      <c r="A1212">
        <v>43</v>
      </c>
      <c r="B1212">
        <v>1040</v>
      </c>
      <c r="C1212" t="s">
        <v>4152</v>
      </c>
      <c r="G1212" t="s">
        <v>62</v>
      </c>
      <c r="H1212" t="s">
        <v>12</v>
      </c>
      <c r="I1212" t="s">
        <v>67</v>
      </c>
      <c r="J1212" t="s">
        <v>77</v>
      </c>
      <c r="K1212">
        <v>46.963239999999999</v>
      </c>
      <c r="L1212">
        <v>-122.87752</v>
      </c>
      <c r="AB1212">
        <v>68.900000000000006</v>
      </c>
      <c r="AC1212">
        <v>64.5</v>
      </c>
      <c r="AE1212">
        <v>50.6</v>
      </c>
      <c r="AF1212">
        <v>54.9</v>
      </c>
      <c r="AP1212">
        <f>COUNT(M1212:AO1212)</f>
        <v>4</v>
      </c>
      <c r="AR1212">
        <f>COUNT(AK1212:AO1212)</f>
        <v>0</v>
      </c>
      <c r="AS1212" t="s">
        <v>4159</v>
      </c>
      <c r="AT1212">
        <f>COUNT(M1212:AB1212)</f>
        <v>1</v>
      </c>
      <c r="AU1212">
        <f>COUNT(AC1212:AO1212)</f>
        <v>3</v>
      </c>
      <c r="AV1212">
        <f>AT1212*AU1212</f>
        <v>3</v>
      </c>
      <c r="AW1212" t="s">
        <v>4154</v>
      </c>
      <c r="AX1212">
        <f>AVERAGE(M1212:AB1212)</f>
        <v>68.900000000000006</v>
      </c>
      <c r="AY1212">
        <f>AVERAGE(AC1212:AO1212)</f>
        <v>56.666666666666664</v>
      </c>
      <c r="AZ1212">
        <f>AY1212-AX1212</f>
        <v>-12.233333333333341</v>
      </c>
      <c r="BB1212">
        <v>54.9</v>
      </c>
      <c r="BD1212" t="s">
        <v>4175</v>
      </c>
    </row>
    <row r="1213" spans="1:56" hidden="1" x14ac:dyDescent="0.25">
      <c r="A1213">
        <v>991</v>
      </c>
      <c r="B1213">
        <v>396</v>
      </c>
      <c r="C1213" t="s">
        <v>4152</v>
      </c>
      <c r="D1213" t="s">
        <v>877</v>
      </c>
      <c r="E1213" t="s">
        <v>1215</v>
      </c>
      <c r="F1213" t="s">
        <v>1440</v>
      </c>
      <c r="G1213" t="s">
        <v>1447</v>
      </c>
      <c r="H1213" t="s">
        <v>272</v>
      </c>
      <c r="I1213" t="s">
        <v>13</v>
      </c>
      <c r="J1213" t="s">
        <v>1476</v>
      </c>
      <c r="K1213">
        <v>47.790573000000002</v>
      </c>
      <c r="L1213">
        <v>-122.14472499999999</v>
      </c>
      <c r="X1213">
        <v>68.099999999999994</v>
      </c>
      <c r="AA1213">
        <v>29.6</v>
      </c>
      <c r="AE1213">
        <v>53.5</v>
      </c>
      <c r="AF1213">
        <v>56.2</v>
      </c>
      <c r="AP1213">
        <f>COUNT(M1213:AO1213)</f>
        <v>4</v>
      </c>
      <c r="AR1213">
        <f>COUNT(AK1213:AO1213)</f>
        <v>0</v>
      </c>
      <c r="AS1213" t="s">
        <v>4159</v>
      </c>
      <c r="AT1213">
        <f>COUNT(M1213:AB1213)</f>
        <v>2</v>
      </c>
      <c r="AU1213">
        <f>COUNT(AC1213:AO1213)</f>
        <v>2</v>
      </c>
      <c r="AV1213">
        <f>AT1213*AU1213</f>
        <v>4</v>
      </c>
      <c r="AW1213" t="s">
        <v>4154</v>
      </c>
      <c r="AX1213">
        <f>AVERAGE(M1213:AB1213)</f>
        <v>48.849999999999994</v>
      </c>
      <c r="AY1213">
        <f>AVERAGE(AC1213:AO1213)</f>
        <v>54.85</v>
      </c>
      <c r="AZ1213">
        <f>AY1213-AX1213</f>
        <v>6.0000000000000071</v>
      </c>
      <c r="BB1213">
        <v>56.2</v>
      </c>
      <c r="BD1213" t="s">
        <v>4175</v>
      </c>
    </row>
    <row r="1214" spans="1:56" hidden="1" x14ac:dyDescent="0.25">
      <c r="A1214">
        <v>1705</v>
      </c>
      <c r="B1214">
        <v>2192</v>
      </c>
      <c r="C1214" t="s">
        <v>4152</v>
      </c>
      <c r="D1214" t="s">
        <v>2484</v>
      </c>
      <c r="E1214" t="s">
        <v>2526</v>
      </c>
      <c r="F1214" t="s">
        <v>2541</v>
      </c>
      <c r="G1214" t="s">
        <v>2563</v>
      </c>
      <c r="H1214" t="s">
        <v>22</v>
      </c>
      <c r="I1214" t="s">
        <v>96</v>
      </c>
      <c r="J1214" t="s">
        <v>2566</v>
      </c>
      <c r="K1214">
        <v>48.122121999999997</v>
      </c>
      <c r="L1214">
        <v>-123.446969</v>
      </c>
      <c r="W1214">
        <v>62.5</v>
      </c>
      <c r="Z1214">
        <v>60.5</v>
      </c>
      <c r="AD1214">
        <v>45.6</v>
      </c>
      <c r="AG1214">
        <v>56.5</v>
      </c>
      <c r="AP1214">
        <f>COUNT(M1214:AO1214)</f>
        <v>4</v>
      </c>
      <c r="AR1214">
        <f>COUNT(AK1214:AO1214)</f>
        <v>0</v>
      </c>
      <c r="AS1214" t="s">
        <v>4159</v>
      </c>
      <c r="AT1214">
        <f>COUNT(M1214:AB1214)</f>
        <v>2</v>
      </c>
      <c r="AU1214">
        <f>COUNT(AC1214:AO1214)</f>
        <v>2</v>
      </c>
      <c r="AV1214">
        <f>AT1214*AU1214</f>
        <v>4</v>
      </c>
      <c r="AW1214" t="s">
        <v>4154</v>
      </c>
      <c r="AX1214">
        <f>AVERAGE(M1214:AB1214)</f>
        <v>61.5</v>
      </c>
      <c r="AY1214">
        <f>AVERAGE(AC1214:AO1214)</f>
        <v>51.05</v>
      </c>
      <c r="AZ1214">
        <f>AY1214-AX1214</f>
        <v>-10.450000000000003</v>
      </c>
      <c r="BB1214">
        <v>56.5</v>
      </c>
      <c r="BD1214" t="s">
        <v>4175</v>
      </c>
    </row>
    <row r="1215" spans="1:56" hidden="1" x14ac:dyDescent="0.25">
      <c r="A1215">
        <v>1494</v>
      </c>
      <c r="B1215">
        <v>1280</v>
      </c>
      <c r="C1215" t="s">
        <v>4152</v>
      </c>
      <c r="D1215" t="s">
        <v>2165</v>
      </c>
      <c r="E1215" t="s">
        <v>2166</v>
      </c>
      <c r="F1215" t="s">
        <v>2210</v>
      </c>
      <c r="G1215" t="s">
        <v>2235</v>
      </c>
      <c r="H1215" t="s">
        <v>2169</v>
      </c>
      <c r="I1215" t="s">
        <v>2174</v>
      </c>
      <c r="J1215" t="s">
        <v>2237</v>
      </c>
      <c r="K1215">
        <v>47.621299999999998</v>
      </c>
      <c r="L1215">
        <v>-122.8768</v>
      </c>
      <c r="AD1215">
        <v>25.6</v>
      </c>
      <c r="AF1215">
        <v>45.2</v>
      </c>
      <c r="AH1215">
        <v>66.599999999999994</v>
      </c>
      <c r="AJ1215">
        <v>61</v>
      </c>
      <c r="AP1215">
        <f>COUNT(M1215:AO1215)</f>
        <v>4</v>
      </c>
      <c r="AR1215">
        <f>COUNT(AK1215:AO1215)</f>
        <v>0</v>
      </c>
      <c r="AS1215" t="s">
        <v>4159</v>
      </c>
      <c r="AT1215">
        <f>COUNT(M1215:AB1215)</f>
        <v>0</v>
      </c>
      <c r="AU1215">
        <f>COUNT(AC1215:AO1215)</f>
        <v>4</v>
      </c>
      <c r="AV1215">
        <f>AT1215*AU1215</f>
        <v>0</v>
      </c>
      <c r="AW1215" t="s">
        <v>4159</v>
      </c>
      <c r="AX1215" t="e">
        <f>AVERAGE(M1215:AB1215)</f>
        <v>#DIV/0!</v>
      </c>
      <c r="AY1215">
        <f>AVERAGE(AC1215:AO1215)</f>
        <v>49.6</v>
      </c>
      <c r="BB1215">
        <v>57.6</v>
      </c>
      <c r="BD1215" t="s">
        <v>4175</v>
      </c>
    </row>
    <row r="1216" spans="1:56" hidden="1" x14ac:dyDescent="0.25">
      <c r="A1216">
        <v>41</v>
      </c>
      <c r="B1216">
        <v>1044</v>
      </c>
      <c r="C1216" t="s">
        <v>4152</v>
      </c>
      <c r="G1216" t="s">
        <v>62</v>
      </c>
      <c r="H1216" t="s">
        <v>12</v>
      </c>
      <c r="I1216" t="s">
        <v>67</v>
      </c>
      <c r="J1216" t="s">
        <v>75</v>
      </c>
      <c r="K1216">
        <v>46.830979999999997</v>
      </c>
      <c r="L1216">
        <v>-122.54553</v>
      </c>
      <c r="AB1216">
        <v>70.7</v>
      </c>
      <c r="AC1216">
        <v>79.900000000000006</v>
      </c>
      <c r="AE1216">
        <v>57.9</v>
      </c>
      <c r="AF1216">
        <v>63.1</v>
      </c>
      <c r="AP1216">
        <f>COUNT(M1216:AO1216)</f>
        <v>4</v>
      </c>
      <c r="AR1216">
        <f>COUNT(AK1216:AO1216)</f>
        <v>0</v>
      </c>
      <c r="AS1216" t="s">
        <v>4159</v>
      </c>
      <c r="AT1216">
        <f>COUNT(M1216:AB1216)</f>
        <v>1</v>
      </c>
      <c r="AU1216">
        <f>COUNT(AC1216:AO1216)</f>
        <v>3</v>
      </c>
      <c r="AV1216">
        <f>AT1216*AU1216</f>
        <v>3</v>
      </c>
      <c r="AW1216" t="s">
        <v>4154</v>
      </c>
      <c r="AX1216">
        <f>AVERAGE(M1216:AB1216)</f>
        <v>70.7</v>
      </c>
      <c r="AY1216">
        <f>AVERAGE(AC1216:AO1216)</f>
        <v>66.966666666666669</v>
      </c>
      <c r="AZ1216">
        <f>AY1216-AX1216</f>
        <v>-3.7333333333333343</v>
      </c>
      <c r="BB1216">
        <v>63.1</v>
      </c>
      <c r="BD1216" t="s">
        <v>4176</v>
      </c>
    </row>
    <row r="1217" spans="1:56" hidden="1" x14ac:dyDescent="0.25">
      <c r="A1217">
        <v>1467</v>
      </c>
      <c r="B1217">
        <v>1071</v>
      </c>
      <c r="C1217" t="s">
        <v>4152</v>
      </c>
      <c r="D1217" t="s">
        <v>2165</v>
      </c>
      <c r="E1217" t="s">
        <v>2166</v>
      </c>
      <c r="F1217" t="s">
        <v>2191</v>
      </c>
      <c r="G1217" t="s">
        <v>2192</v>
      </c>
      <c r="H1217" t="s">
        <v>31</v>
      </c>
      <c r="I1217" t="s">
        <v>380</v>
      </c>
      <c r="J1217" t="s">
        <v>2194</v>
      </c>
      <c r="K1217">
        <v>47.469189999999998</v>
      </c>
      <c r="L1217">
        <v>-123.02572000000001</v>
      </c>
      <c r="AC1217">
        <v>61.2</v>
      </c>
      <c r="AD1217">
        <v>86.4</v>
      </c>
      <c r="AE1217">
        <v>56.1</v>
      </c>
      <c r="AF1217">
        <v>67</v>
      </c>
      <c r="AP1217">
        <f>COUNT(M1217:AO1217)</f>
        <v>4</v>
      </c>
      <c r="AR1217">
        <f>COUNT(AK1217:AO1217)</f>
        <v>0</v>
      </c>
      <c r="AS1217" t="s">
        <v>4159</v>
      </c>
      <c r="AT1217">
        <f>COUNT(M1217:AB1217)</f>
        <v>0</v>
      </c>
      <c r="AU1217">
        <f>COUNT(AC1217:AO1217)</f>
        <v>4</v>
      </c>
      <c r="AV1217">
        <f>AT1217*AU1217</f>
        <v>0</v>
      </c>
      <c r="AW1217" t="s">
        <v>4159</v>
      </c>
      <c r="AX1217" t="e">
        <f>AVERAGE(M1217:AB1217)</f>
        <v>#DIV/0!</v>
      </c>
      <c r="AY1217">
        <f>AVERAGE(AC1217:AO1217)</f>
        <v>67.675000000000011</v>
      </c>
      <c r="BB1217">
        <v>67</v>
      </c>
      <c r="BD1217" t="s">
        <v>4176</v>
      </c>
    </row>
    <row r="1218" spans="1:56" hidden="1" x14ac:dyDescent="0.25">
      <c r="A1218">
        <v>670</v>
      </c>
      <c r="B1218">
        <v>1092</v>
      </c>
      <c r="C1218" t="s">
        <v>4152</v>
      </c>
      <c r="D1218" t="s">
        <v>877</v>
      </c>
      <c r="E1218" t="s">
        <v>878</v>
      </c>
      <c r="F1218" t="s">
        <v>1043</v>
      </c>
      <c r="G1218" t="s">
        <v>1044</v>
      </c>
      <c r="H1218" t="s">
        <v>31</v>
      </c>
      <c r="I1218" t="s">
        <v>380</v>
      </c>
      <c r="J1218" t="s">
        <v>1053</v>
      </c>
      <c r="K1218">
        <v>47.52</v>
      </c>
      <c r="L1218">
        <v>-122.1729</v>
      </c>
      <c r="AC1218">
        <v>70.900000000000006</v>
      </c>
      <c r="AD1218">
        <v>36.1</v>
      </c>
      <c r="AE1218">
        <v>56.6</v>
      </c>
      <c r="AF1218">
        <v>67.2</v>
      </c>
      <c r="AP1218">
        <f>COUNT(M1218:AO1218)</f>
        <v>4</v>
      </c>
      <c r="AR1218">
        <f>COUNT(AK1218:AO1218)</f>
        <v>0</v>
      </c>
      <c r="AS1218" t="s">
        <v>4159</v>
      </c>
      <c r="AT1218">
        <f>COUNT(M1218:AB1218)</f>
        <v>0</v>
      </c>
      <c r="AU1218">
        <f>COUNT(AC1218:AO1218)</f>
        <v>4</v>
      </c>
      <c r="AV1218">
        <f>AT1218*AU1218</f>
        <v>0</v>
      </c>
      <c r="AW1218" t="s">
        <v>4159</v>
      </c>
      <c r="AX1218" t="e">
        <f>AVERAGE(M1218:AB1218)</f>
        <v>#DIV/0!</v>
      </c>
      <c r="AY1218">
        <f>AVERAGE(AC1218:AO1218)</f>
        <v>57.7</v>
      </c>
      <c r="BB1218">
        <v>67.2</v>
      </c>
      <c r="BD1218" t="s">
        <v>4176</v>
      </c>
    </row>
    <row r="1219" spans="1:56" hidden="1" x14ac:dyDescent="0.25">
      <c r="A1219">
        <v>1126</v>
      </c>
      <c r="B1219">
        <v>1073</v>
      </c>
      <c r="C1219" t="s">
        <v>4152</v>
      </c>
      <c r="D1219" t="s">
        <v>877</v>
      </c>
      <c r="E1219" t="s">
        <v>1215</v>
      </c>
      <c r="F1219" t="s">
        <v>1643</v>
      </c>
      <c r="G1219" t="s">
        <v>1644</v>
      </c>
      <c r="H1219" t="s">
        <v>31</v>
      </c>
      <c r="I1219" t="s">
        <v>380</v>
      </c>
      <c r="J1219" t="s">
        <v>1652</v>
      </c>
      <c r="K1219">
        <v>47.539884999999998</v>
      </c>
      <c r="L1219">
        <v>-122.062668</v>
      </c>
      <c r="AC1219">
        <v>45.8</v>
      </c>
      <c r="AD1219">
        <v>41.2</v>
      </c>
      <c r="AE1219">
        <v>61.6</v>
      </c>
      <c r="AF1219">
        <v>67.400000000000006</v>
      </c>
      <c r="AP1219">
        <f>COUNT(M1219:AO1219)</f>
        <v>4</v>
      </c>
      <c r="AR1219">
        <f>COUNT(AK1219:AO1219)</f>
        <v>0</v>
      </c>
      <c r="AS1219" t="s">
        <v>4159</v>
      </c>
      <c r="AT1219">
        <f>COUNT(M1219:AB1219)</f>
        <v>0</v>
      </c>
      <c r="AU1219">
        <f>COUNT(AC1219:AO1219)</f>
        <v>4</v>
      </c>
      <c r="AV1219">
        <f>AT1219*AU1219</f>
        <v>0</v>
      </c>
      <c r="AW1219" t="s">
        <v>4159</v>
      </c>
      <c r="AX1219" t="e">
        <f>AVERAGE(M1219:AB1219)</f>
        <v>#DIV/0!</v>
      </c>
      <c r="AY1219">
        <f>AVERAGE(AC1219:AO1219)</f>
        <v>54</v>
      </c>
      <c r="BB1219">
        <v>67.400000000000006</v>
      </c>
      <c r="BD1219" t="s">
        <v>4176</v>
      </c>
    </row>
    <row r="1220" spans="1:56" hidden="1" x14ac:dyDescent="0.25">
      <c r="A1220">
        <v>563</v>
      </c>
      <c r="B1220">
        <v>1070</v>
      </c>
      <c r="C1220" t="s">
        <v>4152</v>
      </c>
      <c r="D1220" t="s">
        <v>877</v>
      </c>
      <c r="E1220" t="s">
        <v>878</v>
      </c>
      <c r="F1220" t="s">
        <v>879</v>
      </c>
      <c r="G1220" t="s">
        <v>880</v>
      </c>
      <c r="H1220" t="s">
        <v>31</v>
      </c>
      <c r="I1220" t="s">
        <v>380</v>
      </c>
      <c r="J1220" t="s">
        <v>898</v>
      </c>
      <c r="K1220">
        <v>47.542400000000001</v>
      </c>
      <c r="L1220">
        <v>-122.14336</v>
      </c>
      <c r="AC1220">
        <v>46.5</v>
      </c>
      <c r="AD1220">
        <v>56.1</v>
      </c>
      <c r="AE1220">
        <v>44.9</v>
      </c>
      <c r="AF1220">
        <v>69.5</v>
      </c>
      <c r="AP1220">
        <f>COUNT(M1220:AO1220)</f>
        <v>4</v>
      </c>
      <c r="AR1220">
        <f>COUNT(AK1220:AO1220)</f>
        <v>0</v>
      </c>
      <c r="AS1220" t="s">
        <v>4159</v>
      </c>
      <c r="AT1220">
        <f>COUNT(M1220:AB1220)</f>
        <v>0</v>
      </c>
      <c r="AU1220">
        <f>COUNT(AC1220:AO1220)</f>
        <v>4</v>
      </c>
      <c r="AV1220">
        <f>AT1220*AU1220</f>
        <v>0</v>
      </c>
      <c r="AW1220" t="s">
        <v>4159</v>
      </c>
      <c r="AX1220" t="e">
        <f>AVERAGE(M1220:AB1220)</f>
        <v>#DIV/0!</v>
      </c>
      <c r="AY1220">
        <f>AVERAGE(AC1220:AO1220)</f>
        <v>54.25</v>
      </c>
      <c r="BB1220">
        <v>69.5</v>
      </c>
      <c r="BD1220" t="s">
        <v>4176</v>
      </c>
    </row>
    <row r="1221" spans="1:56" hidden="1" x14ac:dyDescent="0.25">
      <c r="A1221">
        <v>1936</v>
      </c>
      <c r="B1221">
        <v>1650</v>
      </c>
      <c r="C1221" t="s">
        <v>4152</v>
      </c>
      <c r="G1221" t="s">
        <v>3120</v>
      </c>
      <c r="H1221" t="s">
        <v>12</v>
      </c>
      <c r="I1221" t="s">
        <v>93</v>
      </c>
      <c r="J1221" t="s">
        <v>3121</v>
      </c>
      <c r="K1221">
        <v>48.049790000000002</v>
      </c>
      <c r="L1221">
        <v>-121.71737</v>
      </c>
      <c r="AE1221">
        <v>51.3</v>
      </c>
      <c r="AG1221">
        <v>60.6</v>
      </c>
      <c r="AH1221">
        <v>78.7</v>
      </c>
      <c r="AI1221">
        <v>69.7</v>
      </c>
      <c r="AP1221">
        <f>COUNT(M1221:AO1221)</f>
        <v>4</v>
      </c>
      <c r="AR1221">
        <f>COUNT(AK1221:AO1221)</f>
        <v>0</v>
      </c>
      <c r="AS1221" t="s">
        <v>4159</v>
      </c>
      <c r="AT1221">
        <f>COUNT(M1221:AB1221)</f>
        <v>0</v>
      </c>
      <c r="AU1221">
        <f>COUNT(AC1221:AO1221)</f>
        <v>4</v>
      </c>
      <c r="AV1221">
        <f>AT1221*AU1221</f>
        <v>0</v>
      </c>
      <c r="AW1221" t="s">
        <v>4159</v>
      </c>
      <c r="AX1221" t="e">
        <f>AVERAGE(M1221:AB1221)</f>
        <v>#DIV/0!</v>
      </c>
      <c r="AY1221">
        <f>AVERAGE(AC1221:AO1221)</f>
        <v>65.075000000000003</v>
      </c>
      <c r="BB1221">
        <v>69.666666666666671</v>
      </c>
      <c r="BD1221" t="s">
        <v>4176</v>
      </c>
    </row>
    <row r="1222" spans="1:56" hidden="1" x14ac:dyDescent="0.25">
      <c r="A1222">
        <v>38</v>
      </c>
      <c r="B1222">
        <v>1043</v>
      </c>
      <c r="C1222" t="s">
        <v>4152</v>
      </c>
      <c r="G1222" t="s">
        <v>62</v>
      </c>
      <c r="H1222" t="s">
        <v>12</v>
      </c>
      <c r="I1222" t="s">
        <v>67</v>
      </c>
      <c r="J1222" t="s">
        <v>72</v>
      </c>
      <c r="K1222">
        <v>46.857979999999998</v>
      </c>
      <c r="L1222">
        <v>-122.7026</v>
      </c>
      <c r="AB1222">
        <v>46</v>
      </c>
      <c r="AC1222">
        <v>69.400000000000006</v>
      </c>
      <c r="AE1222">
        <v>72.7</v>
      </c>
      <c r="AF1222">
        <v>75</v>
      </c>
      <c r="AP1222">
        <f>COUNT(M1222:AO1222)</f>
        <v>4</v>
      </c>
      <c r="AR1222">
        <f>COUNT(AK1222:AO1222)</f>
        <v>0</v>
      </c>
      <c r="AS1222" t="s">
        <v>4159</v>
      </c>
      <c r="AT1222">
        <f>COUNT(M1222:AB1222)</f>
        <v>1</v>
      </c>
      <c r="AU1222">
        <f>COUNT(AC1222:AO1222)</f>
        <v>3</v>
      </c>
      <c r="AV1222">
        <f>AT1222*AU1222</f>
        <v>3</v>
      </c>
      <c r="AW1222" t="s">
        <v>4154</v>
      </c>
      <c r="AX1222">
        <f>AVERAGE(M1222:AB1222)</f>
        <v>46</v>
      </c>
      <c r="AY1222">
        <f>AVERAGE(AC1222:AO1222)</f>
        <v>72.366666666666674</v>
      </c>
      <c r="AZ1222">
        <f>AY1222-AX1222</f>
        <v>26.366666666666674</v>
      </c>
      <c r="BB1222">
        <v>75</v>
      </c>
      <c r="BD1222" t="s">
        <v>4176</v>
      </c>
    </row>
    <row r="1223" spans="1:56" hidden="1" x14ac:dyDescent="0.25">
      <c r="A1223">
        <v>1485</v>
      </c>
      <c r="B1223">
        <v>1069</v>
      </c>
      <c r="C1223" t="s">
        <v>4152</v>
      </c>
      <c r="D1223" t="s">
        <v>2165</v>
      </c>
      <c r="E1223" t="s">
        <v>2166</v>
      </c>
      <c r="F1223" t="s">
        <v>2210</v>
      </c>
      <c r="G1223" t="s">
        <v>2215</v>
      </c>
      <c r="H1223" t="s">
        <v>31</v>
      </c>
      <c r="I1223" t="s">
        <v>380</v>
      </c>
      <c r="J1223" t="s">
        <v>2223</v>
      </c>
      <c r="K1223">
        <v>47.640900000000002</v>
      </c>
      <c r="L1223">
        <v>-122.78501</v>
      </c>
      <c r="AC1223">
        <v>82.6</v>
      </c>
      <c r="AD1223">
        <v>38.200000000000003</v>
      </c>
      <c r="AE1223">
        <v>57</v>
      </c>
      <c r="AF1223">
        <v>75.5</v>
      </c>
      <c r="AP1223">
        <f>COUNT(M1223:AO1223)</f>
        <v>4</v>
      </c>
      <c r="AR1223">
        <f>COUNT(AK1223:AO1223)</f>
        <v>0</v>
      </c>
      <c r="AS1223" t="s">
        <v>4159</v>
      </c>
      <c r="AT1223">
        <f>COUNT(M1223:AB1223)</f>
        <v>0</v>
      </c>
      <c r="AU1223">
        <f>COUNT(AC1223:AO1223)</f>
        <v>4</v>
      </c>
      <c r="AV1223">
        <f>AT1223*AU1223</f>
        <v>0</v>
      </c>
      <c r="AW1223" t="s">
        <v>4159</v>
      </c>
      <c r="AX1223" t="e">
        <f>AVERAGE(M1223:AB1223)</f>
        <v>#DIV/0!</v>
      </c>
      <c r="AY1223">
        <f>AVERAGE(AC1223:AO1223)</f>
        <v>63.325000000000003</v>
      </c>
      <c r="BB1223">
        <v>75.5</v>
      </c>
      <c r="BD1223" t="s">
        <v>4176</v>
      </c>
    </row>
    <row r="1224" spans="1:56" hidden="1" x14ac:dyDescent="0.25">
      <c r="A1224">
        <v>972</v>
      </c>
      <c r="B1224">
        <v>1081</v>
      </c>
      <c r="C1224" t="s">
        <v>4152</v>
      </c>
      <c r="D1224" t="s">
        <v>877</v>
      </c>
      <c r="E1224" t="s">
        <v>1215</v>
      </c>
      <c r="F1224" t="s">
        <v>1440</v>
      </c>
      <c r="G1224" t="s">
        <v>1447</v>
      </c>
      <c r="H1224" t="s">
        <v>31</v>
      </c>
      <c r="I1224" t="s">
        <v>380</v>
      </c>
      <c r="J1224" t="s">
        <v>1457</v>
      </c>
      <c r="K1224">
        <v>47.76961</v>
      </c>
      <c r="L1224">
        <v>-122.15685000000001</v>
      </c>
      <c r="AC1224">
        <v>49.9</v>
      </c>
      <c r="AD1224">
        <v>31.5</v>
      </c>
      <c r="AE1224">
        <v>40</v>
      </c>
      <c r="AF1224">
        <v>77</v>
      </c>
      <c r="AP1224">
        <f>COUNT(M1224:AO1224)</f>
        <v>4</v>
      </c>
      <c r="AR1224">
        <f>COUNT(AK1224:AO1224)</f>
        <v>0</v>
      </c>
      <c r="AS1224" t="s">
        <v>4159</v>
      </c>
      <c r="AT1224">
        <f>COUNT(M1224:AB1224)</f>
        <v>0</v>
      </c>
      <c r="AU1224">
        <f>COUNT(AC1224:AO1224)</f>
        <v>4</v>
      </c>
      <c r="AV1224">
        <f>AT1224*AU1224</f>
        <v>0</v>
      </c>
      <c r="AW1224" t="s">
        <v>4159</v>
      </c>
      <c r="AX1224" t="e">
        <f>AVERAGE(M1224:AB1224)</f>
        <v>#DIV/0!</v>
      </c>
      <c r="AY1224">
        <f>AVERAGE(AC1224:AO1224)</f>
        <v>49.6</v>
      </c>
      <c r="BB1224">
        <v>77</v>
      </c>
      <c r="BD1224" t="s">
        <v>4176</v>
      </c>
    </row>
    <row r="1225" spans="1:56" hidden="1" x14ac:dyDescent="0.25">
      <c r="A1225">
        <v>734</v>
      </c>
      <c r="B1225">
        <v>1087</v>
      </c>
      <c r="C1225" t="s">
        <v>4152</v>
      </c>
      <c r="D1225" t="s">
        <v>877</v>
      </c>
      <c r="E1225" t="s">
        <v>878</v>
      </c>
      <c r="F1225" t="s">
        <v>1133</v>
      </c>
      <c r="G1225" t="s">
        <v>1134</v>
      </c>
      <c r="H1225" t="s">
        <v>31</v>
      </c>
      <c r="I1225" t="s">
        <v>380</v>
      </c>
      <c r="J1225" t="s">
        <v>1138</v>
      </c>
      <c r="K1225">
        <v>47.39922</v>
      </c>
      <c r="L1225">
        <v>-121.91942</v>
      </c>
      <c r="AC1225">
        <v>89.4</v>
      </c>
      <c r="AD1225">
        <v>84.3</v>
      </c>
      <c r="AE1225">
        <v>86.1</v>
      </c>
      <c r="AF1225">
        <v>82.2</v>
      </c>
      <c r="AP1225">
        <f>COUNT(M1225:AO1225)</f>
        <v>4</v>
      </c>
      <c r="AR1225">
        <f>COUNT(AK1225:AO1225)</f>
        <v>0</v>
      </c>
      <c r="AS1225" t="s">
        <v>4159</v>
      </c>
      <c r="AT1225">
        <f>COUNT(M1225:AB1225)</f>
        <v>0</v>
      </c>
      <c r="AU1225">
        <f>COUNT(AC1225:AO1225)</f>
        <v>4</v>
      </c>
      <c r="AV1225">
        <f>AT1225*AU1225</f>
        <v>0</v>
      </c>
      <c r="AW1225" t="s">
        <v>4159</v>
      </c>
      <c r="AX1225" t="e">
        <f>AVERAGE(M1225:AB1225)</f>
        <v>#DIV/0!</v>
      </c>
      <c r="AY1225">
        <f>AVERAGE(AC1225:AO1225)</f>
        <v>85.499999999999986</v>
      </c>
      <c r="BB1225">
        <v>82.2</v>
      </c>
      <c r="BD1225" t="s">
        <v>4177</v>
      </c>
    </row>
    <row r="1226" spans="1:56" hidden="1" x14ac:dyDescent="0.25">
      <c r="A1226">
        <v>39</v>
      </c>
      <c r="B1226">
        <v>1042</v>
      </c>
      <c r="C1226" t="s">
        <v>4152</v>
      </c>
      <c r="G1226" t="s">
        <v>62</v>
      </c>
      <c r="H1226" t="s">
        <v>12</v>
      </c>
      <c r="I1226" t="s">
        <v>67</v>
      </c>
      <c r="J1226" t="s">
        <v>73</v>
      </c>
      <c r="K1226">
        <v>46.852060000000002</v>
      </c>
      <c r="L1226">
        <v>-122.66947</v>
      </c>
      <c r="AB1226">
        <v>75.900000000000006</v>
      </c>
      <c r="AC1226">
        <v>62.8</v>
      </c>
      <c r="AE1226">
        <v>76.7</v>
      </c>
      <c r="AF1226">
        <v>84</v>
      </c>
      <c r="AP1226">
        <f>COUNT(M1226:AO1226)</f>
        <v>4</v>
      </c>
      <c r="AR1226">
        <f>COUNT(AK1226:AO1226)</f>
        <v>0</v>
      </c>
      <c r="AS1226" t="s">
        <v>4159</v>
      </c>
      <c r="AT1226">
        <f>COUNT(M1226:AB1226)</f>
        <v>1</v>
      </c>
      <c r="AU1226">
        <f>COUNT(AC1226:AO1226)</f>
        <v>3</v>
      </c>
      <c r="AV1226">
        <f>AT1226*AU1226</f>
        <v>3</v>
      </c>
      <c r="AW1226" t="s">
        <v>4154</v>
      </c>
      <c r="AX1226">
        <f>AVERAGE(M1226:AB1226)</f>
        <v>75.900000000000006</v>
      </c>
      <c r="AY1226">
        <f>AVERAGE(AC1226:AO1226)</f>
        <v>74.5</v>
      </c>
      <c r="AZ1226">
        <f>AY1226-AX1226</f>
        <v>-1.4000000000000057</v>
      </c>
      <c r="BB1226">
        <v>84</v>
      </c>
      <c r="BD1226" t="s">
        <v>4177</v>
      </c>
    </row>
    <row r="1227" spans="1:56" hidden="1" x14ac:dyDescent="0.25">
      <c r="A1227">
        <v>735</v>
      </c>
      <c r="B1227">
        <v>1088</v>
      </c>
      <c r="C1227" t="s">
        <v>4152</v>
      </c>
      <c r="D1227" t="s">
        <v>877</v>
      </c>
      <c r="E1227" t="s">
        <v>878</v>
      </c>
      <c r="F1227" t="s">
        <v>1133</v>
      </c>
      <c r="G1227" t="s">
        <v>1134</v>
      </c>
      <c r="H1227" t="s">
        <v>31</v>
      </c>
      <c r="I1227" t="s">
        <v>380</v>
      </c>
      <c r="J1227" t="s">
        <v>1139</v>
      </c>
      <c r="K1227">
        <v>47.431240000000003</v>
      </c>
      <c r="L1227">
        <v>-121.8759</v>
      </c>
      <c r="AC1227">
        <v>69.099999999999994</v>
      </c>
      <c r="AD1227">
        <v>85.6</v>
      </c>
      <c r="AE1227">
        <v>82.9</v>
      </c>
      <c r="AF1227">
        <v>87.1</v>
      </c>
      <c r="AP1227">
        <f>COUNT(M1227:AO1227)</f>
        <v>4</v>
      </c>
      <c r="AR1227">
        <f>COUNT(AK1227:AO1227)</f>
        <v>0</v>
      </c>
      <c r="AS1227" t="s">
        <v>4159</v>
      </c>
      <c r="AT1227">
        <f>COUNT(M1227:AB1227)</f>
        <v>0</v>
      </c>
      <c r="AU1227">
        <f>COUNT(AC1227:AO1227)</f>
        <v>4</v>
      </c>
      <c r="AV1227">
        <f>AT1227*AU1227</f>
        <v>0</v>
      </c>
      <c r="AW1227" t="s">
        <v>4159</v>
      </c>
      <c r="AX1227" t="e">
        <f>AVERAGE(M1227:AB1227)</f>
        <v>#DIV/0!</v>
      </c>
      <c r="AY1227">
        <f>AVERAGE(AC1227:AO1227)</f>
        <v>81.174999999999997</v>
      </c>
      <c r="BB1227">
        <v>87.1</v>
      </c>
      <c r="BD1227" t="s">
        <v>4177</v>
      </c>
    </row>
    <row r="1228" spans="1:56" hidden="1" x14ac:dyDescent="0.25">
      <c r="A1228">
        <v>630</v>
      </c>
      <c r="B1228">
        <v>1089</v>
      </c>
      <c r="C1228" t="s">
        <v>4152</v>
      </c>
      <c r="D1228" t="s">
        <v>877</v>
      </c>
      <c r="E1228" t="s">
        <v>878</v>
      </c>
      <c r="F1228" t="s">
        <v>981</v>
      </c>
      <c r="G1228" t="s">
        <v>993</v>
      </c>
      <c r="H1228" t="s">
        <v>31</v>
      </c>
      <c r="I1228" t="s">
        <v>380</v>
      </c>
      <c r="J1228" t="s">
        <v>995</v>
      </c>
      <c r="K1228">
        <v>47.414160000000003</v>
      </c>
      <c r="L1228">
        <v>-121.91041</v>
      </c>
      <c r="AC1228">
        <v>77.3</v>
      </c>
      <c r="AD1228">
        <v>75.099999999999994</v>
      </c>
      <c r="AE1228">
        <v>83.8</v>
      </c>
      <c r="AF1228">
        <v>97.3</v>
      </c>
      <c r="AP1228">
        <f>COUNT(M1228:AO1228)</f>
        <v>4</v>
      </c>
      <c r="AR1228">
        <f>COUNT(AK1228:AO1228)</f>
        <v>0</v>
      </c>
      <c r="AS1228" t="s">
        <v>4159</v>
      </c>
      <c r="AT1228">
        <f>COUNT(M1228:AB1228)</f>
        <v>0</v>
      </c>
      <c r="AU1228">
        <f>COUNT(AC1228:AO1228)</f>
        <v>4</v>
      </c>
      <c r="AV1228">
        <f>AT1228*AU1228</f>
        <v>0</v>
      </c>
      <c r="AW1228" t="s">
        <v>4159</v>
      </c>
      <c r="AX1228" t="e">
        <f>AVERAGE(M1228:AB1228)</f>
        <v>#DIV/0!</v>
      </c>
      <c r="AY1228">
        <f>AVERAGE(AC1228:AO1228)</f>
        <v>83.375</v>
      </c>
      <c r="BB1228">
        <v>97.3</v>
      </c>
      <c r="BD1228" t="s">
        <v>4177</v>
      </c>
    </row>
    <row r="1229" spans="1:56" hidden="1" x14ac:dyDescent="0.25">
      <c r="A1229">
        <v>737</v>
      </c>
      <c r="B1229">
        <v>1086</v>
      </c>
      <c r="C1229" t="s">
        <v>4152</v>
      </c>
      <c r="D1229" t="s">
        <v>877</v>
      </c>
      <c r="E1229" t="s">
        <v>878</v>
      </c>
      <c r="F1229" t="s">
        <v>1133</v>
      </c>
      <c r="G1229" t="s">
        <v>1142</v>
      </c>
      <c r="H1229" t="s">
        <v>31</v>
      </c>
      <c r="I1229" t="s">
        <v>380</v>
      </c>
      <c r="J1229" t="s">
        <v>1143</v>
      </c>
      <c r="K1229">
        <v>47.400530000000003</v>
      </c>
      <c r="L1229">
        <v>-121.85634</v>
      </c>
      <c r="AC1229">
        <v>75.8</v>
      </c>
      <c r="AD1229">
        <v>85</v>
      </c>
      <c r="AE1229">
        <v>87.6</v>
      </c>
      <c r="AF1229">
        <v>97.6</v>
      </c>
      <c r="AP1229">
        <f>COUNT(M1229:AO1229)</f>
        <v>4</v>
      </c>
      <c r="AR1229">
        <f>COUNT(AK1229:AO1229)</f>
        <v>0</v>
      </c>
      <c r="AS1229" t="s">
        <v>4159</v>
      </c>
      <c r="AT1229">
        <f>COUNT(M1229:AB1229)</f>
        <v>0</v>
      </c>
      <c r="AU1229">
        <f>COUNT(AC1229:AO1229)</f>
        <v>4</v>
      </c>
      <c r="AV1229">
        <f>AT1229*AU1229</f>
        <v>0</v>
      </c>
      <c r="AW1229" t="s">
        <v>4159</v>
      </c>
      <c r="AX1229" t="e">
        <f>AVERAGE(M1229:AB1229)</f>
        <v>#DIV/0!</v>
      </c>
      <c r="AY1229">
        <f>AVERAGE(AC1229:AO1229)</f>
        <v>86.5</v>
      </c>
      <c r="BB1229">
        <v>97.6</v>
      </c>
      <c r="BD1229" t="s">
        <v>4177</v>
      </c>
    </row>
    <row r="1230" spans="1:56" hidden="1" x14ac:dyDescent="0.25">
      <c r="A1230">
        <v>35</v>
      </c>
      <c r="B1230">
        <v>1039</v>
      </c>
      <c r="C1230" t="s">
        <v>4152</v>
      </c>
      <c r="G1230" t="s">
        <v>62</v>
      </c>
      <c r="H1230" t="s">
        <v>12</v>
      </c>
      <c r="I1230" t="s">
        <v>67</v>
      </c>
      <c r="J1230" t="s">
        <v>69</v>
      </c>
      <c r="K1230">
        <v>46.993250000000003</v>
      </c>
      <c r="L1230">
        <v>-122.88676</v>
      </c>
      <c r="AB1230">
        <v>77.099999999999994</v>
      </c>
      <c r="AC1230">
        <v>43.2</v>
      </c>
      <c r="AD1230">
        <v>55.3</v>
      </c>
      <c r="AE1230">
        <v>41.3</v>
      </c>
      <c r="AP1230">
        <f>COUNT(M1230:AO1230)</f>
        <v>4</v>
      </c>
      <c r="AR1230">
        <f>COUNT(AK1230:AO1230)</f>
        <v>0</v>
      </c>
      <c r="AS1230" t="s">
        <v>4159</v>
      </c>
      <c r="AT1230">
        <f>COUNT(M1230:AB1230)</f>
        <v>1</v>
      </c>
      <c r="AU1230">
        <f>COUNT(AC1230:AO1230)</f>
        <v>3</v>
      </c>
      <c r="AV1230">
        <f>AT1230*AU1230</f>
        <v>3</v>
      </c>
      <c r="AW1230" t="s">
        <v>4154</v>
      </c>
      <c r="AX1230">
        <f>AVERAGE(M1230:AB1230)</f>
        <v>77.099999999999994</v>
      </c>
      <c r="AY1230">
        <f>AVERAGE(AC1230:AO1230)</f>
        <v>46.6</v>
      </c>
      <c r="AZ1230">
        <f>AY1230-AX1230</f>
        <v>-30.499999999999993</v>
      </c>
    </row>
    <row r="1231" spans="1:56" hidden="1" x14ac:dyDescent="0.25">
      <c r="A1231">
        <v>58</v>
      </c>
      <c r="B1231">
        <v>2099</v>
      </c>
      <c r="C1231" t="s">
        <v>4152</v>
      </c>
      <c r="G1231" t="s">
        <v>95</v>
      </c>
      <c r="H1231" t="s">
        <v>22</v>
      </c>
      <c r="I1231" t="s">
        <v>96</v>
      </c>
      <c r="J1231" t="s">
        <v>99</v>
      </c>
      <c r="K1231">
        <v>48.083132999999997</v>
      </c>
      <c r="L1231">
        <v>-123.148612</v>
      </c>
      <c r="X1231">
        <v>62.8</v>
      </c>
      <c r="Y1231">
        <v>71.3</v>
      </c>
      <c r="Z1231">
        <v>61.6</v>
      </c>
      <c r="AA1231">
        <v>72.900000000000006</v>
      </c>
      <c r="AP1231">
        <f>COUNT(M1231:AO1231)</f>
        <v>4</v>
      </c>
      <c r="AR1231">
        <f>COUNT(AK1231:AO1231)</f>
        <v>0</v>
      </c>
      <c r="AS1231" t="s">
        <v>4159</v>
      </c>
      <c r="AT1231">
        <f>COUNT(M1231:AB1231)</f>
        <v>4</v>
      </c>
      <c r="AU1231">
        <f>COUNT(AC1231:AO1231)</f>
        <v>0</v>
      </c>
      <c r="AV1231">
        <f>AT1231*AU1231</f>
        <v>0</v>
      </c>
      <c r="AW1231" t="s">
        <v>4159</v>
      </c>
      <c r="AX1231">
        <f>AVERAGE(M1231:AB1231)</f>
        <v>67.150000000000006</v>
      </c>
      <c r="AY1231" t="e">
        <f>AVERAGE(AC1231:AO1231)</f>
        <v>#DIV/0!</v>
      </c>
    </row>
    <row r="1232" spans="1:56" hidden="1" x14ac:dyDescent="0.25">
      <c r="A1232">
        <v>271</v>
      </c>
      <c r="B1232">
        <v>742</v>
      </c>
      <c r="C1232" t="s">
        <v>4152</v>
      </c>
      <c r="D1232" t="s">
        <v>329</v>
      </c>
      <c r="E1232" t="s">
        <v>365</v>
      </c>
      <c r="F1232" t="s">
        <v>366</v>
      </c>
      <c r="G1232" t="s">
        <v>395</v>
      </c>
      <c r="H1232" t="s">
        <v>351</v>
      </c>
      <c r="I1232" t="s">
        <v>352</v>
      </c>
      <c r="J1232" t="s">
        <v>399</v>
      </c>
      <c r="K1232">
        <v>48.754308999999999</v>
      </c>
      <c r="L1232">
        <v>-122.464795</v>
      </c>
      <c r="T1232">
        <v>15.6</v>
      </c>
      <c r="U1232">
        <v>16.5</v>
      </c>
      <c r="V1232">
        <v>18</v>
      </c>
      <c r="Z1232">
        <v>32.6</v>
      </c>
      <c r="AP1232">
        <f>COUNT(M1232:AO1232)</f>
        <v>4</v>
      </c>
      <c r="AR1232">
        <f>COUNT(AK1232:AO1232)</f>
        <v>0</v>
      </c>
      <c r="AS1232" t="s">
        <v>4159</v>
      </c>
      <c r="AT1232">
        <f>COUNT(M1232:AB1232)</f>
        <v>4</v>
      </c>
      <c r="AU1232">
        <f>COUNT(AC1232:AO1232)</f>
        <v>0</v>
      </c>
      <c r="AV1232">
        <f>AT1232*AU1232</f>
        <v>0</v>
      </c>
      <c r="AW1232" t="s">
        <v>4159</v>
      </c>
      <c r="AX1232">
        <f>AVERAGE(M1232:AB1232)</f>
        <v>20.675000000000001</v>
      </c>
      <c r="AY1232" t="e">
        <f>AVERAGE(AC1232:AO1232)</f>
        <v>#DIV/0!</v>
      </c>
    </row>
    <row r="1233" spans="1:51" hidden="1" x14ac:dyDescent="0.25">
      <c r="A1233">
        <v>273</v>
      </c>
      <c r="B1233">
        <v>741</v>
      </c>
      <c r="C1233" t="s">
        <v>4152</v>
      </c>
      <c r="D1233" t="s">
        <v>329</v>
      </c>
      <c r="E1233" t="s">
        <v>365</v>
      </c>
      <c r="F1233" t="s">
        <v>366</v>
      </c>
      <c r="G1233" t="s">
        <v>395</v>
      </c>
      <c r="H1233" t="s">
        <v>351</v>
      </c>
      <c r="I1233" t="s">
        <v>352</v>
      </c>
      <c r="J1233" t="s">
        <v>401</v>
      </c>
      <c r="K1233">
        <v>48.754044</v>
      </c>
      <c r="L1233">
        <v>-122.45288499999999</v>
      </c>
      <c r="T1233">
        <v>10.9</v>
      </c>
      <c r="U1233">
        <v>21</v>
      </c>
      <c r="V1233">
        <v>30.1</v>
      </c>
      <c r="Z1233">
        <v>24.2</v>
      </c>
      <c r="AP1233">
        <f>COUNT(M1233:AO1233)</f>
        <v>4</v>
      </c>
      <c r="AR1233">
        <f>COUNT(AK1233:AO1233)</f>
        <v>0</v>
      </c>
      <c r="AS1233" t="s">
        <v>4159</v>
      </c>
      <c r="AT1233">
        <f>COUNT(M1233:AB1233)</f>
        <v>4</v>
      </c>
      <c r="AU1233">
        <f>COUNT(AC1233:AO1233)</f>
        <v>0</v>
      </c>
      <c r="AV1233">
        <f>AT1233*AU1233</f>
        <v>0</v>
      </c>
      <c r="AW1233" t="s">
        <v>4159</v>
      </c>
      <c r="AX1233">
        <f>AVERAGE(M1233:AB1233)</f>
        <v>21.55</v>
      </c>
      <c r="AY1233" t="e">
        <f>AVERAGE(AC1233:AO1233)</f>
        <v>#DIV/0!</v>
      </c>
    </row>
    <row r="1234" spans="1:51" hidden="1" x14ac:dyDescent="0.25">
      <c r="A1234">
        <v>275</v>
      </c>
      <c r="B1234">
        <v>740</v>
      </c>
      <c r="C1234" t="s">
        <v>4152</v>
      </c>
      <c r="D1234" t="s">
        <v>329</v>
      </c>
      <c r="E1234" t="s">
        <v>365</v>
      </c>
      <c r="F1234" t="s">
        <v>366</v>
      </c>
      <c r="G1234" t="s">
        <v>395</v>
      </c>
      <c r="H1234" t="s">
        <v>351</v>
      </c>
      <c r="I1234" t="s">
        <v>352</v>
      </c>
      <c r="J1234" t="s">
        <v>403</v>
      </c>
      <c r="K1234">
        <v>48.755994999999999</v>
      </c>
      <c r="L1234">
        <v>-122.441192</v>
      </c>
      <c r="T1234">
        <v>19.100000000000001</v>
      </c>
      <c r="U1234">
        <v>27.7</v>
      </c>
      <c r="V1234">
        <v>25.5</v>
      </c>
      <c r="Z1234">
        <v>32.700000000000003</v>
      </c>
      <c r="AP1234">
        <f>COUNT(M1234:AO1234)</f>
        <v>4</v>
      </c>
      <c r="AR1234">
        <f>COUNT(AK1234:AO1234)</f>
        <v>0</v>
      </c>
      <c r="AS1234" t="s">
        <v>4159</v>
      </c>
      <c r="AT1234">
        <f>COUNT(M1234:AB1234)</f>
        <v>4</v>
      </c>
      <c r="AU1234">
        <f>COUNT(AC1234:AO1234)</f>
        <v>0</v>
      </c>
      <c r="AV1234">
        <f>AT1234*AU1234</f>
        <v>0</v>
      </c>
      <c r="AW1234" t="s">
        <v>4159</v>
      </c>
      <c r="AX1234">
        <f>AVERAGE(M1234:AB1234)</f>
        <v>26.25</v>
      </c>
      <c r="AY1234" t="e">
        <f>AVERAGE(AC1234:AO1234)</f>
        <v>#DIV/0!</v>
      </c>
    </row>
    <row r="1235" spans="1:51" hidden="1" x14ac:dyDescent="0.25">
      <c r="A1235">
        <v>637</v>
      </c>
      <c r="B1235">
        <v>1920</v>
      </c>
      <c r="C1235" t="s">
        <v>4152</v>
      </c>
      <c r="D1235" t="s">
        <v>877</v>
      </c>
      <c r="E1235" t="s">
        <v>878</v>
      </c>
      <c r="F1235" t="s">
        <v>981</v>
      </c>
      <c r="G1235" t="s">
        <v>1005</v>
      </c>
      <c r="H1235" t="s">
        <v>31</v>
      </c>
      <c r="I1235" t="s">
        <v>32</v>
      </c>
      <c r="J1235" t="s">
        <v>1006</v>
      </c>
      <c r="K1235">
        <v>47.414346000000002</v>
      </c>
      <c r="L1235">
        <v>-122.050595</v>
      </c>
      <c r="O1235">
        <v>34</v>
      </c>
      <c r="Q1235">
        <v>58.9</v>
      </c>
      <c r="S1235">
        <v>70</v>
      </c>
      <c r="U1235">
        <v>78.3</v>
      </c>
      <c r="AP1235">
        <f>COUNT(M1235:AO1235)</f>
        <v>4</v>
      </c>
      <c r="AR1235">
        <f>COUNT(AK1235:AO1235)</f>
        <v>0</v>
      </c>
      <c r="AS1235" t="s">
        <v>4159</v>
      </c>
      <c r="AT1235">
        <f>COUNT(M1235:AB1235)</f>
        <v>4</v>
      </c>
      <c r="AU1235">
        <f>COUNT(AC1235:AO1235)</f>
        <v>0</v>
      </c>
      <c r="AV1235">
        <f>AT1235*AU1235</f>
        <v>0</v>
      </c>
      <c r="AW1235" t="s">
        <v>4159</v>
      </c>
      <c r="AX1235">
        <f>AVERAGE(M1235:AB1235)</f>
        <v>60.3</v>
      </c>
      <c r="AY1235" t="e">
        <f>AVERAGE(AC1235:AO1235)</f>
        <v>#DIV/0!</v>
      </c>
    </row>
    <row r="1236" spans="1:51" hidden="1" x14ac:dyDescent="0.25">
      <c r="A1236">
        <v>638</v>
      </c>
      <c r="B1236">
        <v>1921</v>
      </c>
      <c r="C1236" t="s">
        <v>4152</v>
      </c>
      <c r="D1236" t="s">
        <v>877</v>
      </c>
      <c r="E1236" t="s">
        <v>878</v>
      </c>
      <c r="F1236" t="s">
        <v>981</v>
      </c>
      <c r="G1236" t="s">
        <v>1005</v>
      </c>
      <c r="H1236" t="s">
        <v>31</v>
      </c>
      <c r="I1236" t="s">
        <v>32</v>
      </c>
      <c r="J1236" t="s">
        <v>1007</v>
      </c>
      <c r="K1236">
        <v>47.422122999999999</v>
      </c>
      <c r="L1236">
        <v>-122.073986</v>
      </c>
      <c r="O1236">
        <v>42.5</v>
      </c>
      <c r="Q1236">
        <v>48.9</v>
      </c>
      <c r="S1236">
        <v>25.7</v>
      </c>
      <c r="U1236">
        <v>23.7</v>
      </c>
      <c r="AP1236">
        <f>COUNT(M1236:AO1236)</f>
        <v>4</v>
      </c>
      <c r="AR1236">
        <f>COUNT(AK1236:AO1236)</f>
        <v>0</v>
      </c>
      <c r="AS1236" t="s">
        <v>4159</v>
      </c>
      <c r="AT1236">
        <f>COUNT(M1236:AB1236)</f>
        <v>4</v>
      </c>
      <c r="AU1236">
        <f>COUNT(AC1236:AO1236)</f>
        <v>0</v>
      </c>
      <c r="AV1236">
        <f>AT1236*AU1236</f>
        <v>0</v>
      </c>
      <c r="AW1236" t="s">
        <v>4159</v>
      </c>
      <c r="AX1236">
        <f>AVERAGE(M1236:AB1236)</f>
        <v>35.200000000000003</v>
      </c>
      <c r="AY1236" t="e">
        <f>AVERAGE(AC1236:AO1236)</f>
        <v>#DIV/0!</v>
      </c>
    </row>
    <row r="1237" spans="1:51" hidden="1" x14ac:dyDescent="0.25">
      <c r="A1237">
        <v>647</v>
      </c>
      <c r="B1237">
        <v>1918</v>
      </c>
      <c r="C1237" t="s">
        <v>4152</v>
      </c>
      <c r="D1237" t="s">
        <v>877</v>
      </c>
      <c r="E1237" t="s">
        <v>878</v>
      </c>
      <c r="F1237" t="s">
        <v>981</v>
      </c>
      <c r="G1237" t="s">
        <v>1015</v>
      </c>
      <c r="H1237" t="s">
        <v>31</v>
      </c>
      <c r="I1237" t="s">
        <v>32</v>
      </c>
      <c r="J1237" t="s">
        <v>1018</v>
      </c>
      <c r="K1237">
        <v>47.410313000000002</v>
      </c>
      <c r="L1237">
        <v>-122.038067</v>
      </c>
      <c r="O1237">
        <v>56.3</v>
      </c>
      <c r="R1237">
        <v>65</v>
      </c>
      <c r="S1237">
        <v>61.6</v>
      </c>
      <c r="U1237">
        <v>72</v>
      </c>
      <c r="AP1237">
        <f>COUNT(M1237:AO1237)</f>
        <v>4</v>
      </c>
      <c r="AR1237">
        <f>COUNT(AK1237:AO1237)</f>
        <v>0</v>
      </c>
      <c r="AS1237" t="s">
        <v>4159</v>
      </c>
      <c r="AT1237">
        <f>COUNT(M1237:AB1237)</f>
        <v>4</v>
      </c>
      <c r="AU1237">
        <f>COUNT(AC1237:AO1237)</f>
        <v>0</v>
      </c>
      <c r="AV1237">
        <f>AT1237*AU1237</f>
        <v>0</v>
      </c>
      <c r="AW1237" t="s">
        <v>4159</v>
      </c>
      <c r="AX1237">
        <f>AVERAGE(M1237:AB1237)</f>
        <v>63.725000000000001</v>
      </c>
      <c r="AY1237" t="e">
        <f>AVERAGE(AC1237:AO1237)</f>
        <v>#DIV/0!</v>
      </c>
    </row>
    <row r="1238" spans="1:51" hidden="1" x14ac:dyDescent="0.25">
      <c r="A1238">
        <v>652</v>
      </c>
      <c r="B1238">
        <v>1922</v>
      </c>
      <c r="C1238" t="s">
        <v>4152</v>
      </c>
      <c r="D1238" t="s">
        <v>877</v>
      </c>
      <c r="E1238" t="s">
        <v>878</v>
      </c>
      <c r="F1238" t="s">
        <v>981</v>
      </c>
      <c r="G1238" t="s">
        <v>1023</v>
      </c>
      <c r="H1238" t="s">
        <v>31</v>
      </c>
      <c r="I1238" t="s">
        <v>32</v>
      </c>
      <c r="J1238" t="s">
        <v>1024</v>
      </c>
      <c r="K1238">
        <v>47.421117000000002</v>
      </c>
      <c r="L1238">
        <v>-122.03058799999999</v>
      </c>
      <c r="O1238">
        <v>77.8</v>
      </c>
      <c r="Q1238">
        <v>89.3</v>
      </c>
      <c r="S1238">
        <v>93.7</v>
      </c>
      <c r="U1238">
        <v>83.1</v>
      </c>
      <c r="AP1238">
        <f>COUNT(M1238:AO1238)</f>
        <v>4</v>
      </c>
      <c r="AR1238">
        <f>COUNT(AK1238:AO1238)</f>
        <v>0</v>
      </c>
      <c r="AS1238" t="s">
        <v>4159</v>
      </c>
      <c r="AT1238">
        <f>COUNT(M1238:AB1238)</f>
        <v>4</v>
      </c>
      <c r="AU1238">
        <f>COUNT(AC1238:AO1238)</f>
        <v>0</v>
      </c>
      <c r="AV1238">
        <f>AT1238*AU1238</f>
        <v>0</v>
      </c>
      <c r="AW1238" t="s">
        <v>4159</v>
      </c>
      <c r="AX1238">
        <f>AVERAGE(M1238:AB1238)</f>
        <v>85.974999999999994</v>
      </c>
      <c r="AY1238" t="e">
        <f>AVERAGE(AC1238:AO1238)</f>
        <v>#DIV/0!</v>
      </c>
    </row>
    <row r="1239" spans="1:51" hidden="1" x14ac:dyDescent="0.25">
      <c r="A1239">
        <v>683</v>
      </c>
      <c r="B1239">
        <v>66</v>
      </c>
      <c r="C1239" t="s">
        <v>4152</v>
      </c>
      <c r="D1239" t="s">
        <v>877</v>
      </c>
      <c r="E1239" t="s">
        <v>878</v>
      </c>
      <c r="F1239" t="s">
        <v>1068</v>
      </c>
      <c r="G1239" t="s">
        <v>1071</v>
      </c>
      <c r="H1239" t="s">
        <v>31</v>
      </c>
      <c r="I1239" t="s">
        <v>1072</v>
      </c>
      <c r="J1239" t="s">
        <v>1076</v>
      </c>
      <c r="K1239">
        <v>47.549460000000003</v>
      </c>
      <c r="L1239">
        <v>-122.234146</v>
      </c>
      <c r="R1239">
        <v>5.4</v>
      </c>
      <c r="S1239">
        <v>3.5</v>
      </c>
      <c r="T1239">
        <v>8.1</v>
      </c>
      <c r="U1239">
        <v>9.9</v>
      </c>
      <c r="AP1239">
        <f>COUNT(M1239:AO1239)</f>
        <v>4</v>
      </c>
      <c r="AR1239">
        <f>COUNT(AK1239:AO1239)</f>
        <v>0</v>
      </c>
      <c r="AS1239" t="s">
        <v>4159</v>
      </c>
      <c r="AT1239">
        <f>COUNT(M1239:AB1239)</f>
        <v>4</v>
      </c>
      <c r="AU1239">
        <f>COUNT(AC1239:AO1239)</f>
        <v>0</v>
      </c>
      <c r="AV1239">
        <f>AT1239*AU1239</f>
        <v>0</v>
      </c>
      <c r="AW1239" t="s">
        <v>4159</v>
      </c>
      <c r="AX1239">
        <f>AVERAGE(M1239:AB1239)</f>
        <v>6.7249999999999996</v>
      </c>
      <c r="AY1239" t="e">
        <f>AVERAGE(AC1239:AO1239)</f>
        <v>#DIV/0!</v>
      </c>
    </row>
    <row r="1240" spans="1:51" hidden="1" x14ac:dyDescent="0.25">
      <c r="A1240">
        <v>685</v>
      </c>
      <c r="B1240">
        <v>68</v>
      </c>
      <c r="C1240" t="s">
        <v>4152</v>
      </c>
      <c r="D1240" t="s">
        <v>877</v>
      </c>
      <c r="E1240" t="s">
        <v>878</v>
      </c>
      <c r="F1240" t="s">
        <v>1068</v>
      </c>
      <c r="G1240" t="s">
        <v>1071</v>
      </c>
      <c r="H1240" t="s">
        <v>31</v>
      </c>
      <c r="I1240" t="s">
        <v>1072</v>
      </c>
      <c r="J1240" t="s">
        <v>1078</v>
      </c>
      <c r="K1240">
        <v>47.545054999999998</v>
      </c>
      <c r="L1240">
        <v>-122.21486</v>
      </c>
      <c r="V1240">
        <v>21.3</v>
      </c>
      <c r="X1240">
        <v>27.3</v>
      </c>
      <c r="Y1240">
        <v>9.5</v>
      </c>
      <c r="AA1240">
        <v>26.5</v>
      </c>
      <c r="AP1240">
        <f>COUNT(M1240:AO1240)</f>
        <v>4</v>
      </c>
      <c r="AR1240">
        <f>COUNT(AK1240:AO1240)</f>
        <v>0</v>
      </c>
      <c r="AS1240" t="s">
        <v>4159</v>
      </c>
      <c r="AT1240">
        <f>COUNT(M1240:AB1240)</f>
        <v>4</v>
      </c>
      <c r="AU1240">
        <f>COUNT(AC1240:AO1240)</f>
        <v>0</v>
      </c>
      <c r="AV1240">
        <f>AT1240*AU1240</f>
        <v>0</v>
      </c>
      <c r="AW1240" t="s">
        <v>4159</v>
      </c>
      <c r="AX1240">
        <f>AVERAGE(M1240:AB1240)</f>
        <v>21.15</v>
      </c>
      <c r="AY1240" t="e">
        <f>AVERAGE(AC1240:AO1240)</f>
        <v>#DIV/0!</v>
      </c>
    </row>
    <row r="1241" spans="1:51" hidden="1" x14ac:dyDescent="0.25">
      <c r="A1241">
        <v>713</v>
      </c>
      <c r="B1241">
        <v>60</v>
      </c>
      <c r="C1241" t="s">
        <v>4152</v>
      </c>
      <c r="D1241" t="s">
        <v>877</v>
      </c>
      <c r="E1241" t="s">
        <v>878</v>
      </c>
      <c r="F1241" t="s">
        <v>1086</v>
      </c>
      <c r="G1241" t="s">
        <v>1093</v>
      </c>
      <c r="H1241" t="s">
        <v>1030</v>
      </c>
      <c r="I1241" t="s">
        <v>1091</v>
      </c>
      <c r="J1241" t="s">
        <v>1114</v>
      </c>
      <c r="K1241">
        <v>47.706373999999997</v>
      </c>
      <c r="L1241">
        <v>-122.29003400000001</v>
      </c>
      <c r="R1241">
        <v>11.6</v>
      </c>
      <c r="S1241">
        <v>8</v>
      </c>
      <c r="T1241">
        <v>7.6</v>
      </c>
      <c r="V1241">
        <v>5.6</v>
      </c>
      <c r="AP1241">
        <f>COUNT(M1241:AO1241)</f>
        <v>4</v>
      </c>
      <c r="AR1241">
        <f>COUNT(AK1241:AO1241)</f>
        <v>0</v>
      </c>
      <c r="AS1241" t="s">
        <v>4159</v>
      </c>
      <c r="AT1241">
        <f>COUNT(M1241:AB1241)</f>
        <v>4</v>
      </c>
      <c r="AU1241">
        <f>COUNT(AC1241:AO1241)</f>
        <v>0</v>
      </c>
      <c r="AV1241">
        <f>AT1241*AU1241</f>
        <v>0</v>
      </c>
      <c r="AW1241" t="s">
        <v>4159</v>
      </c>
      <c r="AX1241">
        <f>AVERAGE(M1241:AB1241)</f>
        <v>8.2000000000000011</v>
      </c>
      <c r="AY1241" t="e">
        <f>AVERAGE(AC1241:AO1241)</f>
        <v>#DIV/0!</v>
      </c>
    </row>
    <row r="1242" spans="1:51" hidden="1" x14ac:dyDescent="0.25">
      <c r="A1242">
        <v>719</v>
      </c>
      <c r="B1242">
        <v>61</v>
      </c>
      <c r="C1242" t="s">
        <v>4152</v>
      </c>
      <c r="D1242" t="s">
        <v>877</v>
      </c>
      <c r="E1242" t="s">
        <v>878</v>
      </c>
      <c r="F1242" t="s">
        <v>1086</v>
      </c>
      <c r="G1242" t="s">
        <v>1093</v>
      </c>
      <c r="H1242" t="s">
        <v>1030</v>
      </c>
      <c r="I1242" t="s">
        <v>1091</v>
      </c>
      <c r="J1242" t="s">
        <v>1120</v>
      </c>
      <c r="K1242">
        <v>47.729657000000003</v>
      </c>
      <c r="L1242">
        <v>-122.323363</v>
      </c>
      <c r="R1242">
        <v>10.7</v>
      </c>
      <c r="S1242">
        <v>9</v>
      </c>
      <c r="T1242">
        <v>4.5</v>
      </c>
      <c r="V1242">
        <v>13.8</v>
      </c>
      <c r="AP1242">
        <f>COUNT(M1242:AO1242)</f>
        <v>4</v>
      </c>
      <c r="AR1242">
        <f>COUNT(AK1242:AO1242)</f>
        <v>0</v>
      </c>
      <c r="AS1242" t="s">
        <v>4159</v>
      </c>
      <c r="AT1242">
        <f>COUNT(M1242:AB1242)</f>
        <v>4</v>
      </c>
      <c r="AU1242">
        <f>COUNT(AC1242:AO1242)</f>
        <v>0</v>
      </c>
      <c r="AV1242">
        <f>AT1242*AU1242</f>
        <v>0</v>
      </c>
      <c r="AW1242" t="s">
        <v>4159</v>
      </c>
      <c r="AX1242">
        <f>AVERAGE(M1242:AB1242)</f>
        <v>9.5</v>
      </c>
      <c r="AY1242" t="e">
        <f>AVERAGE(AC1242:AO1242)</f>
        <v>#DIV/0!</v>
      </c>
    </row>
    <row r="1243" spans="1:51" hidden="1" x14ac:dyDescent="0.25">
      <c r="A1243">
        <v>733</v>
      </c>
      <c r="B1243">
        <v>1917</v>
      </c>
      <c r="C1243" t="s">
        <v>4152</v>
      </c>
      <c r="D1243" t="s">
        <v>877</v>
      </c>
      <c r="E1243" t="s">
        <v>878</v>
      </c>
      <c r="F1243" t="s">
        <v>1133</v>
      </c>
      <c r="G1243" t="s">
        <v>1134</v>
      </c>
      <c r="H1243" t="s">
        <v>31</v>
      </c>
      <c r="I1243" t="s">
        <v>32</v>
      </c>
      <c r="J1243" t="s">
        <v>1137</v>
      </c>
      <c r="K1243">
        <v>47.364919</v>
      </c>
      <c r="L1243">
        <v>-122.01344</v>
      </c>
      <c r="O1243">
        <v>69.599999999999994</v>
      </c>
      <c r="Q1243">
        <v>79.599999999999994</v>
      </c>
      <c r="S1243">
        <v>70.900000000000006</v>
      </c>
      <c r="U1243">
        <v>63.1</v>
      </c>
      <c r="AP1243">
        <f>COUNT(M1243:AO1243)</f>
        <v>4</v>
      </c>
      <c r="AR1243">
        <f>COUNT(AK1243:AO1243)</f>
        <v>0</v>
      </c>
      <c r="AS1243" t="s">
        <v>4159</v>
      </c>
      <c r="AT1243">
        <f>COUNT(M1243:AB1243)</f>
        <v>4</v>
      </c>
      <c r="AU1243">
        <f>COUNT(AC1243:AO1243)</f>
        <v>0</v>
      </c>
      <c r="AV1243">
        <f>AT1243*AU1243</f>
        <v>0</v>
      </c>
      <c r="AW1243" t="s">
        <v>4159</v>
      </c>
      <c r="AX1243">
        <f>AVERAGE(M1243:AB1243)</f>
        <v>70.8</v>
      </c>
      <c r="AY1243" t="e">
        <f>AVERAGE(AC1243:AO1243)</f>
        <v>#DIV/0!</v>
      </c>
    </row>
    <row r="1244" spans="1:51" hidden="1" x14ac:dyDescent="0.25">
      <c r="A1244">
        <v>777</v>
      </c>
      <c r="B1244">
        <v>57</v>
      </c>
      <c r="C1244" t="s">
        <v>4152</v>
      </c>
      <c r="D1244" t="s">
        <v>877</v>
      </c>
      <c r="E1244" t="s">
        <v>1172</v>
      </c>
      <c r="F1244" t="s">
        <v>1195</v>
      </c>
      <c r="G1244" t="s">
        <v>1198</v>
      </c>
      <c r="H1244" t="s">
        <v>1030</v>
      </c>
      <c r="I1244" t="s">
        <v>1091</v>
      </c>
      <c r="J1244" t="s">
        <v>1203</v>
      </c>
      <c r="K1244">
        <v>47.705767999999999</v>
      </c>
      <c r="L1244">
        <v>-122.36456200000001</v>
      </c>
      <c r="R1244">
        <v>11.2</v>
      </c>
      <c r="S1244">
        <v>11</v>
      </c>
      <c r="T1244">
        <v>15.8</v>
      </c>
      <c r="V1244">
        <v>11.4</v>
      </c>
      <c r="AP1244">
        <f>COUNT(M1244:AO1244)</f>
        <v>4</v>
      </c>
      <c r="AR1244">
        <f>COUNT(AK1244:AO1244)</f>
        <v>0</v>
      </c>
      <c r="AS1244" t="s">
        <v>4159</v>
      </c>
      <c r="AT1244">
        <f>COUNT(M1244:AB1244)</f>
        <v>4</v>
      </c>
      <c r="AU1244">
        <f>COUNT(AC1244:AO1244)</f>
        <v>0</v>
      </c>
      <c r="AV1244">
        <f>AT1244*AU1244</f>
        <v>0</v>
      </c>
      <c r="AW1244" t="s">
        <v>4159</v>
      </c>
      <c r="AX1244">
        <f>AVERAGE(M1244:AB1244)</f>
        <v>12.35</v>
      </c>
      <c r="AY1244" t="e">
        <f>AVERAGE(AC1244:AO1244)</f>
        <v>#DIV/0!</v>
      </c>
    </row>
    <row r="1245" spans="1:51" hidden="1" x14ac:dyDescent="0.25">
      <c r="A1245">
        <v>825</v>
      </c>
      <c r="B1245">
        <v>1916</v>
      </c>
      <c r="C1245" t="s">
        <v>4152</v>
      </c>
      <c r="D1245" t="s">
        <v>877</v>
      </c>
      <c r="E1245" t="s">
        <v>1215</v>
      </c>
      <c r="F1245" t="s">
        <v>1216</v>
      </c>
      <c r="G1245" t="s">
        <v>1265</v>
      </c>
      <c r="H1245" t="s">
        <v>31</v>
      </c>
      <c r="I1245" t="s">
        <v>32</v>
      </c>
      <c r="J1245" t="s">
        <v>1267</v>
      </c>
      <c r="K1245">
        <v>47.760170000000002</v>
      </c>
      <c r="L1245">
        <v>-122.100291</v>
      </c>
      <c r="N1245">
        <v>39.700000000000003</v>
      </c>
      <c r="P1245">
        <v>29.6</v>
      </c>
      <c r="R1245">
        <v>42.4</v>
      </c>
      <c r="S1245">
        <v>38.5</v>
      </c>
      <c r="AP1245">
        <f>COUNT(M1245:AO1245)</f>
        <v>4</v>
      </c>
      <c r="AR1245">
        <f>COUNT(AK1245:AO1245)</f>
        <v>0</v>
      </c>
      <c r="AS1245" t="s">
        <v>4159</v>
      </c>
      <c r="AT1245">
        <f>COUNT(M1245:AB1245)</f>
        <v>4</v>
      </c>
      <c r="AU1245">
        <f>COUNT(AC1245:AO1245)</f>
        <v>0</v>
      </c>
      <c r="AV1245">
        <f>AT1245*AU1245</f>
        <v>0</v>
      </c>
      <c r="AW1245" t="s">
        <v>4159</v>
      </c>
      <c r="AX1245">
        <f>AVERAGE(M1245:AB1245)</f>
        <v>37.550000000000004</v>
      </c>
      <c r="AY1245" t="e">
        <f>AVERAGE(AC1245:AO1245)</f>
        <v>#DIV/0!</v>
      </c>
    </row>
    <row r="1246" spans="1:51" hidden="1" x14ac:dyDescent="0.25">
      <c r="A1246">
        <v>888</v>
      </c>
      <c r="B1246">
        <v>1913</v>
      </c>
      <c r="C1246" t="s">
        <v>4152</v>
      </c>
      <c r="D1246" t="s">
        <v>877</v>
      </c>
      <c r="E1246" t="s">
        <v>1215</v>
      </c>
      <c r="F1246" t="s">
        <v>1342</v>
      </c>
      <c r="G1246" t="s">
        <v>1343</v>
      </c>
      <c r="H1246" t="s">
        <v>31</v>
      </c>
      <c r="I1246" t="s">
        <v>32</v>
      </c>
      <c r="J1246" t="s">
        <v>1347</v>
      </c>
      <c r="K1246">
        <v>47.651356999999997</v>
      </c>
      <c r="L1246">
        <v>-122.050369</v>
      </c>
      <c r="O1246">
        <v>54.1</v>
      </c>
      <c r="Q1246">
        <v>41.9</v>
      </c>
      <c r="R1246">
        <v>58.4</v>
      </c>
      <c r="S1246">
        <v>75</v>
      </c>
      <c r="AP1246">
        <f>COUNT(M1246:AO1246)</f>
        <v>4</v>
      </c>
      <c r="AR1246">
        <f>COUNT(AK1246:AO1246)</f>
        <v>0</v>
      </c>
      <c r="AS1246" t="s">
        <v>4159</v>
      </c>
      <c r="AT1246">
        <f>COUNT(M1246:AB1246)</f>
        <v>4</v>
      </c>
      <c r="AU1246">
        <f>COUNT(AC1246:AO1246)</f>
        <v>0</v>
      </c>
      <c r="AV1246">
        <f>AT1246*AU1246</f>
        <v>0</v>
      </c>
      <c r="AW1246" t="s">
        <v>4159</v>
      </c>
      <c r="AX1246">
        <f>AVERAGE(M1246:AB1246)</f>
        <v>57.35</v>
      </c>
      <c r="AY1246" t="e">
        <f>AVERAGE(AC1246:AO1246)</f>
        <v>#DIV/0!</v>
      </c>
    </row>
    <row r="1247" spans="1:51" hidden="1" x14ac:dyDescent="0.25">
      <c r="A1247">
        <v>900</v>
      </c>
      <c r="B1247">
        <v>149</v>
      </c>
      <c r="C1247" t="s">
        <v>4152</v>
      </c>
      <c r="D1247" t="s">
        <v>877</v>
      </c>
      <c r="E1247" t="s">
        <v>1215</v>
      </c>
      <c r="F1247" t="s">
        <v>1342</v>
      </c>
      <c r="G1247" t="s">
        <v>1362</v>
      </c>
      <c r="H1247" t="s">
        <v>31</v>
      </c>
      <c r="I1247" t="s">
        <v>200</v>
      </c>
      <c r="J1247" t="s">
        <v>1363</v>
      </c>
      <c r="K1247">
        <v>47.638979999999997</v>
      </c>
      <c r="L1247">
        <v>-122.024276</v>
      </c>
      <c r="U1247">
        <v>53.6</v>
      </c>
      <c r="V1247">
        <v>24.4</v>
      </c>
      <c r="X1247">
        <v>59.8</v>
      </c>
      <c r="Y1247">
        <v>41.9</v>
      </c>
      <c r="AP1247">
        <f>COUNT(M1247:AO1247)</f>
        <v>4</v>
      </c>
      <c r="AR1247">
        <f>COUNT(AK1247:AO1247)</f>
        <v>0</v>
      </c>
      <c r="AS1247" t="s">
        <v>4159</v>
      </c>
      <c r="AT1247">
        <f>COUNT(M1247:AB1247)</f>
        <v>4</v>
      </c>
      <c r="AU1247">
        <f>COUNT(AC1247:AO1247)</f>
        <v>0</v>
      </c>
      <c r="AV1247">
        <f>AT1247*AU1247</f>
        <v>0</v>
      </c>
      <c r="AW1247" t="s">
        <v>4159</v>
      </c>
      <c r="AX1247">
        <f>AVERAGE(M1247:AB1247)</f>
        <v>44.925000000000004</v>
      </c>
      <c r="AY1247" t="e">
        <f>AVERAGE(AC1247:AO1247)</f>
        <v>#DIV/0!</v>
      </c>
    </row>
    <row r="1248" spans="1:51" hidden="1" x14ac:dyDescent="0.25">
      <c r="A1248">
        <v>901</v>
      </c>
      <c r="B1248">
        <v>1912</v>
      </c>
      <c r="C1248" t="s">
        <v>4152</v>
      </c>
      <c r="D1248" t="s">
        <v>877</v>
      </c>
      <c r="E1248" t="s">
        <v>1215</v>
      </c>
      <c r="F1248" t="s">
        <v>1342</v>
      </c>
      <c r="G1248" t="s">
        <v>1362</v>
      </c>
      <c r="H1248" t="s">
        <v>31</v>
      </c>
      <c r="I1248" t="s">
        <v>32</v>
      </c>
      <c r="J1248" t="s">
        <v>1364</v>
      </c>
      <c r="K1248">
        <v>47.638663000000001</v>
      </c>
      <c r="L1248">
        <v>-122.024473</v>
      </c>
      <c r="N1248">
        <v>67.7</v>
      </c>
      <c r="P1248">
        <v>41.7</v>
      </c>
      <c r="R1248">
        <v>66</v>
      </c>
      <c r="S1248">
        <v>77.5</v>
      </c>
      <c r="AP1248">
        <f>COUNT(M1248:AO1248)</f>
        <v>4</v>
      </c>
      <c r="AR1248">
        <f>COUNT(AK1248:AO1248)</f>
        <v>0</v>
      </c>
      <c r="AS1248" t="s">
        <v>4159</v>
      </c>
      <c r="AT1248">
        <f>COUNT(M1248:AB1248)</f>
        <v>4</v>
      </c>
      <c r="AU1248">
        <f>COUNT(AC1248:AO1248)</f>
        <v>0</v>
      </c>
      <c r="AV1248">
        <f>AT1248*AU1248</f>
        <v>0</v>
      </c>
      <c r="AW1248" t="s">
        <v>4159</v>
      </c>
      <c r="AX1248">
        <f>AVERAGE(M1248:AB1248)</f>
        <v>63.225000000000001</v>
      </c>
      <c r="AY1248" t="e">
        <f>AVERAGE(AC1248:AO1248)</f>
        <v>#DIV/0!</v>
      </c>
    </row>
    <row r="1249" spans="1:52" hidden="1" x14ac:dyDescent="0.25">
      <c r="A1249">
        <v>907</v>
      </c>
      <c r="B1249">
        <v>1930</v>
      </c>
      <c r="C1249" t="s">
        <v>4152</v>
      </c>
      <c r="D1249" t="s">
        <v>877</v>
      </c>
      <c r="E1249" t="s">
        <v>1215</v>
      </c>
      <c r="F1249" t="s">
        <v>1373</v>
      </c>
      <c r="G1249" t="s">
        <v>1374</v>
      </c>
      <c r="H1249" t="s">
        <v>31</v>
      </c>
      <c r="I1249" t="s">
        <v>32</v>
      </c>
      <c r="J1249" t="s">
        <v>1375</v>
      </c>
      <c r="K1249">
        <v>47.550458999999996</v>
      </c>
      <c r="L1249">
        <v>-122.009355</v>
      </c>
      <c r="O1249">
        <v>95.6</v>
      </c>
      <c r="Q1249">
        <v>88</v>
      </c>
      <c r="T1249">
        <v>69.599999999999994</v>
      </c>
      <c r="U1249">
        <v>58.5</v>
      </c>
      <c r="AP1249">
        <f>COUNT(M1249:AO1249)</f>
        <v>4</v>
      </c>
      <c r="AR1249">
        <f>COUNT(AK1249:AO1249)</f>
        <v>0</v>
      </c>
      <c r="AS1249" t="s">
        <v>4159</v>
      </c>
      <c r="AT1249">
        <f>COUNT(M1249:AB1249)</f>
        <v>4</v>
      </c>
      <c r="AU1249">
        <f>COUNT(AC1249:AO1249)</f>
        <v>0</v>
      </c>
      <c r="AV1249">
        <f>AT1249*AU1249</f>
        <v>0</v>
      </c>
      <c r="AW1249" t="s">
        <v>4159</v>
      </c>
      <c r="AX1249">
        <f>AVERAGE(M1249:AB1249)</f>
        <v>77.924999999999997</v>
      </c>
      <c r="AY1249" t="e">
        <f>AVERAGE(AC1249:AO1249)</f>
        <v>#DIV/0!</v>
      </c>
    </row>
    <row r="1250" spans="1:52" hidden="1" x14ac:dyDescent="0.25">
      <c r="A1250">
        <v>929</v>
      </c>
      <c r="B1250">
        <v>1924</v>
      </c>
      <c r="C1250" t="s">
        <v>4152</v>
      </c>
      <c r="D1250" t="s">
        <v>877</v>
      </c>
      <c r="E1250" t="s">
        <v>1215</v>
      </c>
      <c r="F1250" t="s">
        <v>1373</v>
      </c>
      <c r="G1250" t="s">
        <v>1394</v>
      </c>
      <c r="H1250" t="s">
        <v>31</v>
      </c>
      <c r="I1250" t="s">
        <v>32</v>
      </c>
      <c r="J1250" t="s">
        <v>1405</v>
      </c>
      <c r="K1250">
        <v>47.499839999999999</v>
      </c>
      <c r="L1250">
        <v>-122.023912</v>
      </c>
      <c r="N1250">
        <v>40.299999999999997</v>
      </c>
      <c r="Q1250">
        <v>78.900000000000006</v>
      </c>
      <c r="S1250">
        <v>67.400000000000006</v>
      </c>
      <c r="U1250">
        <v>65.099999999999994</v>
      </c>
      <c r="AP1250">
        <f>COUNT(M1250:AO1250)</f>
        <v>4</v>
      </c>
      <c r="AR1250">
        <f>COUNT(AK1250:AO1250)</f>
        <v>0</v>
      </c>
      <c r="AS1250" t="s">
        <v>4159</v>
      </c>
      <c r="AT1250">
        <f>COUNT(M1250:AB1250)</f>
        <v>4</v>
      </c>
      <c r="AU1250">
        <f>COUNT(AC1250:AO1250)</f>
        <v>0</v>
      </c>
      <c r="AV1250">
        <f>AT1250*AU1250</f>
        <v>0</v>
      </c>
      <c r="AW1250" t="s">
        <v>4159</v>
      </c>
      <c r="AX1250">
        <f>AVERAGE(M1250:AB1250)</f>
        <v>62.925000000000004</v>
      </c>
      <c r="AY1250" t="e">
        <f>AVERAGE(AC1250:AO1250)</f>
        <v>#DIV/0!</v>
      </c>
    </row>
    <row r="1251" spans="1:52" hidden="1" x14ac:dyDescent="0.25">
      <c r="A1251">
        <v>930</v>
      </c>
      <c r="B1251">
        <v>1925</v>
      </c>
      <c r="C1251" t="s">
        <v>4152</v>
      </c>
      <c r="D1251" t="s">
        <v>877</v>
      </c>
      <c r="E1251" t="s">
        <v>1215</v>
      </c>
      <c r="F1251" t="s">
        <v>1373</v>
      </c>
      <c r="G1251" t="s">
        <v>1394</v>
      </c>
      <c r="H1251" t="s">
        <v>31</v>
      </c>
      <c r="I1251" t="s">
        <v>32</v>
      </c>
      <c r="J1251" t="s">
        <v>1406</v>
      </c>
      <c r="K1251">
        <v>47.457124</v>
      </c>
      <c r="L1251">
        <v>-122.003835</v>
      </c>
      <c r="N1251">
        <v>65.3</v>
      </c>
      <c r="Q1251">
        <v>59.4</v>
      </c>
      <c r="S1251">
        <v>69.400000000000006</v>
      </c>
      <c r="U1251">
        <v>45.6</v>
      </c>
      <c r="AP1251">
        <f>COUNT(M1251:AO1251)</f>
        <v>4</v>
      </c>
      <c r="AR1251">
        <f>COUNT(AK1251:AO1251)</f>
        <v>0</v>
      </c>
      <c r="AS1251" t="s">
        <v>4159</v>
      </c>
      <c r="AT1251">
        <f>COUNT(M1251:AB1251)</f>
        <v>4</v>
      </c>
      <c r="AU1251">
        <f>COUNT(AC1251:AO1251)</f>
        <v>0</v>
      </c>
      <c r="AV1251">
        <f>AT1251*AU1251</f>
        <v>0</v>
      </c>
      <c r="AW1251" t="s">
        <v>4159</v>
      </c>
      <c r="AX1251">
        <f>AVERAGE(M1251:AB1251)</f>
        <v>59.924999999999997</v>
      </c>
      <c r="AY1251" t="e">
        <f>AVERAGE(AC1251:AO1251)</f>
        <v>#DIV/0!</v>
      </c>
    </row>
    <row r="1252" spans="1:52" hidden="1" x14ac:dyDescent="0.25">
      <c r="A1252">
        <v>933</v>
      </c>
      <c r="B1252">
        <v>924</v>
      </c>
      <c r="C1252" t="s">
        <v>4152</v>
      </c>
      <c r="D1252" t="s">
        <v>877</v>
      </c>
      <c r="E1252" t="s">
        <v>1215</v>
      </c>
      <c r="F1252" t="s">
        <v>1373</v>
      </c>
      <c r="G1252" t="s">
        <v>1394</v>
      </c>
      <c r="H1252" t="s">
        <v>31</v>
      </c>
      <c r="I1252" t="s">
        <v>380</v>
      </c>
      <c r="J1252" t="s">
        <v>1409</v>
      </c>
      <c r="K1252">
        <v>47.522874000000002</v>
      </c>
      <c r="L1252">
        <v>-122.0369</v>
      </c>
      <c r="AB1252">
        <v>68.3</v>
      </c>
      <c r="AC1252">
        <v>78.7</v>
      </c>
      <c r="AD1252">
        <v>65.900000000000006</v>
      </c>
      <c r="AE1252">
        <v>80.400000000000006</v>
      </c>
      <c r="AP1252">
        <f>COUNT(M1252:AO1252)</f>
        <v>4</v>
      </c>
      <c r="AR1252">
        <f>COUNT(AK1252:AO1252)</f>
        <v>0</v>
      </c>
      <c r="AS1252" t="s">
        <v>4159</v>
      </c>
      <c r="AT1252">
        <f>COUNT(M1252:AB1252)</f>
        <v>1</v>
      </c>
      <c r="AU1252">
        <f>COUNT(AC1252:AO1252)</f>
        <v>3</v>
      </c>
      <c r="AV1252">
        <f>AT1252*AU1252</f>
        <v>3</v>
      </c>
      <c r="AW1252" t="s">
        <v>4154</v>
      </c>
      <c r="AX1252">
        <f>AVERAGE(M1252:AB1252)</f>
        <v>68.3</v>
      </c>
      <c r="AY1252">
        <f>AVERAGE(AC1252:AO1252)</f>
        <v>75.000000000000014</v>
      </c>
      <c r="AZ1252">
        <f>AY1252-AX1252</f>
        <v>6.7000000000000171</v>
      </c>
    </row>
    <row r="1253" spans="1:52" hidden="1" x14ac:dyDescent="0.25">
      <c r="A1253">
        <v>945</v>
      </c>
      <c r="B1253">
        <v>1926</v>
      </c>
      <c r="C1253" t="s">
        <v>4152</v>
      </c>
      <c r="D1253" t="s">
        <v>877</v>
      </c>
      <c r="E1253" t="s">
        <v>1215</v>
      </c>
      <c r="F1253" t="s">
        <v>1373</v>
      </c>
      <c r="G1253" t="s">
        <v>1413</v>
      </c>
      <c r="H1253" t="s">
        <v>31</v>
      </c>
      <c r="I1253" t="s">
        <v>32</v>
      </c>
      <c r="J1253" t="s">
        <v>1422</v>
      </c>
      <c r="K1253">
        <v>47.531526999999997</v>
      </c>
      <c r="L1253">
        <v>-122.02752</v>
      </c>
      <c r="O1253">
        <v>77.599999999999994</v>
      </c>
      <c r="Q1253">
        <v>66.900000000000006</v>
      </c>
      <c r="S1253">
        <v>68.8</v>
      </c>
      <c r="U1253">
        <v>61.8</v>
      </c>
      <c r="AP1253">
        <f>COUNT(M1253:AO1253)</f>
        <v>4</v>
      </c>
      <c r="AR1253">
        <f>COUNT(AK1253:AO1253)</f>
        <v>0</v>
      </c>
      <c r="AS1253" t="s">
        <v>4159</v>
      </c>
      <c r="AT1253">
        <f>COUNT(M1253:AB1253)</f>
        <v>4</v>
      </c>
      <c r="AU1253">
        <f>COUNT(AC1253:AO1253)</f>
        <v>0</v>
      </c>
      <c r="AV1253">
        <f>AT1253*AU1253</f>
        <v>0</v>
      </c>
      <c r="AW1253" t="s">
        <v>4159</v>
      </c>
      <c r="AX1253">
        <f>AVERAGE(M1253:AB1253)</f>
        <v>68.775000000000006</v>
      </c>
      <c r="AY1253" t="e">
        <f>AVERAGE(AC1253:AO1253)</f>
        <v>#DIV/0!</v>
      </c>
    </row>
    <row r="1254" spans="1:52" hidden="1" x14ac:dyDescent="0.25">
      <c r="A1254">
        <v>1031</v>
      </c>
      <c r="B1254">
        <v>185</v>
      </c>
      <c r="C1254" t="s">
        <v>4152</v>
      </c>
      <c r="D1254" t="s">
        <v>877</v>
      </c>
      <c r="E1254" t="s">
        <v>1215</v>
      </c>
      <c r="F1254" t="s">
        <v>1482</v>
      </c>
      <c r="G1254" t="s">
        <v>1527</v>
      </c>
      <c r="H1254" t="s">
        <v>31</v>
      </c>
      <c r="I1254" t="s">
        <v>200</v>
      </c>
      <c r="J1254" t="s">
        <v>1528</v>
      </c>
      <c r="K1254">
        <v>47.834451999999999</v>
      </c>
      <c r="L1254">
        <v>-122.20347700000001</v>
      </c>
      <c r="U1254">
        <v>10.6</v>
      </c>
      <c r="V1254">
        <v>17.3</v>
      </c>
      <c r="X1254">
        <v>5.3</v>
      </c>
      <c r="AA1254">
        <v>1.2</v>
      </c>
      <c r="AP1254">
        <f>COUNT(M1254:AO1254)</f>
        <v>4</v>
      </c>
      <c r="AR1254">
        <f>COUNT(AK1254:AO1254)</f>
        <v>0</v>
      </c>
      <c r="AS1254" t="s">
        <v>4159</v>
      </c>
      <c r="AT1254">
        <f>COUNT(M1254:AB1254)</f>
        <v>4</v>
      </c>
      <c r="AU1254">
        <f>COUNT(AC1254:AO1254)</f>
        <v>0</v>
      </c>
      <c r="AV1254">
        <f>AT1254*AU1254</f>
        <v>0</v>
      </c>
      <c r="AW1254" t="s">
        <v>4159</v>
      </c>
      <c r="AX1254">
        <f>AVERAGE(M1254:AB1254)</f>
        <v>8.6</v>
      </c>
      <c r="AY1254" t="e">
        <f>AVERAGE(AC1254:AO1254)</f>
        <v>#DIV/0!</v>
      </c>
    </row>
    <row r="1255" spans="1:52" hidden="1" x14ac:dyDescent="0.25">
      <c r="A1255">
        <v>1049</v>
      </c>
      <c r="B1255">
        <v>195</v>
      </c>
      <c r="C1255" t="s">
        <v>4152</v>
      </c>
      <c r="D1255" t="s">
        <v>877</v>
      </c>
      <c r="E1255" t="s">
        <v>1215</v>
      </c>
      <c r="F1255" t="s">
        <v>1538</v>
      </c>
      <c r="G1255" t="s">
        <v>1553</v>
      </c>
      <c r="H1255" t="s">
        <v>31</v>
      </c>
      <c r="I1255" t="s">
        <v>200</v>
      </c>
      <c r="J1255" t="s">
        <v>1554</v>
      </c>
      <c r="K1255">
        <v>47.711585999999997</v>
      </c>
      <c r="L1255">
        <v>-122.13218500000001</v>
      </c>
      <c r="U1255">
        <v>10.5</v>
      </c>
      <c r="V1255">
        <v>9.6999999999999993</v>
      </c>
      <c r="Y1255">
        <v>10.9</v>
      </c>
      <c r="Z1255">
        <v>14</v>
      </c>
      <c r="AP1255">
        <f>COUNT(M1255:AO1255)</f>
        <v>4</v>
      </c>
      <c r="AR1255">
        <f>COUNT(AK1255:AO1255)</f>
        <v>0</v>
      </c>
      <c r="AS1255" t="s">
        <v>4159</v>
      </c>
      <c r="AT1255">
        <f>COUNT(M1255:AB1255)</f>
        <v>4</v>
      </c>
      <c r="AU1255">
        <f>COUNT(AC1255:AO1255)</f>
        <v>0</v>
      </c>
      <c r="AV1255">
        <f>AT1255*AU1255</f>
        <v>0</v>
      </c>
      <c r="AW1255" t="s">
        <v>4159</v>
      </c>
      <c r="AX1255">
        <f>AVERAGE(M1255:AB1255)</f>
        <v>11.275</v>
      </c>
      <c r="AY1255" t="e">
        <f>AVERAGE(AC1255:AO1255)</f>
        <v>#DIV/0!</v>
      </c>
    </row>
    <row r="1256" spans="1:52" hidden="1" x14ac:dyDescent="0.25">
      <c r="A1256">
        <v>1052</v>
      </c>
      <c r="B1256">
        <v>627</v>
      </c>
      <c r="C1256" t="s">
        <v>4152</v>
      </c>
      <c r="D1256" t="s">
        <v>877</v>
      </c>
      <c r="E1256" t="s">
        <v>1215</v>
      </c>
      <c r="F1256" t="s">
        <v>1538</v>
      </c>
      <c r="G1256" t="s">
        <v>1553</v>
      </c>
      <c r="H1256" t="s">
        <v>1230</v>
      </c>
      <c r="I1256" t="s">
        <v>1231</v>
      </c>
      <c r="J1256" t="s">
        <v>1557</v>
      </c>
      <c r="K1256">
        <v>47.703560000000003</v>
      </c>
      <c r="L1256">
        <v>-122.120001</v>
      </c>
      <c r="X1256">
        <v>40.299999999999997</v>
      </c>
      <c r="Y1256">
        <v>33</v>
      </c>
      <c r="Z1256">
        <v>44.4</v>
      </c>
      <c r="AD1256">
        <v>22.4</v>
      </c>
      <c r="AP1256">
        <f>COUNT(M1256:AO1256)</f>
        <v>4</v>
      </c>
      <c r="AR1256">
        <f>COUNT(AK1256:AO1256)</f>
        <v>0</v>
      </c>
      <c r="AS1256" t="s">
        <v>4159</v>
      </c>
      <c r="AT1256">
        <f>COUNT(M1256:AB1256)</f>
        <v>3</v>
      </c>
      <c r="AU1256">
        <f>COUNT(AC1256:AO1256)</f>
        <v>1</v>
      </c>
      <c r="AV1256">
        <f>AT1256*AU1256</f>
        <v>3</v>
      </c>
      <c r="AW1256" t="s">
        <v>4154</v>
      </c>
      <c r="AX1256">
        <f>AVERAGE(M1256:AB1256)</f>
        <v>39.233333333333327</v>
      </c>
      <c r="AY1256">
        <f>AVERAGE(AC1256:AO1256)</f>
        <v>22.4</v>
      </c>
      <c r="AZ1256">
        <f>AY1256-AX1256</f>
        <v>-16.833333333333329</v>
      </c>
    </row>
    <row r="1257" spans="1:52" hidden="1" x14ac:dyDescent="0.25">
      <c r="A1257">
        <v>1065</v>
      </c>
      <c r="B1257">
        <v>620</v>
      </c>
      <c r="C1257" t="s">
        <v>4152</v>
      </c>
      <c r="D1257" t="s">
        <v>877</v>
      </c>
      <c r="E1257" t="s">
        <v>1215</v>
      </c>
      <c r="F1257" t="s">
        <v>1538</v>
      </c>
      <c r="G1257" t="s">
        <v>1567</v>
      </c>
      <c r="H1257" t="s">
        <v>1230</v>
      </c>
      <c r="I1257" t="s">
        <v>1231</v>
      </c>
      <c r="J1257" t="s">
        <v>1572</v>
      </c>
      <c r="K1257">
        <v>47.679481000000003</v>
      </c>
      <c r="L1257">
        <v>-122.143176</v>
      </c>
      <c r="U1257">
        <v>5.9</v>
      </c>
      <c r="V1257">
        <v>7.1</v>
      </c>
      <c r="W1257">
        <v>14.1</v>
      </c>
      <c r="AC1257">
        <v>29.9</v>
      </c>
      <c r="AP1257">
        <f>COUNT(M1257:AO1257)</f>
        <v>4</v>
      </c>
      <c r="AR1257">
        <f>COUNT(AK1257:AO1257)</f>
        <v>0</v>
      </c>
      <c r="AS1257" t="s">
        <v>4159</v>
      </c>
      <c r="AT1257">
        <f>COUNT(M1257:AB1257)</f>
        <v>3</v>
      </c>
      <c r="AU1257">
        <f>COUNT(AC1257:AO1257)</f>
        <v>1</v>
      </c>
      <c r="AV1257">
        <f>AT1257*AU1257</f>
        <v>3</v>
      </c>
      <c r="AW1257" t="s">
        <v>4154</v>
      </c>
      <c r="AX1257">
        <f>AVERAGE(M1257:AB1257)</f>
        <v>9.0333333333333332</v>
      </c>
      <c r="AY1257">
        <f>AVERAGE(AC1257:AO1257)</f>
        <v>29.9</v>
      </c>
      <c r="AZ1257">
        <f>AY1257-AX1257</f>
        <v>20.866666666666667</v>
      </c>
    </row>
    <row r="1258" spans="1:52" hidden="1" x14ac:dyDescent="0.25">
      <c r="A1258">
        <v>1072</v>
      </c>
      <c r="B1258">
        <v>333</v>
      </c>
      <c r="C1258" t="s">
        <v>4152</v>
      </c>
      <c r="D1258" t="s">
        <v>877</v>
      </c>
      <c r="E1258" t="s">
        <v>1215</v>
      </c>
      <c r="F1258" t="s">
        <v>1538</v>
      </c>
      <c r="G1258" t="s">
        <v>1579</v>
      </c>
      <c r="H1258" t="s">
        <v>615</v>
      </c>
      <c r="I1258" t="s">
        <v>616</v>
      </c>
      <c r="J1258" t="s">
        <v>1581</v>
      </c>
      <c r="K1258">
        <v>47.735764000000003</v>
      </c>
      <c r="L1258">
        <v>-122.142252</v>
      </c>
      <c r="W1258">
        <v>33.4</v>
      </c>
      <c r="X1258">
        <v>23.7</v>
      </c>
      <c r="Y1258">
        <v>53.5</v>
      </c>
      <c r="Z1258">
        <v>54.5</v>
      </c>
      <c r="AP1258">
        <f>COUNT(M1258:AO1258)</f>
        <v>4</v>
      </c>
      <c r="AR1258">
        <f>COUNT(AK1258:AO1258)</f>
        <v>0</v>
      </c>
      <c r="AS1258" t="s">
        <v>4159</v>
      </c>
      <c r="AT1258">
        <f>COUNT(M1258:AB1258)</f>
        <v>4</v>
      </c>
      <c r="AU1258">
        <f>COUNT(AC1258:AO1258)</f>
        <v>0</v>
      </c>
      <c r="AV1258">
        <f>AT1258*AU1258</f>
        <v>0</v>
      </c>
      <c r="AW1258" t="s">
        <v>4159</v>
      </c>
      <c r="AX1258">
        <f>AVERAGE(M1258:AB1258)</f>
        <v>41.274999999999999</v>
      </c>
      <c r="AY1258" t="e">
        <f>AVERAGE(AC1258:AO1258)</f>
        <v>#DIV/0!</v>
      </c>
    </row>
    <row r="1259" spans="1:52" hidden="1" x14ac:dyDescent="0.25">
      <c r="A1259">
        <v>1094</v>
      </c>
      <c r="B1259">
        <v>624</v>
      </c>
      <c r="C1259" t="s">
        <v>4152</v>
      </c>
      <c r="D1259" t="s">
        <v>877</v>
      </c>
      <c r="E1259" t="s">
        <v>1215</v>
      </c>
      <c r="F1259" t="s">
        <v>1538</v>
      </c>
      <c r="G1259" t="s">
        <v>1607</v>
      </c>
      <c r="H1259" t="s">
        <v>1230</v>
      </c>
      <c r="I1259" t="s">
        <v>1231</v>
      </c>
      <c r="J1259" t="s">
        <v>1613</v>
      </c>
      <c r="K1259">
        <v>47.682037000000001</v>
      </c>
      <c r="L1259">
        <v>-122.153571</v>
      </c>
      <c r="U1259">
        <v>13.9</v>
      </c>
      <c r="V1259">
        <v>25.7</v>
      </c>
      <c r="W1259">
        <v>18.7</v>
      </c>
      <c r="AD1259">
        <v>16.2</v>
      </c>
      <c r="AP1259">
        <f>COUNT(M1259:AO1259)</f>
        <v>4</v>
      </c>
      <c r="AR1259">
        <f>COUNT(AK1259:AO1259)</f>
        <v>0</v>
      </c>
      <c r="AS1259" t="s">
        <v>4159</v>
      </c>
      <c r="AT1259">
        <f>COUNT(M1259:AB1259)</f>
        <v>3</v>
      </c>
      <c r="AU1259">
        <f>COUNT(AC1259:AO1259)</f>
        <v>1</v>
      </c>
      <c r="AV1259">
        <f>AT1259*AU1259</f>
        <v>3</v>
      </c>
      <c r="AW1259" t="s">
        <v>4154</v>
      </c>
      <c r="AX1259">
        <f>AVERAGE(M1259:AB1259)</f>
        <v>19.433333333333334</v>
      </c>
      <c r="AY1259">
        <f>AVERAGE(AC1259:AO1259)</f>
        <v>16.2</v>
      </c>
      <c r="AZ1259">
        <f>AY1259-AX1259</f>
        <v>-3.2333333333333343</v>
      </c>
    </row>
    <row r="1260" spans="1:52" hidden="1" x14ac:dyDescent="0.25">
      <c r="A1260">
        <v>1174</v>
      </c>
      <c r="B1260">
        <v>1929</v>
      </c>
      <c r="C1260" t="s">
        <v>4152</v>
      </c>
      <c r="D1260" t="s">
        <v>1686</v>
      </c>
      <c r="E1260" t="s">
        <v>1687</v>
      </c>
      <c r="F1260" t="s">
        <v>1709</v>
      </c>
      <c r="G1260" t="s">
        <v>1710</v>
      </c>
      <c r="H1260" t="s">
        <v>31</v>
      </c>
      <c r="I1260" t="s">
        <v>32</v>
      </c>
      <c r="J1260" t="s">
        <v>1721</v>
      </c>
      <c r="K1260">
        <v>47.317962000000001</v>
      </c>
      <c r="L1260">
        <v>-122.116187</v>
      </c>
      <c r="M1260">
        <v>55.8</v>
      </c>
      <c r="N1260">
        <v>77.7</v>
      </c>
      <c r="R1260">
        <v>65.8</v>
      </c>
      <c r="U1260">
        <v>72.2</v>
      </c>
      <c r="AP1260">
        <f>COUNT(M1260:AO1260)</f>
        <v>4</v>
      </c>
      <c r="AR1260">
        <f>COUNT(AK1260:AO1260)</f>
        <v>0</v>
      </c>
      <c r="AS1260" t="s">
        <v>4159</v>
      </c>
      <c r="AT1260">
        <f>COUNT(M1260:AB1260)</f>
        <v>4</v>
      </c>
      <c r="AU1260">
        <f>COUNT(AC1260:AO1260)</f>
        <v>0</v>
      </c>
      <c r="AV1260">
        <f>AT1260*AU1260</f>
        <v>0</v>
      </c>
      <c r="AW1260" t="s">
        <v>4159</v>
      </c>
      <c r="AX1260">
        <f>AVERAGE(M1260:AB1260)</f>
        <v>67.875</v>
      </c>
      <c r="AY1260" t="e">
        <f>AVERAGE(AC1260:AO1260)</f>
        <v>#DIV/0!</v>
      </c>
    </row>
    <row r="1261" spans="1:52" hidden="1" x14ac:dyDescent="0.25">
      <c r="A1261">
        <v>1194</v>
      </c>
      <c r="B1261">
        <v>1931</v>
      </c>
      <c r="C1261" t="s">
        <v>4152</v>
      </c>
      <c r="D1261" t="s">
        <v>1686</v>
      </c>
      <c r="E1261" t="s">
        <v>1687</v>
      </c>
      <c r="F1261" t="s">
        <v>1747</v>
      </c>
      <c r="G1261" t="s">
        <v>1748</v>
      </c>
      <c r="H1261" t="s">
        <v>31</v>
      </c>
      <c r="I1261" t="s">
        <v>32</v>
      </c>
      <c r="J1261" t="s">
        <v>1754</v>
      </c>
      <c r="K1261">
        <v>47.346407999999997</v>
      </c>
      <c r="L1261">
        <v>-122.120757</v>
      </c>
      <c r="N1261">
        <v>84.1</v>
      </c>
      <c r="Q1261">
        <v>63.9</v>
      </c>
      <c r="R1261">
        <v>80.2</v>
      </c>
      <c r="U1261">
        <v>54.9</v>
      </c>
      <c r="AP1261">
        <f>COUNT(M1261:AO1261)</f>
        <v>4</v>
      </c>
      <c r="AR1261">
        <f>COUNT(AK1261:AO1261)</f>
        <v>0</v>
      </c>
      <c r="AS1261" t="s">
        <v>4159</v>
      </c>
      <c r="AT1261">
        <f>COUNT(M1261:AB1261)</f>
        <v>4</v>
      </c>
      <c r="AU1261">
        <f>COUNT(AC1261:AO1261)</f>
        <v>0</v>
      </c>
      <c r="AV1261">
        <f>AT1261*AU1261</f>
        <v>0</v>
      </c>
      <c r="AW1261" t="s">
        <v>4159</v>
      </c>
      <c r="AX1261">
        <f>AVERAGE(M1261:AB1261)</f>
        <v>70.774999999999991</v>
      </c>
      <c r="AY1261" t="e">
        <f>AVERAGE(AC1261:AO1261)</f>
        <v>#DIV/0!</v>
      </c>
    </row>
    <row r="1262" spans="1:52" hidden="1" x14ac:dyDescent="0.25">
      <c r="A1262">
        <v>1195</v>
      </c>
      <c r="B1262">
        <v>1935</v>
      </c>
      <c r="C1262" t="s">
        <v>4152</v>
      </c>
      <c r="D1262" t="s">
        <v>1686</v>
      </c>
      <c r="E1262" t="s">
        <v>1687</v>
      </c>
      <c r="F1262" t="s">
        <v>1747</v>
      </c>
      <c r="G1262" t="s">
        <v>1748</v>
      </c>
      <c r="H1262" t="s">
        <v>31</v>
      </c>
      <c r="I1262" t="s">
        <v>32</v>
      </c>
      <c r="J1262" t="s">
        <v>1755</v>
      </c>
      <c r="K1262">
        <v>47.378670999999997</v>
      </c>
      <c r="L1262">
        <v>-122.052727</v>
      </c>
      <c r="M1262">
        <v>51.1</v>
      </c>
      <c r="P1262">
        <v>68.7</v>
      </c>
      <c r="Q1262">
        <v>47</v>
      </c>
      <c r="T1262">
        <v>47.9</v>
      </c>
      <c r="AP1262">
        <f>COUNT(M1262:AO1262)</f>
        <v>4</v>
      </c>
      <c r="AR1262">
        <f>COUNT(AK1262:AO1262)</f>
        <v>0</v>
      </c>
      <c r="AS1262" t="s">
        <v>4159</v>
      </c>
      <c r="AT1262">
        <f>COUNT(M1262:AB1262)</f>
        <v>4</v>
      </c>
      <c r="AU1262">
        <f>COUNT(AC1262:AO1262)</f>
        <v>0</v>
      </c>
      <c r="AV1262">
        <f>AT1262*AU1262</f>
        <v>0</v>
      </c>
      <c r="AW1262" t="s">
        <v>4159</v>
      </c>
      <c r="AX1262">
        <f>AVERAGE(M1262:AB1262)</f>
        <v>53.675000000000004</v>
      </c>
      <c r="AY1262" t="e">
        <f>AVERAGE(AC1262:AO1262)</f>
        <v>#DIV/0!</v>
      </c>
    </row>
    <row r="1263" spans="1:52" hidden="1" x14ac:dyDescent="0.25">
      <c r="A1263">
        <v>1274</v>
      </c>
      <c r="B1263">
        <v>1928</v>
      </c>
      <c r="C1263" t="s">
        <v>4152</v>
      </c>
      <c r="D1263" t="s">
        <v>1686</v>
      </c>
      <c r="E1263" t="s">
        <v>1687</v>
      </c>
      <c r="F1263" t="s">
        <v>1829</v>
      </c>
      <c r="G1263" t="s">
        <v>1847</v>
      </c>
      <c r="H1263" t="s">
        <v>31</v>
      </c>
      <c r="I1263" t="s">
        <v>32</v>
      </c>
      <c r="J1263" t="s">
        <v>1863</v>
      </c>
      <c r="K1263">
        <v>47.417727999999997</v>
      </c>
      <c r="L1263">
        <v>-122.159245</v>
      </c>
      <c r="M1263">
        <v>47.6</v>
      </c>
      <c r="N1263">
        <v>44</v>
      </c>
      <c r="P1263">
        <v>10.1</v>
      </c>
      <c r="R1263">
        <v>39.1</v>
      </c>
      <c r="AP1263">
        <f>COUNT(M1263:AO1263)</f>
        <v>4</v>
      </c>
      <c r="AR1263">
        <f>COUNT(AK1263:AO1263)</f>
        <v>0</v>
      </c>
      <c r="AS1263" t="s">
        <v>4159</v>
      </c>
      <c r="AT1263">
        <f>COUNT(M1263:AB1263)</f>
        <v>4</v>
      </c>
      <c r="AU1263">
        <f>COUNT(AC1263:AO1263)</f>
        <v>0</v>
      </c>
      <c r="AV1263">
        <f>AT1263*AU1263</f>
        <v>0</v>
      </c>
      <c r="AW1263" t="s">
        <v>4159</v>
      </c>
      <c r="AX1263">
        <f>AVERAGE(M1263:AB1263)</f>
        <v>35.199999999999996</v>
      </c>
      <c r="AY1263" t="e">
        <f>AVERAGE(AC1263:AO1263)</f>
        <v>#DIV/0!</v>
      </c>
    </row>
    <row r="1264" spans="1:52" hidden="1" x14ac:dyDescent="0.25">
      <c r="A1264">
        <v>1296</v>
      </c>
      <c r="B1264">
        <v>19</v>
      </c>
      <c r="C1264" t="s">
        <v>4152</v>
      </c>
      <c r="D1264" t="s">
        <v>1686</v>
      </c>
      <c r="E1264" t="s">
        <v>1874</v>
      </c>
      <c r="F1264" t="s">
        <v>1897</v>
      </c>
      <c r="G1264" t="s">
        <v>1902</v>
      </c>
      <c r="H1264" t="s">
        <v>1030</v>
      </c>
      <c r="I1264" t="s">
        <v>1091</v>
      </c>
      <c r="J1264" t="s">
        <v>1903</v>
      </c>
      <c r="K1264">
        <v>47.577264</v>
      </c>
      <c r="L1264">
        <v>-122.402968</v>
      </c>
      <c r="M1264">
        <v>7.2</v>
      </c>
      <c r="O1264">
        <v>14.5</v>
      </c>
      <c r="W1264">
        <v>30.2</v>
      </c>
      <c r="Y1264">
        <v>29.6</v>
      </c>
      <c r="AP1264">
        <f>COUNT(M1264:AO1264)</f>
        <v>4</v>
      </c>
      <c r="AR1264">
        <f>COUNT(AK1264:AO1264)</f>
        <v>0</v>
      </c>
      <c r="AS1264" t="s">
        <v>4159</v>
      </c>
      <c r="AT1264">
        <f>COUNT(M1264:AB1264)</f>
        <v>4</v>
      </c>
      <c r="AU1264">
        <f>COUNT(AC1264:AO1264)</f>
        <v>0</v>
      </c>
      <c r="AV1264">
        <f>AT1264*AU1264</f>
        <v>0</v>
      </c>
      <c r="AW1264" t="s">
        <v>4159</v>
      </c>
      <c r="AX1264">
        <f>AVERAGE(M1264:AB1264)</f>
        <v>20.375</v>
      </c>
      <c r="AY1264" t="e">
        <f>AVERAGE(AC1264:AO1264)</f>
        <v>#DIV/0!</v>
      </c>
    </row>
    <row r="1265" spans="1:56" hidden="1" x14ac:dyDescent="0.25">
      <c r="A1265">
        <v>1297</v>
      </c>
      <c r="B1265">
        <v>1797</v>
      </c>
      <c r="C1265" t="s">
        <v>4152</v>
      </c>
      <c r="D1265" t="s">
        <v>1686</v>
      </c>
      <c r="E1265" t="s">
        <v>1874</v>
      </c>
      <c r="F1265" t="s">
        <v>1897</v>
      </c>
      <c r="G1265" t="s">
        <v>1902</v>
      </c>
      <c r="H1265" t="s">
        <v>1030</v>
      </c>
      <c r="I1265" t="s">
        <v>1091</v>
      </c>
      <c r="J1265" t="s">
        <v>1904</v>
      </c>
      <c r="K1265">
        <v>47.577626000000002</v>
      </c>
      <c r="L1265">
        <v>-122.40431599999999</v>
      </c>
      <c r="Q1265">
        <v>20.6</v>
      </c>
      <c r="R1265">
        <v>30.5</v>
      </c>
      <c r="S1265">
        <v>17.600000000000001</v>
      </c>
      <c r="T1265">
        <v>23.9</v>
      </c>
      <c r="AP1265">
        <f>COUNT(M1265:AO1265)</f>
        <v>4</v>
      </c>
      <c r="AR1265">
        <f>COUNT(AK1265:AO1265)</f>
        <v>0</v>
      </c>
      <c r="AS1265" t="s">
        <v>4159</v>
      </c>
      <c r="AT1265">
        <f>COUNT(M1265:AB1265)</f>
        <v>4</v>
      </c>
      <c r="AU1265">
        <f>COUNT(AC1265:AO1265)</f>
        <v>0</v>
      </c>
      <c r="AV1265">
        <f>AT1265*AU1265</f>
        <v>0</v>
      </c>
      <c r="AW1265" t="s">
        <v>4159</v>
      </c>
      <c r="AX1265">
        <f>AVERAGE(M1265:AB1265)</f>
        <v>23.15</v>
      </c>
      <c r="AY1265" t="e">
        <f>AVERAGE(AC1265:AO1265)</f>
        <v>#DIV/0!</v>
      </c>
    </row>
    <row r="1266" spans="1:56" hidden="1" x14ac:dyDescent="0.25">
      <c r="A1266">
        <v>1465</v>
      </c>
      <c r="B1266">
        <v>881</v>
      </c>
      <c r="C1266" t="s">
        <v>4152</v>
      </c>
      <c r="D1266" t="s">
        <v>2165</v>
      </c>
      <c r="E1266" t="s">
        <v>2166</v>
      </c>
      <c r="F1266" t="s">
        <v>2167</v>
      </c>
      <c r="G1266" t="s">
        <v>2189</v>
      </c>
      <c r="H1266" t="s">
        <v>2169</v>
      </c>
      <c r="I1266" t="s">
        <v>2183</v>
      </c>
      <c r="J1266" t="s">
        <v>2190</v>
      </c>
      <c r="K1266">
        <v>47.828499999999998</v>
      </c>
      <c r="L1266">
        <v>-122.562667</v>
      </c>
      <c r="T1266">
        <v>55.4</v>
      </c>
      <c r="U1266">
        <v>50.1</v>
      </c>
      <c r="V1266">
        <v>36.1</v>
      </c>
      <c r="W1266">
        <v>39.299999999999997</v>
      </c>
      <c r="AP1266">
        <f>COUNT(M1266:AO1266)</f>
        <v>4</v>
      </c>
      <c r="AR1266">
        <f>COUNT(AK1266:AO1266)</f>
        <v>0</v>
      </c>
      <c r="AS1266" t="s">
        <v>4159</v>
      </c>
      <c r="AT1266">
        <f>COUNT(M1266:AB1266)</f>
        <v>4</v>
      </c>
      <c r="AU1266">
        <f>COUNT(AC1266:AO1266)</f>
        <v>0</v>
      </c>
      <c r="AV1266">
        <f>AT1266*AU1266</f>
        <v>0</v>
      </c>
      <c r="AW1266" t="s">
        <v>4159</v>
      </c>
      <c r="AX1266">
        <f>AVERAGE(M1266:AB1266)</f>
        <v>45.224999999999994</v>
      </c>
      <c r="AY1266" t="e">
        <f>AVERAGE(AC1266:AO1266)</f>
        <v>#DIV/0!</v>
      </c>
    </row>
    <row r="1267" spans="1:56" hidden="1" x14ac:dyDescent="0.25">
      <c r="A1267">
        <v>1570</v>
      </c>
      <c r="B1267">
        <v>885</v>
      </c>
      <c r="C1267" t="s">
        <v>4152</v>
      </c>
      <c r="D1267" t="s">
        <v>2165</v>
      </c>
      <c r="E1267" t="s">
        <v>2243</v>
      </c>
      <c r="F1267" t="s">
        <v>2307</v>
      </c>
      <c r="G1267" t="s">
        <v>2351</v>
      </c>
      <c r="H1267" t="s">
        <v>2169</v>
      </c>
      <c r="I1267" t="s">
        <v>2183</v>
      </c>
      <c r="J1267" t="s">
        <v>2353</v>
      </c>
      <c r="K1267">
        <v>47.64575</v>
      </c>
      <c r="L1267">
        <v>-122.6309</v>
      </c>
      <c r="T1267">
        <v>69</v>
      </c>
      <c r="U1267">
        <v>23.5</v>
      </c>
      <c r="V1267">
        <v>33.5</v>
      </c>
      <c r="W1267">
        <v>56.3</v>
      </c>
      <c r="AP1267">
        <f>COUNT(M1267:AO1267)</f>
        <v>4</v>
      </c>
      <c r="AR1267">
        <f>COUNT(AK1267:AO1267)</f>
        <v>0</v>
      </c>
      <c r="AS1267" t="s">
        <v>4159</v>
      </c>
      <c r="AT1267">
        <f>COUNT(M1267:AB1267)</f>
        <v>4</v>
      </c>
      <c r="AU1267">
        <f>COUNT(AC1267:AO1267)</f>
        <v>0</v>
      </c>
      <c r="AV1267">
        <f>AT1267*AU1267</f>
        <v>0</v>
      </c>
      <c r="AW1267" t="s">
        <v>4159</v>
      </c>
      <c r="AX1267">
        <f>AVERAGE(M1267:AB1267)</f>
        <v>45.575000000000003</v>
      </c>
      <c r="AY1267" t="e">
        <f>AVERAGE(AC1267:AO1267)</f>
        <v>#DIV/0!</v>
      </c>
    </row>
    <row r="1268" spans="1:56" hidden="1" x14ac:dyDescent="0.25">
      <c r="A1268">
        <v>1600</v>
      </c>
      <c r="B1268">
        <v>877</v>
      </c>
      <c r="C1268" t="s">
        <v>4152</v>
      </c>
      <c r="D1268" t="s">
        <v>2165</v>
      </c>
      <c r="E1268" t="s">
        <v>2243</v>
      </c>
      <c r="F1268" t="s">
        <v>2382</v>
      </c>
      <c r="G1268" t="s">
        <v>2402</v>
      </c>
      <c r="H1268" t="s">
        <v>2169</v>
      </c>
      <c r="I1268" t="s">
        <v>2183</v>
      </c>
      <c r="J1268" t="s">
        <v>2403</v>
      </c>
      <c r="K1268">
        <v>47.789900000000003</v>
      </c>
      <c r="L1268">
        <v>-122.535983</v>
      </c>
      <c r="S1268">
        <v>38.200000000000003</v>
      </c>
      <c r="T1268">
        <v>17.5</v>
      </c>
      <c r="U1268">
        <v>21</v>
      </c>
      <c r="V1268">
        <v>28.5</v>
      </c>
      <c r="AP1268">
        <f>COUNT(M1268:AO1268)</f>
        <v>4</v>
      </c>
      <c r="AR1268">
        <f>COUNT(AK1268:AO1268)</f>
        <v>0</v>
      </c>
      <c r="AS1268" t="s">
        <v>4159</v>
      </c>
      <c r="AT1268">
        <f>COUNT(M1268:AB1268)</f>
        <v>4</v>
      </c>
      <c r="AU1268">
        <f>COUNT(AC1268:AO1268)</f>
        <v>0</v>
      </c>
      <c r="AV1268">
        <f>AT1268*AU1268</f>
        <v>0</v>
      </c>
      <c r="AW1268" t="s">
        <v>4159</v>
      </c>
      <c r="AX1268">
        <f>AVERAGE(M1268:AB1268)</f>
        <v>26.3</v>
      </c>
      <c r="AY1268" t="e">
        <f>AVERAGE(AC1268:AO1268)</f>
        <v>#DIV/0!</v>
      </c>
    </row>
    <row r="1269" spans="1:56" hidden="1" x14ac:dyDescent="0.25">
      <c r="A1269">
        <v>1640</v>
      </c>
      <c r="B1269">
        <v>2127</v>
      </c>
      <c r="C1269" t="s">
        <v>4152</v>
      </c>
      <c r="D1269" t="s">
        <v>2469</v>
      </c>
      <c r="E1269" t="s">
        <v>2470</v>
      </c>
      <c r="F1269" t="s">
        <v>2471</v>
      </c>
      <c r="G1269" t="s">
        <v>2472</v>
      </c>
      <c r="H1269" t="s">
        <v>22</v>
      </c>
      <c r="I1269" t="s">
        <v>96</v>
      </c>
      <c r="J1269" t="s">
        <v>2473</v>
      </c>
      <c r="K1269">
        <v>48.021822</v>
      </c>
      <c r="L1269">
        <v>-123.005088</v>
      </c>
      <c r="S1269">
        <v>52.8</v>
      </c>
      <c r="T1269">
        <v>43.6</v>
      </c>
      <c r="U1269">
        <v>77.3</v>
      </c>
      <c r="V1269">
        <v>58.7</v>
      </c>
      <c r="AP1269">
        <f>COUNT(M1269:AO1269)</f>
        <v>4</v>
      </c>
      <c r="AR1269">
        <f>COUNT(AK1269:AO1269)</f>
        <v>0</v>
      </c>
      <c r="AS1269" t="s">
        <v>4159</v>
      </c>
      <c r="AT1269">
        <f>COUNT(M1269:AB1269)</f>
        <v>4</v>
      </c>
      <c r="AU1269">
        <f>COUNT(AC1269:AO1269)</f>
        <v>0</v>
      </c>
      <c r="AV1269">
        <f>AT1269*AU1269</f>
        <v>0</v>
      </c>
      <c r="AW1269" t="s">
        <v>4159</v>
      </c>
      <c r="AX1269">
        <f>AVERAGE(M1269:AB1269)</f>
        <v>58.099999999999994</v>
      </c>
      <c r="AY1269" t="e">
        <f>AVERAGE(AC1269:AO1269)</f>
        <v>#DIV/0!</v>
      </c>
    </row>
    <row r="1270" spans="1:56" hidden="1" x14ac:dyDescent="0.25">
      <c r="A1270">
        <v>1644</v>
      </c>
      <c r="B1270">
        <v>2131</v>
      </c>
      <c r="C1270" t="s">
        <v>4152</v>
      </c>
      <c r="D1270" t="s">
        <v>2469</v>
      </c>
      <c r="E1270" t="s">
        <v>2470</v>
      </c>
      <c r="F1270" t="s">
        <v>2471</v>
      </c>
      <c r="G1270" t="s">
        <v>2472</v>
      </c>
      <c r="H1270" t="s">
        <v>22</v>
      </c>
      <c r="I1270" t="s">
        <v>96</v>
      </c>
      <c r="J1270" t="s">
        <v>2477</v>
      </c>
      <c r="K1270">
        <v>48.014907000000001</v>
      </c>
      <c r="L1270">
        <v>-123.004578</v>
      </c>
      <c r="T1270">
        <v>68.5</v>
      </c>
      <c r="V1270">
        <v>71.099999999999994</v>
      </c>
      <c r="W1270">
        <v>65.2</v>
      </c>
      <c r="AB1270">
        <v>75.3</v>
      </c>
      <c r="AP1270">
        <f>COUNT(M1270:AO1270)</f>
        <v>4</v>
      </c>
      <c r="AR1270">
        <f>COUNT(AK1270:AO1270)</f>
        <v>0</v>
      </c>
      <c r="AS1270" t="s">
        <v>4159</v>
      </c>
      <c r="AT1270">
        <f>COUNT(M1270:AB1270)</f>
        <v>4</v>
      </c>
      <c r="AU1270">
        <f>COUNT(AC1270:AO1270)</f>
        <v>0</v>
      </c>
      <c r="AV1270">
        <f>AT1270*AU1270</f>
        <v>0</v>
      </c>
      <c r="AW1270" t="s">
        <v>4159</v>
      </c>
      <c r="AX1270">
        <f>AVERAGE(M1270:AB1270)</f>
        <v>70.025000000000006</v>
      </c>
      <c r="AY1270" t="e">
        <f>AVERAGE(AC1270:AO1270)</f>
        <v>#DIV/0!</v>
      </c>
    </row>
    <row r="1271" spans="1:56" hidden="1" x14ac:dyDescent="0.25">
      <c r="A1271">
        <v>1676</v>
      </c>
      <c r="B1271">
        <v>2158</v>
      </c>
      <c r="C1271" t="s">
        <v>4152</v>
      </c>
      <c r="D1271" t="s">
        <v>2484</v>
      </c>
      <c r="E1271" t="s">
        <v>2526</v>
      </c>
      <c r="F1271" t="s">
        <v>2527</v>
      </c>
      <c r="G1271" t="s">
        <v>2528</v>
      </c>
      <c r="H1271" t="s">
        <v>22</v>
      </c>
      <c r="I1271" t="s">
        <v>2511</v>
      </c>
      <c r="J1271" t="s">
        <v>2530</v>
      </c>
      <c r="K1271">
        <v>48.104495</v>
      </c>
      <c r="L1271">
        <v>-123.355774</v>
      </c>
      <c r="Q1271">
        <v>50.7</v>
      </c>
      <c r="R1271">
        <v>66.599999999999994</v>
      </c>
      <c r="U1271">
        <v>55.9</v>
      </c>
      <c r="Z1271">
        <v>84</v>
      </c>
      <c r="AP1271">
        <f>COUNT(M1271:AO1271)</f>
        <v>4</v>
      </c>
      <c r="AR1271">
        <f>COUNT(AK1271:AO1271)</f>
        <v>0</v>
      </c>
      <c r="AS1271" t="s">
        <v>4159</v>
      </c>
      <c r="AT1271">
        <f>COUNT(M1271:AB1271)</f>
        <v>4</v>
      </c>
      <c r="AU1271">
        <f>COUNT(AC1271:AO1271)</f>
        <v>0</v>
      </c>
      <c r="AV1271">
        <f>AT1271*AU1271</f>
        <v>0</v>
      </c>
      <c r="AW1271" t="s">
        <v>4159</v>
      </c>
      <c r="AX1271">
        <f>AVERAGE(M1271:AB1271)</f>
        <v>64.3</v>
      </c>
      <c r="AY1271" t="e">
        <f>AVERAGE(AC1271:AO1271)</f>
        <v>#DIV/0!</v>
      </c>
    </row>
    <row r="1272" spans="1:56" hidden="1" x14ac:dyDescent="0.25">
      <c r="A1272">
        <v>1688</v>
      </c>
      <c r="B1272">
        <v>2108</v>
      </c>
      <c r="C1272" t="s">
        <v>4152</v>
      </c>
      <c r="D1272" t="s">
        <v>2484</v>
      </c>
      <c r="E1272" t="s">
        <v>2526</v>
      </c>
      <c r="F1272" t="s">
        <v>2541</v>
      </c>
      <c r="G1272" t="s">
        <v>2545</v>
      </c>
      <c r="H1272" t="s">
        <v>22</v>
      </c>
      <c r="I1272" t="s">
        <v>96</v>
      </c>
      <c r="J1272" t="s">
        <v>2546</v>
      </c>
      <c r="K1272">
        <v>48.114685000000001</v>
      </c>
      <c r="L1272">
        <v>-123.406289</v>
      </c>
      <c r="S1272">
        <v>64</v>
      </c>
      <c r="T1272">
        <v>43</v>
      </c>
      <c r="Z1272">
        <v>50</v>
      </c>
      <c r="AE1272">
        <v>57.7</v>
      </c>
      <c r="AP1272">
        <f>COUNT(M1272:AO1272)</f>
        <v>4</v>
      </c>
      <c r="AR1272">
        <f>COUNT(AK1272:AO1272)</f>
        <v>0</v>
      </c>
      <c r="AS1272" t="s">
        <v>4159</v>
      </c>
      <c r="AT1272">
        <f>COUNT(M1272:AB1272)</f>
        <v>3</v>
      </c>
      <c r="AU1272">
        <f>COUNT(AC1272:AO1272)</f>
        <v>1</v>
      </c>
      <c r="AV1272">
        <f>AT1272*AU1272</f>
        <v>3</v>
      </c>
      <c r="AW1272" t="s">
        <v>4154</v>
      </c>
      <c r="AX1272">
        <f>AVERAGE(M1272:AB1272)</f>
        <v>52.333333333333336</v>
      </c>
      <c r="AY1272">
        <f>AVERAGE(AC1272:AO1272)</f>
        <v>57.7</v>
      </c>
      <c r="AZ1272">
        <f>AY1272-AX1272</f>
        <v>5.3666666666666671</v>
      </c>
    </row>
    <row r="1273" spans="1:56" hidden="1" x14ac:dyDescent="0.25">
      <c r="A1273">
        <v>1696</v>
      </c>
      <c r="B1273">
        <v>2144</v>
      </c>
      <c r="C1273" t="s">
        <v>4152</v>
      </c>
      <c r="D1273" t="s">
        <v>2484</v>
      </c>
      <c r="E1273" t="s">
        <v>2526</v>
      </c>
      <c r="F1273" t="s">
        <v>2541</v>
      </c>
      <c r="G1273" t="s">
        <v>2551</v>
      </c>
      <c r="H1273" t="s">
        <v>22</v>
      </c>
      <c r="I1273" t="s">
        <v>96</v>
      </c>
      <c r="J1273" t="s">
        <v>2555</v>
      </c>
      <c r="K1273">
        <v>48.098633</v>
      </c>
      <c r="L1273">
        <v>-123.376423</v>
      </c>
      <c r="R1273">
        <v>56.8</v>
      </c>
      <c r="S1273">
        <v>50.6</v>
      </c>
      <c r="T1273">
        <v>52.5</v>
      </c>
      <c r="U1273">
        <v>56.9</v>
      </c>
      <c r="AP1273">
        <f>COUNT(M1273:AO1273)</f>
        <v>4</v>
      </c>
      <c r="AR1273">
        <f>COUNT(AK1273:AO1273)</f>
        <v>0</v>
      </c>
      <c r="AS1273" t="s">
        <v>4159</v>
      </c>
      <c r="AT1273">
        <f>COUNT(M1273:AB1273)</f>
        <v>4</v>
      </c>
      <c r="AU1273">
        <f>COUNT(AC1273:AO1273)</f>
        <v>0</v>
      </c>
      <c r="AV1273">
        <f>AT1273*AU1273</f>
        <v>0</v>
      </c>
      <c r="AW1273" t="s">
        <v>4159</v>
      </c>
      <c r="AX1273">
        <f>AVERAGE(M1273:AB1273)</f>
        <v>54.2</v>
      </c>
      <c r="AY1273" t="e">
        <f>AVERAGE(AC1273:AO1273)</f>
        <v>#DIV/0!</v>
      </c>
    </row>
    <row r="1274" spans="1:56" hidden="1" x14ac:dyDescent="0.25">
      <c r="A1274">
        <v>1708</v>
      </c>
      <c r="B1274">
        <v>2195</v>
      </c>
      <c r="C1274" t="s">
        <v>4152</v>
      </c>
      <c r="D1274" t="s">
        <v>2484</v>
      </c>
      <c r="E1274" t="s">
        <v>2526</v>
      </c>
      <c r="F1274" t="s">
        <v>2541</v>
      </c>
      <c r="G1274" t="s">
        <v>2569</v>
      </c>
      <c r="H1274" t="s">
        <v>22</v>
      </c>
      <c r="I1274" t="s">
        <v>96</v>
      </c>
      <c r="J1274" t="s">
        <v>2570</v>
      </c>
      <c r="K1274">
        <v>48.116840000000003</v>
      </c>
      <c r="L1274">
        <v>-123.443724</v>
      </c>
      <c r="S1274">
        <v>31.7</v>
      </c>
      <c r="T1274">
        <v>59.1</v>
      </c>
      <c r="U1274">
        <v>59.7</v>
      </c>
      <c r="AE1274">
        <v>69.3</v>
      </c>
      <c r="AP1274">
        <f>COUNT(M1274:AO1274)</f>
        <v>4</v>
      </c>
      <c r="AR1274">
        <f>COUNT(AK1274:AO1274)</f>
        <v>0</v>
      </c>
      <c r="AS1274" t="s">
        <v>4159</v>
      </c>
      <c r="AT1274">
        <f>COUNT(M1274:AB1274)</f>
        <v>3</v>
      </c>
      <c r="AU1274">
        <f>COUNT(AC1274:AO1274)</f>
        <v>1</v>
      </c>
      <c r="AV1274">
        <f>AT1274*AU1274</f>
        <v>3</v>
      </c>
      <c r="AW1274" t="s">
        <v>4154</v>
      </c>
      <c r="AX1274">
        <f>AVERAGE(M1274:AB1274)</f>
        <v>50.166666666666664</v>
      </c>
      <c r="AY1274">
        <f>AVERAGE(AC1274:AO1274)</f>
        <v>69.3</v>
      </c>
      <c r="AZ1274">
        <f>AY1274-AX1274</f>
        <v>19.133333333333333</v>
      </c>
    </row>
    <row r="1275" spans="1:56" hidden="1" x14ac:dyDescent="0.25">
      <c r="A1275">
        <v>1722</v>
      </c>
      <c r="B1275">
        <v>2069</v>
      </c>
      <c r="C1275" t="s">
        <v>4152</v>
      </c>
      <c r="D1275" t="s">
        <v>2484</v>
      </c>
      <c r="E1275" t="s">
        <v>2526</v>
      </c>
      <c r="F1275" t="s">
        <v>2578</v>
      </c>
      <c r="G1275" t="s">
        <v>2579</v>
      </c>
      <c r="H1275" t="s">
        <v>22</v>
      </c>
      <c r="I1275" t="s">
        <v>96</v>
      </c>
      <c r="J1275" t="s">
        <v>2586</v>
      </c>
      <c r="K1275">
        <v>48.061807000000002</v>
      </c>
      <c r="L1275">
        <v>-123.324038</v>
      </c>
      <c r="T1275">
        <v>65.900000000000006</v>
      </c>
      <c r="U1275">
        <v>75.400000000000006</v>
      </c>
      <c r="Z1275">
        <v>54</v>
      </c>
      <c r="AC1275">
        <v>73.900000000000006</v>
      </c>
      <c r="AP1275">
        <f>COUNT(M1275:AO1275)</f>
        <v>4</v>
      </c>
      <c r="AR1275">
        <f>COUNT(AK1275:AO1275)</f>
        <v>0</v>
      </c>
      <c r="AS1275" t="s">
        <v>4159</v>
      </c>
      <c r="AT1275">
        <f>COUNT(M1275:AB1275)</f>
        <v>3</v>
      </c>
      <c r="AU1275">
        <f>COUNT(AC1275:AO1275)</f>
        <v>1</v>
      </c>
      <c r="AV1275">
        <f>AT1275*AU1275</f>
        <v>3</v>
      </c>
      <c r="AW1275" t="s">
        <v>4154</v>
      </c>
      <c r="AX1275">
        <f>AVERAGE(M1275:AB1275)</f>
        <v>65.100000000000009</v>
      </c>
      <c r="AY1275">
        <f>AVERAGE(AC1275:AO1275)</f>
        <v>73.900000000000006</v>
      </c>
      <c r="AZ1275">
        <f>AY1275-AX1275</f>
        <v>8.7999999999999972</v>
      </c>
    </row>
    <row r="1276" spans="1:56" hidden="1" x14ac:dyDescent="0.25">
      <c r="A1276">
        <v>1731</v>
      </c>
      <c r="B1276">
        <v>2183</v>
      </c>
      <c r="C1276" t="s">
        <v>4152</v>
      </c>
      <c r="D1276" t="s">
        <v>2484</v>
      </c>
      <c r="E1276" t="s">
        <v>2526</v>
      </c>
      <c r="F1276" t="s">
        <v>2578</v>
      </c>
      <c r="G1276" t="s">
        <v>2595</v>
      </c>
      <c r="H1276" t="s">
        <v>22</v>
      </c>
      <c r="I1276" t="s">
        <v>96</v>
      </c>
      <c r="J1276" t="s">
        <v>2597</v>
      </c>
      <c r="K1276">
        <v>48.084884000000002</v>
      </c>
      <c r="L1276">
        <v>-123.282849</v>
      </c>
      <c r="S1276">
        <v>65.400000000000006</v>
      </c>
      <c r="T1276">
        <v>61.7</v>
      </c>
      <c r="U1276">
        <v>67.8</v>
      </c>
      <c r="V1276">
        <v>77.099999999999994</v>
      </c>
      <c r="AP1276">
        <f>COUNT(M1276:AO1276)</f>
        <v>4</v>
      </c>
      <c r="AR1276">
        <f>COUNT(AK1276:AO1276)</f>
        <v>0</v>
      </c>
      <c r="AS1276" t="s">
        <v>4159</v>
      </c>
      <c r="AT1276">
        <f>COUNT(M1276:AB1276)</f>
        <v>4</v>
      </c>
      <c r="AU1276">
        <f>COUNT(AC1276:AO1276)</f>
        <v>0</v>
      </c>
      <c r="AV1276">
        <f>AT1276*AU1276</f>
        <v>0</v>
      </c>
      <c r="AW1276" t="s">
        <v>4159</v>
      </c>
      <c r="AX1276">
        <f>AVERAGE(M1276:AB1276)</f>
        <v>68</v>
      </c>
      <c r="AY1276" t="e">
        <f>AVERAGE(AC1276:AO1276)</f>
        <v>#DIV/0!</v>
      </c>
    </row>
    <row r="1277" spans="1:56" hidden="1" x14ac:dyDescent="0.25">
      <c r="A1277">
        <v>1752</v>
      </c>
      <c r="B1277">
        <v>2174</v>
      </c>
      <c r="C1277" t="s">
        <v>4152</v>
      </c>
      <c r="D1277" t="s">
        <v>2600</v>
      </c>
      <c r="E1277" t="s">
        <v>2617</v>
      </c>
      <c r="F1277" t="s">
        <v>2633</v>
      </c>
      <c r="G1277" t="s">
        <v>2636</v>
      </c>
      <c r="H1277" t="s">
        <v>22</v>
      </c>
      <c r="I1277" t="s">
        <v>96</v>
      </c>
      <c r="J1277" t="s">
        <v>2637</v>
      </c>
      <c r="K1277">
        <v>48.149456000000001</v>
      </c>
      <c r="L1277">
        <v>-123.692734</v>
      </c>
      <c r="U1277">
        <v>60.6</v>
      </c>
      <c r="V1277">
        <v>60.8</v>
      </c>
      <c r="W1277">
        <v>47.8</v>
      </c>
      <c r="Y1277">
        <v>59.5</v>
      </c>
      <c r="AP1277">
        <f>COUNT(M1277:AO1277)</f>
        <v>4</v>
      </c>
      <c r="AR1277">
        <f>COUNT(AK1277:AO1277)</f>
        <v>0</v>
      </c>
      <c r="AS1277" t="s">
        <v>4159</v>
      </c>
      <c r="AT1277">
        <f>COUNT(M1277:AB1277)</f>
        <v>4</v>
      </c>
      <c r="AU1277">
        <f>COUNT(AC1277:AO1277)</f>
        <v>0</v>
      </c>
      <c r="AV1277">
        <f>AT1277*AU1277</f>
        <v>0</v>
      </c>
      <c r="AW1277" t="s">
        <v>4159</v>
      </c>
      <c r="AX1277">
        <f>AVERAGE(M1277:AB1277)</f>
        <v>57.174999999999997</v>
      </c>
      <c r="AY1277" t="e">
        <f>AVERAGE(AC1277:AO1277)</f>
        <v>#DIV/0!</v>
      </c>
    </row>
    <row r="1278" spans="1:56" hidden="1" x14ac:dyDescent="0.25">
      <c r="A1278">
        <v>1555</v>
      </c>
      <c r="B1278">
        <v>1951</v>
      </c>
      <c r="C1278" t="s">
        <v>4152</v>
      </c>
      <c r="D1278" t="s">
        <v>2165</v>
      </c>
      <c r="E1278" t="s">
        <v>2243</v>
      </c>
      <c r="F1278" t="s">
        <v>2307</v>
      </c>
      <c r="G1278" t="s">
        <v>2320</v>
      </c>
      <c r="H1278" t="s">
        <v>2169</v>
      </c>
      <c r="I1278" t="s">
        <v>2174</v>
      </c>
      <c r="J1278" t="s">
        <v>2331</v>
      </c>
      <c r="K1278">
        <v>47.665979999999998</v>
      </c>
      <c r="L1278">
        <v>-122.683302</v>
      </c>
      <c r="AF1278">
        <v>56.4</v>
      </c>
      <c r="AG1278">
        <v>76.8</v>
      </c>
      <c r="AH1278">
        <v>33.700000000000003</v>
      </c>
      <c r="AJ1278">
        <v>18.100000000000001</v>
      </c>
      <c r="AL1278">
        <v>0.8</v>
      </c>
      <c r="AP1278">
        <f>COUNT(M1278:AO1278)</f>
        <v>5</v>
      </c>
      <c r="AR1278">
        <f>COUNT(AK1278:AO1278)</f>
        <v>1</v>
      </c>
      <c r="AT1278">
        <f>COUNT(M1278:AB1278)</f>
        <v>0</v>
      </c>
      <c r="AU1278">
        <f>COUNT(AC1278:AO1278)</f>
        <v>5</v>
      </c>
      <c r="AV1278">
        <f>AT1278*AU1278</f>
        <v>0</v>
      </c>
      <c r="AW1278" t="s">
        <v>4159</v>
      </c>
      <c r="AX1278" t="e">
        <f>AVERAGE(M1278:AB1278)</f>
        <v>#DIV/0!</v>
      </c>
      <c r="AY1278">
        <f>AVERAGE(AC1278:AO1278)</f>
        <v>37.159999999999997</v>
      </c>
      <c r="BA1278">
        <v>0.8</v>
      </c>
      <c r="BB1278">
        <v>37.159999999999997</v>
      </c>
      <c r="BC1278" t="s">
        <v>4173</v>
      </c>
      <c r="BD1278" t="s">
        <v>4174</v>
      </c>
    </row>
    <row r="1279" spans="1:56" hidden="1" x14ac:dyDescent="0.25">
      <c r="A1279">
        <v>699</v>
      </c>
      <c r="B1279">
        <v>2682</v>
      </c>
      <c r="C1279" t="s">
        <v>4152</v>
      </c>
      <c r="D1279" t="s">
        <v>877</v>
      </c>
      <c r="E1279" t="s">
        <v>878</v>
      </c>
      <c r="F1279" t="s">
        <v>1086</v>
      </c>
      <c r="G1279" t="s">
        <v>1093</v>
      </c>
      <c r="H1279" t="s">
        <v>1030</v>
      </c>
      <c r="I1279" t="s">
        <v>1031</v>
      </c>
      <c r="J1279" t="s">
        <v>1100</v>
      </c>
      <c r="K1279">
        <v>47.701400999999997</v>
      </c>
      <c r="L1279">
        <v>-122.30840999999999</v>
      </c>
      <c r="AJ1279">
        <v>9.3000000000000007</v>
      </c>
      <c r="AK1279">
        <v>8.6999999999999993</v>
      </c>
      <c r="AL1279">
        <v>2.5</v>
      </c>
      <c r="AM1279">
        <v>15</v>
      </c>
      <c r="AN1279">
        <v>9.4</v>
      </c>
      <c r="AP1279">
        <f>COUNT(M1279:AO1279)</f>
        <v>5</v>
      </c>
      <c r="AR1279">
        <f>COUNT(AK1279:AO1279)</f>
        <v>4</v>
      </c>
      <c r="AT1279">
        <f>COUNT(M1279:AB1279)</f>
        <v>0</v>
      </c>
      <c r="AU1279">
        <f>COUNT(AC1279:AO1279)</f>
        <v>5</v>
      </c>
      <c r="AV1279">
        <f>AT1279*AU1279</f>
        <v>0</v>
      </c>
      <c r="AW1279" t="s">
        <v>4159</v>
      </c>
      <c r="AX1279" t="e">
        <f>AVERAGE(M1279:AB1279)</f>
        <v>#DIV/0!</v>
      </c>
      <c r="AY1279">
        <f>AVERAGE(AC1279:AO1279)</f>
        <v>8.98</v>
      </c>
      <c r="BA1279">
        <v>8.9</v>
      </c>
      <c r="BB1279">
        <v>8.98</v>
      </c>
      <c r="BC1279" t="s">
        <v>4173</v>
      </c>
      <c r="BD1279" t="s">
        <v>4173</v>
      </c>
    </row>
    <row r="1280" spans="1:56" hidden="1" x14ac:dyDescent="0.25">
      <c r="A1280">
        <v>619</v>
      </c>
      <c r="B1280">
        <v>1228</v>
      </c>
      <c r="C1280" t="s">
        <v>4152</v>
      </c>
      <c r="D1280" t="s">
        <v>877</v>
      </c>
      <c r="E1280" t="s">
        <v>878</v>
      </c>
      <c r="F1280" t="s">
        <v>952</v>
      </c>
      <c r="G1280" t="s">
        <v>975</v>
      </c>
      <c r="H1280" t="s">
        <v>886</v>
      </c>
      <c r="I1280" t="s">
        <v>887</v>
      </c>
      <c r="J1280" t="s">
        <v>976</v>
      </c>
      <c r="K1280">
        <v>47.604892999999997</v>
      </c>
      <c r="L1280">
        <v>-122.164781</v>
      </c>
      <c r="AC1280">
        <v>11.4</v>
      </c>
      <c r="AF1280">
        <v>17.7</v>
      </c>
      <c r="AH1280">
        <v>14.6</v>
      </c>
      <c r="AN1280">
        <v>10.199999999999999</v>
      </c>
      <c r="AO1280">
        <v>10.8</v>
      </c>
      <c r="AP1280">
        <f>COUNT(M1280:AO1280)</f>
        <v>5</v>
      </c>
      <c r="AR1280">
        <f>COUNT(AK1280:AO1280)</f>
        <v>2</v>
      </c>
      <c r="AT1280">
        <f>COUNT(M1280:AB1280)</f>
        <v>0</v>
      </c>
      <c r="AU1280">
        <f>COUNT(AC1280:AO1280)</f>
        <v>5</v>
      </c>
      <c r="AV1280">
        <f>AT1280*AU1280</f>
        <v>0</v>
      </c>
      <c r="AW1280" t="s">
        <v>4159</v>
      </c>
      <c r="AX1280" t="e">
        <f>AVERAGE(M1280:AB1280)</f>
        <v>#DIV/0!</v>
      </c>
      <c r="AY1280">
        <f>AVERAGE(AC1280:AO1280)</f>
        <v>12.940000000000001</v>
      </c>
      <c r="BA1280">
        <v>10.5</v>
      </c>
      <c r="BB1280">
        <v>13.324999999999999</v>
      </c>
      <c r="BC1280" t="s">
        <v>4173</v>
      </c>
      <c r="BD1280" t="s">
        <v>4173</v>
      </c>
    </row>
    <row r="1281" spans="1:56" hidden="1" x14ac:dyDescent="0.25">
      <c r="A1281">
        <v>237</v>
      </c>
      <c r="B1281">
        <v>2686</v>
      </c>
      <c r="C1281" t="s">
        <v>4152</v>
      </c>
      <c r="D1281" t="s">
        <v>329</v>
      </c>
      <c r="E1281" t="s">
        <v>342</v>
      </c>
      <c r="F1281" t="s">
        <v>343</v>
      </c>
      <c r="G1281" t="s">
        <v>344</v>
      </c>
      <c r="H1281" t="s">
        <v>351</v>
      </c>
      <c r="I1281" t="s">
        <v>354</v>
      </c>
      <c r="J1281" t="s">
        <v>355</v>
      </c>
      <c r="K1281">
        <v>48.762390000000003</v>
      </c>
      <c r="L1281">
        <v>-122.508129</v>
      </c>
      <c r="AI1281">
        <v>13.1</v>
      </c>
      <c r="AJ1281">
        <v>9</v>
      </c>
      <c r="AK1281">
        <v>10.4</v>
      </c>
      <c r="AL1281">
        <v>16.3</v>
      </c>
      <c r="AM1281">
        <v>9.1999999999999993</v>
      </c>
      <c r="AP1281">
        <f>COUNT(M1281:AO1281)</f>
        <v>5</v>
      </c>
      <c r="AR1281">
        <f>COUNT(AK1281:AO1281)</f>
        <v>3</v>
      </c>
      <c r="AT1281">
        <f>COUNT(M1281:AB1281)</f>
        <v>0</v>
      </c>
      <c r="AU1281">
        <f>COUNT(AC1281:AO1281)</f>
        <v>5</v>
      </c>
      <c r="AV1281">
        <f>AT1281*AU1281</f>
        <v>0</v>
      </c>
      <c r="AW1281" t="s">
        <v>4159</v>
      </c>
      <c r="AX1281" t="e">
        <f>AVERAGE(M1281:AB1281)</f>
        <v>#DIV/0!</v>
      </c>
      <c r="AY1281">
        <f>AVERAGE(AC1281:AO1281)</f>
        <v>11.6</v>
      </c>
      <c r="BA1281">
        <v>11.966666666666669</v>
      </c>
      <c r="BB1281">
        <v>11.6</v>
      </c>
      <c r="BC1281" t="s">
        <v>4173</v>
      </c>
      <c r="BD1281" t="s">
        <v>4173</v>
      </c>
    </row>
    <row r="1282" spans="1:56" hidden="1" x14ac:dyDescent="0.25">
      <c r="A1282">
        <v>438</v>
      </c>
      <c r="B1282">
        <v>1824</v>
      </c>
      <c r="C1282" t="s">
        <v>4152</v>
      </c>
      <c r="D1282" t="s">
        <v>552</v>
      </c>
      <c r="E1282" t="s">
        <v>607</v>
      </c>
      <c r="F1282" t="s">
        <v>683</v>
      </c>
      <c r="G1282" t="s">
        <v>694</v>
      </c>
      <c r="H1282" t="s">
        <v>688</v>
      </c>
      <c r="I1282" t="s">
        <v>689</v>
      </c>
      <c r="J1282" t="s">
        <v>695</v>
      </c>
      <c r="K1282">
        <v>47.535452999999997</v>
      </c>
      <c r="L1282">
        <v>-121.830083</v>
      </c>
      <c r="AC1282">
        <v>2.9</v>
      </c>
      <c r="AG1282">
        <v>25.8</v>
      </c>
      <c r="AI1282">
        <v>16.2</v>
      </c>
      <c r="AK1282">
        <v>17.8</v>
      </c>
      <c r="AN1282">
        <v>9</v>
      </c>
      <c r="AP1282">
        <f>COUNT(M1282:AO1282)</f>
        <v>5</v>
      </c>
      <c r="AR1282">
        <f>COUNT(AK1282:AO1282)</f>
        <v>2</v>
      </c>
      <c r="AT1282">
        <f>COUNT(M1282:AB1282)</f>
        <v>0</v>
      </c>
      <c r="AU1282">
        <f>COUNT(AC1282:AO1282)</f>
        <v>5</v>
      </c>
      <c r="AV1282">
        <f>AT1282*AU1282</f>
        <v>0</v>
      </c>
      <c r="AW1282" t="s">
        <v>4159</v>
      </c>
      <c r="AX1282" t="e">
        <f>AVERAGE(M1282:AB1282)</f>
        <v>#DIV/0!</v>
      </c>
      <c r="AY1282">
        <f>AVERAGE(AC1282:AO1282)</f>
        <v>14.34</v>
      </c>
      <c r="BA1282">
        <v>13.4</v>
      </c>
      <c r="BB1282">
        <v>17.2</v>
      </c>
      <c r="BC1282" t="s">
        <v>4173</v>
      </c>
      <c r="BD1282" t="s">
        <v>4173</v>
      </c>
    </row>
    <row r="1283" spans="1:56" hidden="1" x14ac:dyDescent="0.25">
      <c r="A1283">
        <v>1554</v>
      </c>
      <c r="B1283">
        <v>1953</v>
      </c>
      <c r="C1283" t="s">
        <v>4152</v>
      </c>
      <c r="D1283" t="s">
        <v>2165</v>
      </c>
      <c r="E1283" t="s">
        <v>2243</v>
      </c>
      <c r="F1283" t="s">
        <v>2307</v>
      </c>
      <c r="G1283" t="s">
        <v>2320</v>
      </c>
      <c r="H1283" t="s">
        <v>2169</v>
      </c>
      <c r="I1283" t="s">
        <v>2174</v>
      </c>
      <c r="J1283" t="s">
        <v>2330</v>
      </c>
      <c r="K1283">
        <v>47.665568</v>
      </c>
      <c r="L1283">
        <v>-122.68509899999999</v>
      </c>
      <c r="AF1283">
        <v>53</v>
      </c>
      <c r="AG1283">
        <v>57.8</v>
      </c>
      <c r="AH1283">
        <v>63.1</v>
      </c>
      <c r="AJ1283">
        <v>57.6</v>
      </c>
      <c r="AL1283">
        <v>15.8</v>
      </c>
      <c r="AP1283">
        <f>COUNT(M1283:AO1283)</f>
        <v>5</v>
      </c>
      <c r="AR1283">
        <f>COUNT(AK1283:AO1283)</f>
        <v>1</v>
      </c>
      <c r="AT1283">
        <f>COUNT(M1283:AB1283)</f>
        <v>0</v>
      </c>
      <c r="AU1283">
        <f>COUNT(AC1283:AO1283)</f>
        <v>5</v>
      </c>
      <c r="AV1283">
        <f>AT1283*AU1283</f>
        <v>0</v>
      </c>
      <c r="AW1283" t="s">
        <v>4159</v>
      </c>
      <c r="AX1283" t="e">
        <f>AVERAGE(M1283:AB1283)</f>
        <v>#DIV/0!</v>
      </c>
      <c r="AY1283">
        <f>AVERAGE(AC1283:AO1283)</f>
        <v>49.46</v>
      </c>
      <c r="BA1283">
        <v>15.8</v>
      </c>
      <c r="BB1283">
        <v>49.46</v>
      </c>
      <c r="BC1283" t="s">
        <v>4173</v>
      </c>
      <c r="BD1283" t="s">
        <v>4175</v>
      </c>
    </row>
    <row r="1284" spans="1:56" hidden="1" x14ac:dyDescent="0.25">
      <c r="A1284">
        <v>1650</v>
      </c>
      <c r="B1284">
        <v>2081</v>
      </c>
      <c r="C1284" t="s">
        <v>4152</v>
      </c>
      <c r="D1284" t="s">
        <v>2484</v>
      </c>
      <c r="E1284" t="s">
        <v>2485</v>
      </c>
      <c r="F1284" t="s">
        <v>2486</v>
      </c>
      <c r="G1284" t="s">
        <v>2487</v>
      </c>
      <c r="H1284" t="s">
        <v>22</v>
      </c>
      <c r="I1284" t="s">
        <v>96</v>
      </c>
      <c r="J1284" t="s">
        <v>2488</v>
      </c>
      <c r="K1284">
        <v>48.083446000000002</v>
      </c>
      <c r="L1284">
        <v>-123.05543</v>
      </c>
      <c r="R1284">
        <v>16.2</v>
      </c>
      <c r="S1284">
        <v>22.5</v>
      </c>
      <c r="T1284">
        <v>22.7</v>
      </c>
      <c r="X1284">
        <v>7.7</v>
      </c>
      <c r="AK1284">
        <v>19.399999999999999</v>
      </c>
      <c r="AP1284">
        <f>COUNT(M1284:AO1284)</f>
        <v>5</v>
      </c>
      <c r="AR1284">
        <f>COUNT(AK1284:AO1284)</f>
        <v>1</v>
      </c>
      <c r="AT1284">
        <f>COUNT(M1284:AB1284)</f>
        <v>4</v>
      </c>
      <c r="AU1284">
        <f>COUNT(AC1284:AO1284)</f>
        <v>1</v>
      </c>
      <c r="AV1284">
        <f>AT1284*AU1284</f>
        <v>4</v>
      </c>
      <c r="AW1284" t="s">
        <v>4154</v>
      </c>
      <c r="AX1284">
        <f>AVERAGE(M1284:AB1284)</f>
        <v>17.275000000000002</v>
      </c>
      <c r="AY1284">
        <f>AVERAGE(AC1284:AO1284)</f>
        <v>19.399999999999999</v>
      </c>
      <c r="AZ1284">
        <f>AY1284-AX1284</f>
        <v>2.1249999999999964</v>
      </c>
      <c r="BA1284">
        <v>19.399999999999999</v>
      </c>
      <c r="BB1284">
        <v>19.399999999999999</v>
      </c>
      <c r="BC1284" t="s">
        <v>4173</v>
      </c>
      <c r="BD1284" t="s">
        <v>4173</v>
      </c>
    </row>
    <row r="1285" spans="1:56" hidden="1" x14ac:dyDescent="0.25">
      <c r="A1285">
        <v>441</v>
      </c>
      <c r="B1285">
        <v>1827</v>
      </c>
      <c r="C1285" t="s">
        <v>4152</v>
      </c>
      <c r="D1285" t="s">
        <v>552</v>
      </c>
      <c r="E1285" t="s">
        <v>607</v>
      </c>
      <c r="F1285" t="s">
        <v>683</v>
      </c>
      <c r="G1285" t="s">
        <v>694</v>
      </c>
      <c r="H1285" t="s">
        <v>688</v>
      </c>
      <c r="I1285" t="s">
        <v>689</v>
      </c>
      <c r="J1285" t="s">
        <v>698</v>
      </c>
      <c r="K1285">
        <v>47.52948</v>
      </c>
      <c r="L1285">
        <v>-121.832746</v>
      </c>
      <c r="AC1285">
        <v>85.1</v>
      </c>
      <c r="AG1285">
        <v>59.5</v>
      </c>
      <c r="AI1285">
        <v>73.2</v>
      </c>
      <c r="AK1285">
        <v>45.5</v>
      </c>
      <c r="AN1285">
        <v>40.1</v>
      </c>
      <c r="AP1285">
        <f>COUNT(M1285:AO1285)</f>
        <v>5</v>
      </c>
      <c r="AR1285">
        <f>COUNT(AK1285:AO1285)</f>
        <v>2</v>
      </c>
      <c r="AT1285">
        <f>COUNT(M1285:AB1285)</f>
        <v>0</v>
      </c>
      <c r="AU1285">
        <f>COUNT(AC1285:AO1285)</f>
        <v>5</v>
      </c>
      <c r="AV1285">
        <f>AT1285*AU1285</f>
        <v>0</v>
      </c>
      <c r="AW1285" t="s">
        <v>4159</v>
      </c>
      <c r="AX1285" t="e">
        <f>AVERAGE(M1285:AB1285)</f>
        <v>#DIV/0!</v>
      </c>
      <c r="AY1285">
        <f>AVERAGE(AC1285:AO1285)</f>
        <v>60.680000000000007</v>
      </c>
      <c r="BA1285">
        <v>42.8</v>
      </c>
      <c r="BB1285">
        <v>54.574999999999996</v>
      </c>
      <c r="BC1285" t="s">
        <v>4175</v>
      </c>
      <c r="BD1285" t="s">
        <v>4175</v>
      </c>
    </row>
    <row r="1286" spans="1:56" hidden="1" x14ac:dyDescent="0.25">
      <c r="A1286">
        <v>1430</v>
      </c>
      <c r="B1286">
        <v>3012</v>
      </c>
      <c r="C1286" t="s">
        <v>4152</v>
      </c>
      <c r="D1286" t="s">
        <v>2099</v>
      </c>
      <c r="E1286" t="s">
        <v>2100</v>
      </c>
      <c r="F1286" t="s">
        <v>2119</v>
      </c>
      <c r="G1286" t="s">
        <v>2128</v>
      </c>
      <c r="H1286" t="s">
        <v>2106</v>
      </c>
      <c r="I1286" t="s">
        <v>2107</v>
      </c>
      <c r="J1286">
        <v>13.0029</v>
      </c>
      <c r="K1286">
        <v>47.032998999999997</v>
      </c>
      <c r="L1286">
        <v>-122.918807</v>
      </c>
      <c r="AK1286">
        <v>62.1</v>
      </c>
      <c r="AL1286">
        <v>36.799999999999997</v>
      </c>
      <c r="AM1286">
        <v>37.299999999999997</v>
      </c>
      <c r="AN1286">
        <v>41.9</v>
      </c>
      <c r="AO1286">
        <v>42.8</v>
      </c>
      <c r="AP1286">
        <f>COUNT(M1286:AO1286)</f>
        <v>5</v>
      </c>
      <c r="AR1286">
        <f>COUNT(AK1286:AO1286)</f>
        <v>5</v>
      </c>
      <c r="AT1286">
        <f>COUNT(M1286:AB1286)</f>
        <v>0</v>
      </c>
      <c r="AU1286">
        <f>COUNT(AC1286:AO1286)</f>
        <v>5</v>
      </c>
      <c r="AV1286">
        <f>AT1286*AU1286</f>
        <v>0</v>
      </c>
      <c r="AW1286" t="s">
        <v>4159</v>
      </c>
      <c r="AX1286" t="e">
        <f>AVERAGE(M1286:AB1286)</f>
        <v>#DIV/0!</v>
      </c>
      <c r="AY1286">
        <f>AVERAGE(AC1286:AO1286)</f>
        <v>44.179999999999993</v>
      </c>
      <c r="BA1286">
        <v>44.179999999999993</v>
      </c>
      <c r="BB1286">
        <v>44.179999999999993</v>
      </c>
      <c r="BC1286" t="s">
        <v>4175</v>
      </c>
      <c r="BD1286" t="s">
        <v>4175</v>
      </c>
    </row>
    <row r="1287" spans="1:56" hidden="1" x14ac:dyDescent="0.25">
      <c r="A1287">
        <v>813</v>
      </c>
      <c r="B1287">
        <v>2660</v>
      </c>
      <c r="C1287" t="s">
        <v>4152</v>
      </c>
      <c r="D1287" t="s">
        <v>877</v>
      </c>
      <c r="E1287" t="s">
        <v>1215</v>
      </c>
      <c r="F1287" t="s">
        <v>1216</v>
      </c>
      <c r="G1287" t="s">
        <v>1249</v>
      </c>
      <c r="H1287" t="s">
        <v>1230</v>
      </c>
      <c r="I1287" t="s">
        <v>1251</v>
      </c>
      <c r="J1287" t="s">
        <v>1252</v>
      </c>
      <c r="K1287">
        <v>47.714500000000001</v>
      </c>
      <c r="L1287">
        <v>-122.04040000000001</v>
      </c>
      <c r="AI1287">
        <v>22.3</v>
      </c>
      <c r="AK1287">
        <v>38.5</v>
      </c>
      <c r="AL1287">
        <v>67.599999999999994</v>
      </c>
      <c r="AM1287">
        <v>48.6</v>
      </c>
      <c r="AO1287">
        <v>23.8</v>
      </c>
      <c r="AP1287">
        <f>COUNT(M1287:AO1287)</f>
        <v>5</v>
      </c>
      <c r="AR1287">
        <f>COUNT(AK1287:AO1287)</f>
        <v>4</v>
      </c>
      <c r="AT1287">
        <f>COUNT(M1287:AB1287)</f>
        <v>0</v>
      </c>
      <c r="AU1287">
        <f>COUNT(AC1287:AO1287)</f>
        <v>5</v>
      </c>
      <c r="AV1287">
        <f>AT1287*AU1287</f>
        <v>0</v>
      </c>
      <c r="AW1287" t="s">
        <v>4159</v>
      </c>
      <c r="AX1287" t="e">
        <f>AVERAGE(M1287:AB1287)</f>
        <v>#DIV/0!</v>
      </c>
      <c r="AY1287">
        <f>AVERAGE(AC1287:AO1287)</f>
        <v>40.159999999999997</v>
      </c>
      <c r="BA1287">
        <v>44.625</v>
      </c>
      <c r="BB1287">
        <v>40.159999999999997</v>
      </c>
      <c r="BC1287" t="s">
        <v>4175</v>
      </c>
      <c r="BD1287" t="s">
        <v>4175</v>
      </c>
    </row>
    <row r="1288" spans="1:56" hidden="1" x14ac:dyDescent="0.25">
      <c r="A1288">
        <v>1326</v>
      </c>
      <c r="B1288">
        <v>2816</v>
      </c>
      <c r="C1288" t="s">
        <v>4152</v>
      </c>
      <c r="D1288" t="s">
        <v>1686</v>
      </c>
      <c r="E1288" t="s">
        <v>1874</v>
      </c>
      <c r="F1288" t="s">
        <v>1919</v>
      </c>
      <c r="G1288" t="s">
        <v>1944</v>
      </c>
      <c r="H1288" t="s">
        <v>1921</v>
      </c>
      <c r="I1288" t="s">
        <v>1922</v>
      </c>
      <c r="J1288" t="s">
        <v>1945</v>
      </c>
      <c r="K1288">
        <v>47.478434999999998</v>
      </c>
      <c r="L1288">
        <v>-122.481798</v>
      </c>
      <c r="AK1288">
        <v>20.100000000000001</v>
      </c>
      <c r="AL1288">
        <v>59.7</v>
      </c>
      <c r="AM1288">
        <v>30.3</v>
      </c>
      <c r="AN1288">
        <v>67.3</v>
      </c>
      <c r="AO1288">
        <v>48.7</v>
      </c>
      <c r="AP1288">
        <f>COUNT(M1288:AO1288)</f>
        <v>5</v>
      </c>
      <c r="AR1288">
        <f>COUNT(AK1288:AO1288)</f>
        <v>5</v>
      </c>
      <c r="AT1288">
        <f>COUNT(M1288:AB1288)</f>
        <v>0</v>
      </c>
      <c r="AU1288">
        <f>COUNT(AC1288:AO1288)</f>
        <v>5</v>
      </c>
      <c r="AV1288">
        <f>AT1288*AU1288</f>
        <v>0</v>
      </c>
      <c r="AW1288" t="s">
        <v>4159</v>
      </c>
      <c r="AX1288" t="e">
        <f>AVERAGE(M1288:AB1288)</f>
        <v>#DIV/0!</v>
      </c>
      <c r="AY1288">
        <f>AVERAGE(AC1288:AO1288)</f>
        <v>45.220000000000006</v>
      </c>
      <c r="BA1288">
        <v>45.220000000000006</v>
      </c>
      <c r="BB1288">
        <v>45.220000000000006</v>
      </c>
      <c r="BC1288" t="s">
        <v>4175</v>
      </c>
      <c r="BD1288" t="s">
        <v>4175</v>
      </c>
    </row>
    <row r="1289" spans="1:56" hidden="1" x14ac:dyDescent="0.25">
      <c r="A1289">
        <v>1028</v>
      </c>
      <c r="B1289">
        <v>2058</v>
      </c>
      <c r="C1289" t="s">
        <v>4152</v>
      </c>
      <c r="D1289" t="s">
        <v>877</v>
      </c>
      <c r="E1289" t="s">
        <v>1215</v>
      </c>
      <c r="F1289" t="s">
        <v>1482</v>
      </c>
      <c r="G1289" t="s">
        <v>1521</v>
      </c>
      <c r="H1289" t="s">
        <v>1484</v>
      </c>
      <c r="I1289" t="s">
        <v>1485</v>
      </c>
      <c r="J1289" t="s">
        <v>1522</v>
      </c>
      <c r="K1289">
        <v>47.790891999999999</v>
      </c>
      <c r="L1289">
        <v>-122.193664</v>
      </c>
      <c r="AC1289">
        <v>23.7</v>
      </c>
      <c r="AF1289">
        <v>33.5</v>
      </c>
      <c r="AI1289">
        <v>51.9</v>
      </c>
      <c r="AK1289">
        <v>60.2</v>
      </c>
      <c r="AO1289">
        <v>42.8</v>
      </c>
      <c r="AP1289">
        <f>COUNT(M1289:AO1289)</f>
        <v>5</v>
      </c>
      <c r="AR1289">
        <f>COUNT(AK1289:AO1289)</f>
        <v>2</v>
      </c>
      <c r="AT1289">
        <f>COUNT(M1289:AB1289)</f>
        <v>0</v>
      </c>
      <c r="AU1289">
        <f>COUNT(AC1289:AO1289)</f>
        <v>5</v>
      </c>
      <c r="AV1289">
        <f>AT1289*AU1289</f>
        <v>0</v>
      </c>
      <c r="AW1289" t="s">
        <v>4159</v>
      </c>
      <c r="AX1289" t="e">
        <f>AVERAGE(M1289:AB1289)</f>
        <v>#DIV/0!</v>
      </c>
      <c r="AY1289">
        <f>AVERAGE(AC1289:AO1289)</f>
        <v>42.42</v>
      </c>
      <c r="BA1289">
        <v>51.5</v>
      </c>
      <c r="BB1289">
        <v>47.100000000000009</v>
      </c>
      <c r="BC1289" t="s">
        <v>4175</v>
      </c>
      <c r="BD1289" t="s">
        <v>4175</v>
      </c>
    </row>
    <row r="1290" spans="1:56" hidden="1" x14ac:dyDescent="0.25">
      <c r="A1290">
        <v>1139</v>
      </c>
      <c r="B1290">
        <v>576</v>
      </c>
      <c r="C1290" t="s">
        <v>4152</v>
      </c>
      <c r="D1290" t="s">
        <v>877</v>
      </c>
      <c r="E1290" t="s">
        <v>1215</v>
      </c>
      <c r="F1290" t="s">
        <v>1655</v>
      </c>
      <c r="G1290" t="s">
        <v>1666</v>
      </c>
      <c r="H1290" t="s">
        <v>886</v>
      </c>
      <c r="I1290" t="s">
        <v>887</v>
      </c>
      <c r="J1290" t="s">
        <v>1669</v>
      </c>
      <c r="K1290">
        <v>47.567</v>
      </c>
      <c r="L1290">
        <v>-122.093</v>
      </c>
      <c r="X1290">
        <v>43.7</v>
      </c>
      <c r="Y1290">
        <v>37.5</v>
      </c>
      <c r="Z1290">
        <v>22.4</v>
      </c>
      <c r="AD1290">
        <v>26.7</v>
      </c>
      <c r="AO1290">
        <v>51.5</v>
      </c>
      <c r="AP1290">
        <f>COUNT(M1290:AO1290)</f>
        <v>5</v>
      </c>
      <c r="AR1290">
        <f>COUNT(AK1290:AO1290)</f>
        <v>1</v>
      </c>
      <c r="AT1290">
        <f>COUNT(M1290:AB1290)</f>
        <v>3</v>
      </c>
      <c r="AU1290">
        <f>COUNT(AC1290:AO1290)</f>
        <v>2</v>
      </c>
      <c r="AV1290">
        <f>AT1290*AU1290</f>
        <v>6</v>
      </c>
      <c r="AW1290" t="s">
        <v>4154</v>
      </c>
      <c r="AX1290">
        <f>AVERAGE(M1290:AB1290)</f>
        <v>34.533333333333331</v>
      </c>
      <c r="AY1290">
        <f>AVERAGE(AC1290:AO1290)</f>
        <v>39.1</v>
      </c>
      <c r="AZ1290">
        <f>AY1290-AX1290</f>
        <v>4.56666666666667</v>
      </c>
      <c r="BA1290">
        <v>51.5</v>
      </c>
      <c r="BB1290">
        <v>51.5</v>
      </c>
      <c r="BC1290" t="s">
        <v>4175</v>
      </c>
      <c r="BD1290" t="s">
        <v>4175</v>
      </c>
    </row>
    <row r="1291" spans="1:56" hidden="1" x14ac:dyDescent="0.25">
      <c r="A1291">
        <v>1331</v>
      </c>
      <c r="B1291">
        <v>2261</v>
      </c>
      <c r="C1291" t="s">
        <v>4152</v>
      </c>
      <c r="D1291" t="s">
        <v>1686</v>
      </c>
      <c r="E1291" t="s">
        <v>1874</v>
      </c>
      <c r="F1291" t="s">
        <v>1919</v>
      </c>
      <c r="G1291" t="s">
        <v>1949</v>
      </c>
      <c r="H1291" t="s">
        <v>1921</v>
      </c>
      <c r="I1291" t="s">
        <v>1922</v>
      </c>
      <c r="J1291" t="s">
        <v>1950</v>
      </c>
      <c r="K1291">
        <v>47.334553999999997</v>
      </c>
      <c r="L1291">
        <v>-122.508612</v>
      </c>
      <c r="AG1291">
        <v>60</v>
      </c>
      <c r="AI1291">
        <v>70.900000000000006</v>
      </c>
      <c r="AK1291">
        <v>60.1</v>
      </c>
      <c r="AN1291">
        <v>50.3</v>
      </c>
      <c r="AO1291">
        <v>50.1</v>
      </c>
      <c r="AP1291">
        <f>COUNT(M1291:AO1291)</f>
        <v>5</v>
      </c>
      <c r="AR1291">
        <f>COUNT(AK1291:AO1291)</f>
        <v>3</v>
      </c>
      <c r="AT1291">
        <f>COUNT(M1291:AB1291)</f>
        <v>0</v>
      </c>
      <c r="AU1291">
        <f>COUNT(AC1291:AO1291)</f>
        <v>5</v>
      </c>
      <c r="AV1291">
        <f>AT1291*AU1291</f>
        <v>0</v>
      </c>
      <c r="AW1291" t="s">
        <v>4159</v>
      </c>
      <c r="AX1291" t="e">
        <f>AVERAGE(M1291:AB1291)</f>
        <v>#DIV/0!</v>
      </c>
      <c r="AY1291">
        <f>AVERAGE(AC1291:AO1291)</f>
        <v>58.280000000000008</v>
      </c>
      <c r="BA1291">
        <v>53.5</v>
      </c>
      <c r="BB1291">
        <v>58.280000000000008</v>
      </c>
      <c r="BC1291" t="s">
        <v>4175</v>
      </c>
      <c r="BD1291" t="s">
        <v>4175</v>
      </c>
    </row>
    <row r="1292" spans="1:56" hidden="1" x14ac:dyDescent="0.25">
      <c r="A1292">
        <v>1431</v>
      </c>
      <c r="B1292">
        <v>2993</v>
      </c>
      <c r="C1292" t="s">
        <v>4152</v>
      </c>
      <c r="D1292" t="s">
        <v>2099</v>
      </c>
      <c r="E1292" t="s">
        <v>2100</v>
      </c>
      <c r="F1292" t="s">
        <v>2119</v>
      </c>
      <c r="G1292" t="s">
        <v>2128</v>
      </c>
      <c r="H1292" t="s">
        <v>2106</v>
      </c>
      <c r="I1292" t="s">
        <v>2107</v>
      </c>
      <c r="J1292" t="s">
        <v>2129</v>
      </c>
      <c r="K1292">
        <v>47.023130000000002</v>
      </c>
      <c r="L1292">
        <v>-122.93217</v>
      </c>
      <c r="AK1292">
        <v>65</v>
      </c>
      <c r="AL1292">
        <v>48.8</v>
      </c>
      <c r="AM1292">
        <v>63.1</v>
      </c>
      <c r="AN1292">
        <v>58.6</v>
      </c>
      <c r="AO1292">
        <v>32.6</v>
      </c>
      <c r="AP1292">
        <f>COUNT(M1292:AO1292)</f>
        <v>5</v>
      </c>
      <c r="AR1292">
        <f>COUNT(AK1292:AO1292)</f>
        <v>5</v>
      </c>
      <c r="AT1292">
        <f>COUNT(M1292:AB1292)</f>
        <v>0</v>
      </c>
      <c r="AU1292">
        <f>COUNT(AC1292:AO1292)</f>
        <v>5</v>
      </c>
      <c r="AV1292">
        <f>AT1292*AU1292</f>
        <v>0</v>
      </c>
      <c r="AW1292" t="s">
        <v>4159</v>
      </c>
      <c r="AX1292" t="e">
        <f>AVERAGE(M1292:AB1292)</f>
        <v>#DIV/0!</v>
      </c>
      <c r="AY1292">
        <f>AVERAGE(AC1292:AO1292)</f>
        <v>53.620000000000005</v>
      </c>
      <c r="BA1292">
        <v>53.620000000000005</v>
      </c>
      <c r="BB1292">
        <v>53.620000000000005</v>
      </c>
      <c r="BC1292" t="s">
        <v>4175</v>
      </c>
      <c r="BD1292" t="s">
        <v>4175</v>
      </c>
    </row>
    <row r="1293" spans="1:56" hidden="1" x14ac:dyDescent="0.25">
      <c r="A1293">
        <v>439</v>
      </c>
      <c r="B1293">
        <v>1825</v>
      </c>
      <c r="C1293" t="s">
        <v>4152</v>
      </c>
      <c r="D1293" t="s">
        <v>552</v>
      </c>
      <c r="E1293" t="s">
        <v>607</v>
      </c>
      <c r="F1293" t="s">
        <v>683</v>
      </c>
      <c r="G1293" t="s">
        <v>694</v>
      </c>
      <c r="H1293" t="s">
        <v>688</v>
      </c>
      <c r="I1293" t="s">
        <v>689</v>
      </c>
      <c r="J1293" t="s">
        <v>696</v>
      </c>
      <c r="K1293">
        <v>47.527146000000002</v>
      </c>
      <c r="L1293">
        <v>-121.834243</v>
      </c>
      <c r="AC1293">
        <v>84.6</v>
      </c>
      <c r="AG1293">
        <v>47</v>
      </c>
      <c r="AI1293">
        <v>44.1</v>
      </c>
      <c r="AK1293">
        <v>57</v>
      </c>
      <c r="AN1293">
        <v>52</v>
      </c>
      <c r="AP1293">
        <f>COUNT(M1293:AO1293)</f>
        <v>5</v>
      </c>
      <c r="AR1293">
        <f>COUNT(AK1293:AO1293)</f>
        <v>2</v>
      </c>
      <c r="AT1293">
        <f>COUNT(M1293:AB1293)</f>
        <v>0</v>
      </c>
      <c r="AU1293">
        <f>COUNT(AC1293:AO1293)</f>
        <v>5</v>
      </c>
      <c r="AV1293">
        <f>AT1293*AU1293</f>
        <v>0</v>
      </c>
      <c r="AW1293" t="s">
        <v>4159</v>
      </c>
      <c r="AX1293" t="e">
        <f>AVERAGE(M1293:AB1293)</f>
        <v>#DIV/0!</v>
      </c>
      <c r="AY1293">
        <f>AVERAGE(AC1293:AO1293)</f>
        <v>56.94</v>
      </c>
      <c r="BA1293">
        <v>54.5</v>
      </c>
      <c r="BB1293">
        <v>50.024999999999999</v>
      </c>
      <c r="BC1293" t="s">
        <v>4175</v>
      </c>
      <c r="BD1293" t="s">
        <v>4175</v>
      </c>
    </row>
    <row r="1294" spans="1:56" hidden="1" x14ac:dyDescent="0.25">
      <c r="A1294">
        <v>1314</v>
      </c>
      <c r="B1294">
        <v>1910</v>
      </c>
      <c r="C1294" t="s">
        <v>4152</v>
      </c>
      <c r="D1294" t="s">
        <v>1686</v>
      </c>
      <c r="E1294" t="s">
        <v>1874</v>
      </c>
      <c r="F1294" t="s">
        <v>1919</v>
      </c>
      <c r="G1294" t="s">
        <v>1930</v>
      </c>
      <c r="H1294" t="s">
        <v>1921</v>
      </c>
      <c r="I1294" t="s">
        <v>1922</v>
      </c>
      <c r="J1294" t="s">
        <v>1931</v>
      </c>
      <c r="K1294">
        <v>47.383941999999998</v>
      </c>
      <c r="L1294">
        <v>-122.481469</v>
      </c>
      <c r="AF1294">
        <v>55.1</v>
      </c>
      <c r="AH1294">
        <v>53.6</v>
      </c>
      <c r="AK1294">
        <v>62.2</v>
      </c>
      <c r="AM1294">
        <v>55</v>
      </c>
      <c r="AO1294">
        <v>52.7</v>
      </c>
      <c r="AP1294">
        <f>COUNT(M1294:AO1294)</f>
        <v>5</v>
      </c>
      <c r="AR1294">
        <f>COUNT(AK1294:AO1294)</f>
        <v>3</v>
      </c>
      <c r="AT1294">
        <f>COUNT(M1294:AB1294)</f>
        <v>0</v>
      </c>
      <c r="AU1294">
        <f>COUNT(AC1294:AO1294)</f>
        <v>5</v>
      </c>
      <c r="AV1294">
        <f>AT1294*AU1294</f>
        <v>0</v>
      </c>
      <c r="AW1294" t="s">
        <v>4159</v>
      </c>
      <c r="AX1294" t="e">
        <f>AVERAGE(M1294:AB1294)</f>
        <v>#DIV/0!</v>
      </c>
      <c r="AY1294">
        <f>AVERAGE(AC1294:AO1294)</f>
        <v>55.720000000000006</v>
      </c>
      <c r="BA1294">
        <v>56.633333333333333</v>
      </c>
      <c r="BB1294">
        <v>55.720000000000006</v>
      </c>
      <c r="BC1294" t="s">
        <v>4175</v>
      </c>
      <c r="BD1294" t="s">
        <v>4175</v>
      </c>
    </row>
    <row r="1295" spans="1:56" hidden="1" x14ac:dyDescent="0.25">
      <c r="A1295">
        <v>435</v>
      </c>
      <c r="B1295">
        <v>1817</v>
      </c>
      <c r="C1295" t="s">
        <v>4152</v>
      </c>
      <c r="D1295" t="s">
        <v>552</v>
      </c>
      <c r="E1295" t="s">
        <v>607</v>
      </c>
      <c r="F1295" t="s">
        <v>683</v>
      </c>
      <c r="G1295" t="s">
        <v>686</v>
      </c>
      <c r="H1295" t="s">
        <v>688</v>
      </c>
      <c r="I1295" t="s">
        <v>689</v>
      </c>
      <c r="J1295" t="s">
        <v>690</v>
      </c>
      <c r="K1295">
        <v>47.526353</v>
      </c>
      <c r="L1295">
        <v>-121.840187</v>
      </c>
      <c r="AC1295">
        <v>80.3</v>
      </c>
      <c r="AG1295">
        <v>61.5</v>
      </c>
      <c r="AI1295">
        <v>86.1</v>
      </c>
      <c r="AK1295">
        <v>70.7</v>
      </c>
      <c r="AN1295">
        <v>58.7</v>
      </c>
      <c r="AP1295">
        <f>COUNT(M1295:AO1295)</f>
        <v>5</v>
      </c>
      <c r="AR1295">
        <f>COUNT(AK1295:AO1295)</f>
        <v>2</v>
      </c>
      <c r="AT1295">
        <f>COUNT(M1295:AB1295)</f>
        <v>0</v>
      </c>
      <c r="AU1295">
        <f>COUNT(AC1295:AO1295)</f>
        <v>5</v>
      </c>
      <c r="AV1295">
        <f>AT1295*AU1295</f>
        <v>0</v>
      </c>
      <c r="AW1295" t="s">
        <v>4159</v>
      </c>
      <c r="AX1295" t="e">
        <f>AVERAGE(M1295:AB1295)</f>
        <v>#DIV/0!</v>
      </c>
      <c r="AY1295">
        <f>AVERAGE(AC1295:AO1295)</f>
        <v>71.460000000000008</v>
      </c>
      <c r="BA1295">
        <v>64.7</v>
      </c>
      <c r="BB1295">
        <v>69.25</v>
      </c>
      <c r="BC1295" t="s">
        <v>4176</v>
      </c>
      <c r="BD1295" t="s">
        <v>4176</v>
      </c>
    </row>
    <row r="1296" spans="1:56" hidden="1" x14ac:dyDescent="0.25">
      <c r="A1296">
        <v>437</v>
      </c>
      <c r="B1296">
        <v>1823</v>
      </c>
      <c r="C1296" t="s">
        <v>4152</v>
      </c>
      <c r="D1296" t="s">
        <v>552</v>
      </c>
      <c r="E1296" t="s">
        <v>607</v>
      </c>
      <c r="F1296" t="s">
        <v>683</v>
      </c>
      <c r="G1296" t="s">
        <v>692</v>
      </c>
      <c r="H1296" t="s">
        <v>688</v>
      </c>
      <c r="I1296" t="s">
        <v>689</v>
      </c>
      <c r="J1296" t="s">
        <v>693</v>
      </c>
      <c r="K1296">
        <v>47.531567000000003</v>
      </c>
      <c r="L1296">
        <v>-121.845975</v>
      </c>
      <c r="AC1296">
        <v>69.400000000000006</v>
      </c>
      <c r="AG1296">
        <v>62.9</v>
      </c>
      <c r="AI1296">
        <v>77.599999999999994</v>
      </c>
      <c r="AK1296">
        <v>66.5</v>
      </c>
      <c r="AN1296">
        <v>63.4</v>
      </c>
      <c r="AP1296">
        <f>COUNT(M1296:AO1296)</f>
        <v>5</v>
      </c>
      <c r="AR1296">
        <f>COUNT(AK1296:AO1296)</f>
        <v>2</v>
      </c>
      <c r="AT1296">
        <f>COUNT(M1296:AB1296)</f>
        <v>0</v>
      </c>
      <c r="AU1296">
        <f>COUNT(AC1296:AO1296)</f>
        <v>5</v>
      </c>
      <c r="AV1296">
        <f>AT1296*AU1296</f>
        <v>0</v>
      </c>
      <c r="AW1296" t="s">
        <v>4159</v>
      </c>
      <c r="AX1296" t="e">
        <f>AVERAGE(M1296:AB1296)</f>
        <v>#DIV/0!</v>
      </c>
      <c r="AY1296">
        <f>AVERAGE(AC1296:AO1296)</f>
        <v>67.959999999999994</v>
      </c>
      <c r="BA1296">
        <v>64.95</v>
      </c>
      <c r="BB1296">
        <v>67.599999999999994</v>
      </c>
      <c r="BC1296" t="s">
        <v>4176</v>
      </c>
      <c r="BD1296" t="s">
        <v>4176</v>
      </c>
    </row>
    <row r="1297" spans="1:56" hidden="1" x14ac:dyDescent="0.25">
      <c r="A1297">
        <v>1490</v>
      </c>
      <c r="B1297">
        <v>578</v>
      </c>
      <c r="C1297" t="s">
        <v>4152</v>
      </c>
      <c r="D1297" t="s">
        <v>2165</v>
      </c>
      <c r="E1297" t="s">
        <v>2166</v>
      </c>
      <c r="F1297" t="s">
        <v>2210</v>
      </c>
      <c r="G1297" t="s">
        <v>2231</v>
      </c>
      <c r="H1297" t="s">
        <v>12</v>
      </c>
      <c r="I1297" t="s">
        <v>13</v>
      </c>
      <c r="J1297" t="s">
        <v>2232</v>
      </c>
      <c r="K1297">
        <v>47.62811</v>
      </c>
      <c r="L1297">
        <v>-122.83717</v>
      </c>
      <c r="U1297">
        <v>41.7</v>
      </c>
      <c r="AC1297">
        <v>42.7</v>
      </c>
      <c r="AF1297">
        <v>67.5</v>
      </c>
      <c r="AH1297">
        <v>42.7</v>
      </c>
      <c r="AM1297">
        <v>66.400000000000006</v>
      </c>
      <c r="AP1297">
        <f>COUNT(M1297:AO1297)</f>
        <v>5</v>
      </c>
      <c r="AR1297">
        <f>COUNT(AK1297:AO1297)</f>
        <v>1</v>
      </c>
      <c r="AT1297">
        <f>COUNT(M1297:AB1297)</f>
        <v>1</v>
      </c>
      <c r="AU1297">
        <f>COUNT(AC1297:AO1297)</f>
        <v>4</v>
      </c>
      <c r="AV1297">
        <f>AT1297*AU1297</f>
        <v>4</v>
      </c>
      <c r="AW1297" t="s">
        <v>4154</v>
      </c>
      <c r="AX1297">
        <f>AVERAGE(M1297:AB1297)</f>
        <v>41.7</v>
      </c>
      <c r="AY1297">
        <f>AVERAGE(AC1297:AO1297)</f>
        <v>54.825000000000003</v>
      </c>
      <c r="AZ1297">
        <f>AY1297-AX1297</f>
        <v>13.125</v>
      </c>
      <c r="BA1297">
        <v>66.400000000000006</v>
      </c>
      <c r="BB1297">
        <v>58.866666666666674</v>
      </c>
      <c r="BC1297" t="s">
        <v>4176</v>
      </c>
      <c r="BD1297" t="s">
        <v>4175</v>
      </c>
    </row>
    <row r="1298" spans="1:56" hidden="1" x14ac:dyDescent="0.25">
      <c r="A1298">
        <v>1390</v>
      </c>
      <c r="B1298">
        <v>823</v>
      </c>
      <c r="C1298" t="s">
        <v>4152</v>
      </c>
      <c r="D1298" t="s">
        <v>2045</v>
      </c>
      <c r="E1298" t="s">
        <v>2046</v>
      </c>
      <c r="F1298" t="s">
        <v>2053</v>
      </c>
      <c r="G1298" t="s">
        <v>2056</v>
      </c>
      <c r="H1298" t="s">
        <v>63</v>
      </c>
      <c r="I1298" t="s">
        <v>64</v>
      </c>
      <c r="J1298" t="s">
        <v>2057</v>
      </c>
      <c r="K1298">
        <v>46.977525</v>
      </c>
      <c r="L1298">
        <v>-122.63849399999999</v>
      </c>
      <c r="AA1298">
        <v>74.5</v>
      </c>
      <c r="AB1298">
        <v>70.3</v>
      </c>
      <c r="AD1298">
        <v>63.5</v>
      </c>
      <c r="AE1298">
        <v>70.7</v>
      </c>
      <c r="AM1298">
        <v>68.5</v>
      </c>
      <c r="AP1298">
        <f>COUNT(M1298:AO1298)</f>
        <v>5</v>
      </c>
      <c r="AR1298">
        <f>COUNT(AK1298:AO1298)</f>
        <v>1</v>
      </c>
      <c r="AT1298">
        <f>COUNT(M1298:AB1298)</f>
        <v>2</v>
      </c>
      <c r="AU1298">
        <f>COUNT(AC1298:AO1298)</f>
        <v>3</v>
      </c>
      <c r="AV1298">
        <f>AT1298*AU1298</f>
        <v>6</v>
      </c>
      <c r="AW1298" t="s">
        <v>4154</v>
      </c>
      <c r="AX1298">
        <f>AVERAGE(M1298:AB1298)</f>
        <v>72.400000000000006</v>
      </c>
      <c r="AY1298">
        <f>AVERAGE(AC1298:AO1298)</f>
        <v>67.566666666666663</v>
      </c>
      <c r="AZ1298">
        <f>AY1298-AX1298</f>
        <v>-4.8333333333333428</v>
      </c>
      <c r="BA1298">
        <v>68.5</v>
      </c>
      <c r="BB1298">
        <v>68.5</v>
      </c>
      <c r="BC1298" t="s">
        <v>4176</v>
      </c>
      <c r="BD1298" t="s">
        <v>4176</v>
      </c>
    </row>
    <row r="1299" spans="1:56" hidden="1" x14ac:dyDescent="0.25">
      <c r="A1299">
        <v>1534</v>
      </c>
      <c r="B1299">
        <v>871</v>
      </c>
      <c r="C1299" t="s">
        <v>4152</v>
      </c>
      <c r="D1299" t="s">
        <v>2165</v>
      </c>
      <c r="E1299" t="s">
        <v>2243</v>
      </c>
      <c r="F1299" t="s">
        <v>2275</v>
      </c>
      <c r="G1299" t="s">
        <v>2305</v>
      </c>
      <c r="H1299" t="s">
        <v>2169</v>
      </c>
      <c r="I1299" t="s">
        <v>2183</v>
      </c>
      <c r="J1299" t="s">
        <v>2306</v>
      </c>
      <c r="K1299">
        <v>47.490532999999999</v>
      </c>
      <c r="L1299">
        <v>-122.520763</v>
      </c>
      <c r="Y1299">
        <v>46.7</v>
      </c>
      <c r="AD1299">
        <v>55</v>
      </c>
      <c r="AG1299">
        <v>38.6</v>
      </c>
      <c r="AJ1299">
        <v>29.6</v>
      </c>
      <c r="AN1299">
        <v>69.2</v>
      </c>
      <c r="AP1299">
        <f>COUNT(M1299:AO1299)</f>
        <v>5</v>
      </c>
      <c r="AR1299">
        <f>COUNT(AK1299:AO1299)</f>
        <v>1</v>
      </c>
      <c r="AT1299">
        <f>COUNT(M1299:AB1299)</f>
        <v>1</v>
      </c>
      <c r="AU1299">
        <f>COUNT(AC1299:AO1299)</f>
        <v>4</v>
      </c>
      <c r="AV1299">
        <f>AT1299*AU1299</f>
        <v>4</v>
      </c>
      <c r="AW1299" t="s">
        <v>4154</v>
      </c>
      <c r="AX1299">
        <f>AVERAGE(M1299:AB1299)</f>
        <v>46.7</v>
      </c>
      <c r="AY1299">
        <f>AVERAGE(AC1299:AO1299)</f>
        <v>48.099999999999994</v>
      </c>
      <c r="AZ1299">
        <f>AY1299-AX1299</f>
        <v>1.3999999999999915</v>
      </c>
      <c r="BA1299">
        <v>69.2</v>
      </c>
      <c r="BB1299">
        <v>45.800000000000004</v>
      </c>
      <c r="BC1299" t="s">
        <v>4176</v>
      </c>
      <c r="BD1299" t="s">
        <v>4175</v>
      </c>
    </row>
    <row r="1300" spans="1:56" hidden="1" x14ac:dyDescent="0.25">
      <c r="A1300">
        <v>151</v>
      </c>
      <c r="B1300">
        <v>1415</v>
      </c>
      <c r="C1300" t="s">
        <v>4152</v>
      </c>
      <c r="G1300" t="s">
        <v>228</v>
      </c>
      <c r="H1300" t="s">
        <v>12</v>
      </c>
      <c r="I1300" t="s">
        <v>93</v>
      </c>
      <c r="J1300" t="s">
        <v>229</v>
      </c>
      <c r="K1300">
        <v>47.524859999999997</v>
      </c>
      <c r="L1300">
        <v>-123.34453000000001</v>
      </c>
      <c r="AD1300">
        <v>77.099999999999994</v>
      </c>
      <c r="AG1300">
        <v>64.599999999999994</v>
      </c>
      <c r="AI1300">
        <v>73.8</v>
      </c>
      <c r="AK1300">
        <v>69.099999999999994</v>
      </c>
      <c r="AM1300">
        <v>75.8</v>
      </c>
      <c r="AP1300">
        <f>COUNT(M1300:AO1300)</f>
        <v>5</v>
      </c>
      <c r="AR1300">
        <f>COUNT(AK1300:AO1300)</f>
        <v>2</v>
      </c>
      <c r="AT1300">
        <f>COUNT(M1300:AB1300)</f>
        <v>0</v>
      </c>
      <c r="AU1300">
        <f>COUNT(AC1300:AO1300)</f>
        <v>5</v>
      </c>
      <c r="AV1300">
        <f>AT1300*AU1300</f>
        <v>0</v>
      </c>
      <c r="AW1300" t="s">
        <v>4159</v>
      </c>
      <c r="AX1300" t="e">
        <f>AVERAGE(M1300:AB1300)</f>
        <v>#DIV/0!</v>
      </c>
      <c r="AY1300">
        <f>AVERAGE(AC1300:AO1300)</f>
        <v>72.080000000000013</v>
      </c>
      <c r="BA1300">
        <v>72.449999999999989</v>
      </c>
      <c r="BB1300">
        <v>70.824999999999989</v>
      </c>
      <c r="BC1300" t="s">
        <v>4176</v>
      </c>
      <c r="BD1300" t="s">
        <v>4176</v>
      </c>
    </row>
    <row r="1301" spans="1:56" hidden="1" x14ac:dyDescent="0.25">
      <c r="A1301">
        <v>1391</v>
      </c>
      <c r="B1301">
        <v>2231</v>
      </c>
      <c r="C1301" t="s">
        <v>4152</v>
      </c>
      <c r="D1301" t="s">
        <v>2045</v>
      </c>
      <c r="E1301" t="s">
        <v>2046</v>
      </c>
      <c r="F1301" t="s">
        <v>2053</v>
      </c>
      <c r="G1301" t="s">
        <v>2058</v>
      </c>
      <c r="H1301" t="s">
        <v>63</v>
      </c>
      <c r="I1301" t="s">
        <v>64</v>
      </c>
      <c r="J1301" t="s">
        <v>2059</v>
      </c>
      <c r="K1301">
        <v>46.968333000000001</v>
      </c>
      <c r="L1301">
        <v>-122.625</v>
      </c>
      <c r="AB1301">
        <v>90.3</v>
      </c>
      <c r="AD1301">
        <v>84.5</v>
      </c>
      <c r="AE1301">
        <v>89.5</v>
      </c>
      <c r="AL1301">
        <v>81.2</v>
      </c>
      <c r="AO1301">
        <v>64.5</v>
      </c>
      <c r="AP1301">
        <f>COUNT(M1301:AO1301)</f>
        <v>5</v>
      </c>
      <c r="AR1301">
        <f>COUNT(AK1301:AO1301)</f>
        <v>2</v>
      </c>
      <c r="AT1301">
        <f>COUNT(M1301:AB1301)</f>
        <v>1</v>
      </c>
      <c r="AU1301">
        <f>COUNT(AC1301:AO1301)</f>
        <v>4</v>
      </c>
      <c r="AV1301">
        <f>AT1301*AU1301</f>
        <v>4</v>
      </c>
      <c r="AW1301" t="s">
        <v>4154</v>
      </c>
      <c r="AX1301">
        <f>AVERAGE(M1301:AB1301)</f>
        <v>90.3</v>
      </c>
      <c r="AY1301">
        <f>AVERAGE(AC1301:AO1301)</f>
        <v>79.924999999999997</v>
      </c>
      <c r="AZ1301">
        <f>AY1301-AX1301</f>
        <v>-10.375</v>
      </c>
      <c r="BA1301">
        <v>72.849999999999994</v>
      </c>
      <c r="BB1301">
        <v>72.849999999999994</v>
      </c>
      <c r="BC1301" t="s">
        <v>4176</v>
      </c>
      <c r="BD1301" t="s">
        <v>4176</v>
      </c>
    </row>
    <row r="1302" spans="1:56" hidden="1" x14ac:dyDescent="0.25">
      <c r="A1302">
        <v>1601</v>
      </c>
      <c r="B1302">
        <v>1294</v>
      </c>
      <c r="C1302" t="s">
        <v>4152</v>
      </c>
      <c r="D1302" t="s">
        <v>2165</v>
      </c>
      <c r="E1302" t="s">
        <v>2243</v>
      </c>
      <c r="F1302" t="s">
        <v>2382</v>
      </c>
      <c r="G1302" t="s">
        <v>2404</v>
      </c>
      <c r="H1302" t="s">
        <v>2169</v>
      </c>
      <c r="I1302" t="s">
        <v>2174</v>
      </c>
      <c r="J1302" t="s">
        <v>2405</v>
      </c>
      <c r="K1302">
        <v>47.733499999999999</v>
      </c>
      <c r="L1302">
        <v>-122.6634</v>
      </c>
      <c r="AD1302">
        <v>66.599999999999994</v>
      </c>
      <c r="AE1302">
        <v>68.8</v>
      </c>
      <c r="AK1302">
        <v>82</v>
      </c>
      <c r="AM1302">
        <v>78.5</v>
      </c>
      <c r="AO1302">
        <v>64.5</v>
      </c>
      <c r="AP1302">
        <f>COUNT(M1302:AO1302)</f>
        <v>5</v>
      </c>
      <c r="AR1302">
        <f>COUNT(AK1302:AO1302)</f>
        <v>3</v>
      </c>
      <c r="AT1302">
        <f>COUNT(M1302:AB1302)</f>
        <v>0</v>
      </c>
      <c r="AU1302">
        <f>COUNT(AC1302:AO1302)</f>
        <v>5</v>
      </c>
      <c r="AV1302">
        <f>AT1302*AU1302</f>
        <v>0</v>
      </c>
      <c r="AW1302" t="s">
        <v>4159</v>
      </c>
      <c r="AX1302" t="e">
        <f>AVERAGE(M1302:AB1302)</f>
        <v>#DIV/0!</v>
      </c>
      <c r="AY1302">
        <f>AVERAGE(AC1302:AO1302)</f>
        <v>72.08</v>
      </c>
      <c r="BA1302">
        <v>75</v>
      </c>
      <c r="BB1302">
        <v>75</v>
      </c>
      <c r="BC1302" t="s">
        <v>4176</v>
      </c>
      <c r="BD1302" t="s">
        <v>4176</v>
      </c>
    </row>
    <row r="1303" spans="1:56" hidden="1" x14ac:dyDescent="0.25">
      <c r="A1303">
        <v>1412</v>
      </c>
      <c r="B1303">
        <v>2988</v>
      </c>
      <c r="C1303" t="s">
        <v>4152</v>
      </c>
      <c r="D1303" t="s">
        <v>2099</v>
      </c>
      <c r="E1303" t="s">
        <v>2100</v>
      </c>
      <c r="F1303" t="s">
        <v>2101</v>
      </c>
      <c r="G1303" t="s">
        <v>2105</v>
      </c>
      <c r="H1303" t="s">
        <v>2106</v>
      </c>
      <c r="I1303" t="s">
        <v>2107</v>
      </c>
      <c r="J1303">
        <v>13.0022</v>
      </c>
      <c r="K1303">
        <v>47.076448999999997</v>
      </c>
      <c r="L1303">
        <v>-122.892061</v>
      </c>
      <c r="AK1303">
        <v>77.3</v>
      </c>
      <c r="AL1303">
        <v>86.2</v>
      </c>
      <c r="AM1303">
        <v>83.8</v>
      </c>
      <c r="AN1303">
        <v>76.099999999999994</v>
      </c>
      <c r="AO1303">
        <v>58.1</v>
      </c>
      <c r="AP1303">
        <f>COUNT(M1303:AO1303)</f>
        <v>5</v>
      </c>
      <c r="AR1303">
        <f>COUNT(AK1303:AO1303)</f>
        <v>5</v>
      </c>
      <c r="AT1303">
        <f>COUNT(M1303:AB1303)</f>
        <v>0</v>
      </c>
      <c r="AU1303">
        <f>COUNT(AC1303:AO1303)</f>
        <v>5</v>
      </c>
      <c r="AV1303">
        <f>AT1303*AU1303</f>
        <v>0</v>
      </c>
      <c r="AW1303" t="s">
        <v>4159</v>
      </c>
      <c r="AX1303" t="e">
        <f>AVERAGE(M1303:AB1303)</f>
        <v>#DIV/0!</v>
      </c>
      <c r="AY1303">
        <f>AVERAGE(AC1303:AO1303)</f>
        <v>76.3</v>
      </c>
      <c r="BA1303">
        <v>76.3</v>
      </c>
      <c r="BB1303">
        <v>76.3</v>
      </c>
      <c r="BC1303" t="s">
        <v>4176</v>
      </c>
      <c r="BD1303" t="s">
        <v>4176</v>
      </c>
    </row>
    <row r="1304" spans="1:56" hidden="1" x14ac:dyDescent="0.25">
      <c r="A1304">
        <v>251</v>
      </c>
      <c r="B1304">
        <v>971</v>
      </c>
      <c r="C1304" t="s">
        <v>4152</v>
      </c>
      <c r="D1304" t="s">
        <v>329</v>
      </c>
      <c r="E1304" t="s">
        <v>365</v>
      </c>
      <c r="F1304" t="s">
        <v>366</v>
      </c>
      <c r="G1304" t="s">
        <v>372</v>
      </c>
      <c r="H1304" t="s">
        <v>12</v>
      </c>
      <c r="I1304" t="s">
        <v>93</v>
      </c>
      <c r="J1304" t="s">
        <v>375</v>
      </c>
      <c r="K1304">
        <v>48.70185</v>
      </c>
      <c r="L1304">
        <v>-122.48827</v>
      </c>
      <c r="AF1304">
        <v>82.5</v>
      </c>
      <c r="AG1304">
        <v>87.3</v>
      </c>
      <c r="AH1304">
        <v>88.8</v>
      </c>
      <c r="AI1304">
        <v>86.4</v>
      </c>
      <c r="AL1304">
        <v>81.099999999999994</v>
      </c>
      <c r="AP1304">
        <f>COUNT(M1304:AO1304)</f>
        <v>5</v>
      </c>
      <c r="AR1304">
        <f>COUNT(AK1304:AO1304)</f>
        <v>1</v>
      </c>
      <c r="AT1304">
        <f>COUNT(M1304:AB1304)</f>
        <v>0</v>
      </c>
      <c r="AU1304">
        <f>COUNT(AC1304:AO1304)</f>
        <v>5</v>
      </c>
      <c r="AV1304">
        <f>AT1304*AU1304</f>
        <v>0</v>
      </c>
      <c r="AW1304" t="s">
        <v>4159</v>
      </c>
      <c r="AX1304" t="e">
        <f>AVERAGE(M1304:AB1304)</f>
        <v>#DIV/0!</v>
      </c>
      <c r="AY1304">
        <f>AVERAGE(AC1304:AO1304)</f>
        <v>85.22</v>
      </c>
      <c r="BA1304">
        <v>81.099999999999994</v>
      </c>
      <c r="BB1304">
        <v>85.22</v>
      </c>
      <c r="BC1304" t="s">
        <v>4177</v>
      </c>
      <c r="BD1304" t="s">
        <v>4177</v>
      </c>
    </row>
    <row r="1305" spans="1:56" hidden="1" x14ac:dyDescent="0.25">
      <c r="A1305">
        <v>2099</v>
      </c>
      <c r="B1305">
        <v>1659</v>
      </c>
      <c r="C1305" t="s">
        <v>4152</v>
      </c>
      <c r="G1305" t="s">
        <v>3397</v>
      </c>
      <c r="H1305" t="s">
        <v>12</v>
      </c>
      <c r="I1305" t="s">
        <v>93</v>
      </c>
      <c r="J1305" t="s">
        <v>3398</v>
      </c>
      <c r="K1305">
        <v>47.008589999999998</v>
      </c>
      <c r="L1305">
        <v>-121.61735</v>
      </c>
      <c r="AE1305">
        <v>80.599999999999994</v>
      </c>
      <c r="AG1305">
        <v>89.1</v>
      </c>
      <c r="AH1305">
        <v>84</v>
      </c>
      <c r="AJ1305">
        <v>78</v>
      </c>
      <c r="AL1305">
        <v>86.6</v>
      </c>
      <c r="AP1305">
        <f>COUNT(M1305:AO1305)</f>
        <v>5</v>
      </c>
      <c r="AR1305">
        <f>COUNT(AK1305:AO1305)</f>
        <v>1</v>
      </c>
      <c r="AT1305">
        <f>COUNT(M1305:AB1305)</f>
        <v>0</v>
      </c>
      <c r="AU1305">
        <f>COUNT(AC1305:AO1305)</f>
        <v>5</v>
      </c>
      <c r="AV1305">
        <f>AT1305*AU1305</f>
        <v>0</v>
      </c>
      <c r="AW1305" t="s">
        <v>4159</v>
      </c>
      <c r="AX1305" t="e">
        <f>AVERAGE(M1305:AB1305)</f>
        <v>#DIV/0!</v>
      </c>
      <c r="AY1305">
        <f>AVERAGE(AC1305:AO1305)</f>
        <v>83.66</v>
      </c>
      <c r="BA1305">
        <v>86.6</v>
      </c>
      <c r="BB1305">
        <v>84.424999999999997</v>
      </c>
      <c r="BC1305" t="s">
        <v>4177</v>
      </c>
      <c r="BD1305" t="s">
        <v>4177</v>
      </c>
    </row>
    <row r="1306" spans="1:56" hidden="1" x14ac:dyDescent="0.25">
      <c r="A1306">
        <v>1562</v>
      </c>
      <c r="B1306">
        <v>2613</v>
      </c>
      <c r="C1306" t="s">
        <v>4152</v>
      </c>
      <c r="D1306" t="s">
        <v>2165</v>
      </c>
      <c r="E1306" t="s">
        <v>2243</v>
      </c>
      <c r="F1306" t="s">
        <v>2307</v>
      </c>
      <c r="G1306" t="s">
        <v>2337</v>
      </c>
      <c r="H1306" t="s">
        <v>2169</v>
      </c>
      <c r="I1306" t="s">
        <v>2174</v>
      </c>
      <c r="J1306" t="s">
        <v>2340</v>
      </c>
      <c r="K1306">
        <v>47.584187999999997</v>
      </c>
      <c r="L1306">
        <v>-122.716094</v>
      </c>
      <c r="AI1306">
        <v>83.7</v>
      </c>
      <c r="AJ1306">
        <v>92.9</v>
      </c>
      <c r="AK1306">
        <v>83.4</v>
      </c>
      <c r="AM1306">
        <v>89</v>
      </c>
      <c r="AO1306">
        <v>91.7</v>
      </c>
      <c r="AP1306">
        <f>COUNT(M1306:AO1306)</f>
        <v>5</v>
      </c>
      <c r="AR1306">
        <f>COUNT(AK1306:AO1306)</f>
        <v>3</v>
      </c>
      <c r="AT1306">
        <f>COUNT(M1306:AB1306)</f>
        <v>0</v>
      </c>
      <c r="AU1306">
        <f>COUNT(AC1306:AO1306)</f>
        <v>5</v>
      </c>
      <c r="AV1306">
        <f>AT1306*AU1306</f>
        <v>0</v>
      </c>
      <c r="AW1306" t="s">
        <v>4159</v>
      </c>
      <c r="AX1306" t="e">
        <f>AVERAGE(M1306:AB1306)</f>
        <v>#DIV/0!</v>
      </c>
      <c r="AY1306">
        <f>AVERAGE(AC1306:AO1306)</f>
        <v>88.14</v>
      </c>
      <c r="BA1306">
        <v>88.033333333333346</v>
      </c>
      <c r="BB1306">
        <v>88.14</v>
      </c>
      <c r="BC1306" t="s">
        <v>4177</v>
      </c>
      <c r="BD1306" t="s">
        <v>4177</v>
      </c>
    </row>
    <row r="1307" spans="1:56" hidden="1" x14ac:dyDescent="0.25">
      <c r="A1307">
        <v>2034</v>
      </c>
      <c r="B1307">
        <v>2291</v>
      </c>
      <c r="C1307" t="s">
        <v>4152</v>
      </c>
      <c r="G1307" t="s">
        <v>3292</v>
      </c>
      <c r="H1307" t="s">
        <v>12</v>
      </c>
      <c r="I1307" t="s">
        <v>93</v>
      </c>
      <c r="J1307" t="s">
        <v>3293</v>
      </c>
      <c r="K1307">
        <v>47.469059999999999</v>
      </c>
      <c r="L1307">
        <v>-123.02571</v>
      </c>
      <c r="AG1307">
        <v>74.400000000000006</v>
      </c>
      <c r="AH1307">
        <v>94.6</v>
      </c>
      <c r="AJ1307">
        <v>90.2</v>
      </c>
      <c r="AL1307">
        <v>93.1</v>
      </c>
      <c r="AN1307">
        <v>88.3</v>
      </c>
      <c r="AP1307">
        <f>COUNT(M1307:AO1307)</f>
        <v>5</v>
      </c>
      <c r="AR1307">
        <f>COUNT(AK1307:AO1307)</f>
        <v>2</v>
      </c>
      <c r="AT1307">
        <f>COUNT(M1307:AB1307)</f>
        <v>0</v>
      </c>
      <c r="AU1307">
        <f>COUNT(AC1307:AO1307)</f>
        <v>5</v>
      </c>
      <c r="AV1307">
        <f>AT1307*AU1307</f>
        <v>0</v>
      </c>
      <c r="AW1307" t="s">
        <v>4159</v>
      </c>
      <c r="AX1307" t="e">
        <f>AVERAGE(M1307:AB1307)</f>
        <v>#DIV/0!</v>
      </c>
      <c r="AY1307">
        <f>AVERAGE(AC1307:AO1307)</f>
        <v>88.11999999999999</v>
      </c>
      <c r="BA1307">
        <v>90.699999999999989</v>
      </c>
      <c r="BB1307">
        <v>88.11999999999999</v>
      </c>
      <c r="BC1307" t="s">
        <v>4177</v>
      </c>
      <c r="BD1307" t="s">
        <v>4177</v>
      </c>
    </row>
    <row r="1308" spans="1:56" hidden="1" x14ac:dyDescent="0.25">
      <c r="A1308">
        <v>461</v>
      </c>
      <c r="B1308">
        <v>2815</v>
      </c>
      <c r="C1308" t="s">
        <v>4152</v>
      </c>
      <c r="D1308" t="s">
        <v>552</v>
      </c>
      <c r="E1308" t="s">
        <v>607</v>
      </c>
      <c r="F1308" t="s">
        <v>728</v>
      </c>
      <c r="G1308" t="s">
        <v>729</v>
      </c>
      <c r="H1308" t="s">
        <v>31</v>
      </c>
      <c r="I1308" t="s">
        <v>200</v>
      </c>
      <c r="J1308" t="s">
        <v>730</v>
      </c>
      <c r="K1308">
        <v>47.744298999999998</v>
      </c>
      <c r="L1308">
        <v>-121.82077700000001</v>
      </c>
      <c r="AK1308">
        <v>95.9</v>
      </c>
      <c r="AL1308">
        <v>96.2</v>
      </c>
      <c r="AM1308">
        <v>83.9</v>
      </c>
      <c r="AN1308">
        <v>88.4</v>
      </c>
      <c r="AO1308">
        <v>91.3</v>
      </c>
      <c r="AP1308">
        <f>COUNT(M1308:AO1308)</f>
        <v>5</v>
      </c>
      <c r="AR1308">
        <f>COUNT(AK1308:AO1308)</f>
        <v>5</v>
      </c>
      <c r="AT1308">
        <f>COUNT(M1308:AB1308)</f>
        <v>0</v>
      </c>
      <c r="AU1308">
        <f>COUNT(AC1308:AO1308)</f>
        <v>5</v>
      </c>
      <c r="AV1308">
        <f>AT1308*AU1308</f>
        <v>0</v>
      </c>
      <c r="AW1308" t="s">
        <v>4159</v>
      </c>
      <c r="AX1308" t="e">
        <f>AVERAGE(M1308:AB1308)</f>
        <v>#DIV/0!</v>
      </c>
      <c r="AY1308">
        <f>AVERAGE(AC1308:AO1308)</f>
        <v>91.14</v>
      </c>
      <c r="BA1308">
        <v>91.14</v>
      </c>
      <c r="BB1308">
        <v>91.14</v>
      </c>
      <c r="BC1308" t="s">
        <v>4177</v>
      </c>
      <c r="BD1308" t="s">
        <v>4177</v>
      </c>
    </row>
    <row r="1309" spans="1:56" hidden="1" x14ac:dyDescent="0.25">
      <c r="A1309">
        <v>276</v>
      </c>
      <c r="B1309">
        <v>970</v>
      </c>
      <c r="C1309" t="s">
        <v>4152</v>
      </c>
      <c r="D1309" t="s">
        <v>329</v>
      </c>
      <c r="E1309" t="s">
        <v>365</v>
      </c>
      <c r="F1309" t="s">
        <v>404</v>
      </c>
      <c r="G1309" t="s">
        <v>405</v>
      </c>
      <c r="H1309" t="s">
        <v>12</v>
      </c>
      <c r="I1309" t="s">
        <v>93</v>
      </c>
      <c r="J1309" t="s">
        <v>406</v>
      </c>
      <c r="K1309">
        <v>48.706499999999998</v>
      </c>
      <c r="L1309">
        <v>-122.34256999999999</v>
      </c>
      <c r="AC1309">
        <v>80.2</v>
      </c>
      <c r="AF1309">
        <v>81.599999999999994</v>
      </c>
      <c r="AG1309">
        <v>96.8</v>
      </c>
      <c r="AH1309">
        <v>90</v>
      </c>
      <c r="AN1309">
        <v>94.1</v>
      </c>
      <c r="AP1309">
        <f>COUNT(M1309:AO1309)</f>
        <v>5</v>
      </c>
      <c r="AR1309">
        <f>COUNT(AK1309:AO1309)</f>
        <v>1</v>
      </c>
      <c r="AT1309">
        <f>COUNT(M1309:AB1309)</f>
        <v>0</v>
      </c>
      <c r="AU1309">
        <f>COUNT(AC1309:AO1309)</f>
        <v>5</v>
      </c>
      <c r="AV1309">
        <f>AT1309*AU1309</f>
        <v>0</v>
      </c>
      <c r="AW1309" t="s">
        <v>4159</v>
      </c>
      <c r="AX1309" t="e">
        <f>AVERAGE(M1309:AB1309)</f>
        <v>#DIV/0!</v>
      </c>
      <c r="AY1309">
        <f>AVERAGE(AC1309:AO1309)</f>
        <v>88.54</v>
      </c>
      <c r="BA1309">
        <v>94.1</v>
      </c>
      <c r="BB1309">
        <v>90.625</v>
      </c>
      <c r="BC1309" t="s">
        <v>4177</v>
      </c>
      <c r="BD1309" t="s">
        <v>4177</v>
      </c>
    </row>
    <row r="1310" spans="1:56" hidden="1" x14ac:dyDescent="0.25">
      <c r="A1310">
        <v>618</v>
      </c>
      <c r="B1310">
        <v>930</v>
      </c>
      <c r="C1310" t="s">
        <v>4152</v>
      </c>
      <c r="D1310" t="s">
        <v>877</v>
      </c>
      <c r="E1310" t="s">
        <v>878</v>
      </c>
      <c r="F1310" t="s">
        <v>952</v>
      </c>
      <c r="G1310" t="s">
        <v>962</v>
      </c>
      <c r="H1310" t="s">
        <v>31</v>
      </c>
      <c r="I1310" t="s">
        <v>380</v>
      </c>
      <c r="J1310" t="s">
        <v>974</v>
      </c>
      <c r="K1310">
        <v>47.605393999999997</v>
      </c>
      <c r="L1310">
        <v>-122.162181</v>
      </c>
      <c r="AB1310">
        <v>10.8</v>
      </c>
      <c r="AC1310">
        <v>7.5</v>
      </c>
      <c r="AD1310">
        <v>12.5</v>
      </c>
      <c r="AE1310">
        <v>13</v>
      </c>
      <c r="AF1310">
        <v>9.6999999999999993</v>
      </c>
      <c r="AP1310">
        <f>COUNT(M1310:AO1310)</f>
        <v>5</v>
      </c>
      <c r="AR1310">
        <f>COUNT(AK1310:AO1310)</f>
        <v>0</v>
      </c>
      <c r="AS1310" t="s">
        <v>4159</v>
      </c>
      <c r="AT1310">
        <f>COUNT(M1310:AB1310)</f>
        <v>1</v>
      </c>
      <c r="AU1310">
        <f>COUNT(AC1310:AO1310)</f>
        <v>4</v>
      </c>
      <c r="AV1310">
        <f>AT1310*AU1310</f>
        <v>4</v>
      </c>
      <c r="AW1310" t="s">
        <v>4154</v>
      </c>
      <c r="AX1310">
        <f>AVERAGE(M1310:AB1310)</f>
        <v>10.8</v>
      </c>
      <c r="AY1310">
        <f>AVERAGE(AC1310:AO1310)</f>
        <v>10.675000000000001</v>
      </c>
      <c r="AZ1310">
        <f>AY1310-AX1310</f>
        <v>-0.125</v>
      </c>
      <c r="BB1310">
        <v>9.6999999999999993</v>
      </c>
      <c r="BD1310" t="s">
        <v>4173</v>
      </c>
    </row>
    <row r="1311" spans="1:56" hidden="1" x14ac:dyDescent="0.25">
      <c r="A1311">
        <v>617</v>
      </c>
      <c r="B1311">
        <v>919</v>
      </c>
      <c r="C1311" t="s">
        <v>4152</v>
      </c>
      <c r="D1311" t="s">
        <v>877</v>
      </c>
      <c r="E1311" t="s">
        <v>878</v>
      </c>
      <c r="F1311" t="s">
        <v>952</v>
      </c>
      <c r="G1311" t="s">
        <v>962</v>
      </c>
      <c r="H1311" t="s">
        <v>31</v>
      </c>
      <c r="I1311" t="s">
        <v>380</v>
      </c>
      <c r="J1311" t="s">
        <v>973</v>
      </c>
      <c r="K1311">
        <v>47.623787</v>
      </c>
      <c r="L1311">
        <v>-122.149663</v>
      </c>
      <c r="AB1311">
        <v>3</v>
      </c>
      <c r="AC1311">
        <v>13.5</v>
      </c>
      <c r="AD1311">
        <v>8.3000000000000007</v>
      </c>
      <c r="AE1311">
        <v>8.5</v>
      </c>
      <c r="AF1311">
        <v>11.9</v>
      </c>
      <c r="AP1311">
        <f>COUNT(M1311:AO1311)</f>
        <v>5</v>
      </c>
      <c r="AR1311">
        <f>COUNT(AK1311:AO1311)</f>
        <v>0</v>
      </c>
      <c r="AS1311" t="s">
        <v>4159</v>
      </c>
      <c r="AT1311">
        <f>COUNT(M1311:AB1311)</f>
        <v>1</v>
      </c>
      <c r="AU1311">
        <f>COUNT(AC1311:AO1311)</f>
        <v>4</v>
      </c>
      <c r="AV1311">
        <f>AT1311*AU1311</f>
        <v>4</v>
      </c>
      <c r="AW1311" t="s">
        <v>4154</v>
      </c>
      <c r="AX1311">
        <f>AVERAGE(M1311:AB1311)</f>
        <v>3</v>
      </c>
      <c r="AY1311">
        <f>AVERAGE(AC1311:AO1311)</f>
        <v>10.55</v>
      </c>
      <c r="AZ1311">
        <f>AY1311-AX1311</f>
        <v>7.5500000000000007</v>
      </c>
      <c r="BB1311">
        <v>11.9</v>
      </c>
      <c r="BD1311" t="s">
        <v>4173</v>
      </c>
    </row>
    <row r="1312" spans="1:56" hidden="1" x14ac:dyDescent="0.25">
      <c r="A1312">
        <v>1023</v>
      </c>
      <c r="B1312">
        <v>923</v>
      </c>
      <c r="C1312" t="s">
        <v>4152</v>
      </c>
      <c r="D1312" t="s">
        <v>877</v>
      </c>
      <c r="E1312" t="s">
        <v>1215</v>
      </c>
      <c r="F1312" t="s">
        <v>1482</v>
      </c>
      <c r="G1312" t="s">
        <v>1489</v>
      </c>
      <c r="H1312" t="s">
        <v>31</v>
      </c>
      <c r="I1312" t="s">
        <v>380</v>
      </c>
      <c r="J1312" t="s">
        <v>1515</v>
      </c>
      <c r="K1312">
        <v>47.768371000000002</v>
      </c>
      <c r="L1312">
        <v>-122.187062</v>
      </c>
      <c r="AB1312">
        <v>18.3</v>
      </c>
      <c r="AC1312">
        <v>19.600000000000001</v>
      </c>
      <c r="AD1312">
        <v>20.3</v>
      </c>
      <c r="AE1312">
        <v>2.1</v>
      </c>
      <c r="AF1312">
        <v>28.8</v>
      </c>
      <c r="AP1312">
        <f>COUNT(M1312:AO1312)</f>
        <v>5</v>
      </c>
      <c r="AR1312">
        <f>COUNT(AK1312:AO1312)</f>
        <v>0</v>
      </c>
      <c r="AS1312" t="s">
        <v>4159</v>
      </c>
      <c r="AT1312">
        <f>COUNT(M1312:AB1312)</f>
        <v>1</v>
      </c>
      <c r="AU1312">
        <f>COUNT(AC1312:AO1312)</f>
        <v>4</v>
      </c>
      <c r="AV1312">
        <f>AT1312*AU1312</f>
        <v>4</v>
      </c>
      <c r="AW1312" t="s">
        <v>4154</v>
      </c>
      <c r="AX1312">
        <f>AVERAGE(M1312:AB1312)</f>
        <v>18.3</v>
      </c>
      <c r="AY1312">
        <f>AVERAGE(AC1312:AO1312)</f>
        <v>17.700000000000003</v>
      </c>
      <c r="AZ1312">
        <f>AY1312-AX1312</f>
        <v>-0.59999999999999787</v>
      </c>
      <c r="BB1312">
        <v>28.8</v>
      </c>
      <c r="BD1312" t="s">
        <v>4174</v>
      </c>
    </row>
    <row r="1313" spans="1:56" hidden="1" x14ac:dyDescent="0.25">
      <c r="A1313">
        <v>770</v>
      </c>
      <c r="B1313">
        <v>414</v>
      </c>
      <c r="C1313" t="s">
        <v>4152</v>
      </c>
      <c r="D1313" t="s">
        <v>877</v>
      </c>
      <c r="E1313" t="s">
        <v>1172</v>
      </c>
      <c r="F1313" t="s">
        <v>1183</v>
      </c>
      <c r="G1313" t="s">
        <v>1190</v>
      </c>
      <c r="H1313" t="s">
        <v>272</v>
      </c>
      <c r="I1313" t="s">
        <v>13</v>
      </c>
      <c r="J1313" t="s">
        <v>1192</v>
      </c>
      <c r="K1313">
        <v>47.878655000000002</v>
      </c>
      <c r="L1313">
        <v>-122.314381</v>
      </c>
      <c r="X1313">
        <v>28.3</v>
      </c>
      <c r="AA1313">
        <v>6.1</v>
      </c>
      <c r="AE1313">
        <v>20.100000000000001</v>
      </c>
      <c r="AH1313">
        <v>30.4</v>
      </c>
      <c r="AI1313">
        <v>36.9</v>
      </c>
      <c r="AP1313">
        <f>COUNT(M1313:AO1313)</f>
        <v>5</v>
      </c>
      <c r="AR1313">
        <f>COUNT(AK1313:AO1313)</f>
        <v>0</v>
      </c>
      <c r="AS1313" t="s">
        <v>4159</v>
      </c>
      <c r="AT1313">
        <f>COUNT(M1313:AB1313)</f>
        <v>2</v>
      </c>
      <c r="AU1313">
        <f>COUNT(AC1313:AO1313)</f>
        <v>3</v>
      </c>
      <c r="AV1313">
        <f>AT1313*AU1313</f>
        <v>6</v>
      </c>
      <c r="AW1313" t="s">
        <v>4154</v>
      </c>
      <c r="AX1313">
        <f>AVERAGE(M1313:AB1313)</f>
        <v>17.2</v>
      </c>
      <c r="AY1313">
        <f>AVERAGE(AC1313:AO1313)</f>
        <v>29.133333333333336</v>
      </c>
      <c r="AZ1313">
        <f>AY1313-AX1313</f>
        <v>11.933333333333337</v>
      </c>
      <c r="BB1313">
        <v>33.65</v>
      </c>
      <c r="BD1313" t="s">
        <v>4174</v>
      </c>
    </row>
    <row r="1314" spans="1:56" hidden="1" x14ac:dyDescent="0.25">
      <c r="A1314">
        <v>769</v>
      </c>
      <c r="B1314">
        <v>413</v>
      </c>
      <c r="C1314" t="s">
        <v>4152</v>
      </c>
      <c r="D1314" t="s">
        <v>877</v>
      </c>
      <c r="E1314" t="s">
        <v>1172</v>
      </c>
      <c r="F1314" t="s">
        <v>1183</v>
      </c>
      <c r="G1314" t="s">
        <v>1190</v>
      </c>
      <c r="H1314" t="s">
        <v>272</v>
      </c>
      <c r="I1314" t="s">
        <v>13</v>
      </c>
      <c r="J1314" t="s">
        <v>1191</v>
      </c>
      <c r="K1314">
        <v>47.880118000000003</v>
      </c>
      <c r="L1314">
        <v>-122.331283</v>
      </c>
      <c r="X1314">
        <v>7.4</v>
      </c>
      <c r="AA1314">
        <v>24.4</v>
      </c>
      <c r="AE1314">
        <v>17.8</v>
      </c>
      <c r="AH1314">
        <v>28.6</v>
      </c>
      <c r="AI1314">
        <v>41.2</v>
      </c>
      <c r="AP1314">
        <f>COUNT(M1314:AO1314)</f>
        <v>5</v>
      </c>
      <c r="AR1314">
        <f>COUNT(AK1314:AO1314)</f>
        <v>0</v>
      </c>
      <c r="AS1314" t="s">
        <v>4159</v>
      </c>
      <c r="AT1314">
        <f>COUNT(M1314:AB1314)</f>
        <v>2</v>
      </c>
      <c r="AU1314">
        <f>COUNT(AC1314:AO1314)</f>
        <v>3</v>
      </c>
      <c r="AV1314">
        <f>AT1314*AU1314</f>
        <v>6</v>
      </c>
      <c r="AW1314" t="s">
        <v>4154</v>
      </c>
      <c r="AX1314">
        <f>AVERAGE(M1314:AB1314)</f>
        <v>15.899999999999999</v>
      </c>
      <c r="AY1314">
        <f>AVERAGE(AC1314:AO1314)</f>
        <v>29.200000000000003</v>
      </c>
      <c r="AZ1314">
        <f>AY1314-AX1314</f>
        <v>13.300000000000004</v>
      </c>
      <c r="BB1314">
        <v>34.900000000000006</v>
      </c>
      <c r="BD1314" t="s">
        <v>4174</v>
      </c>
    </row>
    <row r="1315" spans="1:56" hidden="1" x14ac:dyDescent="0.25">
      <c r="A1315">
        <v>987</v>
      </c>
      <c r="B1315">
        <v>394</v>
      </c>
      <c r="C1315" t="s">
        <v>4152</v>
      </c>
      <c r="D1315" t="s">
        <v>877</v>
      </c>
      <c r="E1315" t="s">
        <v>1215</v>
      </c>
      <c r="F1315" t="s">
        <v>1440</v>
      </c>
      <c r="G1315" t="s">
        <v>1447</v>
      </c>
      <c r="H1315" t="s">
        <v>272</v>
      </c>
      <c r="I1315" t="s">
        <v>13</v>
      </c>
      <c r="J1315" t="s">
        <v>1472</v>
      </c>
      <c r="K1315">
        <v>47.778466999999999</v>
      </c>
      <c r="L1315">
        <v>-122.15519999999999</v>
      </c>
      <c r="X1315">
        <v>29.4</v>
      </c>
      <c r="AA1315">
        <v>26.8</v>
      </c>
      <c r="AE1315">
        <v>37.5</v>
      </c>
      <c r="AG1315">
        <v>18.600000000000001</v>
      </c>
      <c r="AH1315">
        <v>51.6</v>
      </c>
      <c r="AP1315">
        <f>COUNT(M1315:AO1315)</f>
        <v>5</v>
      </c>
      <c r="AR1315">
        <f>COUNT(AK1315:AO1315)</f>
        <v>0</v>
      </c>
      <c r="AS1315" t="s">
        <v>4159</v>
      </c>
      <c r="AT1315">
        <f>COUNT(M1315:AB1315)</f>
        <v>2</v>
      </c>
      <c r="AU1315">
        <f>COUNT(AC1315:AO1315)</f>
        <v>3</v>
      </c>
      <c r="AV1315">
        <f>AT1315*AU1315</f>
        <v>6</v>
      </c>
      <c r="AW1315" t="s">
        <v>4154</v>
      </c>
      <c r="AX1315">
        <f>AVERAGE(M1315:AB1315)</f>
        <v>28.1</v>
      </c>
      <c r="AY1315">
        <f>AVERAGE(AC1315:AO1315)</f>
        <v>35.9</v>
      </c>
      <c r="AZ1315">
        <f>AY1315-AX1315</f>
        <v>7.7999999999999972</v>
      </c>
      <c r="BB1315">
        <v>35.1</v>
      </c>
      <c r="BD1315" t="s">
        <v>4174</v>
      </c>
    </row>
    <row r="1316" spans="1:56" hidden="1" x14ac:dyDescent="0.25">
      <c r="A1316">
        <v>1141</v>
      </c>
      <c r="B1316">
        <v>574</v>
      </c>
      <c r="C1316" t="s">
        <v>4152</v>
      </c>
      <c r="D1316" t="s">
        <v>877</v>
      </c>
      <c r="E1316" t="s">
        <v>1215</v>
      </c>
      <c r="F1316" t="s">
        <v>1655</v>
      </c>
      <c r="G1316" t="s">
        <v>1666</v>
      </c>
      <c r="H1316" t="s">
        <v>886</v>
      </c>
      <c r="I1316" t="s">
        <v>887</v>
      </c>
      <c r="J1316" t="s">
        <v>1671</v>
      </c>
      <c r="K1316">
        <v>47.557000000000002</v>
      </c>
      <c r="L1316">
        <v>-122.11</v>
      </c>
      <c r="V1316">
        <v>60</v>
      </c>
      <c r="X1316">
        <v>59.7</v>
      </c>
      <c r="Z1316">
        <v>38.700000000000003</v>
      </c>
      <c r="AD1316">
        <v>61.1</v>
      </c>
      <c r="AI1316">
        <v>40.700000000000003</v>
      </c>
      <c r="AP1316">
        <f>COUNT(M1316:AO1316)</f>
        <v>5</v>
      </c>
      <c r="AR1316">
        <f>COUNT(AK1316:AO1316)</f>
        <v>0</v>
      </c>
      <c r="AS1316" t="s">
        <v>4159</v>
      </c>
      <c r="AT1316">
        <f>COUNT(M1316:AB1316)</f>
        <v>3</v>
      </c>
      <c r="AU1316">
        <f>COUNT(AC1316:AO1316)</f>
        <v>2</v>
      </c>
      <c r="AV1316">
        <f>AT1316*AU1316</f>
        <v>6</v>
      </c>
      <c r="AW1316" t="s">
        <v>4154</v>
      </c>
      <c r="AX1316">
        <f>AVERAGE(M1316:AB1316)</f>
        <v>52.800000000000004</v>
      </c>
      <c r="AY1316">
        <f>AVERAGE(AC1316:AO1316)</f>
        <v>50.900000000000006</v>
      </c>
      <c r="AZ1316">
        <f>AY1316-AX1316</f>
        <v>-1.8999999999999986</v>
      </c>
      <c r="BB1316">
        <v>40.700000000000003</v>
      </c>
      <c r="BD1316" t="s">
        <v>4175</v>
      </c>
    </row>
    <row r="1317" spans="1:56" hidden="1" x14ac:dyDescent="0.25">
      <c r="A1317">
        <v>1019</v>
      </c>
      <c r="B1317">
        <v>407</v>
      </c>
      <c r="C1317" t="s">
        <v>4152</v>
      </c>
      <c r="D1317" t="s">
        <v>877</v>
      </c>
      <c r="E1317" t="s">
        <v>1215</v>
      </c>
      <c r="F1317" t="s">
        <v>1482</v>
      </c>
      <c r="G1317" t="s">
        <v>1489</v>
      </c>
      <c r="H1317" t="s">
        <v>272</v>
      </c>
      <c r="I1317" t="s">
        <v>13</v>
      </c>
      <c r="J1317" t="s">
        <v>1511</v>
      </c>
      <c r="K1317">
        <v>47.8202</v>
      </c>
      <c r="L1317">
        <v>-122.21235</v>
      </c>
      <c r="X1317">
        <v>37.5</v>
      </c>
      <c r="AA1317">
        <v>53.5</v>
      </c>
      <c r="AB1317">
        <v>28.6</v>
      </c>
      <c r="AE1317">
        <v>42.6</v>
      </c>
      <c r="AI1317">
        <v>41.1</v>
      </c>
      <c r="AP1317">
        <f>COUNT(M1317:AO1317)</f>
        <v>5</v>
      </c>
      <c r="AR1317">
        <f>COUNT(AK1317:AO1317)</f>
        <v>0</v>
      </c>
      <c r="AS1317" t="s">
        <v>4159</v>
      </c>
      <c r="AT1317">
        <f>COUNT(M1317:AB1317)</f>
        <v>3</v>
      </c>
      <c r="AU1317">
        <f>COUNT(AC1317:AO1317)</f>
        <v>2</v>
      </c>
      <c r="AV1317">
        <f>AT1317*AU1317</f>
        <v>6</v>
      </c>
      <c r="AW1317" t="s">
        <v>4154</v>
      </c>
      <c r="AX1317">
        <f>AVERAGE(M1317:AB1317)</f>
        <v>39.866666666666667</v>
      </c>
      <c r="AY1317">
        <f>AVERAGE(AC1317:AO1317)</f>
        <v>41.85</v>
      </c>
      <c r="AZ1317">
        <f>AY1317-AX1317</f>
        <v>1.9833333333333343</v>
      </c>
      <c r="BB1317">
        <v>41.1</v>
      </c>
      <c r="BD1317" t="s">
        <v>4175</v>
      </c>
    </row>
    <row r="1318" spans="1:56" hidden="1" x14ac:dyDescent="0.25">
      <c r="A1318">
        <v>626</v>
      </c>
      <c r="B1318">
        <v>943</v>
      </c>
      <c r="C1318" t="s">
        <v>4152</v>
      </c>
      <c r="D1318" t="s">
        <v>877</v>
      </c>
      <c r="E1318" t="s">
        <v>878</v>
      </c>
      <c r="F1318" t="s">
        <v>981</v>
      </c>
      <c r="G1318" t="s">
        <v>986</v>
      </c>
      <c r="H1318" t="s">
        <v>615</v>
      </c>
      <c r="I1318" t="s">
        <v>987</v>
      </c>
      <c r="J1318" t="s">
        <v>989</v>
      </c>
      <c r="K1318">
        <v>47.469447000000002</v>
      </c>
      <c r="L1318">
        <v>-122.136022</v>
      </c>
      <c r="AC1318">
        <v>39.5</v>
      </c>
      <c r="AD1318">
        <v>35</v>
      </c>
      <c r="AE1318">
        <v>37.700000000000003</v>
      </c>
      <c r="AF1318">
        <v>30.9</v>
      </c>
      <c r="AG1318">
        <v>57</v>
      </c>
      <c r="AP1318">
        <f>COUNT(M1318:AO1318)</f>
        <v>5</v>
      </c>
      <c r="AR1318">
        <f>COUNT(AK1318:AO1318)</f>
        <v>0</v>
      </c>
      <c r="AS1318" t="s">
        <v>4159</v>
      </c>
      <c r="AT1318">
        <f>COUNT(M1318:AB1318)</f>
        <v>0</v>
      </c>
      <c r="AU1318">
        <f>COUNT(AC1318:AO1318)</f>
        <v>5</v>
      </c>
      <c r="AV1318">
        <f>AT1318*AU1318</f>
        <v>0</v>
      </c>
      <c r="AW1318" t="s">
        <v>4159</v>
      </c>
      <c r="AX1318" t="e">
        <f>AVERAGE(M1318:AB1318)</f>
        <v>#DIV/0!</v>
      </c>
      <c r="AY1318">
        <f>AVERAGE(AC1318:AO1318)</f>
        <v>40.019999999999996</v>
      </c>
      <c r="BB1318">
        <v>43.95</v>
      </c>
      <c r="BD1318" t="s">
        <v>4175</v>
      </c>
    </row>
    <row r="1319" spans="1:56" hidden="1" x14ac:dyDescent="0.25">
      <c r="A1319">
        <v>765</v>
      </c>
      <c r="B1319">
        <v>399</v>
      </c>
      <c r="C1319" t="s">
        <v>4152</v>
      </c>
      <c r="D1319" t="s">
        <v>877</v>
      </c>
      <c r="E1319" t="s">
        <v>1172</v>
      </c>
      <c r="F1319" t="s">
        <v>1183</v>
      </c>
      <c r="G1319" t="s">
        <v>1184</v>
      </c>
      <c r="H1319" t="s">
        <v>272</v>
      </c>
      <c r="I1319" t="s">
        <v>13</v>
      </c>
      <c r="J1319" t="s">
        <v>1185</v>
      </c>
      <c r="K1319">
        <v>47.860379999999999</v>
      </c>
      <c r="L1319">
        <v>-122.332627</v>
      </c>
      <c r="X1319">
        <v>34.4</v>
      </c>
      <c r="AA1319">
        <v>14.9</v>
      </c>
      <c r="AE1319">
        <v>49.1</v>
      </c>
      <c r="AH1319">
        <v>58.3</v>
      </c>
      <c r="AI1319">
        <v>38.9</v>
      </c>
      <c r="AP1319">
        <f>COUNT(M1319:AO1319)</f>
        <v>5</v>
      </c>
      <c r="AR1319">
        <f>COUNT(AK1319:AO1319)</f>
        <v>0</v>
      </c>
      <c r="AS1319" t="s">
        <v>4159</v>
      </c>
      <c r="AT1319">
        <f>COUNT(M1319:AB1319)</f>
        <v>2</v>
      </c>
      <c r="AU1319">
        <f>COUNT(AC1319:AO1319)</f>
        <v>3</v>
      </c>
      <c r="AV1319">
        <f>AT1319*AU1319</f>
        <v>6</v>
      </c>
      <c r="AW1319" t="s">
        <v>4154</v>
      </c>
      <c r="AX1319">
        <f>AVERAGE(M1319:AB1319)</f>
        <v>24.65</v>
      </c>
      <c r="AY1319">
        <f>AVERAGE(AC1319:AO1319)</f>
        <v>48.766666666666673</v>
      </c>
      <c r="AZ1319">
        <f>AY1319-AX1319</f>
        <v>24.116666666666674</v>
      </c>
      <c r="BB1319">
        <v>48.599999999999994</v>
      </c>
      <c r="BD1319" t="s">
        <v>4175</v>
      </c>
    </row>
    <row r="1320" spans="1:56" hidden="1" x14ac:dyDescent="0.25">
      <c r="A1320">
        <v>806</v>
      </c>
      <c r="B1320">
        <v>913</v>
      </c>
      <c r="C1320" t="s">
        <v>4152</v>
      </c>
      <c r="D1320" t="s">
        <v>877</v>
      </c>
      <c r="E1320" t="s">
        <v>1215</v>
      </c>
      <c r="F1320" t="s">
        <v>1216</v>
      </c>
      <c r="G1320" t="s">
        <v>1217</v>
      </c>
      <c r="H1320" t="s">
        <v>31</v>
      </c>
      <c r="I1320" t="s">
        <v>380</v>
      </c>
      <c r="J1320" t="s">
        <v>1242</v>
      </c>
      <c r="K1320">
        <v>47.683059999999998</v>
      </c>
      <c r="L1320">
        <v>-122.091069</v>
      </c>
      <c r="AB1320">
        <v>44.7</v>
      </c>
      <c r="AC1320">
        <v>47.9</v>
      </c>
      <c r="AD1320">
        <v>48.1</v>
      </c>
      <c r="AE1320">
        <v>69.7</v>
      </c>
      <c r="AF1320">
        <v>48.6</v>
      </c>
      <c r="AP1320">
        <f>COUNT(M1320:AO1320)</f>
        <v>5</v>
      </c>
      <c r="AR1320">
        <f>COUNT(AK1320:AO1320)</f>
        <v>0</v>
      </c>
      <c r="AS1320" t="s">
        <v>4159</v>
      </c>
      <c r="AT1320">
        <f>COUNT(M1320:AB1320)</f>
        <v>1</v>
      </c>
      <c r="AU1320">
        <f>COUNT(AC1320:AO1320)</f>
        <v>4</v>
      </c>
      <c r="AV1320">
        <f>AT1320*AU1320</f>
        <v>4</v>
      </c>
      <c r="AW1320" t="s">
        <v>4154</v>
      </c>
      <c r="AX1320">
        <f>AVERAGE(M1320:AB1320)</f>
        <v>44.7</v>
      </c>
      <c r="AY1320">
        <f>AVERAGE(AC1320:AO1320)</f>
        <v>53.574999999999996</v>
      </c>
      <c r="AZ1320">
        <f>AY1320-AX1320</f>
        <v>8.8749999999999929</v>
      </c>
      <c r="BB1320">
        <v>48.6</v>
      </c>
      <c r="BD1320" t="s">
        <v>4175</v>
      </c>
    </row>
    <row r="1321" spans="1:56" hidden="1" x14ac:dyDescent="0.25">
      <c r="A1321">
        <v>1025</v>
      </c>
      <c r="B1321">
        <v>940</v>
      </c>
      <c r="C1321" t="s">
        <v>4152</v>
      </c>
      <c r="D1321" t="s">
        <v>877</v>
      </c>
      <c r="E1321" t="s">
        <v>1215</v>
      </c>
      <c r="F1321" t="s">
        <v>1482</v>
      </c>
      <c r="G1321" t="s">
        <v>1489</v>
      </c>
      <c r="H1321" t="s">
        <v>31</v>
      </c>
      <c r="I1321" t="s">
        <v>380</v>
      </c>
      <c r="J1321" t="s">
        <v>1517</v>
      </c>
      <c r="K1321">
        <v>47.857222999999998</v>
      </c>
      <c r="L1321">
        <v>-122.223788</v>
      </c>
      <c r="AB1321">
        <v>40.1</v>
      </c>
      <c r="AC1321">
        <v>44.5</v>
      </c>
      <c r="AD1321">
        <v>54.6</v>
      </c>
      <c r="AE1321">
        <v>52.6</v>
      </c>
      <c r="AF1321">
        <v>48.9</v>
      </c>
      <c r="AP1321">
        <f>COUNT(M1321:AO1321)</f>
        <v>5</v>
      </c>
      <c r="AR1321">
        <f>COUNT(AK1321:AO1321)</f>
        <v>0</v>
      </c>
      <c r="AS1321" t="s">
        <v>4159</v>
      </c>
      <c r="AT1321">
        <f>COUNT(M1321:AB1321)</f>
        <v>1</v>
      </c>
      <c r="AU1321">
        <f>COUNT(AC1321:AO1321)</f>
        <v>4</v>
      </c>
      <c r="AV1321">
        <f>AT1321*AU1321</f>
        <v>4</v>
      </c>
      <c r="AW1321" t="s">
        <v>4154</v>
      </c>
      <c r="AX1321">
        <f>AVERAGE(M1321:AB1321)</f>
        <v>40.1</v>
      </c>
      <c r="AY1321">
        <f>AVERAGE(AC1321:AO1321)</f>
        <v>50.15</v>
      </c>
      <c r="AZ1321">
        <f>AY1321-AX1321</f>
        <v>10.049999999999997</v>
      </c>
      <c r="BB1321">
        <v>48.9</v>
      </c>
      <c r="BD1321" t="s">
        <v>4175</v>
      </c>
    </row>
    <row r="1322" spans="1:56" hidden="1" x14ac:dyDescent="0.25">
      <c r="A1322">
        <v>993</v>
      </c>
      <c r="B1322">
        <v>916</v>
      </c>
      <c r="C1322" t="s">
        <v>4152</v>
      </c>
      <c r="D1322" t="s">
        <v>877</v>
      </c>
      <c r="E1322" t="s">
        <v>1215</v>
      </c>
      <c r="F1322" t="s">
        <v>1440</v>
      </c>
      <c r="G1322" t="s">
        <v>1447</v>
      </c>
      <c r="H1322" t="s">
        <v>31</v>
      </c>
      <c r="I1322" t="s">
        <v>380</v>
      </c>
      <c r="J1322" t="s">
        <v>1478</v>
      </c>
      <c r="K1322">
        <v>47.838676999999997</v>
      </c>
      <c r="L1322">
        <v>-122.158962</v>
      </c>
      <c r="AB1322">
        <v>54</v>
      </c>
      <c r="AC1322">
        <v>66.7</v>
      </c>
      <c r="AD1322">
        <v>66.2</v>
      </c>
      <c r="AE1322">
        <v>66.3</v>
      </c>
      <c r="AF1322">
        <v>52.8</v>
      </c>
      <c r="AP1322">
        <f>COUNT(M1322:AO1322)</f>
        <v>5</v>
      </c>
      <c r="AR1322">
        <f>COUNT(AK1322:AO1322)</f>
        <v>0</v>
      </c>
      <c r="AS1322" t="s">
        <v>4159</v>
      </c>
      <c r="AT1322">
        <f>COUNT(M1322:AB1322)</f>
        <v>1</v>
      </c>
      <c r="AU1322">
        <f>COUNT(AC1322:AO1322)</f>
        <v>4</v>
      </c>
      <c r="AV1322">
        <f>AT1322*AU1322</f>
        <v>4</v>
      </c>
      <c r="AW1322" t="s">
        <v>4154</v>
      </c>
      <c r="AX1322">
        <f>AVERAGE(M1322:AB1322)</f>
        <v>54</v>
      </c>
      <c r="AY1322">
        <f>AVERAGE(AC1322:AO1322)</f>
        <v>63</v>
      </c>
      <c r="AZ1322">
        <f>AY1322-AX1322</f>
        <v>9</v>
      </c>
      <c r="BB1322">
        <v>52.8</v>
      </c>
      <c r="BD1322" t="s">
        <v>4175</v>
      </c>
    </row>
    <row r="1323" spans="1:56" hidden="1" x14ac:dyDescent="0.25">
      <c r="A1323">
        <v>1027</v>
      </c>
      <c r="B1323">
        <v>925</v>
      </c>
      <c r="C1323" t="s">
        <v>4152</v>
      </c>
      <c r="D1323" t="s">
        <v>877</v>
      </c>
      <c r="E1323" t="s">
        <v>1215</v>
      </c>
      <c r="F1323" t="s">
        <v>1482</v>
      </c>
      <c r="G1323" t="s">
        <v>1518</v>
      </c>
      <c r="H1323" t="s">
        <v>31</v>
      </c>
      <c r="I1323" t="s">
        <v>380</v>
      </c>
      <c r="J1323" t="s">
        <v>1520</v>
      </c>
      <c r="K1323">
        <v>47.872103000000003</v>
      </c>
      <c r="L1323">
        <v>-122.223749</v>
      </c>
      <c r="AB1323">
        <v>52</v>
      </c>
      <c r="AC1323">
        <v>25.9</v>
      </c>
      <c r="AD1323">
        <v>27.2</v>
      </c>
      <c r="AE1323">
        <v>46.2</v>
      </c>
      <c r="AF1323">
        <v>54</v>
      </c>
      <c r="AP1323">
        <f>COUNT(M1323:AO1323)</f>
        <v>5</v>
      </c>
      <c r="AR1323">
        <f>COUNT(AK1323:AO1323)</f>
        <v>0</v>
      </c>
      <c r="AS1323" t="s">
        <v>4159</v>
      </c>
      <c r="AT1323">
        <f>COUNT(M1323:AB1323)</f>
        <v>1</v>
      </c>
      <c r="AU1323">
        <f>COUNT(AC1323:AO1323)</f>
        <v>4</v>
      </c>
      <c r="AV1323">
        <f>AT1323*AU1323</f>
        <v>4</v>
      </c>
      <c r="AW1323" t="s">
        <v>4154</v>
      </c>
      <c r="AX1323">
        <f>AVERAGE(M1323:AB1323)</f>
        <v>52</v>
      </c>
      <c r="AY1323">
        <f>AVERAGE(AC1323:AO1323)</f>
        <v>38.325000000000003</v>
      </c>
      <c r="AZ1323">
        <f>AY1323-AX1323</f>
        <v>-13.674999999999997</v>
      </c>
      <c r="BB1323">
        <v>54</v>
      </c>
      <c r="BD1323" t="s">
        <v>4175</v>
      </c>
    </row>
    <row r="1324" spans="1:56" hidden="1" x14ac:dyDescent="0.25">
      <c r="A1324">
        <v>1507</v>
      </c>
      <c r="B1324">
        <v>738</v>
      </c>
      <c r="C1324" t="s">
        <v>4152</v>
      </c>
      <c r="D1324" t="s">
        <v>2165</v>
      </c>
      <c r="E1324" t="s">
        <v>2243</v>
      </c>
      <c r="F1324" t="s">
        <v>2247</v>
      </c>
      <c r="G1324" t="s">
        <v>2256</v>
      </c>
      <c r="H1324" t="s">
        <v>2249</v>
      </c>
      <c r="I1324" t="s">
        <v>2250</v>
      </c>
      <c r="J1324" t="s">
        <v>2260</v>
      </c>
      <c r="K1324">
        <v>47.674142000000003</v>
      </c>
      <c r="L1324">
        <v>-122.55139200000001</v>
      </c>
      <c r="AA1324">
        <v>34.9</v>
      </c>
      <c r="AC1324">
        <v>56.3</v>
      </c>
      <c r="AD1324">
        <v>38.9</v>
      </c>
      <c r="AE1324">
        <v>44.3</v>
      </c>
      <c r="AF1324">
        <v>55.3</v>
      </c>
      <c r="AP1324">
        <f>COUNT(M1324:AO1324)</f>
        <v>5</v>
      </c>
      <c r="AR1324">
        <f>COUNT(AK1324:AO1324)</f>
        <v>0</v>
      </c>
      <c r="AS1324" t="s">
        <v>4159</v>
      </c>
      <c r="AT1324">
        <f>COUNT(M1324:AB1324)</f>
        <v>1</v>
      </c>
      <c r="AU1324">
        <f>COUNT(AC1324:AO1324)</f>
        <v>4</v>
      </c>
      <c r="AV1324">
        <f>AT1324*AU1324</f>
        <v>4</v>
      </c>
      <c r="AW1324" t="s">
        <v>4154</v>
      </c>
      <c r="AX1324">
        <f>AVERAGE(M1324:AB1324)</f>
        <v>34.9</v>
      </c>
      <c r="AY1324">
        <f>AVERAGE(AC1324:AO1324)</f>
        <v>48.7</v>
      </c>
      <c r="AZ1324">
        <f>AY1324-AX1324</f>
        <v>13.800000000000004</v>
      </c>
      <c r="BB1324">
        <v>55.3</v>
      </c>
      <c r="BD1324" t="s">
        <v>4175</v>
      </c>
    </row>
    <row r="1325" spans="1:56" hidden="1" x14ac:dyDescent="0.25">
      <c r="A1325">
        <v>912</v>
      </c>
      <c r="B1325">
        <v>911</v>
      </c>
      <c r="C1325" t="s">
        <v>4152</v>
      </c>
      <c r="D1325" t="s">
        <v>877</v>
      </c>
      <c r="E1325" t="s">
        <v>1215</v>
      </c>
      <c r="F1325" t="s">
        <v>1373</v>
      </c>
      <c r="G1325" t="s">
        <v>1376</v>
      </c>
      <c r="H1325" t="s">
        <v>31</v>
      </c>
      <c r="I1325" t="s">
        <v>380</v>
      </c>
      <c r="J1325" t="s">
        <v>1381</v>
      </c>
      <c r="K1325">
        <v>47.423195999999997</v>
      </c>
      <c r="L1325">
        <v>-121.94844000000001</v>
      </c>
      <c r="AB1325">
        <v>63.4</v>
      </c>
      <c r="AC1325">
        <v>36.200000000000003</v>
      </c>
      <c r="AD1325">
        <v>87.1</v>
      </c>
      <c r="AE1325">
        <v>70.099999999999994</v>
      </c>
      <c r="AF1325">
        <v>57.7</v>
      </c>
      <c r="AP1325">
        <f>COUNT(M1325:AO1325)</f>
        <v>5</v>
      </c>
      <c r="AR1325">
        <f>COUNT(AK1325:AO1325)</f>
        <v>0</v>
      </c>
      <c r="AS1325" t="s">
        <v>4159</v>
      </c>
      <c r="AT1325">
        <f>COUNT(M1325:AB1325)</f>
        <v>1</v>
      </c>
      <c r="AU1325">
        <f>COUNT(AC1325:AO1325)</f>
        <v>4</v>
      </c>
      <c r="AV1325">
        <f>AT1325*AU1325</f>
        <v>4</v>
      </c>
      <c r="AW1325" t="s">
        <v>4154</v>
      </c>
      <c r="AX1325">
        <f>AVERAGE(M1325:AB1325)</f>
        <v>63.4</v>
      </c>
      <c r="AY1325">
        <f>AVERAGE(AC1325:AO1325)</f>
        <v>62.774999999999991</v>
      </c>
      <c r="AZ1325">
        <f>AY1325-AX1325</f>
        <v>-0.62500000000000711</v>
      </c>
      <c r="BB1325">
        <v>57.7</v>
      </c>
      <c r="BD1325" t="s">
        <v>4175</v>
      </c>
    </row>
    <row r="1326" spans="1:56" hidden="1" x14ac:dyDescent="0.25">
      <c r="A1326">
        <v>936</v>
      </c>
      <c r="B1326">
        <v>939</v>
      </c>
      <c r="C1326" t="s">
        <v>4152</v>
      </c>
      <c r="D1326" t="s">
        <v>877</v>
      </c>
      <c r="E1326" t="s">
        <v>1215</v>
      </c>
      <c r="F1326" t="s">
        <v>1373</v>
      </c>
      <c r="G1326" t="s">
        <v>1394</v>
      </c>
      <c r="H1326" t="s">
        <v>31</v>
      </c>
      <c r="I1326" t="s">
        <v>380</v>
      </c>
      <c r="J1326" t="s">
        <v>1412</v>
      </c>
      <c r="K1326">
        <v>47.554299999999998</v>
      </c>
      <c r="L1326">
        <v>-122.053049</v>
      </c>
      <c r="AB1326">
        <v>60.3</v>
      </c>
      <c r="AC1326">
        <v>45.4</v>
      </c>
      <c r="AD1326">
        <v>45.6</v>
      </c>
      <c r="AE1326">
        <v>50</v>
      </c>
      <c r="AF1326">
        <v>60</v>
      </c>
      <c r="AP1326">
        <f>COUNT(M1326:AO1326)</f>
        <v>5</v>
      </c>
      <c r="AR1326">
        <f>COUNT(AK1326:AO1326)</f>
        <v>0</v>
      </c>
      <c r="AS1326" t="s">
        <v>4159</v>
      </c>
      <c r="AT1326">
        <f>COUNT(M1326:AB1326)</f>
        <v>1</v>
      </c>
      <c r="AU1326">
        <f>COUNT(AC1326:AO1326)</f>
        <v>4</v>
      </c>
      <c r="AV1326">
        <f>AT1326*AU1326</f>
        <v>4</v>
      </c>
      <c r="AW1326" t="s">
        <v>4154</v>
      </c>
      <c r="AX1326">
        <f>AVERAGE(M1326:AB1326)</f>
        <v>60.3</v>
      </c>
      <c r="AY1326">
        <f>AVERAGE(AC1326:AO1326)</f>
        <v>50.25</v>
      </c>
      <c r="AZ1326">
        <f>AY1326-AX1326</f>
        <v>-10.049999999999997</v>
      </c>
      <c r="BB1326">
        <v>60</v>
      </c>
      <c r="BD1326" t="s">
        <v>4176</v>
      </c>
    </row>
    <row r="1327" spans="1:56" hidden="1" x14ac:dyDescent="0.25">
      <c r="A1327">
        <v>1024</v>
      </c>
      <c r="B1327">
        <v>927</v>
      </c>
      <c r="C1327" t="s">
        <v>4152</v>
      </c>
      <c r="D1327" t="s">
        <v>877</v>
      </c>
      <c r="E1327" t="s">
        <v>1215</v>
      </c>
      <c r="F1327" t="s">
        <v>1482</v>
      </c>
      <c r="G1327" t="s">
        <v>1489</v>
      </c>
      <c r="H1327" t="s">
        <v>31</v>
      </c>
      <c r="I1327" t="s">
        <v>380</v>
      </c>
      <c r="J1327" t="s">
        <v>1516</v>
      </c>
      <c r="K1327">
        <v>47.853577999999999</v>
      </c>
      <c r="L1327">
        <v>-122.221979</v>
      </c>
      <c r="AB1327">
        <v>46.4</v>
      </c>
      <c r="AC1327">
        <v>51.9</v>
      </c>
      <c r="AD1327">
        <v>52.3</v>
      </c>
      <c r="AE1327">
        <v>38.6</v>
      </c>
      <c r="AF1327">
        <v>62.2</v>
      </c>
      <c r="AP1327">
        <f>COUNT(M1327:AO1327)</f>
        <v>5</v>
      </c>
      <c r="AR1327">
        <f>COUNT(AK1327:AO1327)</f>
        <v>0</v>
      </c>
      <c r="AS1327" t="s">
        <v>4159</v>
      </c>
      <c r="AT1327">
        <f>COUNT(M1327:AB1327)</f>
        <v>1</v>
      </c>
      <c r="AU1327">
        <f>COUNT(AC1327:AO1327)</f>
        <v>4</v>
      </c>
      <c r="AV1327">
        <f>AT1327*AU1327</f>
        <v>4</v>
      </c>
      <c r="AW1327" t="s">
        <v>4154</v>
      </c>
      <c r="AX1327">
        <f>AVERAGE(M1327:AB1327)</f>
        <v>46.4</v>
      </c>
      <c r="AY1327">
        <f>AVERAGE(AC1327:AO1327)</f>
        <v>51.25</v>
      </c>
      <c r="AZ1327">
        <f>AY1327-AX1327</f>
        <v>4.8500000000000014</v>
      </c>
      <c r="BB1327">
        <v>62.2</v>
      </c>
      <c r="BD1327" t="s">
        <v>4176</v>
      </c>
    </row>
    <row r="1328" spans="1:56" hidden="1" x14ac:dyDescent="0.25">
      <c r="A1328">
        <v>651</v>
      </c>
      <c r="B1328">
        <v>937</v>
      </c>
      <c r="C1328" t="s">
        <v>4152</v>
      </c>
      <c r="D1328" t="s">
        <v>877</v>
      </c>
      <c r="E1328" t="s">
        <v>878</v>
      </c>
      <c r="F1328" t="s">
        <v>981</v>
      </c>
      <c r="G1328" t="s">
        <v>1015</v>
      </c>
      <c r="H1328" t="s">
        <v>31</v>
      </c>
      <c r="I1328" t="s">
        <v>380</v>
      </c>
      <c r="J1328" t="s">
        <v>1022</v>
      </c>
      <c r="K1328">
        <v>47.408259000000001</v>
      </c>
      <c r="L1328">
        <v>-122.02910300000001</v>
      </c>
      <c r="AB1328">
        <v>69.7</v>
      </c>
      <c r="AC1328">
        <v>51.5</v>
      </c>
      <c r="AD1328">
        <v>71.8</v>
      </c>
      <c r="AE1328">
        <v>84.2</v>
      </c>
      <c r="AF1328">
        <v>63.3</v>
      </c>
      <c r="AP1328">
        <f>COUNT(M1328:AO1328)</f>
        <v>5</v>
      </c>
      <c r="AR1328">
        <f>COUNT(AK1328:AO1328)</f>
        <v>0</v>
      </c>
      <c r="AS1328" t="s">
        <v>4159</v>
      </c>
      <c r="AT1328">
        <f>COUNT(M1328:AB1328)</f>
        <v>1</v>
      </c>
      <c r="AU1328">
        <f>COUNT(AC1328:AO1328)</f>
        <v>4</v>
      </c>
      <c r="AV1328">
        <f>AT1328*AU1328</f>
        <v>4</v>
      </c>
      <c r="AW1328" t="s">
        <v>4154</v>
      </c>
      <c r="AX1328">
        <f>AVERAGE(M1328:AB1328)</f>
        <v>69.7</v>
      </c>
      <c r="AY1328">
        <f>AVERAGE(AC1328:AO1328)</f>
        <v>67.7</v>
      </c>
      <c r="AZ1328">
        <f>AY1328-AX1328</f>
        <v>-2</v>
      </c>
      <c r="BB1328">
        <v>63.3</v>
      </c>
      <c r="BD1328" t="s">
        <v>4176</v>
      </c>
    </row>
    <row r="1329" spans="1:56" hidden="1" x14ac:dyDescent="0.25">
      <c r="A1329">
        <v>947</v>
      </c>
      <c r="B1329">
        <v>921</v>
      </c>
      <c r="C1329" t="s">
        <v>4152</v>
      </c>
      <c r="D1329" t="s">
        <v>877</v>
      </c>
      <c r="E1329" t="s">
        <v>1215</v>
      </c>
      <c r="F1329" t="s">
        <v>1373</v>
      </c>
      <c r="G1329" t="s">
        <v>1413</v>
      </c>
      <c r="H1329" t="s">
        <v>31</v>
      </c>
      <c r="I1329" t="s">
        <v>380</v>
      </c>
      <c r="J1329" t="s">
        <v>1424</v>
      </c>
      <c r="K1329">
        <v>47.536088999999997</v>
      </c>
      <c r="L1329">
        <v>-121.97132000000001</v>
      </c>
      <c r="AB1329">
        <v>72.2</v>
      </c>
      <c r="AC1329">
        <v>66.099999999999994</v>
      </c>
      <c r="AD1329">
        <v>61.3</v>
      </c>
      <c r="AE1329">
        <v>80.400000000000006</v>
      </c>
      <c r="AF1329">
        <v>74.400000000000006</v>
      </c>
      <c r="AP1329">
        <f>COUNT(M1329:AO1329)</f>
        <v>5</v>
      </c>
      <c r="AR1329">
        <f>COUNT(AK1329:AO1329)</f>
        <v>0</v>
      </c>
      <c r="AS1329" t="s">
        <v>4159</v>
      </c>
      <c r="AT1329">
        <f>COUNT(M1329:AB1329)</f>
        <v>1</v>
      </c>
      <c r="AU1329">
        <f>COUNT(AC1329:AO1329)</f>
        <v>4</v>
      </c>
      <c r="AV1329">
        <f>AT1329*AU1329</f>
        <v>4</v>
      </c>
      <c r="AW1329" t="s">
        <v>4154</v>
      </c>
      <c r="AX1329">
        <f>AVERAGE(M1329:AB1329)</f>
        <v>72.2</v>
      </c>
      <c r="AY1329">
        <f>AVERAGE(AC1329:AO1329)</f>
        <v>70.550000000000011</v>
      </c>
      <c r="AZ1329">
        <f>AY1329-AX1329</f>
        <v>-1.6499999999999915</v>
      </c>
      <c r="BB1329">
        <v>74.400000000000006</v>
      </c>
      <c r="BD1329" t="s">
        <v>4176</v>
      </c>
    </row>
    <row r="1330" spans="1:56" hidden="1" x14ac:dyDescent="0.25">
      <c r="A1330">
        <v>995</v>
      </c>
      <c r="B1330">
        <v>482</v>
      </c>
      <c r="C1330" t="s">
        <v>4152</v>
      </c>
      <c r="D1330" t="s">
        <v>877</v>
      </c>
      <c r="E1330" t="s">
        <v>1215</v>
      </c>
      <c r="F1330" t="s">
        <v>1440</v>
      </c>
      <c r="G1330" t="s">
        <v>1480</v>
      </c>
      <c r="H1330" t="s">
        <v>272</v>
      </c>
      <c r="I1330" t="s">
        <v>13</v>
      </c>
      <c r="J1330" t="s">
        <v>1481</v>
      </c>
      <c r="K1330">
        <v>47.841999999999999</v>
      </c>
      <c r="L1330">
        <v>-122.15900000000001</v>
      </c>
      <c r="AA1330">
        <v>44.1</v>
      </c>
      <c r="AE1330">
        <v>58.3</v>
      </c>
      <c r="AF1330">
        <v>70.400000000000006</v>
      </c>
      <c r="AG1330">
        <v>88.8</v>
      </c>
      <c r="AH1330">
        <v>75</v>
      </c>
      <c r="AP1330">
        <f>COUNT(M1330:AO1330)</f>
        <v>5</v>
      </c>
      <c r="AR1330">
        <f>COUNT(AK1330:AO1330)</f>
        <v>0</v>
      </c>
      <c r="AS1330" t="s">
        <v>4159</v>
      </c>
      <c r="AT1330">
        <f>COUNT(M1330:AB1330)</f>
        <v>1</v>
      </c>
      <c r="AU1330">
        <f>COUNT(AC1330:AO1330)</f>
        <v>4</v>
      </c>
      <c r="AV1330">
        <f>AT1330*AU1330</f>
        <v>4</v>
      </c>
      <c r="AW1330" t="s">
        <v>4154</v>
      </c>
      <c r="AX1330">
        <f>AVERAGE(M1330:AB1330)</f>
        <v>44.1</v>
      </c>
      <c r="AY1330">
        <f>AVERAGE(AC1330:AO1330)</f>
        <v>73.125</v>
      </c>
      <c r="AZ1330">
        <f>AY1330-AX1330</f>
        <v>29.024999999999999</v>
      </c>
      <c r="BB1330">
        <v>78.066666666666663</v>
      </c>
      <c r="BD1330" t="s">
        <v>4176</v>
      </c>
    </row>
    <row r="1331" spans="1:56" hidden="1" x14ac:dyDescent="0.25">
      <c r="A1331">
        <v>932</v>
      </c>
      <c r="B1331">
        <v>922</v>
      </c>
      <c r="C1331" t="s">
        <v>4152</v>
      </c>
      <c r="D1331" t="s">
        <v>877</v>
      </c>
      <c r="E1331" t="s">
        <v>1215</v>
      </c>
      <c r="F1331" t="s">
        <v>1373</v>
      </c>
      <c r="G1331" t="s">
        <v>1394</v>
      </c>
      <c r="H1331" t="s">
        <v>31</v>
      </c>
      <c r="I1331" t="s">
        <v>380</v>
      </c>
      <c r="J1331" t="s">
        <v>1408</v>
      </c>
      <c r="K1331">
        <v>47.461509</v>
      </c>
      <c r="L1331">
        <v>-122.015467</v>
      </c>
      <c r="AB1331">
        <v>56.7</v>
      </c>
      <c r="AC1331">
        <v>63.1</v>
      </c>
      <c r="AD1331">
        <v>63</v>
      </c>
      <c r="AE1331">
        <v>78.2</v>
      </c>
      <c r="AF1331">
        <v>78.7</v>
      </c>
      <c r="AP1331">
        <f>COUNT(M1331:AO1331)</f>
        <v>5</v>
      </c>
      <c r="AR1331">
        <f>COUNT(AK1331:AO1331)</f>
        <v>0</v>
      </c>
      <c r="AS1331" t="s">
        <v>4159</v>
      </c>
      <c r="AT1331">
        <f>COUNT(M1331:AB1331)</f>
        <v>1</v>
      </c>
      <c r="AU1331">
        <f>COUNT(AC1331:AO1331)</f>
        <v>4</v>
      </c>
      <c r="AV1331">
        <f>AT1331*AU1331</f>
        <v>4</v>
      </c>
      <c r="AW1331" t="s">
        <v>4154</v>
      </c>
      <c r="AX1331">
        <f>AVERAGE(M1331:AB1331)</f>
        <v>56.7</v>
      </c>
      <c r="AY1331">
        <f>AVERAGE(AC1331:AO1331)</f>
        <v>70.75</v>
      </c>
      <c r="AZ1331">
        <f>AY1331-AX1331</f>
        <v>14.049999999999997</v>
      </c>
      <c r="BB1331">
        <v>78.7</v>
      </c>
      <c r="BD1331" t="s">
        <v>4176</v>
      </c>
    </row>
    <row r="1332" spans="1:56" hidden="1" x14ac:dyDescent="0.25">
      <c r="A1332">
        <v>950</v>
      </c>
      <c r="B1332">
        <v>934</v>
      </c>
      <c r="C1332" t="s">
        <v>4152</v>
      </c>
      <c r="D1332" t="s">
        <v>877</v>
      </c>
      <c r="E1332" t="s">
        <v>1215</v>
      </c>
      <c r="F1332" t="s">
        <v>1373</v>
      </c>
      <c r="G1332" t="s">
        <v>1413</v>
      </c>
      <c r="H1332" t="s">
        <v>31</v>
      </c>
      <c r="I1332" t="s">
        <v>380</v>
      </c>
      <c r="J1332" t="s">
        <v>1427</v>
      </c>
      <c r="K1332">
        <v>47.530420999999997</v>
      </c>
      <c r="L1332">
        <v>-121.94255099999999</v>
      </c>
      <c r="AB1332">
        <v>59.1</v>
      </c>
      <c r="AC1332">
        <v>78.5</v>
      </c>
      <c r="AD1332">
        <v>71.2</v>
      </c>
      <c r="AE1332">
        <v>84.7</v>
      </c>
      <c r="AF1332">
        <v>78.8</v>
      </c>
      <c r="AP1332">
        <f>COUNT(M1332:AO1332)</f>
        <v>5</v>
      </c>
      <c r="AR1332">
        <f>COUNT(AK1332:AO1332)</f>
        <v>0</v>
      </c>
      <c r="AS1332" t="s">
        <v>4159</v>
      </c>
      <c r="AT1332">
        <f>COUNT(M1332:AB1332)</f>
        <v>1</v>
      </c>
      <c r="AU1332">
        <f>COUNT(AC1332:AO1332)</f>
        <v>4</v>
      </c>
      <c r="AV1332">
        <f>AT1332*AU1332</f>
        <v>4</v>
      </c>
      <c r="AW1332" t="s">
        <v>4154</v>
      </c>
      <c r="AX1332">
        <f>AVERAGE(M1332:AB1332)</f>
        <v>59.1</v>
      </c>
      <c r="AY1332">
        <f>AVERAGE(AC1332:AO1332)</f>
        <v>78.3</v>
      </c>
      <c r="AZ1332">
        <f>AY1332-AX1332</f>
        <v>19.199999999999996</v>
      </c>
      <c r="BB1332">
        <v>78.8</v>
      </c>
      <c r="BD1332" t="s">
        <v>4176</v>
      </c>
    </row>
    <row r="1333" spans="1:56" hidden="1" x14ac:dyDescent="0.25">
      <c r="A1333">
        <v>809</v>
      </c>
      <c r="B1333">
        <v>926</v>
      </c>
      <c r="C1333" t="s">
        <v>4152</v>
      </c>
      <c r="D1333" t="s">
        <v>877</v>
      </c>
      <c r="E1333" t="s">
        <v>1215</v>
      </c>
      <c r="F1333" t="s">
        <v>1216</v>
      </c>
      <c r="G1333" t="s">
        <v>1217</v>
      </c>
      <c r="H1333" t="s">
        <v>31</v>
      </c>
      <c r="I1333" t="s">
        <v>380</v>
      </c>
      <c r="J1333" t="s">
        <v>1245</v>
      </c>
      <c r="K1333">
        <v>47.693669999999997</v>
      </c>
      <c r="L1333">
        <v>-122.09201299999999</v>
      </c>
      <c r="AB1333">
        <v>54.1</v>
      </c>
      <c r="AC1333">
        <v>53.9</v>
      </c>
      <c r="AD1333">
        <v>58.3</v>
      </c>
      <c r="AE1333">
        <v>67.900000000000006</v>
      </c>
      <c r="AF1333">
        <v>79.599999999999994</v>
      </c>
      <c r="AP1333">
        <f>COUNT(M1333:AO1333)</f>
        <v>5</v>
      </c>
      <c r="AR1333">
        <f>COUNT(AK1333:AO1333)</f>
        <v>0</v>
      </c>
      <c r="AS1333" t="s">
        <v>4159</v>
      </c>
      <c r="AT1333">
        <f>COUNT(M1333:AB1333)</f>
        <v>1</v>
      </c>
      <c r="AU1333">
        <f>COUNT(AC1333:AO1333)</f>
        <v>4</v>
      </c>
      <c r="AV1333">
        <f>AT1333*AU1333</f>
        <v>4</v>
      </c>
      <c r="AW1333" t="s">
        <v>4154</v>
      </c>
      <c r="AX1333">
        <f>AVERAGE(M1333:AB1333)</f>
        <v>54.1</v>
      </c>
      <c r="AY1333">
        <f>AVERAGE(AC1333:AO1333)</f>
        <v>64.924999999999997</v>
      </c>
      <c r="AZ1333">
        <f>AY1333-AX1333</f>
        <v>10.824999999999996</v>
      </c>
      <c r="BB1333">
        <v>79.599999999999994</v>
      </c>
      <c r="BD1333" t="s">
        <v>4176</v>
      </c>
    </row>
    <row r="1334" spans="1:56" hidden="1" x14ac:dyDescent="0.25">
      <c r="A1334">
        <v>810</v>
      </c>
      <c r="B1334">
        <v>936</v>
      </c>
      <c r="C1334" t="s">
        <v>4152</v>
      </c>
      <c r="D1334" t="s">
        <v>877</v>
      </c>
      <c r="E1334" t="s">
        <v>1215</v>
      </c>
      <c r="F1334" t="s">
        <v>1216</v>
      </c>
      <c r="G1334" t="s">
        <v>1217</v>
      </c>
      <c r="H1334" t="s">
        <v>31</v>
      </c>
      <c r="I1334" t="s">
        <v>380</v>
      </c>
      <c r="J1334" t="s">
        <v>1246</v>
      </c>
      <c r="K1334">
        <v>47.685836000000002</v>
      </c>
      <c r="L1334">
        <v>-122.081748</v>
      </c>
      <c r="AB1334">
        <v>56.7</v>
      </c>
      <c r="AC1334">
        <v>70.2</v>
      </c>
      <c r="AD1334">
        <v>48.2</v>
      </c>
      <c r="AE1334">
        <v>61.5</v>
      </c>
      <c r="AF1334">
        <v>81.400000000000006</v>
      </c>
      <c r="AP1334">
        <f>COUNT(M1334:AO1334)</f>
        <v>5</v>
      </c>
      <c r="AR1334">
        <f>COUNT(AK1334:AO1334)</f>
        <v>0</v>
      </c>
      <c r="AS1334" t="s">
        <v>4159</v>
      </c>
      <c r="AT1334">
        <f>COUNT(M1334:AB1334)</f>
        <v>1</v>
      </c>
      <c r="AU1334">
        <f>COUNT(AC1334:AO1334)</f>
        <v>4</v>
      </c>
      <c r="AV1334">
        <f>AT1334*AU1334</f>
        <v>4</v>
      </c>
      <c r="AW1334" t="s">
        <v>4154</v>
      </c>
      <c r="AX1334">
        <f>AVERAGE(M1334:AB1334)</f>
        <v>56.7</v>
      </c>
      <c r="AY1334">
        <f>AVERAGE(AC1334:AO1334)</f>
        <v>65.325000000000003</v>
      </c>
      <c r="AZ1334">
        <f>AY1334-AX1334</f>
        <v>8.625</v>
      </c>
      <c r="BB1334">
        <v>81.400000000000006</v>
      </c>
      <c r="BD1334" t="s">
        <v>4177</v>
      </c>
    </row>
    <row r="1335" spans="1:56" hidden="1" x14ac:dyDescent="0.25">
      <c r="A1335">
        <v>931</v>
      </c>
      <c r="B1335">
        <v>917</v>
      </c>
      <c r="C1335" t="s">
        <v>4152</v>
      </c>
      <c r="D1335" t="s">
        <v>877</v>
      </c>
      <c r="E1335" t="s">
        <v>1215</v>
      </c>
      <c r="F1335" t="s">
        <v>1373</v>
      </c>
      <c r="G1335" t="s">
        <v>1394</v>
      </c>
      <c r="H1335" t="s">
        <v>31</v>
      </c>
      <c r="I1335" t="s">
        <v>380</v>
      </c>
      <c r="J1335" t="s">
        <v>1407</v>
      </c>
      <c r="K1335">
        <v>47.531205999999997</v>
      </c>
      <c r="L1335">
        <v>-122.039812</v>
      </c>
      <c r="AB1335">
        <v>44.5</v>
      </c>
      <c r="AC1335">
        <v>57.9</v>
      </c>
      <c r="AD1335">
        <v>57</v>
      </c>
      <c r="AE1335">
        <v>73</v>
      </c>
      <c r="AF1335">
        <v>81.7</v>
      </c>
      <c r="AP1335">
        <f>COUNT(M1335:AO1335)</f>
        <v>5</v>
      </c>
      <c r="AR1335">
        <f>COUNT(AK1335:AO1335)</f>
        <v>0</v>
      </c>
      <c r="AS1335" t="s">
        <v>4159</v>
      </c>
      <c r="AT1335">
        <f>COUNT(M1335:AB1335)</f>
        <v>1</v>
      </c>
      <c r="AU1335">
        <f>COUNT(AC1335:AO1335)</f>
        <v>4</v>
      </c>
      <c r="AV1335">
        <f>AT1335*AU1335</f>
        <v>4</v>
      </c>
      <c r="AW1335" t="s">
        <v>4154</v>
      </c>
      <c r="AX1335">
        <f>AVERAGE(M1335:AB1335)</f>
        <v>44.5</v>
      </c>
      <c r="AY1335">
        <f>AVERAGE(AC1335:AO1335)</f>
        <v>67.400000000000006</v>
      </c>
      <c r="AZ1335">
        <f>AY1335-AX1335</f>
        <v>22.900000000000006</v>
      </c>
      <c r="BB1335">
        <v>81.7</v>
      </c>
      <c r="BD1335" t="s">
        <v>4177</v>
      </c>
    </row>
    <row r="1336" spans="1:56" hidden="1" x14ac:dyDescent="0.25">
      <c r="A1336">
        <v>934</v>
      </c>
      <c r="B1336">
        <v>933</v>
      </c>
      <c r="C1336" t="s">
        <v>4152</v>
      </c>
      <c r="D1336" t="s">
        <v>877</v>
      </c>
      <c r="E1336" t="s">
        <v>1215</v>
      </c>
      <c r="F1336" t="s">
        <v>1373</v>
      </c>
      <c r="G1336" t="s">
        <v>1394</v>
      </c>
      <c r="H1336" t="s">
        <v>31</v>
      </c>
      <c r="I1336" t="s">
        <v>380</v>
      </c>
      <c r="J1336" t="s">
        <v>1410</v>
      </c>
      <c r="K1336">
        <v>47.536658000000003</v>
      </c>
      <c r="L1336">
        <v>-122.04083</v>
      </c>
      <c r="AB1336">
        <v>41.7</v>
      </c>
      <c r="AC1336">
        <v>43.9</v>
      </c>
      <c r="AD1336">
        <v>46.4</v>
      </c>
      <c r="AE1336">
        <v>56.5</v>
      </c>
      <c r="AF1336">
        <v>88.1</v>
      </c>
      <c r="AP1336">
        <f>COUNT(M1336:AO1336)</f>
        <v>5</v>
      </c>
      <c r="AR1336">
        <f>COUNT(AK1336:AO1336)</f>
        <v>0</v>
      </c>
      <c r="AS1336" t="s">
        <v>4159</v>
      </c>
      <c r="AT1336">
        <f>COUNT(M1336:AB1336)</f>
        <v>1</v>
      </c>
      <c r="AU1336">
        <f>COUNT(AC1336:AO1336)</f>
        <v>4</v>
      </c>
      <c r="AV1336">
        <f>AT1336*AU1336</f>
        <v>4</v>
      </c>
      <c r="AW1336" t="s">
        <v>4154</v>
      </c>
      <c r="AX1336">
        <f>AVERAGE(M1336:AB1336)</f>
        <v>41.7</v>
      </c>
      <c r="AY1336">
        <f>AVERAGE(AC1336:AO1336)</f>
        <v>58.725000000000001</v>
      </c>
      <c r="AZ1336">
        <f>AY1336-AX1336</f>
        <v>17.024999999999999</v>
      </c>
      <c r="BB1336">
        <v>88.1</v>
      </c>
      <c r="BD1336" t="s">
        <v>4177</v>
      </c>
    </row>
    <row r="1337" spans="1:56" hidden="1" x14ac:dyDescent="0.25">
      <c r="A1337">
        <v>919</v>
      </c>
      <c r="B1337">
        <v>932</v>
      </c>
      <c r="C1337" t="s">
        <v>4152</v>
      </c>
      <c r="D1337" t="s">
        <v>877</v>
      </c>
      <c r="E1337" t="s">
        <v>1215</v>
      </c>
      <c r="F1337" t="s">
        <v>1373</v>
      </c>
      <c r="G1337" t="s">
        <v>1388</v>
      </c>
      <c r="H1337" t="s">
        <v>31</v>
      </c>
      <c r="I1337" t="s">
        <v>380</v>
      </c>
      <c r="J1337" t="s">
        <v>1391</v>
      </c>
      <c r="K1337">
        <v>47.469507</v>
      </c>
      <c r="L1337">
        <v>-121.96296700000001</v>
      </c>
      <c r="AB1337">
        <v>87.9</v>
      </c>
      <c r="AC1337">
        <v>93.2</v>
      </c>
      <c r="AD1337">
        <v>94.2</v>
      </c>
      <c r="AE1337">
        <v>92.1</v>
      </c>
      <c r="AF1337">
        <v>88.3</v>
      </c>
      <c r="AP1337">
        <f>COUNT(M1337:AO1337)</f>
        <v>5</v>
      </c>
      <c r="AR1337">
        <f>COUNT(AK1337:AO1337)</f>
        <v>0</v>
      </c>
      <c r="AS1337" t="s">
        <v>4159</v>
      </c>
      <c r="AT1337">
        <f>COUNT(M1337:AB1337)</f>
        <v>1</v>
      </c>
      <c r="AU1337">
        <f>COUNT(AC1337:AO1337)</f>
        <v>4</v>
      </c>
      <c r="AV1337">
        <f>AT1337*AU1337</f>
        <v>4</v>
      </c>
      <c r="AW1337" t="s">
        <v>4154</v>
      </c>
      <c r="AX1337">
        <f>AVERAGE(M1337:AB1337)</f>
        <v>87.9</v>
      </c>
      <c r="AY1337">
        <f>AVERAGE(AC1337:AO1337)</f>
        <v>91.95</v>
      </c>
      <c r="AZ1337">
        <f>AY1337-AX1337</f>
        <v>4.0499999999999972</v>
      </c>
      <c r="BB1337">
        <v>88.3</v>
      </c>
      <c r="BD1337" t="s">
        <v>4177</v>
      </c>
    </row>
    <row r="1338" spans="1:56" hidden="1" x14ac:dyDescent="0.25">
      <c r="A1338">
        <v>946</v>
      </c>
      <c r="B1338">
        <v>920</v>
      </c>
      <c r="C1338" t="s">
        <v>4152</v>
      </c>
      <c r="D1338" t="s">
        <v>877</v>
      </c>
      <c r="E1338" t="s">
        <v>1215</v>
      </c>
      <c r="F1338" t="s">
        <v>1373</v>
      </c>
      <c r="G1338" t="s">
        <v>1413</v>
      </c>
      <c r="H1338" t="s">
        <v>31</v>
      </c>
      <c r="I1338" t="s">
        <v>380</v>
      </c>
      <c r="J1338" t="s">
        <v>1423</v>
      </c>
      <c r="K1338">
        <v>47.532713000000001</v>
      </c>
      <c r="L1338">
        <v>-121.993788</v>
      </c>
      <c r="AB1338">
        <v>64.599999999999994</v>
      </c>
      <c r="AC1338">
        <v>72.3</v>
      </c>
      <c r="AD1338">
        <v>61.4</v>
      </c>
      <c r="AE1338">
        <v>79.400000000000006</v>
      </c>
      <c r="AF1338">
        <v>92.1</v>
      </c>
      <c r="AP1338">
        <f>COUNT(M1338:AO1338)</f>
        <v>5</v>
      </c>
      <c r="AR1338">
        <f>COUNT(AK1338:AO1338)</f>
        <v>0</v>
      </c>
      <c r="AS1338" t="s">
        <v>4159</v>
      </c>
      <c r="AT1338">
        <f>COUNT(M1338:AB1338)</f>
        <v>1</v>
      </c>
      <c r="AU1338">
        <f>COUNT(AC1338:AO1338)</f>
        <v>4</v>
      </c>
      <c r="AV1338">
        <f>AT1338*AU1338</f>
        <v>4</v>
      </c>
      <c r="AW1338" t="s">
        <v>4154</v>
      </c>
      <c r="AX1338">
        <f>AVERAGE(M1338:AB1338)</f>
        <v>64.599999999999994</v>
      </c>
      <c r="AY1338">
        <f>AVERAGE(AC1338:AO1338)</f>
        <v>76.3</v>
      </c>
      <c r="AZ1338">
        <f>AY1338-AX1338</f>
        <v>11.700000000000003</v>
      </c>
      <c r="BB1338">
        <v>92.1</v>
      </c>
      <c r="BD1338" t="s">
        <v>4177</v>
      </c>
    </row>
    <row r="1339" spans="1:56" hidden="1" x14ac:dyDescent="0.25">
      <c r="A1339">
        <v>949</v>
      </c>
      <c r="B1339">
        <v>931</v>
      </c>
      <c r="C1339" t="s">
        <v>4152</v>
      </c>
      <c r="D1339" t="s">
        <v>877</v>
      </c>
      <c r="E1339" t="s">
        <v>1215</v>
      </c>
      <c r="F1339" t="s">
        <v>1373</v>
      </c>
      <c r="G1339" t="s">
        <v>1413</v>
      </c>
      <c r="H1339" t="s">
        <v>31</v>
      </c>
      <c r="I1339" t="s">
        <v>380</v>
      </c>
      <c r="J1339" t="s">
        <v>1426</v>
      </c>
      <c r="K1339">
        <v>47.529744000000001</v>
      </c>
      <c r="L1339">
        <v>-121.977548</v>
      </c>
      <c r="AB1339">
        <v>52.5</v>
      </c>
      <c r="AC1339">
        <v>77.599999999999994</v>
      </c>
      <c r="AD1339">
        <v>59.3</v>
      </c>
      <c r="AE1339">
        <v>70.8</v>
      </c>
      <c r="AF1339">
        <v>92.5</v>
      </c>
      <c r="AP1339">
        <f>COUNT(M1339:AO1339)</f>
        <v>5</v>
      </c>
      <c r="AR1339">
        <f>COUNT(AK1339:AO1339)</f>
        <v>0</v>
      </c>
      <c r="AS1339" t="s">
        <v>4159</v>
      </c>
      <c r="AT1339">
        <f>COUNT(M1339:AB1339)</f>
        <v>1</v>
      </c>
      <c r="AU1339">
        <f>COUNT(AC1339:AO1339)</f>
        <v>4</v>
      </c>
      <c r="AV1339">
        <f>AT1339*AU1339</f>
        <v>4</v>
      </c>
      <c r="AW1339" t="s">
        <v>4154</v>
      </c>
      <c r="AX1339">
        <f>AVERAGE(M1339:AB1339)</f>
        <v>52.5</v>
      </c>
      <c r="AY1339">
        <f>AVERAGE(AC1339:AO1339)</f>
        <v>75.05</v>
      </c>
      <c r="AZ1339">
        <f>AY1339-AX1339</f>
        <v>22.549999999999997</v>
      </c>
      <c r="BB1339">
        <v>92.5</v>
      </c>
      <c r="BD1339" t="s">
        <v>4177</v>
      </c>
    </row>
    <row r="1340" spans="1:56" hidden="1" x14ac:dyDescent="0.25">
      <c r="A1340">
        <v>935</v>
      </c>
      <c r="B1340">
        <v>935</v>
      </c>
      <c r="C1340" t="s">
        <v>4152</v>
      </c>
      <c r="D1340" t="s">
        <v>877</v>
      </c>
      <c r="E1340" t="s">
        <v>1215</v>
      </c>
      <c r="F1340" t="s">
        <v>1373</v>
      </c>
      <c r="G1340" t="s">
        <v>1394</v>
      </c>
      <c r="H1340" t="s">
        <v>31</v>
      </c>
      <c r="I1340" t="s">
        <v>380</v>
      </c>
      <c r="J1340" t="s">
        <v>1411</v>
      </c>
      <c r="K1340">
        <v>47.496644000000003</v>
      </c>
      <c r="L1340">
        <v>-122.026808</v>
      </c>
      <c r="AB1340">
        <v>68.7</v>
      </c>
      <c r="AC1340">
        <v>59.3</v>
      </c>
      <c r="AD1340">
        <v>68.599999999999994</v>
      </c>
      <c r="AE1340">
        <v>73.3</v>
      </c>
      <c r="AF1340">
        <v>97.9</v>
      </c>
      <c r="AP1340">
        <f>COUNT(M1340:AO1340)</f>
        <v>5</v>
      </c>
      <c r="AR1340">
        <f>COUNT(AK1340:AO1340)</f>
        <v>0</v>
      </c>
      <c r="AS1340" t="s">
        <v>4159</v>
      </c>
      <c r="AT1340">
        <f>COUNT(M1340:AB1340)</f>
        <v>1</v>
      </c>
      <c r="AU1340">
        <f>COUNT(AC1340:AO1340)</f>
        <v>4</v>
      </c>
      <c r="AV1340">
        <f>AT1340*AU1340</f>
        <v>4</v>
      </c>
      <c r="AW1340" t="s">
        <v>4154</v>
      </c>
      <c r="AX1340">
        <f>AVERAGE(M1340:AB1340)</f>
        <v>68.7</v>
      </c>
      <c r="AY1340">
        <f>AVERAGE(AC1340:AO1340)</f>
        <v>74.775000000000006</v>
      </c>
      <c r="AZ1340">
        <f>AY1340-AX1340</f>
        <v>6.0750000000000028</v>
      </c>
      <c r="BB1340">
        <v>97.9</v>
      </c>
      <c r="BD1340" t="s">
        <v>4177</v>
      </c>
    </row>
    <row r="1341" spans="1:56" hidden="1" x14ac:dyDescent="0.25">
      <c r="A1341">
        <v>913</v>
      </c>
      <c r="B1341">
        <v>912</v>
      </c>
      <c r="C1341" t="s">
        <v>4152</v>
      </c>
      <c r="D1341" t="s">
        <v>877</v>
      </c>
      <c r="E1341" t="s">
        <v>1215</v>
      </c>
      <c r="F1341" t="s">
        <v>1373</v>
      </c>
      <c r="G1341" t="s">
        <v>1376</v>
      </c>
      <c r="H1341" t="s">
        <v>31</v>
      </c>
      <c r="I1341" t="s">
        <v>380</v>
      </c>
      <c r="J1341" t="s">
        <v>1382</v>
      </c>
      <c r="K1341">
        <v>47.420867999999999</v>
      </c>
      <c r="L1341">
        <v>-121.93320300000001</v>
      </c>
      <c r="AB1341">
        <v>82.7</v>
      </c>
      <c r="AC1341">
        <v>91.6</v>
      </c>
      <c r="AD1341">
        <v>70.2</v>
      </c>
      <c r="AE1341">
        <v>83.3</v>
      </c>
      <c r="AF1341">
        <v>98.6</v>
      </c>
      <c r="AP1341">
        <f>COUNT(M1341:AO1341)</f>
        <v>5</v>
      </c>
      <c r="AR1341">
        <f>COUNT(AK1341:AO1341)</f>
        <v>0</v>
      </c>
      <c r="AS1341" t="s">
        <v>4159</v>
      </c>
      <c r="AT1341">
        <f>COUNT(M1341:AB1341)</f>
        <v>1</v>
      </c>
      <c r="AU1341">
        <f>COUNT(AC1341:AO1341)</f>
        <v>4</v>
      </c>
      <c r="AV1341">
        <f>AT1341*AU1341</f>
        <v>4</v>
      </c>
      <c r="AW1341" t="s">
        <v>4154</v>
      </c>
      <c r="AX1341">
        <f>AVERAGE(M1341:AB1341)</f>
        <v>82.7</v>
      </c>
      <c r="AY1341">
        <f>AVERAGE(AC1341:AO1341)</f>
        <v>85.925000000000011</v>
      </c>
      <c r="AZ1341">
        <f>AY1341-AX1341</f>
        <v>3.2250000000000085</v>
      </c>
      <c r="BB1341">
        <v>98.6</v>
      </c>
      <c r="BD1341" t="s">
        <v>4177</v>
      </c>
    </row>
    <row r="1342" spans="1:56" hidden="1" x14ac:dyDescent="0.25">
      <c r="A1342">
        <v>657</v>
      </c>
      <c r="B1342">
        <v>915</v>
      </c>
      <c r="C1342" t="s">
        <v>4152</v>
      </c>
      <c r="D1342" t="s">
        <v>877</v>
      </c>
      <c r="E1342" t="s">
        <v>878</v>
      </c>
      <c r="F1342" t="s">
        <v>981</v>
      </c>
      <c r="G1342" t="s">
        <v>1027</v>
      </c>
      <c r="H1342" t="s">
        <v>31</v>
      </c>
      <c r="I1342" t="s">
        <v>380</v>
      </c>
      <c r="J1342" t="s">
        <v>1033</v>
      </c>
      <c r="K1342">
        <v>47.423667999999999</v>
      </c>
      <c r="L1342">
        <v>-121.912487</v>
      </c>
      <c r="AB1342">
        <v>92.9</v>
      </c>
      <c r="AC1342">
        <v>83</v>
      </c>
      <c r="AD1342">
        <v>88.7</v>
      </c>
      <c r="AE1342">
        <v>81.400000000000006</v>
      </c>
      <c r="AF1342">
        <v>99.7</v>
      </c>
      <c r="AP1342">
        <f>COUNT(M1342:AO1342)</f>
        <v>5</v>
      </c>
      <c r="AR1342">
        <f>COUNT(AK1342:AO1342)</f>
        <v>0</v>
      </c>
      <c r="AS1342" t="s">
        <v>4159</v>
      </c>
      <c r="AT1342">
        <f>COUNT(M1342:AB1342)</f>
        <v>1</v>
      </c>
      <c r="AU1342">
        <f>COUNT(AC1342:AO1342)</f>
        <v>4</v>
      </c>
      <c r="AV1342">
        <f>AT1342*AU1342</f>
        <v>4</v>
      </c>
      <c r="AW1342" t="s">
        <v>4154</v>
      </c>
      <c r="AX1342">
        <f>AVERAGE(M1342:AB1342)</f>
        <v>92.9</v>
      </c>
      <c r="AY1342">
        <f>AVERAGE(AC1342:AO1342)</f>
        <v>88.2</v>
      </c>
      <c r="AZ1342">
        <f>AY1342-AX1342</f>
        <v>-4.7000000000000028</v>
      </c>
      <c r="BB1342">
        <v>99.7</v>
      </c>
      <c r="BD1342" t="s">
        <v>4177</v>
      </c>
    </row>
    <row r="1343" spans="1:56" hidden="1" x14ac:dyDescent="0.25">
      <c r="A1343">
        <v>544</v>
      </c>
      <c r="B1343">
        <v>339</v>
      </c>
      <c r="C1343" t="s">
        <v>4152</v>
      </c>
      <c r="D1343" t="s">
        <v>552</v>
      </c>
      <c r="E1343" t="s">
        <v>864</v>
      </c>
      <c r="F1343" t="s">
        <v>865</v>
      </c>
      <c r="G1343" t="s">
        <v>866</v>
      </c>
      <c r="H1343" t="s">
        <v>615</v>
      </c>
      <c r="I1343" t="s">
        <v>616</v>
      </c>
      <c r="J1343" t="s">
        <v>867</v>
      </c>
      <c r="K1343">
        <v>47.689808999999997</v>
      </c>
      <c r="L1343">
        <v>-121.29592599999999</v>
      </c>
      <c r="U1343">
        <v>62</v>
      </c>
      <c r="W1343">
        <v>30.9</v>
      </c>
      <c r="X1343">
        <v>42.2</v>
      </c>
      <c r="AA1343">
        <v>64.2</v>
      </c>
      <c r="AC1343">
        <v>60.2</v>
      </c>
      <c r="AP1343">
        <f>COUNT(M1343:AO1343)</f>
        <v>5</v>
      </c>
      <c r="AR1343">
        <f>COUNT(AK1343:AO1343)</f>
        <v>0</v>
      </c>
      <c r="AS1343" t="s">
        <v>4159</v>
      </c>
      <c r="AT1343">
        <f>COUNT(M1343:AB1343)</f>
        <v>4</v>
      </c>
      <c r="AU1343">
        <f>COUNT(AC1343:AO1343)</f>
        <v>1</v>
      </c>
      <c r="AV1343">
        <f>AT1343*AU1343</f>
        <v>4</v>
      </c>
      <c r="AW1343" t="s">
        <v>4154</v>
      </c>
      <c r="AX1343">
        <f>AVERAGE(M1343:AB1343)</f>
        <v>49.825000000000003</v>
      </c>
      <c r="AY1343">
        <f>AVERAGE(AC1343:AO1343)</f>
        <v>60.2</v>
      </c>
      <c r="AZ1343">
        <f>AY1343-AX1343</f>
        <v>10.375</v>
      </c>
    </row>
    <row r="1344" spans="1:56" hidden="1" x14ac:dyDescent="0.25">
      <c r="A1344">
        <v>624</v>
      </c>
      <c r="B1344">
        <v>313</v>
      </c>
      <c r="C1344" t="s">
        <v>4152</v>
      </c>
      <c r="D1344" t="s">
        <v>877</v>
      </c>
      <c r="E1344" t="s">
        <v>878</v>
      </c>
      <c r="F1344" t="s">
        <v>981</v>
      </c>
      <c r="G1344" t="s">
        <v>984</v>
      </c>
      <c r="H1344" t="s">
        <v>615</v>
      </c>
      <c r="I1344" t="s">
        <v>616</v>
      </c>
      <c r="J1344" t="s">
        <v>985</v>
      </c>
      <c r="K1344">
        <v>47.448664000000001</v>
      </c>
      <c r="L1344">
        <v>-122.134715</v>
      </c>
      <c r="R1344">
        <v>12</v>
      </c>
      <c r="V1344">
        <v>18.5</v>
      </c>
      <c r="W1344">
        <v>13.5</v>
      </c>
      <c r="AA1344">
        <v>12.7</v>
      </c>
      <c r="AC1344">
        <v>16.399999999999999</v>
      </c>
      <c r="AP1344">
        <f>COUNT(M1344:AO1344)</f>
        <v>5</v>
      </c>
      <c r="AR1344">
        <f>COUNT(AK1344:AO1344)</f>
        <v>0</v>
      </c>
      <c r="AS1344" t="s">
        <v>4159</v>
      </c>
      <c r="AT1344">
        <f>COUNT(M1344:AB1344)</f>
        <v>4</v>
      </c>
      <c r="AU1344">
        <f>COUNT(AC1344:AO1344)</f>
        <v>1</v>
      </c>
      <c r="AV1344">
        <f>AT1344*AU1344</f>
        <v>4</v>
      </c>
      <c r="AW1344" t="s">
        <v>4154</v>
      </c>
      <c r="AX1344">
        <f>AVERAGE(M1344:AB1344)</f>
        <v>14.175000000000001</v>
      </c>
      <c r="AY1344">
        <f>AVERAGE(AC1344:AO1344)</f>
        <v>16.399999999999999</v>
      </c>
      <c r="AZ1344">
        <f>AY1344-AX1344</f>
        <v>2.2249999999999979</v>
      </c>
    </row>
    <row r="1345" spans="1:52" hidden="1" x14ac:dyDescent="0.25">
      <c r="A1345">
        <v>679</v>
      </c>
      <c r="B1345">
        <v>130</v>
      </c>
      <c r="C1345" t="s">
        <v>4152</v>
      </c>
      <c r="D1345" t="s">
        <v>877</v>
      </c>
      <c r="E1345" t="s">
        <v>878</v>
      </c>
      <c r="F1345" t="s">
        <v>1068</v>
      </c>
      <c r="G1345" t="s">
        <v>1069</v>
      </c>
      <c r="H1345" t="s">
        <v>31</v>
      </c>
      <c r="I1345" t="s">
        <v>200</v>
      </c>
      <c r="J1345" t="s">
        <v>1070</v>
      </c>
      <c r="K1345">
        <v>47.5578</v>
      </c>
      <c r="L1345">
        <v>-122.22969999999999</v>
      </c>
      <c r="Y1345">
        <v>14.3</v>
      </c>
      <c r="Z1345">
        <v>10</v>
      </c>
      <c r="AA1345">
        <v>22.9</v>
      </c>
      <c r="AC1345">
        <v>8.4</v>
      </c>
      <c r="AD1345">
        <v>20.7</v>
      </c>
      <c r="AP1345">
        <f>COUNT(M1345:AO1345)</f>
        <v>5</v>
      </c>
      <c r="AR1345">
        <f>COUNT(AK1345:AO1345)</f>
        <v>0</v>
      </c>
      <c r="AS1345" t="s">
        <v>4159</v>
      </c>
      <c r="AT1345">
        <f>COUNT(M1345:AB1345)</f>
        <v>3</v>
      </c>
      <c r="AU1345">
        <f>COUNT(AC1345:AO1345)</f>
        <v>2</v>
      </c>
      <c r="AV1345">
        <f>AT1345*AU1345</f>
        <v>6</v>
      </c>
      <c r="AW1345" t="s">
        <v>4154</v>
      </c>
      <c r="AX1345">
        <f>AVERAGE(M1345:AB1345)</f>
        <v>15.733333333333334</v>
      </c>
      <c r="AY1345">
        <f>AVERAGE(AC1345:AO1345)</f>
        <v>14.55</v>
      </c>
      <c r="AZ1345">
        <f>AY1345-AX1345</f>
        <v>-1.1833333333333336</v>
      </c>
    </row>
    <row r="1346" spans="1:52" hidden="1" x14ac:dyDescent="0.25">
      <c r="A1346">
        <v>718</v>
      </c>
      <c r="B1346">
        <v>48</v>
      </c>
      <c r="C1346" t="s">
        <v>4152</v>
      </c>
      <c r="D1346" t="s">
        <v>877</v>
      </c>
      <c r="E1346" t="s">
        <v>878</v>
      </c>
      <c r="F1346" t="s">
        <v>1086</v>
      </c>
      <c r="G1346" t="s">
        <v>1093</v>
      </c>
      <c r="H1346" t="s">
        <v>1030</v>
      </c>
      <c r="I1346" t="s">
        <v>1091</v>
      </c>
      <c r="J1346" t="s">
        <v>1119</v>
      </c>
      <c r="K1346">
        <v>47.723593999999999</v>
      </c>
      <c r="L1346">
        <v>-122.318607</v>
      </c>
      <c r="Q1346">
        <v>15.6</v>
      </c>
      <c r="R1346">
        <v>9.5</v>
      </c>
      <c r="S1346">
        <v>12.9</v>
      </c>
      <c r="T1346">
        <v>10</v>
      </c>
      <c r="V1346">
        <v>11.5</v>
      </c>
      <c r="AP1346">
        <f>COUNT(M1346:AO1346)</f>
        <v>5</v>
      </c>
      <c r="AR1346">
        <f>COUNT(AK1346:AO1346)</f>
        <v>0</v>
      </c>
      <c r="AS1346" t="s">
        <v>4159</v>
      </c>
      <c r="AT1346">
        <f>COUNT(M1346:AB1346)</f>
        <v>5</v>
      </c>
      <c r="AU1346">
        <f>COUNT(AC1346:AO1346)</f>
        <v>0</v>
      </c>
      <c r="AV1346">
        <f>AT1346*AU1346</f>
        <v>0</v>
      </c>
      <c r="AW1346" t="s">
        <v>4159</v>
      </c>
      <c r="AX1346">
        <f>AVERAGE(M1346:AB1346)</f>
        <v>11.9</v>
      </c>
      <c r="AY1346" t="e">
        <f>AVERAGE(AC1346:AO1346)</f>
        <v>#DIV/0!</v>
      </c>
    </row>
    <row r="1347" spans="1:52" hidden="1" x14ac:dyDescent="0.25">
      <c r="A1347">
        <v>724</v>
      </c>
      <c r="B1347">
        <v>28</v>
      </c>
      <c r="C1347" t="s">
        <v>4152</v>
      </c>
      <c r="D1347" t="s">
        <v>877</v>
      </c>
      <c r="E1347" t="s">
        <v>878</v>
      </c>
      <c r="F1347" t="s">
        <v>1086</v>
      </c>
      <c r="G1347" t="s">
        <v>1093</v>
      </c>
      <c r="H1347" t="s">
        <v>1030</v>
      </c>
      <c r="I1347" t="s">
        <v>1091</v>
      </c>
      <c r="J1347" t="s">
        <v>1125</v>
      </c>
      <c r="K1347">
        <v>47.70102</v>
      </c>
      <c r="L1347">
        <v>-122.30321600000001</v>
      </c>
      <c r="Q1347">
        <v>5.8</v>
      </c>
      <c r="R1347">
        <v>4.5</v>
      </c>
      <c r="T1347">
        <v>0</v>
      </c>
      <c r="V1347">
        <v>1.2</v>
      </c>
      <c r="Y1347">
        <v>7.5</v>
      </c>
      <c r="AP1347">
        <f>COUNT(M1347:AO1347)</f>
        <v>5</v>
      </c>
      <c r="AR1347">
        <f>COUNT(AK1347:AO1347)</f>
        <v>0</v>
      </c>
      <c r="AS1347" t="s">
        <v>4159</v>
      </c>
      <c r="AT1347">
        <f>COUNT(M1347:AB1347)</f>
        <v>5</v>
      </c>
      <c r="AU1347">
        <f>COUNT(AC1347:AO1347)</f>
        <v>0</v>
      </c>
      <c r="AV1347">
        <f>AT1347*AU1347</f>
        <v>0</v>
      </c>
      <c r="AW1347" t="s">
        <v>4159</v>
      </c>
      <c r="AX1347">
        <f>AVERAGE(M1347:AB1347)</f>
        <v>3.8</v>
      </c>
      <c r="AY1347" t="e">
        <f>AVERAGE(AC1347:AO1347)</f>
        <v>#DIV/0!</v>
      </c>
    </row>
    <row r="1348" spans="1:52" hidden="1" x14ac:dyDescent="0.25">
      <c r="A1348">
        <v>725</v>
      </c>
      <c r="B1348">
        <v>31</v>
      </c>
      <c r="C1348" t="s">
        <v>4152</v>
      </c>
      <c r="D1348" t="s">
        <v>877</v>
      </c>
      <c r="E1348" t="s">
        <v>878</v>
      </c>
      <c r="F1348" t="s">
        <v>1086</v>
      </c>
      <c r="G1348" t="s">
        <v>1093</v>
      </c>
      <c r="H1348" t="s">
        <v>1030</v>
      </c>
      <c r="I1348" t="s">
        <v>1091</v>
      </c>
      <c r="J1348" t="s">
        <v>1126</v>
      </c>
      <c r="K1348">
        <v>47.703757000000003</v>
      </c>
      <c r="L1348">
        <v>-122.322709</v>
      </c>
      <c r="R1348">
        <v>7.9</v>
      </c>
      <c r="S1348">
        <v>10.1</v>
      </c>
      <c r="T1348">
        <v>0</v>
      </c>
      <c r="V1348">
        <v>1.4</v>
      </c>
      <c r="Y1348">
        <v>3.4</v>
      </c>
      <c r="AP1348">
        <f>COUNT(M1348:AO1348)</f>
        <v>5</v>
      </c>
      <c r="AR1348">
        <f>COUNT(AK1348:AO1348)</f>
        <v>0</v>
      </c>
      <c r="AS1348" t="s">
        <v>4159</v>
      </c>
      <c r="AT1348">
        <f>COUNT(M1348:AB1348)</f>
        <v>5</v>
      </c>
      <c r="AU1348">
        <f>COUNT(AC1348:AO1348)</f>
        <v>0</v>
      </c>
      <c r="AV1348">
        <f>AT1348*AU1348</f>
        <v>0</v>
      </c>
      <c r="AW1348" t="s">
        <v>4159</v>
      </c>
      <c r="AX1348">
        <f>AVERAGE(M1348:AB1348)</f>
        <v>4.5599999999999996</v>
      </c>
      <c r="AY1348" t="e">
        <f>AVERAGE(AC1348:AO1348)</f>
        <v>#DIV/0!</v>
      </c>
    </row>
    <row r="1349" spans="1:52" hidden="1" x14ac:dyDescent="0.25">
      <c r="A1349">
        <v>740</v>
      </c>
      <c r="B1349">
        <v>1796</v>
      </c>
      <c r="C1349" t="s">
        <v>4152</v>
      </c>
      <c r="D1349" t="s">
        <v>877</v>
      </c>
      <c r="E1349" t="s">
        <v>878</v>
      </c>
      <c r="F1349" t="s">
        <v>1144</v>
      </c>
      <c r="G1349" t="s">
        <v>1147</v>
      </c>
      <c r="H1349" t="s">
        <v>1030</v>
      </c>
      <c r="I1349" t="s">
        <v>1091</v>
      </c>
      <c r="J1349" t="s">
        <v>1149</v>
      </c>
      <c r="K1349">
        <v>47.669975000000001</v>
      </c>
      <c r="L1349">
        <v>-122.30156599999999</v>
      </c>
      <c r="Q1349">
        <v>14.6</v>
      </c>
      <c r="R1349">
        <v>3</v>
      </c>
      <c r="S1349">
        <v>9</v>
      </c>
      <c r="T1349">
        <v>14.7</v>
      </c>
      <c r="AD1349">
        <v>11.9</v>
      </c>
      <c r="AP1349">
        <f>COUNT(M1349:AO1349)</f>
        <v>5</v>
      </c>
      <c r="AR1349">
        <f>COUNT(AK1349:AO1349)</f>
        <v>0</v>
      </c>
      <c r="AS1349" t="s">
        <v>4159</v>
      </c>
      <c r="AT1349">
        <f>COUNT(M1349:AB1349)</f>
        <v>4</v>
      </c>
      <c r="AU1349">
        <f>COUNT(AC1349:AO1349)</f>
        <v>1</v>
      </c>
      <c r="AV1349">
        <f>AT1349*AU1349</f>
        <v>4</v>
      </c>
      <c r="AW1349" t="s">
        <v>4154</v>
      </c>
      <c r="AX1349">
        <f>AVERAGE(M1349:AB1349)</f>
        <v>10.324999999999999</v>
      </c>
      <c r="AY1349">
        <f>AVERAGE(AC1349:AO1349)</f>
        <v>11.9</v>
      </c>
      <c r="AZ1349">
        <f>AY1349-AX1349</f>
        <v>1.5750000000000011</v>
      </c>
    </row>
    <row r="1350" spans="1:52" hidden="1" x14ac:dyDescent="0.25">
      <c r="A1350">
        <v>798</v>
      </c>
      <c r="B1350">
        <v>1914</v>
      </c>
      <c r="C1350" t="s">
        <v>4152</v>
      </c>
      <c r="D1350" t="s">
        <v>877</v>
      </c>
      <c r="E1350" t="s">
        <v>1215</v>
      </c>
      <c r="F1350" t="s">
        <v>1216</v>
      </c>
      <c r="G1350" t="s">
        <v>1217</v>
      </c>
      <c r="H1350" t="s">
        <v>31</v>
      </c>
      <c r="I1350" t="s">
        <v>32</v>
      </c>
      <c r="J1350" t="s">
        <v>1229</v>
      </c>
      <c r="K1350">
        <v>47.675339999999998</v>
      </c>
      <c r="L1350">
        <v>-122.107142</v>
      </c>
      <c r="N1350">
        <v>32.6</v>
      </c>
      <c r="Q1350">
        <v>33.799999999999997</v>
      </c>
      <c r="R1350">
        <v>49</v>
      </c>
      <c r="S1350">
        <v>51.4</v>
      </c>
      <c r="U1350">
        <v>40.1</v>
      </c>
      <c r="AP1350">
        <f>COUNT(M1350:AO1350)</f>
        <v>5</v>
      </c>
      <c r="AR1350">
        <f>COUNT(AK1350:AO1350)</f>
        <v>0</v>
      </c>
      <c r="AS1350" t="s">
        <v>4159</v>
      </c>
      <c r="AT1350">
        <f>COUNT(M1350:AB1350)</f>
        <v>5</v>
      </c>
      <c r="AU1350">
        <f>COUNT(AC1350:AO1350)</f>
        <v>0</v>
      </c>
      <c r="AV1350">
        <f>AT1350*AU1350</f>
        <v>0</v>
      </c>
      <c r="AW1350" t="s">
        <v>4159</v>
      </c>
      <c r="AX1350">
        <f>AVERAGE(M1350:AB1350)</f>
        <v>41.38</v>
      </c>
      <c r="AY1350" t="e">
        <f>AVERAGE(AC1350:AO1350)</f>
        <v>#DIV/0!</v>
      </c>
    </row>
    <row r="1351" spans="1:52" hidden="1" x14ac:dyDescent="0.25">
      <c r="A1351">
        <v>817</v>
      </c>
      <c r="B1351">
        <v>1911</v>
      </c>
      <c r="C1351" t="s">
        <v>4152</v>
      </c>
      <c r="D1351" t="s">
        <v>877</v>
      </c>
      <c r="E1351" t="s">
        <v>1215</v>
      </c>
      <c r="F1351" t="s">
        <v>1216</v>
      </c>
      <c r="G1351" t="s">
        <v>1257</v>
      </c>
      <c r="H1351" t="s">
        <v>31</v>
      </c>
      <c r="I1351" t="s">
        <v>32</v>
      </c>
      <c r="J1351" t="s">
        <v>1259</v>
      </c>
      <c r="K1351">
        <v>47.717987999999998</v>
      </c>
      <c r="L1351">
        <v>-122.08627300000001</v>
      </c>
      <c r="N1351">
        <v>68.599999999999994</v>
      </c>
      <c r="O1351">
        <v>57.3</v>
      </c>
      <c r="R1351">
        <v>59.8</v>
      </c>
      <c r="S1351">
        <v>66.599999999999994</v>
      </c>
      <c r="U1351">
        <v>43.3</v>
      </c>
      <c r="AP1351">
        <f>COUNT(M1351:AO1351)</f>
        <v>5</v>
      </c>
      <c r="AR1351">
        <f>COUNT(AK1351:AO1351)</f>
        <v>0</v>
      </c>
      <c r="AS1351" t="s">
        <v>4159</v>
      </c>
      <c r="AT1351">
        <f>COUNT(M1351:AB1351)</f>
        <v>5</v>
      </c>
      <c r="AU1351">
        <f>COUNT(AC1351:AO1351)</f>
        <v>0</v>
      </c>
      <c r="AV1351">
        <f>AT1351*AU1351</f>
        <v>0</v>
      </c>
      <c r="AW1351" t="s">
        <v>4159</v>
      </c>
      <c r="AX1351">
        <f>AVERAGE(M1351:AB1351)</f>
        <v>59.11999999999999</v>
      </c>
      <c r="AY1351" t="e">
        <f>AVERAGE(AC1351:AO1351)</f>
        <v>#DIV/0!</v>
      </c>
    </row>
    <row r="1352" spans="1:52" hidden="1" x14ac:dyDescent="0.25">
      <c r="A1352">
        <v>926</v>
      </c>
      <c r="B1352">
        <v>766</v>
      </c>
      <c r="C1352" t="s">
        <v>4152</v>
      </c>
      <c r="D1352" t="s">
        <v>877</v>
      </c>
      <c r="E1352" t="s">
        <v>1215</v>
      </c>
      <c r="F1352" t="s">
        <v>1373</v>
      </c>
      <c r="G1352" t="s">
        <v>1394</v>
      </c>
      <c r="H1352" t="s">
        <v>1400</v>
      </c>
      <c r="I1352" t="s">
        <v>1401</v>
      </c>
      <c r="J1352" t="s">
        <v>1402</v>
      </c>
      <c r="K1352">
        <v>47.55218</v>
      </c>
      <c r="L1352">
        <v>-122.04817199999999</v>
      </c>
      <c r="U1352">
        <v>61.2</v>
      </c>
      <c r="V1352">
        <v>49.6</v>
      </c>
      <c r="X1352">
        <v>40.5</v>
      </c>
      <c r="Z1352">
        <v>39.799999999999997</v>
      </c>
      <c r="AA1352">
        <v>52.9</v>
      </c>
      <c r="AP1352">
        <f>COUNT(M1352:AO1352)</f>
        <v>5</v>
      </c>
      <c r="AR1352">
        <f>COUNT(AK1352:AO1352)</f>
        <v>0</v>
      </c>
      <c r="AS1352" t="s">
        <v>4159</v>
      </c>
      <c r="AT1352">
        <f>COUNT(M1352:AB1352)</f>
        <v>5</v>
      </c>
      <c r="AU1352">
        <f>COUNT(AC1352:AO1352)</f>
        <v>0</v>
      </c>
      <c r="AV1352">
        <f>AT1352*AU1352</f>
        <v>0</v>
      </c>
      <c r="AW1352" t="s">
        <v>4159</v>
      </c>
      <c r="AX1352">
        <f>AVERAGE(M1352:AB1352)</f>
        <v>48.800000000000004</v>
      </c>
      <c r="AY1352" t="e">
        <f>AVERAGE(AC1352:AO1352)</f>
        <v>#DIV/0!</v>
      </c>
    </row>
    <row r="1353" spans="1:52" hidden="1" x14ac:dyDescent="0.25">
      <c r="A1353">
        <v>944</v>
      </c>
      <c r="B1353">
        <v>768</v>
      </c>
      <c r="C1353" t="s">
        <v>4152</v>
      </c>
      <c r="D1353" t="s">
        <v>877</v>
      </c>
      <c r="E1353" t="s">
        <v>1215</v>
      </c>
      <c r="F1353" t="s">
        <v>1373</v>
      </c>
      <c r="G1353" t="s">
        <v>1413</v>
      </c>
      <c r="H1353" t="s">
        <v>1400</v>
      </c>
      <c r="I1353" t="s">
        <v>1401</v>
      </c>
      <c r="J1353" t="s">
        <v>1421</v>
      </c>
      <c r="K1353">
        <v>47.534956000000001</v>
      </c>
      <c r="L1353">
        <v>-122.00393099999999</v>
      </c>
      <c r="U1353">
        <v>55.9</v>
      </c>
      <c r="V1353">
        <v>56.9</v>
      </c>
      <c r="Z1353">
        <v>75.599999999999994</v>
      </c>
      <c r="AA1353">
        <v>68.2</v>
      </c>
      <c r="AB1353">
        <v>72.2</v>
      </c>
      <c r="AP1353">
        <f>COUNT(M1353:AO1353)</f>
        <v>5</v>
      </c>
      <c r="AR1353">
        <f>COUNT(AK1353:AO1353)</f>
        <v>0</v>
      </c>
      <c r="AS1353" t="s">
        <v>4159</v>
      </c>
      <c r="AT1353">
        <f>COUNT(M1353:AB1353)</f>
        <v>5</v>
      </c>
      <c r="AU1353">
        <f>COUNT(AC1353:AO1353)</f>
        <v>0</v>
      </c>
      <c r="AV1353">
        <f>AT1353*AU1353</f>
        <v>0</v>
      </c>
      <c r="AW1353" t="s">
        <v>4159</v>
      </c>
      <c r="AX1353">
        <f>AVERAGE(M1353:AB1353)</f>
        <v>65.759999999999991</v>
      </c>
      <c r="AY1353" t="e">
        <f>AVERAGE(AC1353:AO1353)</f>
        <v>#DIV/0!</v>
      </c>
    </row>
    <row r="1354" spans="1:52" hidden="1" x14ac:dyDescent="0.25">
      <c r="A1354">
        <v>952</v>
      </c>
      <c r="B1354">
        <v>1927</v>
      </c>
      <c r="C1354" t="s">
        <v>4152</v>
      </c>
      <c r="D1354" t="s">
        <v>877</v>
      </c>
      <c r="E1354" t="s">
        <v>1215</v>
      </c>
      <c r="F1354" t="s">
        <v>1373</v>
      </c>
      <c r="G1354" t="s">
        <v>1428</v>
      </c>
      <c r="H1354" t="s">
        <v>31</v>
      </c>
      <c r="I1354" t="s">
        <v>32</v>
      </c>
      <c r="J1354" t="s">
        <v>1430</v>
      </c>
      <c r="K1354">
        <v>47.549190000000003</v>
      </c>
      <c r="L1354">
        <v>-122.02366000000001</v>
      </c>
      <c r="O1354">
        <v>39.5</v>
      </c>
      <c r="Q1354">
        <v>76.5</v>
      </c>
      <c r="S1354">
        <v>71.400000000000006</v>
      </c>
      <c r="T1354">
        <v>85</v>
      </c>
      <c r="U1354">
        <v>62</v>
      </c>
      <c r="AP1354">
        <f>COUNT(M1354:AO1354)</f>
        <v>5</v>
      </c>
      <c r="AR1354">
        <f>COUNT(AK1354:AO1354)</f>
        <v>0</v>
      </c>
      <c r="AS1354" t="s">
        <v>4159</v>
      </c>
      <c r="AT1354">
        <f>COUNT(M1354:AB1354)</f>
        <v>5</v>
      </c>
      <c r="AU1354">
        <f>COUNT(AC1354:AO1354)</f>
        <v>0</v>
      </c>
      <c r="AV1354">
        <f>AT1354*AU1354</f>
        <v>0</v>
      </c>
      <c r="AW1354" t="s">
        <v>4159</v>
      </c>
      <c r="AX1354">
        <f>AVERAGE(M1354:AB1354)</f>
        <v>66.88</v>
      </c>
      <c r="AY1354" t="e">
        <f>AVERAGE(AC1354:AO1354)</f>
        <v>#DIV/0!</v>
      </c>
    </row>
    <row r="1355" spans="1:52" hidden="1" x14ac:dyDescent="0.25">
      <c r="A1355">
        <v>1175</v>
      </c>
      <c r="B1355">
        <v>288</v>
      </c>
      <c r="C1355" t="s">
        <v>4152</v>
      </c>
      <c r="D1355" t="s">
        <v>1686</v>
      </c>
      <c r="E1355" t="s">
        <v>1687</v>
      </c>
      <c r="F1355" t="s">
        <v>1709</v>
      </c>
      <c r="G1355" t="s">
        <v>1722</v>
      </c>
      <c r="H1355" t="s">
        <v>615</v>
      </c>
      <c r="I1355" t="s">
        <v>616</v>
      </c>
      <c r="J1355" t="s">
        <v>1723</v>
      </c>
      <c r="K1355">
        <v>47.312350000000002</v>
      </c>
      <c r="L1355">
        <v>-122.096581</v>
      </c>
      <c r="W1355">
        <v>59.3</v>
      </c>
      <c r="X1355">
        <v>60.4</v>
      </c>
      <c r="Z1355">
        <v>29.2</v>
      </c>
      <c r="AA1355">
        <v>63.7</v>
      </c>
      <c r="AC1355">
        <v>59.2</v>
      </c>
      <c r="AP1355">
        <f>COUNT(M1355:AO1355)</f>
        <v>5</v>
      </c>
      <c r="AR1355">
        <f>COUNT(AK1355:AO1355)</f>
        <v>0</v>
      </c>
      <c r="AS1355" t="s">
        <v>4159</v>
      </c>
      <c r="AT1355">
        <f>COUNT(M1355:AB1355)</f>
        <v>4</v>
      </c>
      <c r="AU1355">
        <f>COUNT(AC1355:AO1355)</f>
        <v>1</v>
      </c>
      <c r="AV1355">
        <f>AT1355*AU1355</f>
        <v>4</v>
      </c>
      <c r="AW1355" t="s">
        <v>4154</v>
      </c>
      <c r="AX1355">
        <f>AVERAGE(M1355:AB1355)</f>
        <v>53.149999999999991</v>
      </c>
      <c r="AY1355">
        <f>AVERAGE(AC1355:AO1355)</f>
        <v>59.2</v>
      </c>
      <c r="AZ1355">
        <f>AY1355-AX1355</f>
        <v>6.0500000000000114</v>
      </c>
    </row>
    <row r="1356" spans="1:52" hidden="1" x14ac:dyDescent="0.25">
      <c r="A1356">
        <v>1199</v>
      </c>
      <c r="B1356">
        <v>13</v>
      </c>
      <c r="C1356" t="s">
        <v>4152</v>
      </c>
      <c r="D1356" t="s">
        <v>1686</v>
      </c>
      <c r="E1356" t="s">
        <v>1687</v>
      </c>
      <c r="F1356" t="s">
        <v>1756</v>
      </c>
      <c r="G1356" t="s">
        <v>1757</v>
      </c>
      <c r="H1356" t="s">
        <v>1030</v>
      </c>
      <c r="I1356" t="s">
        <v>1091</v>
      </c>
      <c r="J1356" t="s">
        <v>1761</v>
      </c>
      <c r="K1356">
        <v>47.541929000000003</v>
      </c>
      <c r="L1356">
        <v>-122.36359400000001</v>
      </c>
      <c r="R1356">
        <v>0.9</v>
      </c>
      <c r="S1356">
        <v>5.5</v>
      </c>
      <c r="U1356">
        <v>1.9</v>
      </c>
      <c r="W1356">
        <v>8.1</v>
      </c>
      <c r="Y1356">
        <v>1.2</v>
      </c>
      <c r="AP1356">
        <f>COUNT(M1356:AO1356)</f>
        <v>5</v>
      </c>
      <c r="AR1356">
        <f>COUNT(AK1356:AO1356)</f>
        <v>0</v>
      </c>
      <c r="AS1356" t="s">
        <v>4159</v>
      </c>
      <c r="AT1356">
        <f>COUNT(M1356:AB1356)</f>
        <v>5</v>
      </c>
      <c r="AU1356">
        <f>COUNT(AC1356:AO1356)</f>
        <v>0</v>
      </c>
      <c r="AV1356">
        <f>AT1356*AU1356</f>
        <v>0</v>
      </c>
      <c r="AW1356" t="s">
        <v>4159</v>
      </c>
      <c r="AX1356">
        <f>AVERAGE(M1356:AB1356)</f>
        <v>3.5199999999999996</v>
      </c>
      <c r="AY1356" t="e">
        <f>AVERAGE(AC1356:AO1356)</f>
        <v>#DIV/0!</v>
      </c>
    </row>
    <row r="1357" spans="1:52" hidden="1" x14ac:dyDescent="0.25">
      <c r="A1357">
        <v>1230</v>
      </c>
      <c r="B1357">
        <v>326</v>
      </c>
      <c r="C1357" t="s">
        <v>4152</v>
      </c>
      <c r="D1357" t="s">
        <v>1686</v>
      </c>
      <c r="E1357" t="s">
        <v>1687</v>
      </c>
      <c r="F1357" t="s">
        <v>1803</v>
      </c>
      <c r="G1357" t="s">
        <v>1804</v>
      </c>
      <c r="H1357" t="s">
        <v>615</v>
      </c>
      <c r="I1357" t="s">
        <v>616</v>
      </c>
      <c r="J1357" t="s">
        <v>1810</v>
      </c>
      <c r="K1357">
        <v>47.367170999999999</v>
      </c>
      <c r="L1357">
        <v>-122.248704</v>
      </c>
      <c r="S1357">
        <v>14.1</v>
      </c>
      <c r="U1357">
        <v>15.6</v>
      </c>
      <c r="V1357">
        <v>4.5</v>
      </c>
      <c r="W1357">
        <v>8.6999999999999993</v>
      </c>
      <c r="X1357">
        <v>9.9</v>
      </c>
      <c r="AP1357">
        <f>COUNT(M1357:AO1357)</f>
        <v>5</v>
      </c>
      <c r="AR1357">
        <f>COUNT(AK1357:AO1357)</f>
        <v>0</v>
      </c>
      <c r="AS1357" t="s">
        <v>4159</v>
      </c>
      <c r="AT1357">
        <f>COUNT(M1357:AB1357)</f>
        <v>5</v>
      </c>
      <c r="AU1357">
        <f>COUNT(AC1357:AO1357)</f>
        <v>0</v>
      </c>
      <c r="AV1357">
        <f>AT1357*AU1357</f>
        <v>0</v>
      </c>
      <c r="AW1357" t="s">
        <v>4159</v>
      </c>
      <c r="AX1357">
        <f>AVERAGE(M1357:AB1357)</f>
        <v>10.56</v>
      </c>
      <c r="AY1357" t="e">
        <f>AVERAGE(AC1357:AO1357)</f>
        <v>#DIV/0!</v>
      </c>
    </row>
    <row r="1358" spans="1:52" hidden="1" x14ac:dyDescent="0.25">
      <c r="A1358">
        <v>1462</v>
      </c>
      <c r="B1358">
        <v>876</v>
      </c>
      <c r="C1358" t="s">
        <v>4152</v>
      </c>
      <c r="D1358" t="s">
        <v>2165</v>
      </c>
      <c r="E1358" t="s">
        <v>2166</v>
      </c>
      <c r="F1358" t="s">
        <v>2167</v>
      </c>
      <c r="G1358" t="s">
        <v>2181</v>
      </c>
      <c r="H1358" t="s">
        <v>2169</v>
      </c>
      <c r="I1358" t="s">
        <v>2183</v>
      </c>
      <c r="J1358" t="s">
        <v>2184</v>
      </c>
      <c r="K1358">
        <v>47.776933</v>
      </c>
      <c r="L1358">
        <v>-122.594317</v>
      </c>
      <c r="S1358">
        <v>34.200000000000003</v>
      </c>
      <c r="T1358">
        <v>59.2</v>
      </c>
      <c r="U1358">
        <v>64.3</v>
      </c>
      <c r="V1358">
        <v>67.099999999999994</v>
      </c>
      <c r="W1358">
        <v>57.6</v>
      </c>
      <c r="AP1358">
        <f>COUNT(M1358:AO1358)</f>
        <v>5</v>
      </c>
      <c r="AR1358">
        <f>COUNT(AK1358:AO1358)</f>
        <v>0</v>
      </c>
      <c r="AS1358" t="s">
        <v>4159</v>
      </c>
      <c r="AT1358">
        <f>COUNT(M1358:AB1358)</f>
        <v>5</v>
      </c>
      <c r="AU1358">
        <f>COUNT(AC1358:AO1358)</f>
        <v>0</v>
      </c>
      <c r="AV1358">
        <f>AT1358*AU1358</f>
        <v>0</v>
      </c>
      <c r="AW1358" t="s">
        <v>4159</v>
      </c>
      <c r="AX1358">
        <f>AVERAGE(M1358:AB1358)</f>
        <v>56.48</v>
      </c>
      <c r="AY1358" t="e">
        <f>AVERAGE(AC1358:AO1358)</f>
        <v>#DIV/0!</v>
      </c>
    </row>
    <row r="1359" spans="1:52" hidden="1" x14ac:dyDescent="0.25">
      <c r="A1359">
        <v>1496</v>
      </c>
      <c r="B1359">
        <v>884</v>
      </c>
      <c r="C1359" t="s">
        <v>4152</v>
      </c>
      <c r="D1359" t="s">
        <v>2165</v>
      </c>
      <c r="E1359" t="s">
        <v>2166</v>
      </c>
      <c r="F1359" t="s">
        <v>2210</v>
      </c>
      <c r="G1359" t="s">
        <v>2235</v>
      </c>
      <c r="H1359" t="s">
        <v>2169</v>
      </c>
      <c r="I1359" t="s">
        <v>2183</v>
      </c>
      <c r="J1359" t="s">
        <v>2239</v>
      </c>
      <c r="K1359">
        <v>47.613999999999997</v>
      </c>
      <c r="L1359">
        <v>-122.875167</v>
      </c>
      <c r="S1359">
        <v>41.7</v>
      </c>
      <c r="T1359">
        <v>66.599999999999994</v>
      </c>
      <c r="U1359">
        <v>51.9</v>
      </c>
      <c r="V1359">
        <v>27.5</v>
      </c>
      <c r="W1359">
        <v>73.099999999999994</v>
      </c>
      <c r="AP1359">
        <f>COUNT(M1359:AO1359)</f>
        <v>5</v>
      </c>
      <c r="AR1359">
        <f>COUNT(AK1359:AO1359)</f>
        <v>0</v>
      </c>
      <c r="AS1359" t="s">
        <v>4159</v>
      </c>
      <c r="AT1359">
        <f>COUNT(M1359:AB1359)</f>
        <v>5</v>
      </c>
      <c r="AU1359">
        <f>COUNT(AC1359:AO1359)</f>
        <v>0</v>
      </c>
      <c r="AV1359">
        <f>AT1359*AU1359</f>
        <v>0</v>
      </c>
      <c r="AW1359" t="s">
        <v>4159</v>
      </c>
      <c r="AX1359">
        <f>AVERAGE(M1359:AB1359)</f>
        <v>52.159999999999989</v>
      </c>
      <c r="AY1359" t="e">
        <f>AVERAGE(AC1359:AO1359)</f>
        <v>#DIV/0!</v>
      </c>
    </row>
    <row r="1360" spans="1:52" hidden="1" x14ac:dyDescent="0.25">
      <c r="A1360">
        <v>1520</v>
      </c>
      <c r="B1360">
        <v>874</v>
      </c>
      <c r="C1360" t="s">
        <v>4152</v>
      </c>
      <c r="D1360" t="s">
        <v>2165</v>
      </c>
      <c r="E1360" t="s">
        <v>2243</v>
      </c>
      <c r="F1360" t="s">
        <v>2275</v>
      </c>
      <c r="G1360" t="s">
        <v>2281</v>
      </c>
      <c r="H1360" t="s">
        <v>2169</v>
      </c>
      <c r="I1360" t="s">
        <v>2183</v>
      </c>
      <c r="J1360" t="s">
        <v>2283</v>
      </c>
      <c r="K1360">
        <v>47.433</v>
      </c>
      <c r="L1360">
        <v>-122.62473300000001</v>
      </c>
      <c r="S1360">
        <v>68.7</v>
      </c>
      <c r="T1360">
        <v>67.8</v>
      </c>
      <c r="U1360">
        <v>87.2</v>
      </c>
      <c r="V1360">
        <v>70.8</v>
      </c>
      <c r="W1360">
        <v>47.5</v>
      </c>
      <c r="AP1360">
        <f>COUNT(M1360:AO1360)</f>
        <v>5</v>
      </c>
      <c r="AR1360">
        <f>COUNT(AK1360:AO1360)</f>
        <v>0</v>
      </c>
      <c r="AS1360" t="s">
        <v>4159</v>
      </c>
      <c r="AT1360">
        <f>COUNT(M1360:AB1360)</f>
        <v>5</v>
      </c>
      <c r="AU1360">
        <f>COUNT(AC1360:AO1360)</f>
        <v>0</v>
      </c>
      <c r="AV1360">
        <f>AT1360*AU1360</f>
        <v>0</v>
      </c>
      <c r="AW1360" t="s">
        <v>4159</v>
      </c>
      <c r="AX1360">
        <f>AVERAGE(M1360:AB1360)</f>
        <v>68.400000000000006</v>
      </c>
      <c r="AY1360" t="e">
        <f>AVERAGE(AC1360:AO1360)</f>
        <v>#DIV/0!</v>
      </c>
    </row>
    <row r="1361" spans="1:56" hidden="1" x14ac:dyDescent="0.25">
      <c r="A1361">
        <v>1641</v>
      </c>
      <c r="B1361">
        <v>2128</v>
      </c>
      <c r="C1361" t="s">
        <v>4152</v>
      </c>
      <c r="D1361" t="s">
        <v>2469</v>
      </c>
      <c r="E1361" t="s">
        <v>2470</v>
      </c>
      <c r="F1361" t="s">
        <v>2471</v>
      </c>
      <c r="G1361" t="s">
        <v>2472</v>
      </c>
      <c r="H1361" t="s">
        <v>22</v>
      </c>
      <c r="I1361" t="s">
        <v>96</v>
      </c>
      <c r="J1361" t="s">
        <v>2474</v>
      </c>
      <c r="K1361">
        <v>48.019544000000003</v>
      </c>
      <c r="L1361">
        <v>-123.00685</v>
      </c>
      <c r="W1361">
        <v>4.4000000000000004</v>
      </c>
      <c r="X1361">
        <v>38.299999999999997</v>
      </c>
      <c r="Y1361">
        <v>63</v>
      </c>
      <c r="Z1361">
        <v>61.9</v>
      </c>
      <c r="AB1361">
        <v>64</v>
      </c>
      <c r="AP1361">
        <f>COUNT(M1361:AO1361)</f>
        <v>5</v>
      </c>
      <c r="AR1361">
        <f>COUNT(AK1361:AO1361)</f>
        <v>0</v>
      </c>
      <c r="AS1361" t="s">
        <v>4159</v>
      </c>
      <c r="AT1361">
        <f>COUNT(M1361:AB1361)</f>
        <v>5</v>
      </c>
      <c r="AU1361">
        <f>COUNT(AC1361:AO1361)</f>
        <v>0</v>
      </c>
      <c r="AV1361">
        <f>AT1361*AU1361</f>
        <v>0</v>
      </c>
      <c r="AW1361" t="s">
        <v>4159</v>
      </c>
      <c r="AX1361">
        <f>AVERAGE(M1361:AB1361)</f>
        <v>46.32</v>
      </c>
      <c r="AY1361" t="e">
        <f>AVERAGE(AC1361:AO1361)</f>
        <v>#DIV/0!</v>
      </c>
    </row>
    <row r="1362" spans="1:56" hidden="1" x14ac:dyDescent="0.25">
      <c r="A1362">
        <v>1664</v>
      </c>
      <c r="B1362">
        <v>2090</v>
      </c>
      <c r="C1362" t="s">
        <v>4152</v>
      </c>
      <c r="D1362" t="s">
        <v>2484</v>
      </c>
      <c r="E1362" t="s">
        <v>2485</v>
      </c>
      <c r="F1362" t="s">
        <v>2498</v>
      </c>
      <c r="G1362" t="s">
        <v>2503</v>
      </c>
      <c r="H1362" t="s">
        <v>22</v>
      </c>
      <c r="I1362" t="s">
        <v>96</v>
      </c>
      <c r="J1362" t="s">
        <v>2507</v>
      </c>
      <c r="K1362">
        <v>48.117044</v>
      </c>
      <c r="L1362">
        <v>-123.10694700000001</v>
      </c>
      <c r="R1362">
        <v>4</v>
      </c>
      <c r="S1362">
        <v>28</v>
      </c>
      <c r="T1362">
        <v>19.5</v>
      </c>
      <c r="U1362">
        <v>3.3</v>
      </c>
      <c r="AA1362">
        <v>13</v>
      </c>
      <c r="AP1362">
        <f>COUNT(M1362:AO1362)</f>
        <v>5</v>
      </c>
      <c r="AR1362">
        <f>COUNT(AK1362:AO1362)</f>
        <v>0</v>
      </c>
      <c r="AS1362" t="s">
        <v>4159</v>
      </c>
      <c r="AT1362">
        <f>COUNT(M1362:AB1362)</f>
        <v>5</v>
      </c>
      <c r="AU1362">
        <f>COUNT(AC1362:AO1362)</f>
        <v>0</v>
      </c>
      <c r="AV1362">
        <f>AT1362*AU1362</f>
        <v>0</v>
      </c>
      <c r="AW1362" t="s">
        <v>4159</v>
      </c>
      <c r="AX1362">
        <f>AVERAGE(M1362:AB1362)</f>
        <v>13.559999999999999</v>
      </c>
      <c r="AY1362" t="e">
        <f>AVERAGE(AC1362:AO1362)</f>
        <v>#DIV/0!</v>
      </c>
    </row>
    <row r="1363" spans="1:56" hidden="1" x14ac:dyDescent="0.25">
      <c r="A1363">
        <v>1675</v>
      </c>
      <c r="B1363">
        <v>2157</v>
      </c>
      <c r="C1363" t="s">
        <v>4152</v>
      </c>
      <c r="D1363" t="s">
        <v>2484</v>
      </c>
      <c r="E1363" t="s">
        <v>2526</v>
      </c>
      <c r="F1363" t="s">
        <v>2527</v>
      </c>
      <c r="G1363" t="s">
        <v>2528</v>
      </c>
      <c r="H1363" t="s">
        <v>22</v>
      </c>
      <c r="I1363" t="s">
        <v>96</v>
      </c>
      <c r="J1363" t="s">
        <v>2529</v>
      </c>
      <c r="K1363">
        <v>48.115820999999997</v>
      </c>
      <c r="L1363">
        <v>-123.352102</v>
      </c>
      <c r="R1363">
        <v>44.3</v>
      </c>
      <c r="S1363">
        <v>48.4</v>
      </c>
      <c r="T1363">
        <v>22.8</v>
      </c>
      <c r="U1363">
        <v>57.2</v>
      </c>
      <c r="V1363">
        <v>66.099999999999994</v>
      </c>
      <c r="AP1363">
        <f>COUNT(M1363:AO1363)</f>
        <v>5</v>
      </c>
      <c r="AR1363">
        <f>COUNT(AK1363:AO1363)</f>
        <v>0</v>
      </c>
      <c r="AS1363" t="s">
        <v>4159</v>
      </c>
      <c r="AT1363">
        <f>COUNT(M1363:AB1363)</f>
        <v>5</v>
      </c>
      <c r="AU1363">
        <f>COUNT(AC1363:AO1363)</f>
        <v>0</v>
      </c>
      <c r="AV1363">
        <f>AT1363*AU1363</f>
        <v>0</v>
      </c>
      <c r="AW1363" t="s">
        <v>4159</v>
      </c>
      <c r="AX1363">
        <f>AVERAGE(M1363:AB1363)</f>
        <v>47.76</v>
      </c>
      <c r="AY1363" t="e">
        <f>AVERAGE(AC1363:AO1363)</f>
        <v>#DIV/0!</v>
      </c>
    </row>
    <row r="1364" spans="1:56" hidden="1" x14ac:dyDescent="0.25">
      <c r="A1364">
        <v>1710</v>
      </c>
      <c r="B1364">
        <v>2197</v>
      </c>
      <c r="C1364" t="s">
        <v>4152</v>
      </c>
      <c r="D1364" t="s">
        <v>2484</v>
      </c>
      <c r="E1364" t="s">
        <v>2526</v>
      </c>
      <c r="F1364" t="s">
        <v>2541</v>
      </c>
      <c r="G1364" t="s">
        <v>2569</v>
      </c>
      <c r="H1364" t="s">
        <v>22</v>
      </c>
      <c r="I1364" t="s">
        <v>96</v>
      </c>
      <c r="J1364" t="s">
        <v>2572</v>
      </c>
      <c r="K1364">
        <v>48.110542000000002</v>
      </c>
      <c r="L1364">
        <v>-123.450351</v>
      </c>
      <c r="V1364">
        <v>46.3</v>
      </c>
      <c r="W1364">
        <v>65.3</v>
      </c>
      <c r="X1364">
        <v>76.3</v>
      </c>
      <c r="Z1364">
        <v>67.400000000000006</v>
      </c>
      <c r="AD1364">
        <v>53</v>
      </c>
      <c r="AP1364">
        <f>COUNT(M1364:AO1364)</f>
        <v>5</v>
      </c>
      <c r="AR1364">
        <f>COUNT(AK1364:AO1364)</f>
        <v>0</v>
      </c>
      <c r="AS1364" t="s">
        <v>4159</v>
      </c>
      <c r="AT1364">
        <f>COUNT(M1364:AB1364)</f>
        <v>4</v>
      </c>
      <c r="AU1364">
        <f>COUNT(AC1364:AO1364)</f>
        <v>1</v>
      </c>
      <c r="AV1364">
        <f>AT1364*AU1364</f>
        <v>4</v>
      </c>
      <c r="AW1364" t="s">
        <v>4154</v>
      </c>
      <c r="AX1364">
        <f>AVERAGE(M1364:AB1364)</f>
        <v>63.824999999999996</v>
      </c>
      <c r="AY1364">
        <f>AVERAGE(AC1364:AO1364)</f>
        <v>53</v>
      </c>
      <c r="AZ1364">
        <f>AY1364-AX1364</f>
        <v>-10.824999999999996</v>
      </c>
    </row>
    <row r="1365" spans="1:56" hidden="1" x14ac:dyDescent="0.25">
      <c r="A1365">
        <v>1713</v>
      </c>
      <c r="B1365">
        <v>2199</v>
      </c>
      <c r="C1365" t="s">
        <v>4152</v>
      </c>
      <c r="D1365" t="s">
        <v>2484</v>
      </c>
      <c r="E1365" t="s">
        <v>2526</v>
      </c>
      <c r="F1365" t="s">
        <v>2541</v>
      </c>
      <c r="G1365" t="s">
        <v>2569</v>
      </c>
      <c r="H1365" t="s">
        <v>22</v>
      </c>
      <c r="I1365" t="s">
        <v>96</v>
      </c>
      <c r="J1365" t="s">
        <v>2575</v>
      </c>
      <c r="K1365">
        <v>48.100754999999999</v>
      </c>
      <c r="L1365">
        <v>-123.453012</v>
      </c>
      <c r="S1365">
        <v>81.900000000000006</v>
      </c>
      <c r="T1365">
        <v>76.7</v>
      </c>
      <c r="U1365">
        <v>84.4</v>
      </c>
      <c r="Y1365">
        <v>86.7</v>
      </c>
      <c r="AC1365">
        <v>83.5</v>
      </c>
      <c r="AP1365">
        <f>COUNT(M1365:AO1365)</f>
        <v>5</v>
      </c>
      <c r="AR1365">
        <f>COUNT(AK1365:AO1365)</f>
        <v>0</v>
      </c>
      <c r="AS1365" t="s">
        <v>4159</v>
      </c>
      <c r="AT1365">
        <f>COUNT(M1365:AB1365)</f>
        <v>4</v>
      </c>
      <c r="AU1365">
        <f>COUNT(AC1365:AO1365)</f>
        <v>1</v>
      </c>
      <c r="AV1365">
        <f>AT1365*AU1365</f>
        <v>4</v>
      </c>
      <c r="AW1365" t="s">
        <v>4154</v>
      </c>
      <c r="AX1365">
        <f>AVERAGE(M1365:AB1365)</f>
        <v>82.425000000000011</v>
      </c>
      <c r="AY1365">
        <f>AVERAGE(AC1365:AO1365)</f>
        <v>83.5</v>
      </c>
      <c r="AZ1365">
        <f>AY1365-AX1365</f>
        <v>1.0749999999999886</v>
      </c>
    </row>
    <row r="1366" spans="1:56" hidden="1" x14ac:dyDescent="0.25">
      <c r="A1366">
        <v>1753</v>
      </c>
      <c r="B1366">
        <v>2175</v>
      </c>
      <c r="C1366" t="s">
        <v>4152</v>
      </c>
      <c r="D1366" t="s">
        <v>2600</v>
      </c>
      <c r="E1366" t="s">
        <v>2617</v>
      </c>
      <c r="F1366" t="s">
        <v>2633</v>
      </c>
      <c r="G1366" t="s">
        <v>2636</v>
      </c>
      <c r="H1366" t="s">
        <v>22</v>
      </c>
      <c r="I1366" t="s">
        <v>96</v>
      </c>
      <c r="J1366" t="s">
        <v>2638</v>
      </c>
      <c r="K1366">
        <v>48.133119999999998</v>
      </c>
      <c r="L1366">
        <v>-123.68309600000001</v>
      </c>
      <c r="U1366">
        <v>75.5</v>
      </c>
      <c r="V1366">
        <v>79.900000000000006</v>
      </c>
      <c r="W1366">
        <v>71.8</v>
      </c>
      <c r="Y1366">
        <v>71.5</v>
      </c>
      <c r="AA1366">
        <v>81.599999999999994</v>
      </c>
      <c r="AP1366">
        <f>COUNT(M1366:AO1366)</f>
        <v>5</v>
      </c>
      <c r="AR1366">
        <f>COUNT(AK1366:AO1366)</f>
        <v>0</v>
      </c>
      <c r="AS1366" t="s">
        <v>4159</v>
      </c>
      <c r="AT1366">
        <f>COUNT(M1366:AB1366)</f>
        <v>5</v>
      </c>
      <c r="AU1366">
        <f>COUNT(AC1366:AO1366)</f>
        <v>0</v>
      </c>
      <c r="AV1366">
        <f>AT1366*AU1366</f>
        <v>0</v>
      </c>
      <c r="AW1366" t="s">
        <v>4159</v>
      </c>
      <c r="AX1366">
        <f>AVERAGE(M1366:AB1366)</f>
        <v>76.059999999999988</v>
      </c>
      <c r="AY1366" t="e">
        <f>AVERAGE(AC1366:AO1366)</f>
        <v>#DIV/0!</v>
      </c>
    </row>
    <row r="1367" spans="1:56" hidden="1" x14ac:dyDescent="0.25">
      <c r="A1367">
        <v>1910</v>
      </c>
      <c r="B1367">
        <v>750</v>
      </c>
      <c r="C1367" t="s">
        <v>4152</v>
      </c>
      <c r="G1367" t="s">
        <v>3075</v>
      </c>
      <c r="H1367" t="s">
        <v>351</v>
      </c>
      <c r="I1367" t="s">
        <v>352</v>
      </c>
      <c r="J1367" t="s">
        <v>3076</v>
      </c>
      <c r="K1367">
        <v>48.774940999999998</v>
      </c>
      <c r="L1367">
        <v>-122.491506</v>
      </c>
      <c r="U1367">
        <v>0</v>
      </c>
      <c r="V1367">
        <v>3</v>
      </c>
      <c r="AJ1367">
        <v>8</v>
      </c>
      <c r="AK1367">
        <v>5</v>
      </c>
      <c r="AL1367">
        <v>2.9</v>
      </c>
      <c r="AM1367">
        <v>0.5</v>
      </c>
      <c r="AP1367">
        <f>COUNT(M1367:AO1367)</f>
        <v>6</v>
      </c>
      <c r="AR1367">
        <f>COUNT(AK1367:AO1367)</f>
        <v>3</v>
      </c>
      <c r="AT1367">
        <f>COUNT(M1367:AB1367)</f>
        <v>2</v>
      </c>
      <c r="AU1367">
        <f>COUNT(AC1367:AO1367)</f>
        <v>4</v>
      </c>
      <c r="AV1367">
        <f>AT1367*AU1367</f>
        <v>8</v>
      </c>
      <c r="AW1367" t="s">
        <v>4154</v>
      </c>
      <c r="AX1367">
        <f>AVERAGE(M1367:AB1367)</f>
        <v>1.5</v>
      </c>
      <c r="AY1367">
        <f>AVERAGE(AC1367:AO1367)</f>
        <v>4.0999999999999996</v>
      </c>
      <c r="AZ1367">
        <f>AY1367-AX1367</f>
        <v>2.5999999999999996</v>
      </c>
      <c r="BA1367">
        <v>2.8000000000000003</v>
      </c>
      <c r="BB1367">
        <v>4.0999999999999996</v>
      </c>
      <c r="BC1367" t="s">
        <v>4173</v>
      </c>
      <c r="BD1367" t="s">
        <v>4173</v>
      </c>
    </row>
    <row r="1368" spans="1:56" hidden="1" x14ac:dyDescent="0.25">
      <c r="A1368">
        <v>698</v>
      </c>
      <c r="B1368">
        <v>2681</v>
      </c>
      <c r="C1368" t="s">
        <v>4152</v>
      </c>
      <c r="D1368" t="s">
        <v>877</v>
      </c>
      <c r="E1368" t="s">
        <v>878</v>
      </c>
      <c r="F1368" t="s">
        <v>1086</v>
      </c>
      <c r="G1368" t="s">
        <v>1093</v>
      </c>
      <c r="H1368" t="s">
        <v>1030</v>
      </c>
      <c r="I1368" t="s">
        <v>1031</v>
      </c>
      <c r="J1368" t="s">
        <v>1099</v>
      </c>
      <c r="K1368">
        <v>47.701090000000001</v>
      </c>
      <c r="L1368">
        <v>-122.30756</v>
      </c>
      <c r="AJ1368">
        <v>4.9000000000000004</v>
      </c>
      <c r="AK1368">
        <v>7.5</v>
      </c>
      <c r="AL1368">
        <v>2.8</v>
      </c>
      <c r="AM1368">
        <v>12.7</v>
      </c>
      <c r="AN1368">
        <v>9.6</v>
      </c>
      <c r="AO1368">
        <v>4.3</v>
      </c>
      <c r="AP1368">
        <f>COUNT(M1368:AO1368)</f>
        <v>6</v>
      </c>
      <c r="AR1368">
        <f>COUNT(AK1368:AO1368)</f>
        <v>5</v>
      </c>
      <c r="AT1368">
        <f>COUNT(M1368:AB1368)</f>
        <v>0</v>
      </c>
      <c r="AU1368">
        <f>COUNT(AC1368:AO1368)</f>
        <v>6</v>
      </c>
      <c r="AV1368">
        <f>AT1368*AU1368</f>
        <v>0</v>
      </c>
      <c r="AW1368" t="s">
        <v>4159</v>
      </c>
      <c r="AX1368" t="e">
        <f>AVERAGE(M1368:AB1368)</f>
        <v>#DIV/0!</v>
      </c>
      <c r="AY1368">
        <f>AVERAGE(AC1368:AO1368)</f>
        <v>6.9666666666666659</v>
      </c>
      <c r="BA1368">
        <v>7.38</v>
      </c>
      <c r="BB1368">
        <v>6.9666666666666659</v>
      </c>
      <c r="BC1368" t="s">
        <v>4173</v>
      </c>
      <c r="BD1368" t="s">
        <v>4173</v>
      </c>
    </row>
    <row r="1369" spans="1:56" hidden="1" x14ac:dyDescent="0.25">
      <c r="A1369">
        <v>716</v>
      </c>
      <c r="B1369">
        <v>46</v>
      </c>
      <c r="C1369" t="s">
        <v>4152</v>
      </c>
      <c r="D1369" t="s">
        <v>877</v>
      </c>
      <c r="E1369" t="s">
        <v>878</v>
      </c>
      <c r="F1369" t="s">
        <v>1086</v>
      </c>
      <c r="G1369" t="s">
        <v>1093</v>
      </c>
      <c r="H1369" t="s">
        <v>1030</v>
      </c>
      <c r="I1369" t="s">
        <v>1091</v>
      </c>
      <c r="J1369" t="s">
        <v>1117</v>
      </c>
      <c r="K1369">
        <v>47.696095999999997</v>
      </c>
      <c r="L1369">
        <v>-122.276095</v>
      </c>
      <c r="AD1369">
        <v>18.5</v>
      </c>
      <c r="AF1369">
        <v>12.7</v>
      </c>
      <c r="AH1369">
        <v>14.3</v>
      </c>
      <c r="AJ1369">
        <v>15.6</v>
      </c>
      <c r="AL1369">
        <v>12.5</v>
      </c>
      <c r="AN1369">
        <v>11.2</v>
      </c>
      <c r="AP1369">
        <f>COUNT(M1369:AO1369)</f>
        <v>6</v>
      </c>
      <c r="AR1369">
        <f>COUNT(AK1369:AO1369)</f>
        <v>2</v>
      </c>
      <c r="AT1369">
        <f>COUNT(M1369:AB1369)</f>
        <v>0</v>
      </c>
      <c r="AU1369">
        <f>COUNT(AC1369:AO1369)</f>
        <v>6</v>
      </c>
      <c r="AV1369">
        <f>AT1369*AU1369</f>
        <v>0</v>
      </c>
      <c r="AW1369" t="s">
        <v>4159</v>
      </c>
      <c r="AX1369" t="e">
        <f>AVERAGE(M1369:AB1369)</f>
        <v>#DIV/0!</v>
      </c>
      <c r="AY1369">
        <f>AVERAGE(AC1369:AO1369)</f>
        <v>14.133333333333333</v>
      </c>
      <c r="BA1369">
        <v>11.85</v>
      </c>
      <c r="BB1369">
        <v>13.26</v>
      </c>
      <c r="BC1369" t="s">
        <v>4173</v>
      </c>
      <c r="BD1369" t="s">
        <v>4173</v>
      </c>
    </row>
    <row r="1370" spans="1:56" hidden="1" x14ac:dyDescent="0.25">
      <c r="A1370">
        <v>721</v>
      </c>
      <c r="B1370">
        <v>50</v>
      </c>
      <c r="C1370" t="s">
        <v>4152</v>
      </c>
      <c r="D1370" t="s">
        <v>877</v>
      </c>
      <c r="E1370" t="s">
        <v>878</v>
      </c>
      <c r="F1370" t="s">
        <v>1086</v>
      </c>
      <c r="G1370" t="s">
        <v>1093</v>
      </c>
      <c r="H1370" t="s">
        <v>1030</v>
      </c>
      <c r="I1370" t="s">
        <v>1091</v>
      </c>
      <c r="J1370" t="s">
        <v>1122</v>
      </c>
      <c r="K1370">
        <v>47.714962</v>
      </c>
      <c r="L1370">
        <v>-122.298236</v>
      </c>
      <c r="Z1370">
        <v>2.7</v>
      </c>
      <c r="AB1370">
        <v>5.8</v>
      </c>
      <c r="AF1370">
        <v>9.5</v>
      </c>
      <c r="AH1370">
        <v>0</v>
      </c>
      <c r="AJ1370">
        <v>16.2</v>
      </c>
      <c r="AL1370">
        <v>16.899999999999999</v>
      </c>
      <c r="AP1370">
        <f>COUNT(M1370:AO1370)</f>
        <v>6</v>
      </c>
      <c r="AR1370">
        <f>COUNT(AK1370:AO1370)</f>
        <v>1</v>
      </c>
      <c r="AT1370">
        <f>COUNT(M1370:AB1370)</f>
        <v>2</v>
      </c>
      <c r="AU1370">
        <f>COUNT(AC1370:AO1370)</f>
        <v>4</v>
      </c>
      <c r="AV1370">
        <f>AT1370*AU1370</f>
        <v>8</v>
      </c>
      <c r="AW1370" t="s">
        <v>4154</v>
      </c>
      <c r="AX1370">
        <f>AVERAGE(M1370:AB1370)</f>
        <v>4.25</v>
      </c>
      <c r="AY1370">
        <f>AVERAGE(AC1370:AO1370)</f>
        <v>10.649999999999999</v>
      </c>
      <c r="AZ1370">
        <f>AY1370-AX1370</f>
        <v>6.3999999999999986</v>
      </c>
      <c r="BA1370">
        <v>16.899999999999999</v>
      </c>
      <c r="BB1370">
        <v>10.649999999999999</v>
      </c>
      <c r="BC1370" t="s">
        <v>4173</v>
      </c>
      <c r="BD1370" t="s">
        <v>4173</v>
      </c>
    </row>
    <row r="1371" spans="1:56" hidden="1" x14ac:dyDescent="0.25">
      <c r="A1371">
        <v>1556</v>
      </c>
      <c r="B1371">
        <v>1952</v>
      </c>
      <c r="C1371" t="s">
        <v>4152</v>
      </c>
      <c r="D1371" t="s">
        <v>2165</v>
      </c>
      <c r="E1371" t="s">
        <v>2243</v>
      </c>
      <c r="F1371" t="s">
        <v>2307</v>
      </c>
      <c r="G1371" t="s">
        <v>2320</v>
      </c>
      <c r="H1371" t="s">
        <v>2169</v>
      </c>
      <c r="I1371" t="s">
        <v>2174</v>
      </c>
      <c r="J1371" t="s">
        <v>2332</v>
      </c>
      <c r="K1371">
        <v>47.664383000000001</v>
      </c>
      <c r="L1371">
        <v>-122.682095</v>
      </c>
      <c r="AF1371">
        <v>47.3</v>
      </c>
      <c r="AG1371">
        <v>49.2</v>
      </c>
      <c r="AH1371">
        <v>46.6</v>
      </c>
      <c r="AJ1371">
        <v>39.200000000000003</v>
      </c>
      <c r="AL1371">
        <v>31.6</v>
      </c>
      <c r="AO1371">
        <v>5.6</v>
      </c>
      <c r="AP1371">
        <f>COUNT(M1371:AO1371)</f>
        <v>6</v>
      </c>
      <c r="AR1371">
        <f>COUNT(AK1371:AO1371)</f>
        <v>2</v>
      </c>
      <c r="AT1371">
        <f>COUNT(M1371:AB1371)</f>
        <v>0</v>
      </c>
      <c r="AU1371">
        <f>COUNT(AC1371:AO1371)</f>
        <v>6</v>
      </c>
      <c r="AV1371">
        <f>AT1371*AU1371</f>
        <v>0</v>
      </c>
      <c r="AW1371" t="s">
        <v>4159</v>
      </c>
      <c r="AX1371" t="e">
        <f>AVERAGE(M1371:AB1371)</f>
        <v>#DIV/0!</v>
      </c>
      <c r="AY1371">
        <f>AVERAGE(AC1371:AO1371)</f>
        <v>36.583333333333336</v>
      </c>
      <c r="BA1371">
        <v>18.600000000000001</v>
      </c>
      <c r="BB1371">
        <v>36.583333333333336</v>
      </c>
      <c r="BC1371" t="s">
        <v>4173</v>
      </c>
      <c r="BD1371" t="s">
        <v>4174</v>
      </c>
    </row>
    <row r="1372" spans="1:56" hidden="1" x14ac:dyDescent="0.25">
      <c r="A1372">
        <v>1088</v>
      </c>
      <c r="B1372">
        <v>2061</v>
      </c>
      <c r="C1372" t="s">
        <v>4152</v>
      </c>
      <c r="D1372" t="s">
        <v>877</v>
      </c>
      <c r="E1372" t="s">
        <v>1215</v>
      </c>
      <c r="F1372" t="s">
        <v>1538</v>
      </c>
      <c r="G1372" t="s">
        <v>1605</v>
      </c>
      <c r="H1372" t="s">
        <v>1484</v>
      </c>
      <c r="I1372" t="s">
        <v>1485</v>
      </c>
      <c r="J1372" t="s">
        <v>1606</v>
      </c>
      <c r="K1372">
        <v>47.745099000000003</v>
      </c>
      <c r="L1372">
        <v>-122.21153099999999</v>
      </c>
      <c r="AC1372">
        <v>23.9</v>
      </c>
      <c r="AF1372">
        <v>22.5</v>
      </c>
      <c r="AI1372">
        <v>21.5</v>
      </c>
      <c r="AL1372">
        <v>23.8</v>
      </c>
      <c r="AM1372">
        <v>28.5</v>
      </c>
      <c r="AO1372">
        <v>9.5</v>
      </c>
      <c r="AP1372">
        <f>COUNT(M1372:AO1372)</f>
        <v>6</v>
      </c>
      <c r="AR1372">
        <f>COUNT(AK1372:AO1372)</f>
        <v>3</v>
      </c>
      <c r="AT1372">
        <f>COUNT(M1372:AB1372)</f>
        <v>0</v>
      </c>
      <c r="AU1372">
        <f>COUNT(AC1372:AO1372)</f>
        <v>6</v>
      </c>
      <c r="AV1372">
        <f>AT1372*AU1372</f>
        <v>0</v>
      </c>
      <c r="AW1372" t="s">
        <v>4159</v>
      </c>
      <c r="AX1372" t="e">
        <f>AVERAGE(M1372:AB1372)</f>
        <v>#DIV/0!</v>
      </c>
      <c r="AY1372">
        <f>AVERAGE(AC1372:AO1372)</f>
        <v>21.616666666666664</v>
      </c>
      <c r="BA1372">
        <v>20.599999999999998</v>
      </c>
      <c r="BB1372">
        <v>21.16</v>
      </c>
      <c r="BC1372" t="s">
        <v>4174</v>
      </c>
      <c r="BD1372" t="s">
        <v>4174</v>
      </c>
    </row>
    <row r="1373" spans="1:56" hidden="1" x14ac:dyDescent="0.25">
      <c r="A1373">
        <v>1911</v>
      </c>
      <c r="B1373">
        <v>2696</v>
      </c>
      <c r="C1373" t="s">
        <v>4152</v>
      </c>
      <c r="G1373" t="s">
        <v>3077</v>
      </c>
      <c r="H1373" t="s">
        <v>193</v>
      </c>
      <c r="I1373" t="s">
        <v>194</v>
      </c>
      <c r="J1373" t="s">
        <v>3078</v>
      </c>
      <c r="K1373">
        <v>47.163055999999997</v>
      </c>
      <c r="L1373">
        <v>-122.21673800000001</v>
      </c>
      <c r="AJ1373">
        <v>15.6</v>
      </c>
      <c r="AK1373">
        <v>23.5</v>
      </c>
      <c r="AL1373">
        <v>56.3</v>
      </c>
      <c r="AM1373">
        <v>23.2</v>
      </c>
      <c r="AN1373">
        <v>38.700000000000003</v>
      </c>
      <c r="AO1373">
        <v>19.7</v>
      </c>
      <c r="AP1373">
        <f>COUNT(M1373:AO1373)</f>
        <v>6</v>
      </c>
      <c r="AR1373">
        <f>COUNT(AK1373:AO1373)</f>
        <v>5</v>
      </c>
      <c r="AT1373">
        <f>COUNT(M1373:AB1373)</f>
        <v>0</v>
      </c>
      <c r="AU1373">
        <f>COUNT(AC1373:AO1373)</f>
        <v>6</v>
      </c>
      <c r="AV1373">
        <f>AT1373*AU1373</f>
        <v>0</v>
      </c>
      <c r="AW1373" t="s">
        <v>4159</v>
      </c>
      <c r="AX1373" t="e">
        <f>AVERAGE(M1373:AB1373)</f>
        <v>#DIV/0!</v>
      </c>
      <c r="AY1373">
        <f>AVERAGE(AC1373:AO1373)</f>
        <v>29.5</v>
      </c>
      <c r="BA1373">
        <v>32.279999999999994</v>
      </c>
      <c r="BB1373">
        <v>29.5</v>
      </c>
      <c r="BC1373" t="s">
        <v>4174</v>
      </c>
      <c r="BD1373" t="s">
        <v>4174</v>
      </c>
    </row>
    <row r="1374" spans="1:56" hidden="1" x14ac:dyDescent="0.25">
      <c r="A1374">
        <v>838</v>
      </c>
      <c r="B1374">
        <v>2668</v>
      </c>
      <c r="C1374" t="s">
        <v>4152</v>
      </c>
      <c r="D1374" t="s">
        <v>877</v>
      </c>
      <c r="E1374" t="s">
        <v>1215</v>
      </c>
      <c r="F1374" t="s">
        <v>1216</v>
      </c>
      <c r="G1374" t="s">
        <v>1275</v>
      </c>
      <c r="H1374" t="s">
        <v>1230</v>
      </c>
      <c r="I1374" t="s">
        <v>1251</v>
      </c>
      <c r="J1374" t="s">
        <v>1281</v>
      </c>
      <c r="K1374">
        <v>47.709099999999999</v>
      </c>
      <c r="L1374">
        <v>-122.104</v>
      </c>
      <c r="AI1374">
        <v>31.2</v>
      </c>
      <c r="AJ1374">
        <v>41.7</v>
      </c>
      <c r="AK1374">
        <v>52.9</v>
      </c>
      <c r="AL1374">
        <v>50.3</v>
      </c>
      <c r="AM1374">
        <v>24.2</v>
      </c>
      <c r="AO1374">
        <v>9.4</v>
      </c>
      <c r="AP1374">
        <f>COUNT(M1374:AO1374)</f>
        <v>6</v>
      </c>
      <c r="AR1374">
        <f>COUNT(AK1374:AO1374)</f>
        <v>4</v>
      </c>
      <c r="AT1374">
        <f>COUNT(M1374:AB1374)</f>
        <v>0</v>
      </c>
      <c r="AU1374">
        <f>COUNT(AC1374:AO1374)</f>
        <v>6</v>
      </c>
      <c r="AV1374">
        <f>AT1374*AU1374</f>
        <v>0</v>
      </c>
      <c r="AW1374" t="s">
        <v>4159</v>
      </c>
      <c r="AX1374" t="e">
        <f>AVERAGE(M1374:AB1374)</f>
        <v>#DIV/0!</v>
      </c>
      <c r="AY1374">
        <f>AVERAGE(AC1374:AO1374)</f>
        <v>34.950000000000003</v>
      </c>
      <c r="BA1374">
        <v>34.199999999999996</v>
      </c>
      <c r="BB1374">
        <v>34.950000000000003</v>
      </c>
      <c r="BC1374" t="s">
        <v>4174</v>
      </c>
      <c r="BD1374" t="s">
        <v>4174</v>
      </c>
    </row>
    <row r="1375" spans="1:56" hidden="1" x14ac:dyDescent="0.25">
      <c r="A1375">
        <v>896</v>
      </c>
      <c r="B1375">
        <v>2659</v>
      </c>
      <c r="C1375" t="s">
        <v>4152</v>
      </c>
      <c r="D1375" t="s">
        <v>877</v>
      </c>
      <c r="E1375" t="s">
        <v>1215</v>
      </c>
      <c r="F1375" t="s">
        <v>1342</v>
      </c>
      <c r="G1375" t="s">
        <v>1354</v>
      </c>
      <c r="H1375" t="s">
        <v>1230</v>
      </c>
      <c r="I1375" t="s">
        <v>1251</v>
      </c>
      <c r="J1375" t="s">
        <v>1357</v>
      </c>
      <c r="K1375">
        <v>47.674999999999997</v>
      </c>
      <c r="L1375">
        <v>-122.0727</v>
      </c>
      <c r="AI1375">
        <v>41.5</v>
      </c>
      <c r="AJ1375">
        <v>37</v>
      </c>
      <c r="AK1375">
        <v>36.1</v>
      </c>
      <c r="AL1375">
        <v>49.3</v>
      </c>
      <c r="AM1375">
        <v>16.100000000000001</v>
      </c>
      <c r="AN1375">
        <v>61.9</v>
      </c>
      <c r="AP1375">
        <f>COUNT(M1375:AO1375)</f>
        <v>6</v>
      </c>
      <c r="AR1375">
        <f>COUNT(AK1375:AO1375)</f>
        <v>4</v>
      </c>
      <c r="AT1375">
        <f>COUNT(M1375:AB1375)</f>
        <v>0</v>
      </c>
      <c r="AU1375">
        <f>COUNT(AC1375:AO1375)</f>
        <v>6</v>
      </c>
      <c r="AV1375">
        <f>AT1375*AU1375</f>
        <v>0</v>
      </c>
      <c r="AW1375" t="s">
        <v>4159</v>
      </c>
      <c r="AX1375" t="e">
        <f>AVERAGE(M1375:AB1375)</f>
        <v>#DIV/0!</v>
      </c>
      <c r="AY1375">
        <f>AVERAGE(AC1375:AO1375)</f>
        <v>40.316666666666663</v>
      </c>
      <c r="BA1375">
        <v>40.85</v>
      </c>
      <c r="BB1375">
        <v>40.316666666666663</v>
      </c>
      <c r="BC1375" t="s">
        <v>4175</v>
      </c>
      <c r="BD1375" t="s">
        <v>4175</v>
      </c>
    </row>
    <row r="1376" spans="1:56" hidden="1" x14ac:dyDescent="0.25">
      <c r="A1376">
        <v>1589</v>
      </c>
      <c r="B1376">
        <v>2279</v>
      </c>
      <c r="C1376" t="s">
        <v>4152</v>
      </c>
      <c r="D1376" t="s">
        <v>2165</v>
      </c>
      <c r="E1376" t="s">
        <v>2243</v>
      </c>
      <c r="F1376" t="s">
        <v>2382</v>
      </c>
      <c r="G1376" t="s">
        <v>2385</v>
      </c>
      <c r="H1376" t="s">
        <v>2169</v>
      </c>
      <c r="I1376" t="s">
        <v>2174</v>
      </c>
      <c r="J1376" t="s">
        <v>2387</v>
      </c>
      <c r="K1376">
        <v>47.718200000000003</v>
      </c>
      <c r="L1376">
        <v>-122.6178</v>
      </c>
      <c r="AG1376">
        <v>45.1</v>
      </c>
      <c r="AH1376">
        <v>31.2</v>
      </c>
      <c r="AI1376">
        <v>47.9</v>
      </c>
      <c r="AK1376">
        <v>29.4</v>
      </c>
      <c r="AN1376">
        <v>51.3</v>
      </c>
      <c r="AO1376">
        <v>42.8</v>
      </c>
      <c r="AP1376">
        <f>COUNT(M1376:AO1376)</f>
        <v>6</v>
      </c>
      <c r="AR1376">
        <f>COUNT(AK1376:AO1376)</f>
        <v>3</v>
      </c>
      <c r="AT1376">
        <f>COUNT(M1376:AB1376)</f>
        <v>0</v>
      </c>
      <c r="AU1376">
        <f>COUNT(AC1376:AO1376)</f>
        <v>6</v>
      </c>
      <c r="AV1376">
        <f>AT1376*AU1376</f>
        <v>0</v>
      </c>
      <c r="AW1376" t="s">
        <v>4159</v>
      </c>
      <c r="AX1376" t="e">
        <f>AVERAGE(M1376:AB1376)</f>
        <v>#DIV/0!</v>
      </c>
      <c r="AY1376">
        <f>AVERAGE(AC1376:AO1376)</f>
        <v>41.283333333333331</v>
      </c>
      <c r="BA1376">
        <v>41.166666666666664</v>
      </c>
      <c r="BB1376">
        <v>41.283333333333331</v>
      </c>
      <c r="BC1376" t="s">
        <v>4175</v>
      </c>
      <c r="BD1376" t="s">
        <v>4175</v>
      </c>
    </row>
    <row r="1377" spans="1:56" hidden="1" x14ac:dyDescent="0.25">
      <c r="A1377">
        <v>1533</v>
      </c>
      <c r="B1377">
        <v>2277</v>
      </c>
      <c r="C1377" t="s">
        <v>4152</v>
      </c>
      <c r="D1377" t="s">
        <v>2165</v>
      </c>
      <c r="E1377" t="s">
        <v>2243</v>
      </c>
      <c r="F1377" t="s">
        <v>2275</v>
      </c>
      <c r="G1377" t="s">
        <v>2302</v>
      </c>
      <c r="H1377" t="s">
        <v>2169</v>
      </c>
      <c r="I1377" t="s">
        <v>2174</v>
      </c>
      <c r="J1377" t="s">
        <v>2304</v>
      </c>
      <c r="K1377">
        <v>47.511471999999998</v>
      </c>
      <c r="L1377">
        <v>-122.597103</v>
      </c>
      <c r="AF1377">
        <v>43.5</v>
      </c>
      <c r="AH1377">
        <v>46.6</v>
      </c>
      <c r="AJ1377">
        <v>44.8</v>
      </c>
      <c r="AK1377">
        <v>35</v>
      </c>
      <c r="AL1377">
        <v>50.7</v>
      </c>
      <c r="AN1377">
        <v>47.8</v>
      </c>
      <c r="AP1377">
        <f>COUNT(M1377:AO1377)</f>
        <v>6</v>
      </c>
      <c r="AR1377">
        <f>COUNT(AK1377:AO1377)</f>
        <v>3</v>
      </c>
      <c r="AT1377">
        <f>COUNT(M1377:AB1377)</f>
        <v>0</v>
      </c>
      <c r="AU1377">
        <f>COUNT(AC1377:AO1377)</f>
        <v>6</v>
      </c>
      <c r="AV1377">
        <f>AT1377*AU1377</f>
        <v>0</v>
      </c>
      <c r="AW1377" t="s">
        <v>4159</v>
      </c>
      <c r="AX1377" t="e">
        <f>AVERAGE(M1377:AB1377)</f>
        <v>#DIV/0!</v>
      </c>
      <c r="AY1377">
        <f>AVERAGE(AC1377:AO1377)</f>
        <v>44.733333333333327</v>
      </c>
      <c r="BA1377">
        <v>44.5</v>
      </c>
      <c r="BB1377">
        <v>44.733333333333327</v>
      </c>
      <c r="BC1377" t="s">
        <v>4175</v>
      </c>
      <c r="BD1377" t="s">
        <v>4175</v>
      </c>
    </row>
    <row r="1378" spans="1:56" hidden="1" x14ac:dyDescent="0.25">
      <c r="A1378">
        <v>445</v>
      </c>
      <c r="B1378">
        <v>2602</v>
      </c>
      <c r="C1378" t="s">
        <v>4152</v>
      </c>
      <c r="D1378" t="s">
        <v>552</v>
      </c>
      <c r="E1378" t="s">
        <v>607</v>
      </c>
      <c r="F1378" t="s">
        <v>700</v>
      </c>
      <c r="G1378" t="s">
        <v>704</v>
      </c>
      <c r="H1378" t="s">
        <v>31</v>
      </c>
      <c r="I1378" t="s">
        <v>200</v>
      </c>
      <c r="J1378" t="s">
        <v>705</v>
      </c>
      <c r="K1378">
        <v>47.582202000000002</v>
      </c>
      <c r="L1378">
        <v>-121.92993800000001</v>
      </c>
      <c r="AI1378">
        <v>53.6</v>
      </c>
      <c r="AK1378">
        <v>68.5</v>
      </c>
      <c r="AL1378">
        <v>49.4</v>
      </c>
      <c r="AM1378">
        <v>47.2</v>
      </c>
      <c r="AN1378">
        <v>27.1</v>
      </c>
      <c r="AO1378">
        <v>33.700000000000003</v>
      </c>
      <c r="AP1378">
        <f>COUNT(M1378:AO1378)</f>
        <v>6</v>
      </c>
      <c r="AR1378">
        <f>COUNT(AK1378:AO1378)</f>
        <v>5</v>
      </c>
      <c r="AT1378">
        <f>COUNT(M1378:AB1378)</f>
        <v>0</v>
      </c>
      <c r="AU1378">
        <f>COUNT(AC1378:AO1378)</f>
        <v>6</v>
      </c>
      <c r="AV1378">
        <f>AT1378*AU1378</f>
        <v>0</v>
      </c>
      <c r="AW1378" t="s">
        <v>4159</v>
      </c>
      <c r="AX1378" t="e">
        <f>AVERAGE(M1378:AB1378)</f>
        <v>#DIV/0!</v>
      </c>
      <c r="AY1378">
        <f>AVERAGE(AC1378:AO1378)</f>
        <v>46.583333333333336</v>
      </c>
      <c r="BA1378">
        <v>45.180000000000007</v>
      </c>
      <c r="BB1378">
        <v>46.583333333333336</v>
      </c>
      <c r="BC1378" t="s">
        <v>4175</v>
      </c>
      <c r="BD1378" t="s">
        <v>4175</v>
      </c>
    </row>
    <row r="1379" spans="1:56" hidden="1" x14ac:dyDescent="0.25">
      <c r="A1379">
        <v>898</v>
      </c>
      <c r="B1379">
        <v>2229</v>
      </c>
      <c r="C1379" t="s">
        <v>4152</v>
      </c>
      <c r="D1379" t="s">
        <v>877</v>
      </c>
      <c r="E1379" t="s">
        <v>1215</v>
      </c>
      <c r="F1379" t="s">
        <v>1342</v>
      </c>
      <c r="G1379" t="s">
        <v>1354</v>
      </c>
      <c r="H1379" t="s">
        <v>31</v>
      </c>
      <c r="I1379" t="s">
        <v>1049</v>
      </c>
      <c r="J1379" t="s">
        <v>1359</v>
      </c>
      <c r="K1379">
        <v>47.672350000000002</v>
      </c>
      <c r="L1379">
        <v>-122.07774000000001</v>
      </c>
      <c r="AF1379">
        <v>63.4</v>
      </c>
      <c r="AG1379">
        <v>62.3</v>
      </c>
      <c r="AH1379">
        <v>36.6</v>
      </c>
      <c r="AI1379">
        <v>42</v>
      </c>
      <c r="AJ1379">
        <v>50.8</v>
      </c>
      <c r="AK1379">
        <v>47.7</v>
      </c>
      <c r="AP1379">
        <f>COUNT(M1379:AO1379)</f>
        <v>6</v>
      </c>
      <c r="AR1379">
        <f>COUNT(AK1379:AO1379)</f>
        <v>1</v>
      </c>
      <c r="AT1379">
        <f>COUNT(M1379:AB1379)</f>
        <v>0</v>
      </c>
      <c r="AU1379">
        <f>COUNT(AC1379:AO1379)</f>
        <v>6</v>
      </c>
      <c r="AV1379">
        <f>AT1379*AU1379</f>
        <v>0</v>
      </c>
      <c r="AW1379" t="s">
        <v>4159</v>
      </c>
      <c r="AX1379" t="e">
        <f>AVERAGE(M1379:AB1379)</f>
        <v>#DIV/0!</v>
      </c>
      <c r="AY1379">
        <f>AVERAGE(AC1379:AO1379)</f>
        <v>50.466666666666661</v>
      </c>
      <c r="BA1379">
        <v>47.7</v>
      </c>
      <c r="BB1379">
        <v>50.466666666666661</v>
      </c>
      <c r="BC1379" t="s">
        <v>4175</v>
      </c>
      <c r="BD1379" t="s">
        <v>4175</v>
      </c>
    </row>
    <row r="1380" spans="1:56" hidden="1" x14ac:dyDescent="0.25">
      <c r="A1380">
        <v>677</v>
      </c>
      <c r="B1380">
        <v>762</v>
      </c>
      <c r="C1380" t="s">
        <v>4152</v>
      </c>
      <c r="D1380" t="s">
        <v>877</v>
      </c>
      <c r="E1380" t="s">
        <v>878</v>
      </c>
      <c r="F1380" t="s">
        <v>1054</v>
      </c>
      <c r="G1380" t="s">
        <v>1059</v>
      </c>
      <c r="H1380" t="s">
        <v>1038</v>
      </c>
      <c r="I1380" t="s">
        <v>1039</v>
      </c>
      <c r="J1380" t="s">
        <v>1066</v>
      </c>
      <c r="K1380">
        <v>47.770600000000002</v>
      </c>
      <c r="L1380">
        <v>-122.3115</v>
      </c>
      <c r="Y1380">
        <v>48.9</v>
      </c>
      <c r="Z1380">
        <v>45</v>
      </c>
      <c r="AA1380">
        <v>44</v>
      </c>
      <c r="AB1380">
        <v>39</v>
      </c>
      <c r="AE1380">
        <v>40.5</v>
      </c>
      <c r="AK1380">
        <v>50.2</v>
      </c>
      <c r="AP1380">
        <f>COUNT(M1380:AO1380)</f>
        <v>6</v>
      </c>
      <c r="AR1380">
        <f>COUNT(AK1380:AO1380)</f>
        <v>1</v>
      </c>
      <c r="AT1380">
        <f>COUNT(M1380:AB1380)</f>
        <v>4</v>
      </c>
      <c r="AU1380">
        <f>COUNT(AC1380:AO1380)</f>
        <v>2</v>
      </c>
      <c r="AV1380">
        <f>AT1380*AU1380</f>
        <v>8</v>
      </c>
      <c r="AW1380" t="s">
        <v>4154</v>
      </c>
      <c r="AX1380">
        <f>AVERAGE(M1380:AB1380)</f>
        <v>44.225000000000001</v>
      </c>
      <c r="AY1380">
        <f>AVERAGE(AC1380:AO1380)</f>
        <v>45.35</v>
      </c>
      <c r="AZ1380">
        <f>AY1380-AX1380</f>
        <v>1.125</v>
      </c>
      <c r="BA1380">
        <v>50.2</v>
      </c>
      <c r="BB1380">
        <v>50.2</v>
      </c>
      <c r="BC1380" t="s">
        <v>4175</v>
      </c>
      <c r="BD1380" t="s">
        <v>4175</v>
      </c>
    </row>
    <row r="1381" spans="1:56" hidden="1" x14ac:dyDescent="0.25">
      <c r="A1381">
        <v>1322</v>
      </c>
      <c r="B1381">
        <v>1937</v>
      </c>
      <c r="C1381" t="s">
        <v>4152</v>
      </c>
      <c r="D1381" t="s">
        <v>1686</v>
      </c>
      <c r="E1381" t="s">
        <v>1874</v>
      </c>
      <c r="F1381" t="s">
        <v>1919</v>
      </c>
      <c r="G1381" t="s">
        <v>1936</v>
      </c>
      <c r="H1381" t="s">
        <v>1921</v>
      </c>
      <c r="I1381" t="s">
        <v>1922</v>
      </c>
      <c r="J1381" t="s">
        <v>1940</v>
      </c>
      <c r="K1381">
        <v>47.413930000000001</v>
      </c>
      <c r="L1381">
        <v>-122.47591</v>
      </c>
      <c r="AF1381">
        <v>33.4</v>
      </c>
      <c r="AG1381">
        <v>69.900000000000006</v>
      </c>
      <c r="AH1381">
        <v>65.400000000000006</v>
      </c>
      <c r="AI1381">
        <v>59.5</v>
      </c>
      <c r="AJ1381">
        <v>50.8</v>
      </c>
      <c r="AL1381">
        <v>55.5</v>
      </c>
      <c r="AP1381">
        <f>COUNT(M1381:AO1381)</f>
        <v>6</v>
      </c>
      <c r="AR1381">
        <f>COUNT(AK1381:AO1381)</f>
        <v>1</v>
      </c>
      <c r="AT1381">
        <f>COUNT(M1381:AB1381)</f>
        <v>0</v>
      </c>
      <c r="AU1381">
        <f>COUNT(AC1381:AO1381)</f>
        <v>6</v>
      </c>
      <c r="AV1381">
        <f>AT1381*AU1381</f>
        <v>0</v>
      </c>
      <c r="AW1381" t="s">
        <v>4159</v>
      </c>
      <c r="AX1381" t="e">
        <f>AVERAGE(M1381:AB1381)</f>
        <v>#DIV/0!</v>
      </c>
      <c r="AY1381">
        <f>AVERAGE(AC1381:AO1381)</f>
        <v>55.75</v>
      </c>
      <c r="BA1381">
        <v>55.5</v>
      </c>
      <c r="BB1381">
        <v>55.75</v>
      </c>
      <c r="BC1381" t="s">
        <v>4175</v>
      </c>
      <c r="BD1381" t="s">
        <v>4175</v>
      </c>
    </row>
    <row r="1382" spans="1:56" hidden="1" x14ac:dyDescent="0.25">
      <c r="A1382">
        <v>1456</v>
      </c>
      <c r="B1382">
        <v>1293</v>
      </c>
      <c r="C1382" t="s">
        <v>4152</v>
      </c>
      <c r="D1382" t="s">
        <v>2165</v>
      </c>
      <c r="E1382" t="s">
        <v>2166</v>
      </c>
      <c r="F1382" t="s">
        <v>2167</v>
      </c>
      <c r="G1382" t="s">
        <v>2172</v>
      </c>
      <c r="H1382" t="s">
        <v>2169</v>
      </c>
      <c r="I1382" t="s">
        <v>2174</v>
      </c>
      <c r="J1382" t="s">
        <v>2175</v>
      </c>
      <c r="K1382">
        <v>47.820700000000002</v>
      </c>
      <c r="L1382">
        <v>-122.64870000000001</v>
      </c>
      <c r="AC1382">
        <v>60.5</v>
      </c>
      <c r="AE1382">
        <v>48.9</v>
      </c>
      <c r="AG1382">
        <v>68.599999999999994</v>
      </c>
      <c r="AI1382">
        <v>64.099999999999994</v>
      </c>
      <c r="AK1382">
        <v>61.8</v>
      </c>
      <c r="AN1382">
        <v>58.1</v>
      </c>
      <c r="AP1382">
        <f>COUNT(M1382:AO1382)</f>
        <v>6</v>
      </c>
      <c r="AR1382">
        <f>COUNT(AK1382:AO1382)</f>
        <v>2</v>
      </c>
      <c r="AT1382">
        <f>COUNT(M1382:AB1382)</f>
        <v>0</v>
      </c>
      <c r="AU1382">
        <f>COUNT(AC1382:AO1382)</f>
        <v>6</v>
      </c>
      <c r="AV1382">
        <f>AT1382*AU1382</f>
        <v>0</v>
      </c>
      <c r="AW1382" t="s">
        <v>4159</v>
      </c>
      <c r="AX1382" t="e">
        <f>AVERAGE(M1382:AB1382)</f>
        <v>#DIV/0!</v>
      </c>
      <c r="AY1382">
        <f>AVERAGE(AC1382:AO1382)</f>
        <v>60.333333333333336</v>
      </c>
      <c r="BA1382">
        <v>59.95</v>
      </c>
      <c r="BB1382">
        <v>63.15</v>
      </c>
      <c r="BC1382" t="s">
        <v>4175</v>
      </c>
      <c r="BD1382" t="s">
        <v>4176</v>
      </c>
    </row>
    <row r="1383" spans="1:56" hidden="1" x14ac:dyDescent="0.25">
      <c r="A1383">
        <v>897</v>
      </c>
      <c r="B1383">
        <v>2663</v>
      </c>
      <c r="C1383" t="s">
        <v>4152</v>
      </c>
      <c r="D1383" t="s">
        <v>877</v>
      </c>
      <c r="E1383" t="s">
        <v>1215</v>
      </c>
      <c r="F1383" t="s">
        <v>1342</v>
      </c>
      <c r="G1383" t="s">
        <v>1354</v>
      </c>
      <c r="H1383" t="s">
        <v>1230</v>
      </c>
      <c r="I1383" t="s">
        <v>1251</v>
      </c>
      <c r="J1383" t="s">
        <v>1358</v>
      </c>
      <c r="K1383">
        <v>47.673299999999998</v>
      </c>
      <c r="L1383">
        <v>-122.06319999999999</v>
      </c>
      <c r="AI1383">
        <v>59.7</v>
      </c>
      <c r="AJ1383">
        <v>53.3</v>
      </c>
      <c r="AK1383">
        <v>38.9</v>
      </c>
      <c r="AL1383">
        <v>77.3</v>
      </c>
      <c r="AM1383">
        <v>59.9</v>
      </c>
      <c r="AN1383">
        <v>64.2</v>
      </c>
      <c r="AP1383">
        <f>COUNT(M1383:AO1383)</f>
        <v>6</v>
      </c>
      <c r="AR1383">
        <f>COUNT(AK1383:AO1383)</f>
        <v>4</v>
      </c>
      <c r="AT1383">
        <f>COUNT(M1383:AB1383)</f>
        <v>0</v>
      </c>
      <c r="AU1383">
        <f>COUNT(AC1383:AO1383)</f>
        <v>6</v>
      </c>
      <c r="AV1383">
        <f>AT1383*AU1383</f>
        <v>0</v>
      </c>
      <c r="AW1383" t="s">
        <v>4159</v>
      </c>
      <c r="AX1383" t="e">
        <f>AVERAGE(M1383:AB1383)</f>
        <v>#DIV/0!</v>
      </c>
      <c r="AY1383">
        <f>AVERAGE(AC1383:AO1383)</f>
        <v>58.883333333333326</v>
      </c>
      <c r="BA1383">
        <v>60.075000000000003</v>
      </c>
      <c r="BB1383">
        <v>58.883333333333326</v>
      </c>
      <c r="BC1383" t="s">
        <v>4176</v>
      </c>
      <c r="BD1383" t="s">
        <v>4175</v>
      </c>
    </row>
    <row r="1384" spans="1:56" hidden="1" x14ac:dyDescent="0.25">
      <c r="A1384">
        <v>1592</v>
      </c>
      <c r="B1384">
        <v>2282</v>
      </c>
      <c r="C1384" t="s">
        <v>4152</v>
      </c>
      <c r="D1384" t="s">
        <v>2165</v>
      </c>
      <c r="E1384" t="s">
        <v>2243</v>
      </c>
      <c r="F1384" t="s">
        <v>2382</v>
      </c>
      <c r="G1384" t="s">
        <v>2391</v>
      </c>
      <c r="H1384" t="s">
        <v>2169</v>
      </c>
      <c r="I1384" t="s">
        <v>2174</v>
      </c>
      <c r="J1384" t="s">
        <v>2392</v>
      </c>
      <c r="K1384">
        <v>47.745323999999997</v>
      </c>
      <c r="L1384">
        <v>-122.562</v>
      </c>
      <c r="AG1384">
        <v>65.7</v>
      </c>
      <c r="AH1384">
        <v>70.099999999999994</v>
      </c>
      <c r="AJ1384">
        <v>48</v>
      </c>
      <c r="AK1384">
        <v>60.4</v>
      </c>
      <c r="AL1384">
        <v>73.599999999999994</v>
      </c>
      <c r="AO1384">
        <v>65.099999999999994</v>
      </c>
      <c r="AP1384">
        <f>COUNT(M1384:AO1384)</f>
        <v>6</v>
      </c>
      <c r="AR1384">
        <f>COUNT(AK1384:AO1384)</f>
        <v>3</v>
      </c>
      <c r="AT1384">
        <f>COUNT(M1384:AB1384)</f>
        <v>0</v>
      </c>
      <c r="AU1384">
        <f>COUNT(AC1384:AO1384)</f>
        <v>6</v>
      </c>
      <c r="AV1384">
        <f>AT1384*AU1384</f>
        <v>0</v>
      </c>
      <c r="AW1384" t="s">
        <v>4159</v>
      </c>
      <c r="AX1384" t="e">
        <f>AVERAGE(M1384:AB1384)</f>
        <v>#DIV/0!</v>
      </c>
      <c r="AY1384">
        <f>AVERAGE(AC1384:AO1384)</f>
        <v>63.816666666666663</v>
      </c>
      <c r="BA1384">
        <v>66.36666666666666</v>
      </c>
      <c r="BB1384">
        <v>63.816666666666663</v>
      </c>
      <c r="BC1384" t="s">
        <v>4176</v>
      </c>
      <c r="BD1384" t="s">
        <v>4176</v>
      </c>
    </row>
    <row r="1385" spans="1:56" hidden="1" x14ac:dyDescent="0.25">
      <c r="A1385">
        <v>1553</v>
      </c>
      <c r="B1385">
        <v>1789</v>
      </c>
      <c r="C1385" t="s">
        <v>4152</v>
      </c>
      <c r="D1385" t="s">
        <v>2165</v>
      </c>
      <c r="E1385" t="s">
        <v>2243</v>
      </c>
      <c r="F1385" t="s">
        <v>2307</v>
      </c>
      <c r="G1385" t="s">
        <v>2320</v>
      </c>
      <c r="H1385" t="s">
        <v>2169</v>
      </c>
      <c r="I1385" t="s">
        <v>2174</v>
      </c>
      <c r="J1385" t="s">
        <v>2329</v>
      </c>
      <c r="K1385">
        <v>47.683180999999998</v>
      </c>
      <c r="L1385">
        <v>-122.69832700000001</v>
      </c>
      <c r="AE1385">
        <v>80.099999999999994</v>
      </c>
      <c r="AG1385">
        <v>67.099999999999994</v>
      </c>
      <c r="AI1385">
        <v>78</v>
      </c>
      <c r="AK1385">
        <v>66.3</v>
      </c>
      <c r="AM1385">
        <v>72.5</v>
      </c>
      <c r="AO1385">
        <v>73</v>
      </c>
      <c r="AP1385">
        <f>COUNT(M1385:AO1385)</f>
        <v>6</v>
      </c>
      <c r="AR1385">
        <f>COUNT(AK1385:AO1385)</f>
        <v>3</v>
      </c>
      <c r="AT1385">
        <f>COUNT(M1385:AB1385)</f>
        <v>0</v>
      </c>
      <c r="AU1385">
        <f>COUNT(AC1385:AO1385)</f>
        <v>6</v>
      </c>
      <c r="AV1385">
        <f>AT1385*AU1385</f>
        <v>0</v>
      </c>
      <c r="AW1385" t="s">
        <v>4159</v>
      </c>
      <c r="AX1385" t="e">
        <f>AVERAGE(M1385:AB1385)</f>
        <v>#DIV/0!</v>
      </c>
      <c r="AY1385">
        <f>AVERAGE(AC1385:AO1385)</f>
        <v>72.833333333333329</v>
      </c>
      <c r="BA1385">
        <v>70.600000000000009</v>
      </c>
      <c r="BB1385">
        <v>71.38</v>
      </c>
      <c r="BC1385" t="s">
        <v>4176</v>
      </c>
      <c r="BD1385" t="s">
        <v>4176</v>
      </c>
    </row>
    <row r="1386" spans="1:56" hidden="1" x14ac:dyDescent="0.25">
      <c r="A1386">
        <v>191</v>
      </c>
      <c r="B1386">
        <v>2593</v>
      </c>
      <c r="C1386" t="s">
        <v>4152</v>
      </c>
      <c r="G1386" t="s">
        <v>279</v>
      </c>
      <c r="H1386" t="s">
        <v>31</v>
      </c>
      <c r="I1386" t="s">
        <v>200</v>
      </c>
      <c r="J1386" t="s">
        <v>282</v>
      </c>
      <c r="K1386">
        <v>47.744647999999998</v>
      </c>
      <c r="L1386">
        <v>-121.705084</v>
      </c>
      <c r="AI1386">
        <v>61</v>
      </c>
      <c r="AJ1386">
        <v>72.599999999999994</v>
      </c>
      <c r="AK1386">
        <v>83.7</v>
      </c>
      <c r="AM1386">
        <v>81.099999999999994</v>
      </c>
      <c r="AN1386">
        <v>58</v>
      </c>
      <c r="AO1386">
        <v>62</v>
      </c>
      <c r="AP1386">
        <f>COUNT(M1386:AO1386)</f>
        <v>6</v>
      </c>
      <c r="AR1386">
        <f>COUNT(AK1386:AO1386)</f>
        <v>4</v>
      </c>
      <c r="AT1386">
        <f>COUNT(M1386:AB1386)</f>
        <v>0</v>
      </c>
      <c r="AU1386">
        <f>COUNT(AC1386:AO1386)</f>
        <v>6</v>
      </c>
      <c r="AV1386">
        <f>AT1386*AU1386</f>
        <v>0</v>
      </c>
      <c r="AW1386" t="s">
        <v>4159</v>
      </c>
      <c r="AX1386" t="e">
        <f>AVERAGE(M1386:AB1386)</f>
        <v>#DIV/0!</v>
      </c>
      <c r="AY1386">
        <f>AVERAGE(AC1386:AO1386)</f>
        <v>69.733333333333334</v>
      </c>
      <c r="BA1386">
        <v>71.2</v>
      </c>
      <c r="BB1386">
        <v>69.733333333333334</v>
      </c>
      <c r="BC1386" t="s">
        <v>4176</v>
      </c>
      <c r="BD1386" t="s">
        <v>4176</v>
      </c>
    </row>
    <row r="1387" spans="1:56" hidden="1" x14ac:dyDescent="0.25">
      <c r="A1387">
        <v>1605</v>
      </c>
      <c r="B1387">
        <v>2280</v>
      </c>
      <c r="C1387" t="s">
        <v>4152</v>
      </c>
      <c r="D1387" t="s">
        <v>2165</v>
      </c>
      <c r="E1387" t="s">
        <v>2243</v>
      </c>
      <c r="F1387" t="s">
        <v>2382</v>
      </c>
      <c r="G1387" t="s">
        <v>2409</v>
      </c>
      <c r="H1387" t="s">
        <v>2169</v>
      </c>
      <c r="I1387" t="s">
        <v>2174</v>
      </c>
      <c r="J1387" t="s">
        <v>2411</v>
      </c>
      <c r="K1387">
        <v>47.728700000000003</v>
      </c>
      <c r="L1387">
        <v>-122.6109</v>
      </c>
      <c r="AG1387">
        <v>78.5</v>
      </c>
      <c r="AH1387">
        <v>88.5</v>
      </c>
      <c r="AI1387">
        <v>83.4</v>
      </c>
      <c r="AJ1387">
        <v>77.599999999999994</v>
      </c>
      <c r="AK1387">
        <v>70.599999999999994</v>
      </c>
      <c r="AN1387">
        <v>77.599999999999994</v>
      </c>
      <c r="AP1387">
        <f>COUNT(M1387:AO1387)</f>
        <v>6</v>
      </c>
      <c r="AR1387">
        <f>COUNT(AK1387:AO1387)</f>
        <v>2</v>
      </c>
      <c r="AT1387">
        <f>COUNT(M1387:AB1387)</f>
        <v>0</v>
      </c>
      <c r="AU1387">
        <f>COUNT(AC1387:AO1387)</f>
        <v>6</v>
      </c>
      <c r="AV1387">
        <f>AT1387*AU1387</f>
        <v>0</v>
      </c>
      <c r="AW1387" t="s">
        <v>4159</v>
      </c>
      <c r="AX1387" t="e">
        <f>AVERAGE(M1387:AB1387)</f>
        <v>#DIV/0!</v>
      </c>
      <c r="AY1387">
        <f>AVERAGE(AC1387:AO1387)</f>
        <v>79.366666666666674</v>
      </c>
      <c r="BA1387">
        <v>74.099999999999994</v>
      </c>
      <c r="BB1387">
        <v>79.366666666666674</v>
      </c>
      <c r="BC1387" t="s">
        <v>4176</v>
      </c>
      <c r="BD1387" t="s">
        <v>4176</v>
      </c>
    </row>
    <row r="1388" spans="1:56" hidden="1" x14ac:dyDescent="0.25">
      <c r="A1388">
        <v>1613</v>
      </c>
      <c r="B1388">
        <v>1277</v>
      </c>
      <c r="C1388" t="s">
        <v>4152</v>
      </c>
      <c r="D1388" t="s">
        <v>2165</v>
      </c>
      <c r="E1388" t="s">
        <v>2243</v>
      </c>
      <c r="F1388" t="s">
        <v>2412</v>
      </c>
      <c r="G1388" t="s">
        <v>2417</v>
      </c>
      <c r="H1388" t="s">
        <v>2169</v>
      </c>
      <c r="I1388" t="s">
        <v>2174</v>
      </c>
      <c r="J1388" t="s">
        <v>2423</v>
      </c>
      <c r="K1388">
        <v>47.479900000000001</v>
      </c>
      <c r="L1388">
        <v>-122.66419999999999</v>
      </c>
      <c r="AD1388">
        <v>61.4</v>
      </c>
      <c r="AF1388">
        <v>78.400000000000006</v>
      </c>
      <c r="AH1388">
        <v>72.2</v>
      </c>
      <c r="AJ1388">
        <v>81.400000000000006</v>
      </c>
      <c r="AL1388">
        <v>83.1</v>
      </c>
      <c r="AN1388">
        <v>71.5</v>
      </c>
      <c r="AP1388">
        <f>COUNT(M1388:AO1388)</f>
        <v>6</v>
      </c>
      <c r="AR1388">
        <f>COUNT(AK1388:AO1388)</f>
        <v>2</v>
      </c>
      <c r="AT1388">
        <f>COUNT(M1388:AB1388)</f>
        <v>0</v>
      </c>
      <c r="AU1388">
        <f>COUNT(AC1388:AO1388)</f>
        <v>6</v>
      </c>
      <c r="AV1388">
        <f>AT1388*AU1388</f>
        <v>0</v>
      </c>
      <c r="AW1388" t="s">
        <v>4159</v>
      </c>
      <c r="AX1388" t="e">
        <f>AVERAGE(M1388:AB1388)</f>
        <v>#DIV/0!</v>
      </c>
      <c r="AY1388">
        <f>AVERAGE(AC1388:AO1388)</f>
        <v>74.666666666666671</v>
      </c>
      <c r="BA1388">
        <v>77.3</v>
      </c>
      <c r="BB1388">
        <v>77.320000000000007</v>
      </c>
      <c r="BC1388" t="s">
        <v>4176</v>
      </c>
      <c r="BD1388" t="s">
        <v>4176</v>
      </c>
    </row>
    <row r="1389" spans="1:56" hidden="1" x14ac:dyDescent="0.25">
      <c r="A1389">
        <v>1482</v>
      </c>
      <c r="B1389">
        <v>1279</v>
      </c>
      <c r="C1389" t="s">
        <v>4152</v>
      </c>
      <c r="D1389" t="s">
        <v>2165</v>
      </c>
      <c r="E1389" t="s">
        <v>2166</v>
      </c>
      <c r="F1389" t="s">
        <v>2210</v>
      </c>
      <c r="G1389" t="s">
        <v>2215</v>
      </c>
      <c r="H1389" t="s">
        <v>2169</v>
      </c>
      <c r="I1389" t="s">
        <v>2170</v>
      </c>
      <c r="J1389" t="s">
        <v>2220</v>
      </c>
      <c r="K1389">
        <v>47.592700000000001</v>
      </c>
      <c r="L1389">
        <v>-122.83750000000001</v>
      </c>
      <c r="S1389">
        <v>71.8</v>
      </c>
      <c r="AC1389">
        <v>44.2</v>
      </c>
      <c r="AF1389">
        <v>76.599999999999994</v>
      </c>
      <c r="AI1389">
        <v>64.099999999999994</v>
      </c>
      <c r="AL1389">
        <v>83.1</v>
      </c>
      <c r="AO1389">
        <v>73.2</v>
      </c>
      <c r="AP1389">
        <f>COUNT(M1389:AO1389)</f>
        <v>6</v>
      </c>
      <c r="AR1389">
        <f>COUNT(AK1389:AO1389)</f>
        <v>2</v>
      </c>
      <c r="AT1389">
        <f>COUNT(M1389:AB1389)</f>
        <v>1</v>
      </c>
      <c r="AU1389">
        <f>COUNT(AC1389:AO1389)</f>
        <v>5</v>
      </c>
      <c r="AV1389">
        <f>AT1389*AU1389</f>
        <v>5</v>
      </c>
      <c r="AW1389" t="s">
        <v>4154</v>
      </c>
      <c r="AX1389">
        <f>AVERAGE(M1389:AB1389)</f>
        <v>71.8</v>
      </c>
      <c r="AY1389">
        <f>AVERAGE(AC1389:AO1389)</f>
        <v>68.239999999999995</v>
      </c>
      <c r="AZ1389">
        <f>AY1389-AX1389</f>
        <v>-3.5600000000000023</v>
      </c>
      <c r="BA1389">
        <v>78.150000000000006</v>
      </c>
      <c r="BB1389">
        <v>74.25</v>
      </c>
      <c r="BC1389" t="s">
        <v>4176</v>
      </c>
      <c r="BD1389" t="s">
        <v>4176</v>
      </c>
    </row>
    <row r="1390" spans="1:56" hidden="1" x14ac:dyDescent="0.25">
      <c r="A1390">
        <v>531</v>
      </c>
      <c r="B1390">
        <v>2604</v>
      </c>
      <c r="C1390" t="s">
        <v>4152</v>
      </c>
      <c r="D1390" t="s">
        <v>552</v>
      </c>
      <c r="E1390" t="s">
        <v>834</v>
      </c>
      <c r="F1390" t="s">
        <v>835</v>
      </c>
      <c r="G1390" t="s">
        <v>836</v>
      </c>
      <c r="H1390" t="s">
        <v>31</v>
      </c>
      <c r="I1390" t="s">
        <v>200</v>
      </c>
      <c r="J1390" t="s">
        <v>844</v>
      </c>
      <c r="K1390">
        <v>47.495175000000003</v>
      </c>
      <c r="L1390">
        <v>-121.640286</v>
      </c>
      <c r="AI1390">
        <v>61.3</v>
      </c>
      <c r="AJ1390">
        <v>60.1</v>
      </c>
      <c r="AK1390">
        <v>82.8</v>
      </c>
      <c r="AM1390">
        <v>91.5</v>
      </c>
      <c r="AN1390">
        <v>73.400000000000006</v>
      </c>
      <c r="AO1390">
        <v>69.599999999999994</v>
      </c>
      <c r="AP1390">
        <f>COUNT(M1390:AO1390)</f>
        <v>6</v>
      </c>
      <c r="AR1390">
        <f>COUNT(AK1390:AO1390)</f>
        <v>4</v>
      </c>
      <c r="AT1390">
        <f>COUNT(M1390:AB1390)</f>
        <v>0</v>
      </c>
      <c r="AU1390">
        <f>COUNT(AC1390:AO1390)</f>
        <v>6</v>
      </c>
      <c r="AV1390">
        <f>AT1390*AU1390</f>
        <v>0</v>
      </c>
      <c r="AW1390" t="s">
        <v>4159</v>
      </c>
      <c r="AX1390" t="e">
        <f>AVERAGE(M1390:AB1390)</f>
        <v>#DIV/0!</v>
      </c>
      <c r="AY1390">
        <f>AVERAGE(AC1390:AO1390)</f>
        <v>73.116666666666674</v>
      </c>
      <c r="BA1390">
        <v>79.325000000000003</v>
      </c>
      <c r="BB1390">
        <v>73.116666666666674</v>
      </c>
      <c r="BC1390" t="s">
        <v>4176</v>
      </c>
      <c r="BD1390" t="s">
        <v>4176</v>
      </c>
    </row>
    <row r="1391" spans="1:56" hidden="1" x14ac:dyDescent="0.25">
      <c r="A1391">
        <v>189</v>
      </c>
      <c r="B1391">
        <v>2597</v>
      </c>
      <c r="C1391" t="s">
        <v>4152</v>
      </c>
      <c r="G1391" t="s">
        <v>279</v>
      </c>
      <c r="H1391" t="s">
        <v>31</v>
      </c>
      <c r="I1391" t="s">
        <v>200</v>
      </c>
      <c r="J1391" t="s">
        <v>280</v>
      </c>
      <c r="K1391">
        <v>47.722639000000001</v>
      </c>
      <c r="L1391">
        <v>-121.73927399999999</v>
      </c>
      <c r="AI1391">
        <v>74.900000000000006</v>
      </c>
      <c r="AJ1391">
        <v>63.3</v>
      </c>
      <c r="AK1391">
        <v>70.3</v>
      </c>
      <c r="AM1391">
        <v>82.6</v>
      </c>
      <c r="AN1391">
        <v>82.7</v>
      </c>
      <c r="AO1391">
        <v>86.1</v>
      </c>
      <c r="AP1391">
        <f>COUNT(M1391:AO1391)</f>
        <v>6</v>
      </c>
      <c r="AR1391">
        <f>COUNT(AK1391:AO1391)</f>
        <v>4</v>
      </c>
      <c r="AT1391">
        <f>COUNT(M1391:AB1391)</f>
        <v>0</v>
      </c>
      <c r="AU1391">
        <f>COUNT(AC1391:AO1391)</f>
        <v>6</v>
      </c>
      <c r="AV1391">
        <f>AT1391*AU1391</f>
        <v>0</v>
      </c>
      <c r="AW1391" t="s">
        <v>4159</v>
      </c>
      <c r="AX1391" t="e">
        <f>AVERAGE(M1391:AB1391)</f>
        <v>#DIV/0!</v>
      </c>
      <c r="AY1391">
        <f>AVERAGE(AC1391:AO1391)</f>
        <v>76.649999999999991</v>
      </c>
      <c r="BA1391">
        <v>80.424999999999983</v>
      </c>
      <c r="BB1391">
        <v>76.649999999999991</v>
      </c>
      <c r="BC1391" t="s">
        <v>4177</v>
      </c>
      <c r="BD1391" t="s">
        <v>4176</v>
      </c>
    </row>
    <row r="1392" spans="1:56" hidden="1" x14ac:dyDescent="0.25">
      <c r="A1392">
        <v>1560</v>
      </c>
      <c r="B1392">
        <v>1269</v>
      </c>
      <c r="C1392" t="s">
        <v>4152</v>
      </c>
      <c r="D1392" t="s">
        <v>2165</v>
      </c>
      <c r="E1392" t="s">
        <v>2243</v>
      </c>
      <c r="F1392" t="s">
        <v>2307</v>
      </c>
      <c r="G1392" t="s">
        <v>2337</v>
      </c>
      <c r="H1392" t="s">
        <v>2169</v>
      </c>
      <c r="I1392" t="s">
        <v>2174</v>
      </c>
      <c r="J1392" t="s">
        <v>2338</v>
      </c>
      <c r="K1392">
        <v>47.583100000000002</v>
      </c>
      <c r="L1392">
        <v>-122.71680000000001</v>
      </c>
      <c r="AC1392">
        <v>72.599999999999994</v>
      </c>
      <c r="AE1392">
        <v>92.2</v>
      </c>
      <c r="AG1392">
        <v>90.3</v>
      </c>
      <c r="AI1392">
        <v>86.1</v>
      </c>
      <c r="AK1392">
        <v>85.2</v>
      </c>
      <c r="AO1392">
        <v>78.5</v>
      </c>
      <c r="AP1392">
        <f>COUNT(M1392:AO1392)</f>
        <v>6</v>
      </c>
      <c r="AR1392">
        <f>COUNT(AK1392:AO1392)</f>
        <v>2</v>
      </c>
      <c r="AT1392">
        <f>COUNT(M1392:AB1392)</f>
        <v>0</v>
      </c>
      <c r="AU1392">
        <f>COUNT(AC1392:AO1392)</f>
        <v>6</v>
      </c>
      <c r="AV1392">
        <f>AT1392*AU1392</f>
        <v>0</v>
      </c>
      <c r="AW1392" t="s">
        <v>4159</v>
      </c>
      <c r="AX1392" t="e">
        <f>AVERAGE(M1392:AB1392)</f>
        <v>#DIV/0!</v>
      </c>
      <c r="AY1392">
        <f>AVERAGE(AC1392:AO1392)</f>
        <v>84.15</v>
      </c>
      <c r="BA1392">
        <v>81.849999999999994</v>
      </c>
      <c r="BB1392">
        <v>85.024999999999991</v>
      </c>
      <c r="BC1392" t="s">
        <v>4177</v>
      </c>
      <c r="BD1392" t="s">
        <v>4177</v>
      </c>
    </row>
    <row r="1393" spans="1:56" hidden="1" x14ac:dyDescent="0.25">
      <c r="A1393">
        <v>1474</v>
      </c>
      <c r="B1393">
        <v>1286</v>
      </c>
      <c r="C1393" t="s">
        <v>4152</v>
      </c>
      <c r="D1393" t="s">
        <v>2165</v>
      </c>
      <c r="E1393" t="s">
        <v>2166</v>
      </c>
      <c r="F1393" t="s">
        <v>2199</v>
      </c>
      <c r="G1393" t="s">
        <v>2207</v>
      </c>
      <c r="H1393" t="s">
        <v>2169</v>
      </c>
      <c r="I1393" t="s">
        <v>2170</v>
      </c>
      <c r="J1393" t="s">
        <v>2208</v>
      </c>
      <c r="K1393">
        <v>47.511899999999997</v>
      </c>
      <c r="L1393">
        <v>-122.79170000000001</v>
      </c>
      <c r="S1393">
        <v>77.3</v>
      </c>
      <c r="AC1393">
        <v>63.7</v>
      </c>
      <c r="AE1393">
        <v>73.8</v>
      </c>
      <c r="AH1393">
        <v>88.7</v>
      </c>
      <c r="AK1393">
        <v>84.4</v>
      </c>
      <c r="AN1393">
        <v>84.6</v>
      </c>
      <c r="AP1393">
        <f>COUNT(M1393:AO1393)</f>
        <v>6</v>
      </c>
      <c r="AR1393">
        <f>COUNT(AK1393:AO1393)</f>
        <v>2</v>
      </c>
      <c r="AT1393">
        <f>COUNT(M1393:AB1393)</f>
        <v>1</v>
      </c>
      <c r="AU1393">
        <f>COUNT(AC1393:AO1393)</f>
        <v>5</v>
      </c>
      <c r="AV1393">
        <f>AT1393*AU1393</f>
        <v>5</v>
      </c>
      <c r="AW1393" t="s">
        <v>4154</v>
      </c>
      <c r="AX1393">
        <f>AVERAGE(M1393:AB1393)</f>
        <v>77.3</v>
      </c>
      <c r="AY1393">
        <f>AVERAGE(AC1393:AO1393)</f>
        <v>79.040000000000006</v>
      </c>
      <c r="AZ1393">
        <f>AY1393-AX1393</f>
        <v>1.7400000000000091</v>
      </c>
      <c r="BA1393">
        <v>84.5</v>
      </c>
      <c r="BB1393">
        <v>85.90000000000002</v>
      </c>
      <c r="BC1393" t="s">
        <v>4177</v>
      </c>
      <c r="BD1393" t="s">
        <v>4177</v>
      </c>
    </row>
    <row r="1394" spans="1:56" hidden="1" x14ac:dyDescent="0.25">
      <c r="A1394">
        <v>130</v>
      </c>
      <c r="B1394">
        <v>2220</v>
      </c>
      <c r="C1394" t="s">
        <v>4152</v>
      </c>
      <c r="G1394" t="s">
        <v>199</v>
      </c>
      <c r="H1394" t="s">
        <v>31</v>
      </c>
      <c r="I1394" t="s">
        <v>200</v>
      </c>
      <c r="J1394" t="s">
        <v>202</v>
      </c>
      <c r="K1394">
        <v>47.46564</v>
      </c>
      <c r="L1394">
        <v>-121.86456</v>
      </c>
      <c r="AG1394">
        <v>86.8</v>
      </c>
      <c r="AH1394">
        <v>86</v>
      </c>
      <c r="AI1394">
        <v>89.8</v>
      </c>
      <c r="AM1394">
        <v>96.1</v>
      </c>
      <c r="AN1394">
        <v>86.2</v>
      </c>
      <c r="AO1394">
        <v>98.5</v>
      </c>
      <c r="AP1394">
        <f>COUNT(M1394:AO1394)</f>
        <v>6</v>
      </c>
      <c r="AR1394">
        <f>COUNT(AK1394:AO1394)</f>
        <v>3</v>
      </c>
      <c r="AT1394">
        <f>COUNT(M1394:AB1394)</f>
        <v>0</v>
      </c>
      <c r="AU1394">
        <f>COUNT(AC1394:AO1394)</f>
        <v>6</v>
      </c>
      <c r="AV1394">
        <f>AT1394*AU1394</f>
        <v>0</v>
      </c>
      <c r="AW1394" t="s">
        <v>4159</v>
      </c>
      <c r="AX1394" t="e">
        <f>AVERAGE(M1394:AB1394)</f>
        <v>#DIV/0!</v>
      </c>
      <c r="AY1394">
        <f>AVERAGE(AC1394:AO1394)</f>
        <v>90.566666666666677</v>
      </c>
      <c r="BA1394">
        <v>93.600000000000009</v>
      </c>
      <c r="BB1394">
        <v>90.566666666666677</v>
      </c>
      <c r="BC1394" t="s">
        <v>4177</v>
      </c>
      <c r="BD1394" t="s">
        <v>4177</v>
      </c>
    </row>
    <row r="1395" spans="1:56" hidden="1" x14ac:dyDescent="0.25">
      <c r="A1395">
        <v>612</v>
      </c>
      <c r="B1395">
        <v>564</v>
      </c>
      <c r="C1395" t="s">
        <v>4152</v>
      </c>
      <c r="D1395" t="s">
        <v>877</v>
      </c>
      <c r="E1395" t="s">
        <v>878</v>
      </c>
      <c r="F1395" t="s">
        <v>952</v>
      </c>
      <c r="G1395" t="s">
        <v>962</v>
      </c>
      <c r="H1395" t="s">
        <v>886</v>
      </c>
      <c r="I1395" t="s">
        <v>887</v>
      </c>
      <c r="J1395" t="s">
        <v>968</v>
      </c>
      <c r="K1395">
        <v>47.607999999999997</v>
      </c>
      <c r="L1395">
        <v>-122.163</v>
      </c>
      <c r="Q1395">
        <v>16.5</v>
      </c>
      <c r="T1395">
        <v>1.2</v>
      </c>
      <c r="U1395">
        <v>4.4000000000000004</v>
      </c>
      <c r="X1395">
        <v>1.9</v>
      </c>
      <c r="Y1395">
        <v>7.6</v>
      </c>
      <c r="AH1395">
        <v>12.5</v>
      </c>
      <c r="AP1395">
        <f>COUNT(M1395:AO1395)</f>
        <v>6</v>
      </c>
      <c r="AR1395">
        <f>COUNT(AK1395:AO1395)</f>
        <v>0</v>
      </c>
      <c r="AS1395" t="s">
        <v>4159</v>
      </c>
      <c r="AT1395">
        <f>COUNT(M1395:AB1395)</f>
        <v>5</v>
      </c>
      <c r="AU1395">
        <f>COUNT(AC1395:AO1395)</f>
        <v>1</v>
      </c>
      <c r="AV1395">
        <f>AT1395*AU1395</f>
        <v>5</v>
      </c>
      <c r="AW1395" t="s">
        <v>4154</v>
      </c>
      <c r="AX1395">
        <f>AVERAGE(M1395:AB1395)</f>
        <v>6.32</v>
      </c>
      <c r="AY1395">
        <f>AVERAGE(AC1395:AO1395)</f>
        <v>12.5</v>
      </c>
      <c r="AZ1395">
        <f>AY1395-AX1395</f>
        <v>6.18</v>
      </c>
      <c r="BB1395">
        <v>12.5</v>
      </c>
      <c r="BD1395" t="s">
        <v>4173</v>
      </c>
    </row>
    <row r="1396" spans="1:56" hidden="1" x14ac:dyDescent="0.25">
      <c r="A1396">
        <v>554</v>
      </c>
      <c r="B1396">
        <v>572</v>
      </c>
      <c r="C1396" t="s">
        <v>4152</v>
      </c>
      <c r="D1396" t="s">
        <v>877</v>
      </c>
      <c r="E1396" t="s">
        <v>878</v>
      </c>
      <c r="F1396" t="s">
        <v>879</v>
      </c>
      <c r="G1396" t="s">
        <v>880</v>
      </c>
      <c r="H1396" t="s">
        <v>886</v>
      </c>
      <c r="I1396" t="s">
        <v>887</v>
      </c>
      <c r="J1396" t="s">
        <v>890</v>
      </c>
      <c r="K1396">
        <v>47.558</v>
      </c>
      <c r="L1396">
        <v>-122.169</v>
      </c>
      <c r="Q1396">
        <v>31.1</v>
      </c>
      <c r="T1396">
        <v>17.100000000000001</v>
      </c>
      <c r="U1396">
        <v>20.399999999999999</v>
      </c>
      <c r="AE1396">
        <v>28.5</v>
      </c>
      <c r="AH1396">
        <v>13.7</v>
      </c>
      <c r="AI1396">
        <v>36.299999999999997</v>
      </c>
      <c r="AP1396">
        <f>COUNT(M1396:AO1396)</f>
        <v>6</v>
      </c>
      <c r="AR1396">
        <f>COUNT(AK1396:AO1396)</f>
        <v>0</v>
      </c>
      <c r="AS1396" t="s">
        <v>4159</v>
      </c>
      <c r="AT1396">
        <f>COUNT(M1396:AB1396)</f>
        <v>3</v>
      </c>
      <c r="AU1396">
        <f>COUNT(AC1396:AO1396)</f>
        <v>3</v>
      </c>
      <c r="AV1396">
        <f>AT1396*AU1396</f>
        <v>9</v>
      </c>
      <c r="AW1396" t="s">
        <v>4154</v>
      </c>
      <c r="AX1396">
        <f>AVERAGE(M1396:AB1396)</f>
        <v>22.866666666666664</v>
      </c>
      <c r="AY1396">
        <f>AVERAGE(AC1396:AO1396)</f>
        <v>26.166666666666668</v>
      </c>
      <c r="AZ1396">
        <f>AY1396-AX1396</f>
        <v>3.3000000000000043</v>
      </c>
      <c r="BB1396">
        <v>25</v>
      </c>
      <c r="BD1396" t="s">
        <v>4174</v>
      </c>
    </row>
    <row r="1397" spans="1:56" hidden="1" x14ac:dyDescent="0.25">
      <c r="A1397">
        <v>625</v>
      </c>
      <c r="B1397">
        <v>945</v>
      </c>
      <c r="C1397" t="s">
        <v>4152</v>
      </c>
      <c r="D1397" t="s">
        <v>877</v>
      </c>
      <c r="E1397" t="s">
        <v>878</v>
      </c>
      <c r="F1397" t="s">
        <v>981</v>
      </c>
      <c r="G1397" t="s">
        <v>986</v>
      </c>
      <c r="H1397" t="s">
        <v>615</v>
      </c>
      <c r="I1397" t="s">
        <v>987</v>
      </c>
      <c r="J1397" t="s">
        <v>988</v>
      </c>
      <c r="K1397">
        <v>47.470224999999999</v>
      </c>
      <c r="L1397">
        <v>-122.13522500000001</v>
      </c>
      <c r="AB1397">
        <v>34.9</v>
      </c>
      <c r="AC1397">
        <v>26.4</v>
      </c>
      <c r="AD1397">
        <v>30.6</v>
      </c>
      <c r="AE1397">
        <v>44</v>
      </c>
      <c r="AF1397">
        <v>39.1</v>
      </c>
      <c r="AG1397">
        <v>51.6</v>
      </c>
      <c r="AP1397">
        <f>COUNT(M1397:AO1397)</f>
        <v>6</v>
      </c>
      <c r="AR1397">
        <f>COUNT(AK1397:AO1397)</f>
        <v>0</v>
      </c>
      <c r="AS1397" t="s">
        <v>4159</v>
      </c>
      <c r="AT1397">
        <f>COUNT(M1397:AB1397)</f>
        <v>1</v>
      </c>
      <c r="AU1397">
        <f>COUNT(AC1397:AO1397)</f>
        <v>5</v>
      </c>
      <c r="AV1397">
        <f>AT1397*AU1397</f>
        <v>5</v>
      </c>
      <c r="AW1397" t="s">
        <v>4154</v>
      </c>
      <c r="AX1397">
        <f>AVERAGE(M1397:AB1397)</f>
        <v>34.9</v>
      </c>
      <c r="AY1397">
        <f>AVERAGE(AC1397:AO1397)</f>
        <v>38.339999999999996</v>
      </c>
      <c r="AZ1397">
        <f>AY1397-AX1397</f>
        <v>3.4399999999999977</v>
      </c>
      <c r="BB1397">
        <v>45.35</v>
      </c>
      <c r="BD1397" t="s">
        <v>4175</v>
      </c>
    </row>
    <row r="1398" spans="1:56" hidden="1" x14ac:dyDescent="0.25">
      <c r="A1398">
        <v>627</v>
      </c>
      <c r="B1398">
        <v>944</v>
      </c>
      <c r="C1398" t="s">
        <v>4152</v>
      </c>
      <c r="D1398" t="s">
        <v>877</v>
      </c>
      <c r="E1398" t="s">
        <v>878</v>
      </c>
      <c r="F1398" t="s">
        <v>981</v>
      </c>
      <c r="G1398" t="s">
        <v>986</v>
      </c>
      <c r="H1398" t="s">
        <v>615</v>
      </c>
      <c r="I1398" t="s">
        <v>987</v>
      </c>
      <c r="J1398" t="s">
        <v>990</v>
      </c>
      <c r="K1398">
        <v>47.469791999999998</v>
      </c>
      <c r="L1398">
        <v>-122.135661</v>
      </c>
      <c r="AB1398">
        <v>23.7</v>
      </c>
      <c r="AC1398">
        <v>30.9</v>
      </c>
      <c r="AD1398">
        <v>25.9</v>
      </c>
      <c r="AE1398">
        <v>33.200000000000003</v>
      </c>
      <c r="AF1398">
        <v>53.5</v>
      </c>
      <c r="AG1398">
        <v>56.9</v>
      </c>
      <c r="AP1398">
        <f>COUNT(M1398:AO1398)</f>
        <v>6</v>
      </c>
      <c r="AR1398">
        <f>COUNT(AK1398:AO1398)</f>
        <v>0</v>
      </c>
      <c r="AS1398" t="s">
        <v>4159</v>
      </c>
      <c r="AT1398">
        <f>COUNT(M1398:AB1398)</f>
        <v>1</v>
      </c>
      <c r="AU1398">
        <f>COUNT(AC1398:AO1398)</f>
        <v>5</v>
      </c>
      <c r="AV1398">
        <f>AT1398*AU1398</f>
        <v>5</v>
      </c>
      <c r="AW1398" t="s">
        <v>4154</v>
      </c>
      <c r="AX1398">
        <f>AVERAGE(M1398:AB1398)</f>
        <v>23.7</v>
      </c>
      <c r="AY1398">
        <f>AVERAGE(AC1398:AO1398)</f>
        <v>40.08</v>
      </c>
      <c r="AZ1398">
        <f>AY1398-AX1398</f>
        <v>16.38</v>
      </c>
      <c r="BB1398">
        <v>55.2</v>
      </c>
      <c r="BD1398" t="s">
        <v>4175</v>
      </c>
    </row>
    <row r="1399" spans="1:56" hidden="1" x14ac:dyDescent="0.25">
      <c r="A1399">
        <v>960</v>
      </c>
      <c r="B1399">
        <v>374</v>
      </c>
      <c r="C1399" t="s">
        <v>4152</v>
      </c>
      <c r="D1399" t="s">
        <v>877</v>
      </c>
      <c r="E1399" t="s">
        <v>1215</v>
      </c>
      <c r="F1399" t="s">
        <v>1440</v>
      </c>
      <c r="G1399" t="s">
        <v>1441</v>
      </c>
      <c r="H1399" t="s">
        <v>272</v>
      </c>
      <c r="I1399" t="s">
        <v>13</v>
      </c>
      <c r="J1399" t="s">
        <v>1443</v>
      </c>
      <c r="K1399">
        <v>47.798937000000002</v>
      </c>
      <c r="L1399">
        <v>-122.143923</v>
      </c>
      <c r="X1399">
        <v>66.3</v>
      </c>
      <c r="AA1399">
        <v>62.3</v>
      </c>
      <c r="AE1399">
        <v>73.599999999999994</v>
      </c>
      <c r="AF1399">
        <v>78.7</v>
      </c>
      <c r="AG1399">
        <v>78.8</v>
      </c>
      <c r="AH1399">
        <v>51.2</v>
      </c>
      <c r="AP1399">
        <f>COUNT(M1399:AO1399)</f>
        <v>6</v>
      </c>
      <c r="AR1399">
        <f>COUNT(AK1399:AO1399)</f>
        <v>0</v>
      </c>
      <c r="AS1399" t="s">
        <v>4159</v>
      </c>
      <c r="AT1399">
        <f>COUNT(M1399:AB1399)</f>
        <v>2</v>
      </c>
      <c r="AU1399">
        <f>COUNT(AC1399:AO1399)</f>
        <v>4</v>
      </c>
      <c r="AV1399">
        <f>AT1399*AU1399</f>
        <v>8</v>
      </c>
      <c r="AW1399" t="s">
        <v>4154</v>
      </c>
      <c r="AX1399">
        <f>AVERAGE(M1399:AB1399)</f>
        <v>64.3</v>
      </c>
      <c r="AY1399">
        <f>AVERAGE(AC1399:AO1399)</f>
        <v>70.575000000000003</v>
      </c>
      <c r="AZ1399">
        <f>AY1399-AX1399</f>
        <v>6.2750000000000057</v>
      </c>
      <c r="BB1399">
        <v>69.566666666666663</v>
      </c>
      <c r="BD1399" t="s">
        <v>4176</v>
      </c>
    </row>
    <row r="1400" spans="1:56" hidden="1" x14ac:dyDescent="0.25">
      <c r="A1400">
        <v>33</v>
      </c>
      <c r="B1400">
        <v>826</v>
      </c>
      <c r="C1400" t="s">
        <v>4152</v>
      </c>
      <c r="G1400" t="s">
        <v>62</v>
      </c>
      <c r="H1400" t="s">
        <v>63</v>
      </c>
      <c r="I1400" t="s">
        <v>64</v>
      </c>
      <c r="J1400" t="s">
        <v>66</v>
      </c>
      <c r="K1400">
        <v>46.999142999999997</v>
      </c>
      <c r="L1400">
        <v>-122.893539</v>
      </c>
      <c r="Y1400">
        <v>71.599999999999994</v>
      </c>
      <c r="Z1400">
        <v>52.1</v>
      </c>
      <c r="AA1400">
        <v>53.4</v>
      </c>
      <c r="AB1400">
        <v>37.200000000000003</v>
      </c>
      <c r="AD1400">
        <v>71.2</v>
      </c>
      <c r="AE1400">
        <v>56.8</v>
      </c>
      <c r="AP1400">
        <f>COUNT(M1400:AO1400)</f>
        <v>6</v>
      </c>
      <c r="AR1400">
        <f>COUNT(AK1400:AO1400)</f>
        <v>0</v>
      </c>
      <c r="AS1400" t="s">
        <v>4159</v>
      </c>
      <c r="AT1400">
        <f>COUNT(M1400:AB1400)</f>
        <v>4</v>
      </c>
      <c r="AU1400">
        <f>COUNT(AC1400:AO1400)</f>
        <v>2</v>
      </c>
      <c r="AV1400">
        <f>AT1400*AU1400</f>
        <v>8</v>
      </c>
      <c r="AW1400" t="s">
        <v>4154</v>
      </c>
      <c r="AX1400">
        <f>AVERAGE(M1400:AB1400)</f>
        <v>53.575000000000003</v>
      </c>
      <c r="AY1400">
        <f>AVERAGE(AC1400:AO1400)</f>
        <v>64</v>
      </c>
      <c r="AZ1400">
        <f>AY1400-AX1400</f>
        <v>10.424999999999997</v>
      </c>
    </row>
    <row r="1401" spans="1:56" hidden="1" x14ac:dyDescent="0.25">
      <c r="A1401">
        <v>405</v>
      </c>
      <c r="B1401">
        <v>353</v>
      </c>
      <c r="C1401" t="s">
        <v>4152</v>
      </c>
      <c r="D1401" t="s">
        <v>552</v>
      </c>
      <c r="E1401" t="s">
        <v>607</v>
      </c>
      <c r="F1401" t="s">
        <v>608</v>
      </c>
      <c r="G1401" t="s">
        <v>638</v>
      </c>
      <c r="H1401" t="s">
        <v>615</v>
      </c>
      <c r="I1401" t="s">
        <v>616</v>
      </c>
      <c r="J1401" t="s">
        <v>640</v>
      </c>
      <c r="K1401">
        <v>47.753838999999999</v>
      </c>
      <c r="L1401">
        <v>-122.018795</v>
      </c>
      <c r="W1401">
        <v>80.900000000000006</v>
      </c>
      <c r="Y1401">
        <v>70.099999999999994</v>
      </c>
      <c r="Z1401">
        <v>77.8</v>
      </c>
      <c r="AA1401">
        <v>86.3</v>
      </c>
      <c r="AB1401">
        <v>88.3</v>
      </c>
      <c r="AC1401">
        <v>75.900000000000006</v>
      </c>
      <c r="AP1401">
        <f>COUNT(M1401:AO1401)</f>
        <v>6</v>
      </c>
      <c r="AR1401">
        <f>COUNT(AK1401:AO1401)</f>
        <v>0</v>
      </c>
      <c r="AS1401" t="s">
        <v>4159</v>
      </c>
      <c r="AT1401">
        <f>COUNT(M1401:AB1401)</f>
        <v>5</v>
      </c>
      <c r="AU1401">
        <f>COUNT(AC1401:AO1401)</f>
        <v>1</v>
      </c>
      <c r="AV1401">
        <f>AT1401*AU1401</f>
        <v>5</v>
      </c>
      <c r="AW1401" t="s">
        <v>4154</v>
      </c>
      <c r="AX1401">
        <f>AVERAGE(M1401:AB1401)</f>
        <v>80.680000000000007</v>
      </c>
      <c r="AY1401">
        <f>AVERAGE(AC1401:AO1401)</f>
        <v>75.900000000000006</v>
      </c>
      <c r="AZ1401">
        <f>AY1401-AX1401</f>
        <v>-4.7800000000000011</v>
      </c>
    </row>
    <row r="1402" spans="1:56" hidden="1" x14ac:dyDescent="0.25">
      <c r="A1402">
        <v>578</v>
      </c>
      <c r="B1402">
        <v>295</v>
      </c>
      <c r="C1402" t="s">
        <v>4152</v>
      </c>
      <c r="D1402" t="s">
        <v>877</v>
      </c>
      <c r="E1402" t="s">
        <v>878</v>
      </c>
      <c r="F1402" t="s">
        <v>925</v>
      </c>
      <c r="G1402" t="s">
        <v>926</v>
      </c>
      <c r="H1402" t="s">
        <v>615</v>
      </c>
      <c r="I1402" t="s">
        <v>616</v>
      </c>
      <c r="J1402" t="s">
        <v>928</v>
      </c>
      <c r="K1402">
        <v>47.720492</v>
      </c>
      <c r="L1402">
        <v>-122.238024</v>
      </c>
      <c r="S1402">
        <v>14</v>
      </c>
      <c r="U1402">
        <v>10.8</v>
      </c>
      <c r="W1402">
        <v>11.7</v>
      </c>
      <c r="Z1402">
        <v>8.1999999999999993</v>
      </c>
      <c r="AA1402">
        <v>10.7</v>
      </c>
      <c r="AC1402">
        <v>12.6</v>
      </c>
      <c r="AP1402">
        <f>COUNT(M1402:AO1402)</f>
        <v>6</v>
      </c>
      <c r="AR1402">
        <f>COUNT(AK1402:AO1402)</f>
        <v>0</v>
      </c>
      <c r="AS1402" t="s">
        <v>4159</v>
      </c>
      <c r="AT1402">
        <f>COUNT(M1402:AB1402)</f>
        <v>5</v>
      </c>
      <c r="AU1402">
        <f>COUNT(AC1402:AO1402)</f>
        <v>1</v>
      </c>
      <c r="AV1402">
        <f>AT1402*AU1402</f>
        <v>5</v>
      </c>
      <c r="AW1402" t="s">
        <v>4154</v>
      </c>
      <c r="AX1402">
        <f>AVERAGE(M1402:AB1402)</f>
        <v>11.080000000000002</v>
      </c>
      <c r="AY1402">
        <f>AVERAGE(AC1402:AO1402)</f>
        <v>12.6</v>
      </c>
      <c r="AZ1402">
        <f>AY1402-AX1402</f>
        <v>1.5199999999999978</v>
      </c>
    </row>
    <row r="1403" spans="1:56" hidden="1" x14ac:dyDescent="0.25">
      <c r="A1403">
        <v>714</v>
      </c>
      <c r="B1403">
        <v>45</v>
      </c>
      <c r="C1403" t="s">
        <v>4152</v>
      </c>
      <c r="D1403" t="s">
        <v>877</v>
      </c>
      <c r="E1403" t="s">
        <v>878</v>
      </c>
      <c r="F1403" t="s">
        <v>1086</v>
      </c>
      <c r="G1403" t="s">
        <v>1093</v>
      </c>
      <c r="H1403" t="s">
        <v>1030</v>
      </c>
      <c r="I1403" t="s">
        <v>1091</v>
      </c>
      <c r="J1403" t="s">
        <v>1115</v>
      </c>
      <c r="K1403">
        <v>47.705095999999998</v>
      </c>
      <c r="L1403">
        <v>-122.28701700000001</v>
      </c>
      <c r="O1403">
        <v>10</v>
      </c>
      <c r="Q1403">
        <v>8</v>
      </c>
      <c r="R1403">
        <v>10.1</v>
      </c>
      <c r="S1403">
        <v>8.1</v>
      </c>
      <c r="T1403">
        <v>11.3</v>
      </c>
      <c r="V1403">
        <v>8.6</v>
      </c>
      <c r="AP1403">
        <f>COUNT(M1403:AO1403)</f>
        <v>6</v>
      </c>
      <c r="AR1403">
        <f>COUNT(AK1403:AO1403)</f>
        <v>0</v>
      </c>
      <c r="AS1403" t="s">
        <v>4159</v>
      </c>
      <c r="AT1403">
        <f>COUNT(M1403:AB1403)</f>
        <v>6</v>
      </c>
      <c r="AU1403">
        <f>COUNT(AC1403:AO1403)</f>
        <v>0</v>
      </c>
      <c r="AV1403">
        <f>AT1403*AU1403</f>
        <v>0</v>
      </c>
      <c r="AW1403" t="s">
        <v>4159</v>
      </c>
      <c r="AX1403">
        <f>AVERAGE(M1403:AB1403)</f>
        <v>9.35</v>
      </c>
      <c r="AY1403" t="e">
        <f>AVERAGE(AC1403:AO1403)</f>
        <v>#DIV/0!</v>
      </c>
    </row>
    <row r="1404" spans="1:56" hidden="1" x14ac:dyDescent="0.25">
      <c r="A1404">
        <v>784</v>
      </c>
      <c r="B1404">
        <v>58</v>
      </c>
      <c r="C1404" t="s">
        <v>4152</v>
      </c>
      <c r="D1404" t="s">
        <v>877</v>
      </c>
      <c r="E1404" t="s">
        <v>1172</v>
      </c>
      <c r="F1404" t="s">
        <v>1195</v>
      </c>
      <c r="G1404" t="s">
        <v>1209</v>
      </c>
      <c r="H1404" t="s">
        <v>1030</v>
      </c>
      <c r="I1404" t="s">
        <v>1091</v>
      </c>
      <c r="J1404" t="s">
        <v>1211</v>
      </c>
      <c r="K1404">
        <v>47.711047000000001</v>
      </c>
      <c r="L1404">
        <v>-122.371731</v>
      </c>
      <c r="O1404">
        <v>18.399999999999999</v>
      </c>
      <c r="Q1404">
        <v>23.6</v>
      </c>
      <c r="R1404">
        <v>12</v>
      </c>
      <c r="S1404">
        <v>17.7</v>
      </c>
      <c r="T1404">
        <v>34.9</v>
      </c>
      <c r="V1404">
        <v>13.7</v>
      </c>
      <c r="AP1404">
        <f>COUNT(M1404:AO1404)</f>
        <v>6</v>
      </c>
      <c r="AR1404">
        <f>COUNT(AK1404:AO1404)</f>
        <v>0</v>
      </c>
      <c r="AS1404" t="s">
        <v>4159</v>
      </c>
      <c r="AT1404">
        <f>COUNT(M1404:AB1404)</f>
        <v>6</v>
      </c>
      <c r="AU1404">
        <f>COUNT(AC1404:AO1404)</f>
        <v>0</v>
      </c>
      <c r="AV1404">
        <f>AT1404*AU1404</f>
        <v>0</v>
      </c>
      <c r="AW1404" t="s">
        <v>4159</v>
      </c>
      <c r="AX1404">
        <f>AVERAGE(M1404:AB1404)</f>
        <v>20.05</v>
      </c>
      <c r="AY1404" t="e">
        <f>AVERAGE(AC1404:AO1404)</f>
        <v>#DIV/0!</v>
      </c>
    </row>
    <row r="1405" spans="1:56" hidden="1" x14ac:dyDescent="0.25">
      <c r="A1405">
        <v>891</v>
      </c>
      <c r="B1405">
        <v>73</v>
      </c>
      <c r="C1405" t="s">
        <v>4152</v>
      </c>
      <c r="D1405" t="s">
        <v>877</v>
      </c>
      <c r="E1405" t="s">
        <v>1215</v>
      </c>
      <c r="F1405" t="s">
        <v>1342</v>
      </c>
      <c r="G1405" t="s">
        <v>1343</v>
      </c>
      <c r="H1405" t="s">
        <v>31</v>
      </c>
      <c r="I1405" t="s">
        <v>660</v>
      </c>
      <c r="J1405" t="s">
        <v>1350</v>
      </c>
      <c r="K1405">
        <v>47.667264000000003</v>
      </c>
      <c r="L1405">
        <v>-122.021843</v>
      </c>
      <c r="P1405">
        <v>41.8</v>
      </c>
      <c r="R1405">
        <v>32</v>
      </c>
      <c r="S1405">
        <v>56.2</v>
      </c>
      <c r="T1405">
        <v>59.5</v>
      </c>
      <c r="Y1405">
        <v>48.8</v>
      </c>
      <c r="AA1405">
        <v>74.7</v>
      </c>
      <c r="AP1405">
        <f>COUNT(M1405:AO1405)</f>
        <v>6</v>
      </c>
      <c r="AR1405">
        <f>COUNT(AK1405:AO1405)</f>
        <v>0</v>
      </c>
      <c r="AS1405" t="s">
        <v>4159</v>
      </c>
      <c r="AT1405">
        <f>COUNT(M1405:AB1405)</f>
        <v>6</v>
      </c>
      <c r="AU1405">
        <f>COUNT(AC1405:AO1405)</f>
        <v>0</v>
      </c>
      <c r="AV1405">
        <f>AT1405*AU1405</f>
        <v>0</v>
      </c>
      <c r="AW1405" t="s">
        <v>4159</v>
      </c>
      <c r="AX1405">
        <f>AVERAGE(M1405:AB1405)</f>
        <v>52.166666666666664</v>
      </c>
      <c r="AY1405" t="e">
        <f>AVERAGE(AC1405:AO1405)</f>
        <v>#DIV/0!</v>
      </c>
    </row>
    <row r="1406" spans="1:56" hidden="1" x14ac:dyDescent="0.25">
      <c r="A1406">
        <v>951</v>
      </c>
      <c r="B1406">
        <v>330</v>
      </c>
      <c r="C1406" t="s">
        <v>4152</v>
      </c>
      <c r="D1406" t="s">
        <v>877</v>
      </c>
      <c r="E1406" t="s">
        <v>1215</v>
      </c>
      <c r="F1406" t="s">
        <v>1373</v>
      </c>
      <c r="G1406" t="s">
        <v>1428</v>
      </c>
      <c r="H1406" t="s">
        <v>615</v>
      </c>
      <c r="I1406" t="s">
        <v>616</v>
      </c>
      <c r="J1406" t="s">
        <v>1429</v>
      </c>
      <c r="K1406">
        <v>47.55039</v>
      </c>
      <c r="L1406">
        <v>-122.021642</v>
      </c>
      <c r="X1406">
        <v>40.4</v>
      </c>
      <c r="Y1406">
        <v>41.4</v>
      </c>
      <c r="Z1406">
        <v>37.1</v>
      </c>
      <c r="AA1406">
        <v>36.700000000000003</v>
      </c>
      <c r="AB1406">
        <v>41.5</v>
      </c>
      <c r="AC1406">
        <v>50.5</v>
      </c>
      <c r="AP1406">
        <f>COUNT(M1406:AO1406)</f>
        <v>6</v>
      </c>
      <c r="AR1406">
        <f>COUNT(AK1406:AO1406)</f>
        <v>0</v>
      </c>
      <c r="AS1406" t="s">
        <v>4159</v>
      </c>
      <c r="AT1406">
        <f>COUNT(M1406:AB1406)</f>
        <v>5</v>
      </c>
      <c r="AU1406">
        <f>COUNT(AC1406:AO1406)</f>
        <v>1</v>
      </c>
      <c r="AV1406">
        <f>AT1406*AU1406</f>
        <v>5</v>
      </c>
      <c r="AW1406" t="s">
        <v>4154</v>
      </c>
      <c r="AX1406">
        <f>AVERAGE(M1406:AB1406)</f>
        <v>39.42</v>
      </c>
      <c r="AY1406">
        <f>AVERAGE(AC1406:AO1406)</f>
        <v>50.5</v>
      </c>
      <c r="AZ1406">
        <f>AY1406-AX1406</f>
        <v>11.079999999999998</v>
      </c>
    </row>
    <row r="1407" spans="1:56" hidden="1" x14ac:dyDescent="0.25">
      <c r="A1407">
        <v>1057</v>
      </c>
      <c r="B1407">
        <v>336</v>
      </c>
      <c r="C1407" t="s">
        <v>4152</v>
      </c>
      <c r="D1407" t="s">
        <v>877</v>
      </c>
      <c r="E1407" t="s">
        <v>1215</v>
      </c>
      <c r="F1407" t="s">
        <v>1538</v>
      </c>
      <c r="G1407" t="s">
        <v>1553</v>
      </c>
      <c r="H1407" t="s">
        <v>615</v>
      </c>
      <c r="I1407" t="s">
        <v>616</v>
      </c>
      <c r="J1407" t="s">
        <v>1562</v>
      </c>
      <c r="K1407">
        <v>47.710610000000003</v>
      </c>
      <c r="L1407">
        <v>-122.137148</v>
      </c>
      <c r="U1407">
        <v>8.5</v>
      </c>
      <c r="V1407">
        <v>2.2999999999999998</v>
      </c>
      <c r="W1407">
        <v>11.7</v>
      </c>
      <c r="X1407">
        <v>13.3</v>
      </c>
      <c r="Y1407">
        <v>7.4</v>
      </c>
      <c r="Z1407">
        <v>16.399999999999999</v>
      </c>
      <c r="AP1407">
        <f>COUNT(M1407:AO1407)</f>
        <v>6</v>
      </c>
      <c r="AR1407">
        <f>COUNT(AK1407:AO1407)</f>
        <v>0</v>
      </c>
      <c r="AS1407" t="s">
        <v>4159</v>
      </c>
      <c r="AT1407">
        <f>COUNT(M1407:AB1407)</f>
        <v>6</v>
      </c>
      <c r="AU1407">
        <f>COUNT(AC1407:AO1407)</f>
        <v>0</v>
      </c>
      <c r="AV1407">
        <f>AT1407*AU1407</f>
        <v>0</v>
      </c>
      <c r="AW1407" t="s">
        <v>4159</v>
      </c>
      <c r="AX1407">
        <f>AVERAGE(M1407:AB1407)</f>
        <v>9.9333333333333318</v>
      </c>
      <c r="AY1407" t="e">
        <f>AVERAGE(AC1407:AO1407)</f>
        <v>#DIV/0!</v>
      </c>
    </row>
    <row r="1408" spans="1:56" hidden="1" x14ac:dyDescent="0.25">
      <c r="A1408">
        <v>1091</v>
      </c>
      <c r="B1408">
        <v>621</v>
      </c>
      <c r="C1408" t="s">
        <v>4152</v>
      </c>
      <c r="D1408" t="s">
        <v>877</v>
      </c>
      <c r="E1408" t="s">
        <v>1215</v>
      </c>
      <c r="F1408" t="s">
        <v>1538</v>
      </c>
      <c r="G1408" t="s">
        <v>1607</v>
      </c>
      <c r="H1408" t="s">
        <v>1230</v>
      </c>
      <c r="I1408" t="s">
        <v>1231</v>
      </c>
      <c r="J1408" t="s">
        <v>1610</v>
      </c>
      <c r="K1408">
        <v>47.688361</v>
      </c>
      <c r="L1408">
        <v>-122.14105000000001</v>
      </c>
      <c r="U1408">
        <v>19.899999999999999</v>
      </c>
      <c r="W1408">
        <v>11.9</v>
      </c>
      <c r="AA1408">
        <v>5.0999999999999996</v>
      </c>
      <c r="AB1408">
        <v>8.9</v>
      </c>
      <c r="AC1408">
        <v>15.6</v>
      </c>
      <c r="AD1408">
        <v>7.8</v>
      </c>
      <c r="AP1408">
        <f>COUNT(M1408:AO1408)</f>
        <v>6</v>
      </c>
      <c r="AR1408">
        <f>COUNT(AK1408:AO1408)</f>
        <v>0</v>
      </c>
      <c r="AS1408" t="s">
        <v>4159</v>
      </c>
      <c r="AT1408">
        <f>COUNT(M1408:AB1408)</f>
        <v>4</v>
      </c>
      <c r="AU1408">
        <f>COUNT(AC1408:AO1408)</f>
        <v>2</v>
      </c>
      <c r="AV1408">
        <f>AT1408*AU1408</f>
        <v>8</v>
      </c>
      <c r="AW1408" t="s">
        <v>4154</v>
      </c>
      <c r="AX1408">
        <f>AVERAGE(M1408:AB1408)</f>
        <v>11.45</v>
      </c>
      <c r="AY1408">
        <f>AVERAGE(AC1408:AO1408)</f>
        <v>11.7</v>
      </c>
      <c r="AZ1408">
        <f>AY1408-AX1408</f>
        <v>0.25</v>
      </c>
    </row>
    <row r="1409" spans="1:56" hidden="1" x14ac:dyDescent="0.25">
      <c r="A1409">
        <v>1093</v>
      </c>
      <c r="B1409">
        <v>623</v>
      </c>
      <c r="C1409" t="s">
        <v>4152</v>
      </c>
      <c r="D1409" t="s">
        <v>877</v>
      </c>
      <c r="E1409" t="s">
        <v>1215</v>
      </c>
      <c r="F1409" t="s">
        <v>1538</v>
      </c>
      <c r="G1409" t="s">
        <v>1607</v>
      </c>
      <c r="H1409" t="s">
        <v>1230</v>
      </c>
      <c r="I1409" t="s">
        <v>1231</v>
      </c>
      <c r="J1409" t="s">
        <v>1612</v>
      </c>
      <c r="K1409">
        <v>47.684713000000002</v>
      </c>
      <c r="L1409">
        <v>-122.14785000000001</v>
      </c>
      <c r="U1409">
        <v>30.7</v>
      </c>
      <c r="V1409">
        <v>27</v>
      </c>
      <c r="W1409">
        <v>22.7</v>
      </c>
      <c r="AA1409">
        <v>48.5</v>
      </c>
      <c r="AB1409">
        <v>30.5</v>
      </c>
      <c r="AC1409">
        <v>29.5</v>
      </c>
      <c r="AP1409">
        <f>COUNT(M1409:AO1409)</f>
        <v>6</v>
      </c>
      <c r="AR1409">
        <f>COUNT(AK1409:AO1409)</f>
        <v>0</v>
      </c>
      <c r="AS1409" t="s">
        <v>4159</v>
      </c>
      <c r="AT1409">
        <f>COUNT(M1409:AB1409)</f>
        <v>5</v>
      </c>
      <c r="AU1409">
        <f>COUNT(AC1409:AO1409)</f>
        <v>1</v>
      </c>
      <c r="AV1409">
        <f>AT1409*AU1409</f>
        <v>5</v>
      </c>
      <c r="AW1409" t="s">
        <v>4154</v>
      </c>
      <c r="AX1409">
        <f>AVERAGE(M1409:AB1409)</f>
        <v>31.880000000000003</v>
      </c>
      <c r="AY1409">
        <f>AVERAGE(AC1409:AO1409)</f>
        <v>29.5</v>
      </c>
      <c r="AZ1409">
        <f>AY1409-AX1409</f>
        <v>-2.3800000000000026</v>
      </c>
    </row>
    <row r="1410" spans="1:56" hidden="1" x14ac:dyDescent="0.25">
      <c r="A1410">
        <v>1158</v>
      </c>
      <c r="B1410">
        <v>215</v>
      </c>
      <c r="C1410" t="s">
        <v>4152</v>
      </c>
      <c r="D1410" t="s">
        <v>1686</v>
      </c>
      <c r="E1410" t="s">
        <v>1687</v>
      </c>
      <c r="F1410" t="s">
        <v>1688</v>
      </c>
      <c r="G1410" t="s">
        <v>1698</v>
      </c>
      <c r="H1410" t="s">
        <v>31</v>
      </c>
      <c r="I1410" t="s">
        <v>200</v>
      </c>
      <c r="J1410" t="s">
        <v>1699</v>
      </c>
      <c r="K1410">
        <v>47.444251000000001</v>
      </c>
      <c r="L1410">
        <v>-122.203461</v>
      </c>
      <c r="U1410">
        <v>2.6</v>
      </c>
      <c r="Y1410">
        <v>1</v>
      </c>
      <c r="Z1410">
        <v>6.4</v>
      </c>
      <c r="AA1410">
        <v>12.8</v>
      </c>
      <c r="AC1410">
        <v>12.4</v>
      </c>
      <c r="AD1410">
        <v>10.6</v>
      </c>
      <c r="AP1410">
        <f>COUNT(M1410:AO1410)</f>
        <v>6</v>
      </c>
      <c r="AR1410">
        <f>COUNT(AK1410:AO1410)</f>
        <v>0</v>
      </c>
      <c r="AS1410" t="s">
        <v>4159</v>
      </c>
      <c r="AT1410">
        <f>COUNT(M1410:AB1410)</f>
        <v>4</v>
      </c>
      <c r="AU1410">
        <f>COUNT(AC1410:AO1410)</f>
        <v>2</v>
      </c>
      <c r="AV1410">
        <f>AT1410*AU1410</f>
        <v>8</v>
      </c>
      <c r="AW1410" t="s">
        <v>4154</v>
      </c>
      <c r="AX1410">
        <f>AVERAGE(M1410:AB1410)</f>
        <v>5.7</v>
      </c>
      <c r="AY1410">
        <f>AVERAGE(AC1410:AO1410)</f>
        <v>11.5</v>
      </c>
      <c r="AZ1410">
        <f>AY1410-AX1410</f>
        <v>5.8</v>
      </c>
    </row>
    <row r="1411" spans="1:56" hidden="1" x14ac:dyDescent="0.25">
      <c r="A1411">
        <v>1235</v>
      </c>
      <c r="B1411">
        <v>256</v>
      </c>
      <c r="C1411" t="s">
        <v>4152</v>
      </c>
      <c r="D1411" t="s">
        <v>1686</v>
      </c>
      <c r="E1411" t="s">
        <v>1687</v>
      </c>
      <c r="F1411" t="s">
        <v>1812</v>
      </c>
      <c r="G1411" t="s">
        <v>1813</v>
      </c>
      <c r="H1411" t="s">
        <v>31</v>
      </c>
      <c r="I1411" t="s">
        <v>200</v>
      </c>
      <c r="J1411" t="s">
        <v>1817</v>
      </c>
      <c r="K1411">
        <v>47.225585000000002</v>
      </c>
      <c r="L1411">
        <v>-121.99064799999999</v>
      </c>
      <c r="U1411">
        <v>45.3</v>
      </c>
      <c r="X1411">
        <v>38.5</v>
      </c>
      <c r="Y1411">
        <v>58.6</v>
      </c>
      <c r="Z1411">
        <v>61.2</v>
      </c>
      <c r="AA1411">
        <v>57.2</v>
      </c>
      <c r="AB1411">
        <v>55.1</v>
      </c>
      <c r="AP1411">
        <f>COUNT(M1411:AO1411)</f>
        <v>6</v>
      </c>
      <c r="AR1411">
        <f>COUNT(AK1411:AO1411)</f>
        <v>0</v>
      </c>
      <c r="AS1411" t="s">
        <v>4159</v>
      </c>
      <c r="AT1411">
        <f>COUNT(M1411:AB1411)</f>
        <v>6</v>
      </c>
      <c r="AU1411">
        <f>COUNT(AC1411:AO1411)</f>
        <v>0</v>
      </c>
      <c r="AV1411">
        <f>AT1411*AU1411</f>
        <v>0</v>
      </c>
      <c r="AW1411" t="s">
        <v>4159</v>
      </c>
      <c r="AX1411">
        <f>AVERAGE(M1411:AB1411)</f>
        <v>52.650000000000006</v>
      </c>
      <c r="AY1411" t="e">
        <f>AVERAGE(AC1411:AO1411)</f>
        <v>#DIV/0!</v>
      </c>
    </row>
    <row r="1412" spans="1:56" hidden="1" x14ac:dyDescent="0.25">
      <c r="A1412">
        <v>1243</v>
      </c>
      <c r="B1412">
        <v>328</v>
      </c>
      <c r="C1412" t="s">
        <v>4152</v>
      </c>
      <c r="D1412" t="s">
        <v>1686</v>
      </c>
      <c r="E1412" t="s">
        <v>1687</v>
      </c>
      <c r="F1412" t="s">
        <v>1812</v>
      </c>
      <c r="G1412" t="s">
        <v>1823</v>
      </c>
      <c r="H1412" t="s">
        <v>615</v>
      </c>
      <c r="I1412" t="s">
        <v>616</v>
      </c>
      <c r="J1412" t="s">
        <v>1826</v>
      </c>
      <c r="K1412">
        <v>47.235914000000001</v>
      </c>
      <c r="L1412">
        <v>-121.952347</v>
      </c>
      <c r="W1412">
        <v>58.4</v>
      </c>
      <c r="X1412">
        <v>84.8</v>
      </c>
      <c r="Z1412">
        <v>74.599999999999994</v>
      </c>
      <c r="AA1412">
        <v>82.3</v>
      </c>
      <c r="AB1412">
        <v>80</v>
      </c>
      <c r="AC1412">
        <v>65.2</v>
      </c>
      <c r="AP1412">
        <f>COUNT(M1412:AO1412)</f>
        <v>6</v>
      </c>
      <c r="AR1412">
        <f>COUNT(AK1412:AO1412)</f>
        <v>0</v>
      </c>
      <c r="AS1412" t="s">
        <v>4159</v>
      </c>
      <c r="AT1412">
        <f>COUNT(M1412:AB1412)</f>
        <v>5</v>
      </c>
      <c r="AU1412">
        <f>COUNT(AC1412:AO1412)</f>
        <v>1</v>
      </c>
      <c r="AV1412">
        <f>AT1412*AU1412</f>
        <v>5</v>
      </c>
      <c r="AW1412" t="s">
        <v>4154</v>
      </c>
      <c r="AX1412">
        <f>AVERAGE(M1412:AB1412)</f>
        <v>76.02</v>
      </c>
      <c r="AY1412">
        <f>AVERAGE(AC1412:AO1412)</f>
        <v>65.2</v>
      </c>
      <c r="AZ1412">
        <f>AY1412-AX1412</f>
        <v>-10.819999999999993</v>
      </c>
    </row>
    <row r="1413" spans="1:56" hidden="1" x14ac:dyDescent="0.25">
      <c r="A1413">
        <v>1293</v>
      </c>
      <c r="B1413">
        <v>4</v>
      </c>
      <c r="C1413" t="s">
        <v>4152</v>
      </c>
      <c r="D1413" t="s">
        <v>1686</v>
      </c>
      <c r="E1413" t="s">
        <v>1874</v>
      </c>
      <c r="F1413" t="s">
        <v>1897</v>
      </c>
      <c r="G1413" t="s">
        <v>1898</v>
      </c>
      <c r="H1413" t="s">
        <v>1030</v>
      </c>
      <c r="I1413" t="s">
        <v>1091</v>
      </c>
      <c r="J1413" t="s">
        <v>1899</v>
      </c>
      <c r="K1413">
        <v>47.521186999999998</v>
      </c>
      <c r="L1413">
        <v>-122.386088</v>
      </c>
      <c r="M1413">
        <v>32.5</v>
      </c>
      <c r="O1413">
        <v>24.8</v>
      </c>
      <c r="Q1413">
        <v>28.6</v>
      </c>
      <c r="R1413">
        <v>18.3</v>
      </c>
      <c r="W1413">
        <v>39.5</v>
      </c>
      <c r="Y1413">
        <v>36.700000000000003</v>
      </c>
      <c r="AP1413">
        <f>COUNT(M1413:AO1413)</f>
        <v>6</v>
      </c>
      <c r="AR1413">
        <f>COUNT(AK1413:AO1413)</f>
        <v>0</v>
      </c>
      <c r="AS1413" t="s">
        <v>4159</v>
      </c>
      <c r="AT1413">
        <f>COUNT(M1413:AB1413)</f>
        <v>6</v>
      </c>
      <c r="AU1413">
        <f>COUNT(AC1413:AO1413)</f>
        <v>0</v>
      </c>
      <c r="AV1413">
        <f>AT1413*AU1413</f>
        <v>0</v>
      </c>
      <c r="AW1413" t="s">
        <v>4159</v>
      </c>
      <c r="AX1413">
        <f>AVERAGE(M1413:AB1413)</f>
        <v>30.066666666666663</v>
      </c>
      <c r="AY1413" t="e">
        <f>AVERAGE(AC1413:AO1413)</f>
        <v>#DIV/0!</v>
      </c>
    </row>
    <row r="1414" spans="1:56" hidden="1" x14ac:dyDescent="0.25">
      <c r="A1414">
        <v>1488</v>
      </c>
      <c r="B1414">
        <v>878</v>
      </c>
      <c r="C1414" t="s">
        <v>4152</v>
      </c>
      <c r="D1414" t="s">
        <v>2165</v>
      </c>
      <c r="E1414" t="s">
        <v>2166</v>
      </c>
      <c r="F1414" t="s">
        <v>2210</v>
      </c>
      <c r="G1414" t="s">
        <v>2227</v>
      </c>
      <c r="H1414" t="s">
        <v>2169</v>
      </c>
      <c r="I1414" t="s">
        <v>2183</v>
      </c>
      <c r="J1414" t="s">
        <v>2228</v>
      </c>
      <c r="K1414">
        <v>47.580382999999998</v>
      </c>
      <c r="L1414">
        <v>-122.94583299999999</v>
      </c>
      <c r="S1414">
        <v>53.6</v>
      </c>
      <c r="T1414">
        <v>50.2</v>
      </c>
      <c r="U1414">
        <v>42</v>
      </c>
      <c r="V1414">
        <v>50.9</v>
      </c>
      <c r="W1414">
        <v>60.3</v>
      </c>
      <c r="X1414">
        <v>62</v>
      </c>
      <c r="AP1414">
        <f>COUNT(M1414:AO1414)</f>
        <v>6</v>
      </c>
      <c r="AR1414">
        <f>COUNT(AK1414:AO1414)</f>
        <v>0</v>
      </c>
      <c r="AS1414" t="s">
        <v>4159</v>
      </c>
      <c r="AT1414">
        <f>COUNT(M1414:AB1414)</f>
        <v>6</v>
      </c>
      <c r="AU1414">
        <f>COUNT(AC1414:AO1414)</f>
        <v>0</v>
      </c>
      <c r="AV1414">
        <f>AT1414*AU1414</f>
        <v>0</v>
      </c>
      <c r="AW1414" t="s">
        <v>4159</v>
      </c>
      <c r="AX1414">
        <f>AVERAGE(M1414:AB1414)</f>
        <v>53.166666666666664</v>
      </c>
      <c r="AY1414" t="e">
        <f>AVERAGE(AC1414:AO1414)</f>
        <v>#DIV/0!</v>
      </c>
    </row>
    <row r="1415" spans="1:56" hidden="1" x14ac:dyDescent="0.25">
      <c r="A1415">
        <v>1492</v>
      </c>
      <c r="B1415">
        <v>883</v>
      </c>
      <c r="C1415" t="s">
        <v>4152</v>
      </c>
      <c r="D1415" t="s">
        <v>2165</v>
      </c>
      <c r="E1415" t="s">
        <v>2166</v>
      </c>
      <c r="F1415" t="s">
        <v>2210</v>
      </c>
      <c r="G1415" t="s">
        <v>2231</v>
      </c>
      <c r="H1415" t="s">
        <v>2169</v>
      </c>
      <c r="I1415" t="s">
        <v>2183</v>
      </c>
      <c r="J1415" t="s">
        <v>2234</v>
      </c>
      <c r="K1415">
        <v>47.628216999999999</v>
      </c>
      <c r="L1415">
        <v>-122.837023</v>
      </c>
      <c r="S1415">
        <v>77.599999999999994</v>
      </c>
      <c r="T1415">
        <v>54.5</v>
      </c>
      <c r="U1415">
        <v>37.6</v>
      </c>
      <c r="V1415">
        <v>58.7</v>
      </c>
      <c r="W1415">
        <v>55.6</v>
      </c>
      <c r="X1415">
        <v>38.4</v>
      </c>
      <c r="AP1415">
        <f>COUNT(M1415:AO1415)</f>
        <v>6</v>
      </c>
      <c r="AR1415">
        <f>COUNT(AK1415:AO1415)</f>
        <v>0</v>
      </c>
      <c r="AS1415" t="s">
        <v>4159</v>
      </c>
      <c r="AT1415">
        <f>COUNT(M1415:AB1415)</f>
        <v>6</v>
      </c>
      <c r="AU1415">
        <f>COUNT(AC1415:AO1415)</f>
        <v>0</v>
      </c>
      <c r="AV1415">
        <f>AT1415*AU1415</f>
        <v>0</v>
      </c>
      <c r="AW1415" t="s">
        <v>4159</v>
      </c>
      <c r="AX1415">
        <f>AVERAGE(M1415:AB1415)</f>
        <v>53.733333333333327</v>
      </c>
      <c r="AY1415" t="e">
        <f>AVERAGE(AC1415:AO1415)</f>
        <v>#DIV/0!</v>
      </c>
    </row>
    <row r="1416" spans="1:56" hidden="1" x14ac:dyDescent="0.25">
      <c r="A1416">
        <v>1527</v>
      </c>
      <c r="B1416">
        <v>882</v>
      </c>
      <c r="C1416" t="s">
        <v>4152</v>
      </c>
      <c r="D1416" t="s">
        <v>2165</v>
      </c>
      <c r="E1416" t="s">
        <v>2243</v>
      </c>
      <c r="F1416" t="s">
        <v>2275</v>
      </c>
      <c r="G1416" t="s">
        <v>2293</v>
      </c>
      <c r="H1416" t="s">
        <v>2169</v>
      </c>
      <c r="I1416" t="s">
        <v>2183</v>
      </c>
      <c r="J1416" t="s">
        <v>2295</v>
      </c>
      <c r="K1416">
        <v>47.453482999999999</v>
      </c>
      <c r="L1416">
        <v>-122.5742</v>
      </c>
      <c r="S1416">
        <v>54.7</v>
      </c>
      <c r="T1416">
        <v>62.2</v>
      </c>
      <c r="U1416">
        <v>88.7</v>
      </c>
      <c r="V1416">
        <v>72.7</v>
      </c>
      <c r="W1416">
        <v>54.6</v>
      </c>
      <c r="X1416">
        <v>77.599999999999994</v>
      </c>
      <c r="AP1416">
        <f>COUNT(M1416:AO1416)</f>
        <v>6</v>
      </c>
      <c r="AR1416">
        <f>COUNT(AK1416:AO1416)</f>
        <v>0</v>
      </c>
      <c r="AS1416" t="s">
        <v>4159</v>
      </c>
      <c r="AT1416">
        <f>COUNT(M1416:AB1416)</f>
        <v>6</v>
      </c>
      <c r="AU1416">
        <f>COUNT(AC1416:AO1416)</f>
        <v>0</v>
      </c>
      <c r="AV1416">
        <f>AT1416*AU1416</f>
        <v>0</v>
      </c>
      <c r="AW1416" t="s">
        <v>4159</v>
      </c>
      <c r="AX1416">
        <f>AVERAGE(M1416:AB1416)</f>
        <v>68.416666666666671</v>
      </c>
      <c r="AY1416" t="e">
        <f>AVERAGE(AC1416:AO1416)</f>
        <v>#DIV/0!</v>
      </c>
    </row>
    <row r="1417" spans="1:56" hidden="1" x14ac:dyDescent="0.25">
      <c r="A1417">
        <v>1566</v>
      </c>
      <c r="B1417">
        <v>892</v>
      </c>
      <c r="C1417" t="s">
        <v>4152</v>
      </c>
      <c r="D1417" t="s">
        <v>2165</v>
      </c>
      <c r="E1417" t="s">
        <v>2243</v>
      </c>
      <c r="F1417" t="s">
        <v>2307</v>
      </c>
      <c r="G1417" t="s">
        <v>2345</v>
      </c>
      <c r="H1417" t="s">
        <v>2169</v>
      </c>
      <c r="I1417" t="s">
        <v>2213</v>
      </c>
      <c r="J1417" t="s">
        <v>2346</v>
      </c>
      <c r="K1417">
        <v>47.585250000000002</v>
      </c>
      <c r="L1417">
        <v>-122.71296700000001</v>
      </c>
      <c r="R1417">
        <v>10.8</v>
      </c>
      <c r="S1417">
        <v>18.8</v>
      </c>
      <c r="T1417">
        <v>23.2</v>
      </c>
      <c r="U1417">
        <v>12.3</v>
      </c>
      <c r="V1417">
        <v>9.5</v>
      </c>
      <c r="W1417">
        <v>5.9</v>
      </c>
      <c r="AP1417">
        <f>COUNT(M1417:AO1417)</f>
        <v>6</v>
      </c>
      <c r="AR1417">
        <f>COUNT(AK1417:AO1417)</f>
        <v>0</v>
      </c>
      <c r="AS1417" t="s">
        <v>4159</v>
      </c>
      <c r="AT1417">
        <f>COUNT(M1417:AB1417)</f>
        <v>6</v>
      </c>
      <c r="AU1417">
        <f>COUNT(AC1417:AO1417)</f>
        <v>0</v>
      </c>
      <c r="AV1417">
        <f>AT1417*AU1417</f>
        <v>0</v>
      </c>
      <c r="AW1417" t="s">
        <v>4159</v>
      </c>
      <c r="AX1417">
        <f>AVERAGE(M1417:AB1417)</f>
        <v>13.416666666666666</v>
      </c>
      <c r="AY1417" t="e">
        <f>AVERAGE(AC1417:AO1417)</f>
        <v>#DIV/0!</v>
      </c>
    </row>
    <row r="1418" spans="1:56" hidden="1" x14ac:dyDescent="0.25">
      <c r="A1418">
        <v>1207</v>
      </c>
      <c r="B1418">
        <v>1795</v>
      </c>
      <c r="C1418" t="s">
        <v>4152</v>
      </c>
      <c r="D1418" t="s">
        <v>1686</v>
      </c>
      <c r="E1418" t="s">
        <v>1687</v>
      </c>
      <c r="F1418" t="s">
        <v>1756</v>
      </c>
      <c r="G1418" t="s">
        <v>1769</v>
      </c>
      <c r="H1418" t="s">
        <v>1030</v>
      </c>
      <c r="I1418" t="s">
        <v>1091</v>
      </c>
      <c r="J1418" t="s">
        <v>1770</v>
      </c>
      <c r="K1418">
        <v>47.557726000000002</v>
      </c>
      <c r="L1418">
        <v>-122.353826</v>
      </c>
      <c r="M1418">
        <v>10.3</v>
      </c>
      <c r="O1418">
        <v>9.8000000000000007</v>
      </c>
      <c r="Q1418">
        <v>10.5</v>
      </c>
      <c r="R1418">
        <v>11.1</v>
      </c>
      <c r="AK1418">
        <v>2.5</v>
      </c>
      <c r="AM1418">
        <v>0</v>
      </c>
      <c r="AO1418">
        <v>1</v>
      </c>
      <c r="AP1418">
        <f>COUNT(M1418:AO1418)</f>
        <v>7</v>
      </c>
      <c r="AR1418">
        <f>COUNT(AK1418:AO1418)</f>
        <v>3</v>
      </c>
      <c r="AT1418">
        <f>COUNT(M1418:AB1418)</f>
        <v>4</v>
      </c>
      <c r="AU1418">
        <f>COUNT(AC1418:AO1418)</f>
        <v>3</v>
      </c>
      <c r="AV1418">
        <f>AT1418*AU1418</f>
        <v>12</v>
      </c>
      <c r="AW1418" t="s">
        <v>4154</v>
      </c>
      <c r="AX1418">
        <f>AVERAGE(M1418:AB1418)</f>
        <v>10.425000000000001</v>
      </c>
      <c r="AY1418">
        <f>AVERAGE(AC1418:AO1418)</f>
        <v>1.1666666666666667</v>
      </c>
      <c r="AZ1418">
        <f>AY1418-AX1418</f>
        <v>-9.2583333333333346</v>
      </c>
      <c r="BA1418">
        <v>1.1666666666666667</v>
      </c>
      <c r="BB1418">
        <v>1.1666666666666667</v>
      </c>
      <c r="BC1418" t="s">
        <v>4173</v>
      </c>
      <c r="BD1418" t="s">
        <v>4173</v>
      </c>
    </row>
    <row r="1419" spans="1:56" hidden="1" x14ac:dyDescent="0.25">
      <c r="A1419">
        <v>589</v>
      </c>
      <c r="B1419">
        <v>1862</v>
      </c>
      <c r="C1419" t="s">
        <v>4152</v>
      </c>
      <c r="D1419" t="s">
        <v>877</v>
      </c>
      <c r="E1419" t="s">
        <v>878</v>
      </c>
      <c r="F1419" t="s">
        <v>936</v>
      </c>
      <c r="G1419" t="s">
        <v>937</v>
      </c>
      <c r="H1419" t="s">
        <v>909</v>
      </c>
      <c r="I1419" t="s">
        <v>910</v>
      </c>
      <c r="J1419" t="s">
        <v>941</v>
      </c>
      <c r="K1419">
        <v>47.719000000000001</v>
      </c>
      <c r="L1419">
        <v>-122.179</v>
      </c>
      <c r="AF1419">
        <v>4.3</v>
      </c>
      <c r="AG1419">
        <v>0</v>
      </c>
      <c r="AJ1419">
        <v>8.5</v>
      </c>
      <c r="AK1419">
        <v>17</v>
      </c>
      <c r="AL1419">
        <v>0</v>
      </c>
      <c r="AM1419">
        <v>0.7</v>
      </c>
      <c r="AN1419">
        <v>1.5</v>
      </c>
      <c r="AP1419">
        <f>COUNT(M1419:AO1419)</f>
        <v>7</v>
      </c>
      <c r="AR1419">
        <f>COUNT(AK1419:AO1419)</f>
        <v>4</v>
      </c>
      <c r="AT1419">
        <f>COUNT(M1419:AB1419)</f>
        <v>0</v>
      </c>
      <c r="AU1419">
        <f>COUNT(AC1419:AO1419)</f>
        <v>7</v>
      </c>
      <c r="AV1419">
        <f>AT1419*AU1419</f>
        <v>0</v>
      </c>
      <c r="AW1419" t="s">
        <v>4159</v>
      </c>
      <c r="AX1419" t="e">
        <f>AVERAGE(M1419:AB1419)</f>
        <v>#DIV/0!</v>
      </c>
      <c r="AY1419">
        <f>AVERAGE(AC1419:AO1419)</f>
        <v>4.5714285714285712</v>
      </c>
      <c r="BA1419">
        <v>4.8</v>
      </c>
      <c r="BB1419">
        <v>4.5714285714285712</v>
      </c>
      <c r="BC1419" t="s">
        <v>4173</v>
      </c>
      <c r="BD1419" t="s">
        <v>4173</v>
      </c>
    </row>
    <row r="1420" spans="1:56" hidden="1" x14ac:dyDescent="0.25">
      <c r="A1420">
        <v>866</v>
      </c>
      <c r="B1420">
        <v>2677</v>
      </c>
      <c r="C1420" t="s">
        <v>4152</v>
      </c>
      <c r="D1420" t="s">
        <v>877</v>
      </c>
      <c r="E1420" t="s">
        <v>1215</v>
      </c>
      <c r="F1420" t="s">
        <v>1216</v>
      </c>
      <c r="G1420" t="s">
        <v>1308</v>
      </c>
      <c r="H1420" t="s">
        <v>1230</v>
      </c>
      <c r="I1420" t="s">
        <v>1251</v>
      </c>
      <c r="J1420" t="s">
        <v>1312</v>
      </c>
      <c r="K1420">
        <v>47.698900000000002</v>
      </c>
      <c r="L1420">
        <v>-122.09869999999999</v>
      </c>
      <c r="AI1420">
        <v>3.1</v>
      </c>
      <c r="AJ1420">
        <v>6.5</v>
      </c>
      <c r="AK1420">
        <v>10.5</v>
      </c>
      <c r="AL1420">
        <v>11.1</v>
      </c>
      <c r="AM1420">
        <v>18.600000000000001</v>
      </c>
      <c r="AN1420">
        <v>8.1</v>
      </c>
      <c r="AO1420">
        <v>5.0999999999999996</v>
      </c>
      <c r="AP1420">
        <f>COUNT(M1420:AO1420)</f>
        <v>7</v>
      </c>
      <c r="AR1420">
        <f>COUNT(AK1420:AO1420)</f>
        <v>5</v>
      </c>
      <c r="AT1420">
        <f>COUNT(M1420:AB1420)</f>
        <v>0</v>
      </c>
      <c r="AU1420">
        <f>COUNT(AC1420:AO1420)</f>
        <v>7</v>
      </c>
      <c r="AV1420">
        <f>AT1420*AU1420</f>
        <v>0</v>
      </c>
      <c r="AW1420" t="s">
        <v>4159</v>
      </c>
      <c r="AX1420" t="e">
        <f>AVERAGE(M1420:AB1420)</f>
        <v>#DIV/0!</v>
      </c>
      <c r="AY1420">
        <f>AVERAGE(AC1420:AO1420)</f>
        <v>9.0000000000000018</v>
      </c>
      <c r="BA1420">
        <v>10.680000000000001</v>
      </c>
      <c r="BB1420">
        <v>9.0000000000000018</v>
      </c>
      <c r="BC1420" t="s">
        <v>4173</v>
      </c>
      <c r="BD1420" t="s">
        <v>4173</v>
      </c>
    </row>
    <row r="1421" spans="1:56" hidden="1" x14ac:dyDescent="0.25">
      <c r="A1421">
        <v>1043</v>
      </c>
      <c r="B1421">
        <v>2661</v>
      </c>
      <c r="C1421" t="s">
        <v>4152</v>
      </c>
      <c r="D1421" t="s">
        <v>877</v>
      </c>
      <c r="E1421" t="s">
        <v>1215</v>
      </c>
      <c r="F1421" t="s">
        <v>1538</v>
      </c>
      <c r="G1421" t="s">
        <v>1542</v>
      </c>
      <c r="H1421" t="s">
        <v>1230</v>
      </c>
      <c r="I1421" t="s">
        <v>1251</v>
      </c>
      <c r="J1421" t="s">
        <v>1545</v>
      </c>
      <c r="K1421">
        <v>47.650399999999998</v>
      </c>
      <c r="L1421">
        <v>-122.11490000000001</v>
      </c>
      <c r="AI1421">
        <v>7.1</v>
      </c>
      <c r="AJ1421">
        <v>0</v>
      </c>
      <c r="AK1421">
        <v>13.2</v>
      </c>
      <c r="AL1421">
        <v>11.8</v>
      </c>
      <c r="AM1421">
        <v>13.3</v>
      </c>
      <c r="AN1421">
        <v>7.8</v>
      </c>
      <c r="AO1421">
        <v>10</v>
      </c>
      <c r="AP1421">
        <f>COUNT(M1421:AO1421)</f>
        <v>7</v>
      </c>
      <c r="AR1421">
        <f>COUNT(AK1421:AO1421)</f>
        <v>5</v>
      </c>
      <c r="AT1421">
        <f>COUNT(M1421:AB1421)</f>
        <v>0</v>
      </c>
      <c r="AU1421">
        <f>COUNT(AC1421:AO1421)</f>
        <v>7</v>
      </c>
      <c r="AV1421">
        <f>AT1421*AU1421</f>
        <v>0</v>
      </c>
      <c r="AW1421" t="s">
        <v>4159</v>
      </c>
      <c r="AX1421" t="e">
        <f>AVERAGE(M1421:AB1421)</f>
        <v>#DIV/0!</v>
      </c>
      <c r="AY1421">
        <f>AVERAGE(AC1421:AO1421)</f>
        <v>9.0285714285714267</v>
      </c>
      <c r="BA1421">
        <v>11.219999999999999</v>
      </c>
      <c r="BB1421">
        <v>9.0285714285714267</v>
      </c>
      <c r="BC1421" t="s">
        <v>4173</v>
      </c>
      <c r="BD1421" t="s">
        <v>4173</v>
      </c>
    </row>
    <row r="1422" spans="1:56" hidden="1" x14ac:dyDescent="0.25">
      <c r="A1422">
        <v>1084</v>
      </c>
      <c r="B1422">
        <v>2675</v>
      </c>
      <c r="C1422" t="s">
        <v>4152</v>
      </c>
      <c r="D1422" t="s">
        <v>877</v>
      </c>
      <c r="E1422" t="s">
        <v>1215</v>
      </c>
      <c r="F1422" t="s">
        <v>1538</v>
      </c>
      <c r="G1422" t="s">
        <v>1594</v>
      </c>
      <c r="H1422" t="s">
        <v>1230</v>
      </c>
      <c r="I1422" t="s">
        <v>1251</v>
      </c>
      <c r="J1422" t="s">
        <v>1600</v>
      </c>
      <c r="K1422">
        <v>47.651299999999999</v>
      </c>
      <c r="L1422">
        <v>-122.12569999999999</v>
      </c>
      <c r="AI1422">
        <v>12.1</v>
      </c>
      <c r="AJ1422">
        <v>9.1</v>
      </c>
      <c r="AK1422">
        <v>10</v>
      </c>
      <c r="AL1422">
        <v>12.6</v>
      </c>
      <c r="AM1422">
        <v>14.7</v>
      </c>
      <c r="AN1422">
        <v>11.3</v>
      </c>
      <c r="AO1422">
        <v>14.8</v>
      </c>
      <c r="AP1422">
        <f>COUNT(M1422:AO1422)</f>
        <v>7</v>
      </c>
      <c r="AR1422">
        <f>COUNT(AK1422:AO1422)</f>
        <v>5</v>
      </c>
      <c r="AT1422">
        <f>COUNT(M1422:AB1422)</f>
        <v>0</v>
      </c>
      <c r="AU1422">
        <f>COUNT(AC1422:AO1422)</f>
        <v>7</v>
      </c>
      <c r="AV1422">
        <f>AT1422*AU1422</f>
        <v>0</v>
      </c>
      <c r="AW1422" t="s">
        <v>4159</v>
      </c>
      <c r="AX1422" t="e">
        <f>AVERAGE(M1422:AB1422)</f>
        <v>#DIV/0!</v>
      </c>
      <c r="AY1422">
        <f>AVERAGE(AC1422:AO1422)</f>
        <v>12.085714285714285</v>
      </c>
      <c r="BA1422">
        <v>12.679999999999998</v>
      </c>
      <c r="BB1422">
        <v>12.085714285714285</v>
      </c>
      <c r="BC1422" t="s">
        <v>4173</v>
      </c>
      <c r="BD1422" t="s">
        <v>4173</v>
      </c>
    </row>
    <row r="1423" spans="1:56" hidden="1" x14ac:dyDescent="0.25">
      <c r="A1423">
        <v>715</v>
      </c>
      <c r="B1423">
        <v>467</v>
      </c>
      <c r="C1423" t="s">
        <v>4152</v>
      </c>
      <c r="D1423" t="s">
        <v>877</v>
      </c>
      <c r="E1423" t="s">
        <v>878</v>
      </c>
      <c r="F1423" t="s">
        <v>1086</v>
      </c>
      <c r="G1423" t="s">
        <v>1093</v>
      </c>
      <c r="H1423" t="s">
        <v>1030</v>
      </c>
      <c r="I1423" t="s">
        <v>1091</v>
      </c>
      <c r="J1423" t="s">
        <v>1116</v>
      </c>
      <c r="K1423">
        <v>47.706373999999997</v>
      </c>
      <c r="L1423">
        <v>-122.29003400000001</v>
      </c>
      <c r="Z1423">
        <v>2.7</v>
      </c>
      <c r="AD1423">
        <v>8.1</v>
      </c>
      <c r="AF1423">
        <v>8.1</v>
      </c>
      <c r="AH1423">
        <v>7.2</v>
      </c>
      <c r="AJ1423">
        <v>7.7</v>
      </c>
      <c r="AL1423">
        <v>16.100000000000001</v>
      </c>
      <c r="AN1423">
        <v>16.899999999999999</v>
      </c>
      <c r="AP1423">
        <f>COUNT(M1423:AO1423)</f>
        <v>7</v>
      </c>
      <c r="AR1423">
        <f>COUNT(AK1423:AO1423)</f>
        <v>2</v>
      </c>
      <c r="AT1423">
        <f>COUNT(M1423:AB1423)</f>
        <v>1</v>
      </c>
      <c r="AU1423">
        <f>COUNT(AC1423:AO1423)</f>
        <v>6</v>
      </c>
      <c r="AV1423">
        <f>AT1423*AU1423</f>
        <v>6</v>
      </c>
      <c r="AW1423" t="s">
        <v>4154</v>
      </c>
      <c r="AX1423">
        <f>AVERAGE(M1423:AB1423)</f>
        <v>2.7</v>
      </c>
      <c r="AY1423">
        <f>AVERAGE(AC1423:AO1423)</f>
        <v>10.683333333333332</v>
      </c>
      <c r="AZ1423">
        <f>AY1423-AX1423</f>
        <v>7.9833333333333316</v>
      </c>
      <c r="BA1423">
        <v>16.5</v>
      </c>
      <c r="BB1423">
        <v>11.2</v>
      </c>
      <c r="BC1423" t="s">
        <v>4173</v>
      </c>
      <c r="BD1423" t="s">
        <v>4173</v>
      </c>
    </row>
    <row r="1424" spans="1:56" hidden="1" x14ac:dyDescent="0.25">
      <c r="A1424">
        <v>754</v>
      </c>
      <c r="B1424">
        <v>2600</v>
      </c>
      <c r="C1424" t="s">
        <v>4152</v>
      </c>
      <c r="D1424" t="s">
        <v>877</v>
      </c>
      <c r="E1424" t="s">
        <v>878</v>
      </c>
      <c r="F1424" t="s">
        <v>1150</v>
      </c>
      <c r="G1424" t="s">
        <v>1161</v>
      </c>
      <c r="H1424" t="s">
        <v>1030</v>
      </c>
      <c r="I1424" t="s">
        <v>1031</v>
      </c>
      <c r="J1424" t="s">
        <v>1168</v>
      </c>
      <c r="K1424">
        <v>47.512191999999999</v>
      </c>
      <c r="L1424">
        <v>-122.246307</v>
      </c>
      <c r="AI1424">
        <v>20.3</v>
      </c>
      <c r="AJ1424">
        <v>11.3</v>
      </c>
      <c r="AK1424">
        <v>11.7</v>
      </c>
      <c r="AL1424">
        <v>8.6999999999999993</v>
      </c>
      <c r="AM1424">
        <v>21.7</v>
      </c>
      <c r="AN1424">
        <v>28.6</v>
      </c>
      <c r="AO1424">
        <v>26.9</v>
      </c>
      <c r="AP1424">
        <f>COUNT(M1424:AO1424)</f>
        <v>7</v>
      </c>
      <c r="AR1424">
        <f>COUNT(AK1424:AO1424)</f>
        <v>5</v>
      </c>
      <c r="AT1424">
        <f>COUNT(M1424:AB1424)</f>
        <v>0</v>
      </c>
      <c r="AU1424">
        <f>COUNT(AC1424:AO1424)</f>
        <v>7</v>
      </c>
      <c r="AV1424">
        <f>AT1424*AU1424</f>
        <v>0</v>
      </c>
      <c r="AW1424" t="s">
        <v>4159</v>
      </c>
      <c r="AX1424" t="e">
        <f>AVERAGE(M1424:AB1424)</f>
        <v>#DIV/0!</v>
      </c>
      <c r="AY1424">
        <f>AVERAGE(AC1424:AO1424)</f>
        <v>18.457142857142859</v>
      </c>
      <c r="BA1424">
        <v>19.52</v>
      </c>
      <c r="BB1424">
        <v>18.457142857142859</v>
      </c>
      <c r="BC1424" t="s">
        <v>4173</v>
      </c>
      <c r="BD1424" t="s">
        <v>4173</v>
      </c>
    </row>
    <row r="1425" spans="1:56" hidden="1" x14ac:dyDescent="0.25">
      <c r="A1425">
        <v>836</v>
      </c>
      <c r="B1425">
        <v>2666</v>
      </c>
      <c r="C1425" t="s">
        <v>4152</v>
      </c>
      <c r="D1425" t="s">
        <v>877</v>
      </c>
      <c r="E1425" t="s">
        <v>1215</v>
      </c>
      <c r="F1425" t="s">
        <v>1216</v>
      </c>
      <c r="G1425" t="s">
        <v>1275</v>
      </c>
      <c r="H1425" t="s">
        <v>1230</v>
      </c>
      <c r="I1425" t="s">
        <v>1251</v>
      </c>
      <c r="J1425" t="s">
        <v>1279</v>
      </c>
      <c r="K1425">
        <v>47.704000000000001</v>
      </c>
      <c r="L1425">
        <v>-122.1022</v>
      </c>
      <c r="AI1425">
        <v>5.9</v>
      </c>
      <c r="AJ1425">
        <v>7.4</v>
      </c>
      <c r="AK1425">
        <v>30.3</v>
      </c>
      <c r="AL1425">
        <v>15.3</v>
      </c>
      <c r="AM1425">
        <v>14.5</v>
      </c>
      <c r="AN1425">
        <v>22.5</v>
      </c>
      <c r="AO1425">
        <v>20.399999999999999</v>
      </c>
      <c r="AP1425">
        <f>COUNT(M1425:AO1425)</f>
        <v>7</v>
      </c>
      <c r="AR1425">
        <f>COUNT(AK1425:AO1425)</f>
        <v>5</v>
      </c>
      <c r="AT1425">
        <f>COUNT(M1425:AB1425)</f>
        <v>0</v>
      </c>
      <c r="AU1425">
        <f>COUNT(AC1425:AO1425)</f>
        <v>7</v>
      </c>
      <c r="AV1425">
        <f>AT1425*AU1425</f>
        <v>0</v>
      </c>
      <c r="AW1425" t="s">
        <v>4159</v>
      </c>
      <c r="AX1425" t="e">
        <f>AVERAGE(M1425:AB1425)</f>
        <v>#DIV/0!</v>
      </c>
      <c r="AY1425">
        <f>AVERAGE(AC1425:AO1425)</f>
        <v>16.614285714285717</v>
      </c>
      <c r="BA1425">
        <v>20.6</v>
      </c>
      <c r="BB1425">
        <v>16.614285714285717</v>
      </c>
      <c r="BC1425" t="s">
        <v>4174</v>
      </c>
      <c r="BD1425" t="s">
        <v>4173</v>
      </c>
    </row>
    <row r="1426" spans="1:56" hidden="1" x14ac:dyDescent="0.25">
      <c r="A1426">
        <v>1083</v>
      </c>
      <c r="B1426">
        <v>2674</v>
      </c>
      <c r="C1426" t="s">
        <v>4152</v>
      </c>
      <c r="D1426" t="s">
        <v>877</v>
      </c>
      <c r="E1426" t="s">
        <v>1215</v>
      </c>
      <c r="F1426" t="s">
        <v>1538</v>
      </c>
      <c r="G1426" t="s">
        <v>1594</v>
      </c>
      <c r="H1426" t="s">
        <v>1230</v>
      </c>
      <c r="I1426" t="s">
        <v>1251</v>
      </c>
      <c r="J1426" t="s">
        <v>1599</v>
      </c>
      <c r="K1426">
        <v>47.651499999999999</v>
      </c>
      <c r="L1426">
        <v>-122.1254</v>
      </c>
      <c r="AI1426">
        <v>22.9</v>
      </c>
      <c r="AJ1426">
        <v>13.4</v>
      </c>
      <c r="AK1426">
        <v>39.799999999999997</v>
      </c>
      <c r="AL1426">
        <v>27.4</v>
      </c>
      <c r="AM1426">
        <v>15.4</v>
      </c>
      <c r="AN1426">
        <v>8.3000000000000007</v>
      </c>
      <c r="AO1426">
        <v>13</v>
      </c>
      <c r="AP1426">
        <f>COUNT(M1426:AO1426)</f>
        <v>7</v>
      </c>
      <c r="AR1426">
        <f>COUNT(AK1426:AO1426)</f>
        <v>5</v>
      </c>
      <c r="AT1426">
        <f>COUNT(M1426:AB1426)</f>
        <v>0</v>
      </c>
      <c r="AU1426">
        <f>COUNT(AC1426:AO1426)</f>
        <v>7</v>
      </c>
      <c r="AV1426">
        <f>AT1426*AU1426</f>
        <v>0</v>
      </c>
      <c r="AW1426" t="s">
        <v>4159</v>
      </c>
      <c r="AX1426" t="e">
        <f>AVERAGE(M1426:AB1426)</f>
        <v>#DIV/0!</v>
      </c>
      <c r="AY1426">
        <f>AVERAGE(AC1426:AO1426)</f>
        <v>20.028571428571428</v>
      </c>
      <c r="BA1426">
        <v>20.779999999999998</v>
      </c>
      <c r="BB1426">
        <v>20.028571428571428</v>
      </c>
      <c r="BC1426" t="s">
        <v>4174</v>
      </c>
      <c r="BD1426" t="s">
        <v>4174</v>
      </c>
    </row>
    <row r="1427" spans="1:56" hidden="1" x14ac:dyDescent="0.25">
      <c r="A1427">
        <v>610</v>
      </c>
      <c r="B1427">
        <v>570</v>
      </c>
      <c r="C1427" t="s">
        <v>4152</v>
      </c>
      <c r="D1427" t="s">
        <v>877</v>
      </c>
      <c r="E1427" t="s">
        <v>878</v>
      </c>
      <c r="F1427" t="s">
        <v>952</v>
      </c>
      <c r="G1427" t="s">
        <v>962</v>
      </c>
      <c r="H1427" t="s">
        <v>886</v>
      </c>
      <c r="I1427" t="s">
        <v>887</v>
      </c>
      <c r="J1427" t="s">
        <v>966</v>
      </c>
      <c r="K1427">
        <v>47.603000000000002</v>
      </c>
      <c r="L1427">
        <v>-122.181</v>
      </c>
      <c r="Q1427">
        <v>10.199999999999999</v>
      </c>
      <c r="T1427">
        <v>11.2</v>
      </c>
      <c r="U1427">
        <v>10.6</v>
      </c>
      <c r="AF1427">
        <v>20.8</v>
      </c>
      <c r="AH1427">
        <v>17.3</v>
      </c>
      <c r="AN1427">
        <v>21.2</v>
      </c>
      <c r="AO1427">
        <v>23.4</v>
      </c>
      <c r="AP1427">
        <f>COUNT(M1427:AO1427)</f>
        <v>7</v>
      </c>
      <c r="AR1427">
        <f>COUNT(AK1427:AO1427)</f>
        <v>2</v>
      </c>
      <c r="AT1427">
        <f>COUNT(M1427:AB1427)</f>
        <v>3</v>
      </c>
      <c r="AU1427">
        <f>COUNT(AC1427:AO1427)</f>
        <v>4</v>
      </c>
      <c r="AV1427">
        <f>AT1427*AU1427</f>
        <v>12</v>
      </c>
      <c r="AW1427" t="s">
        <v>4154</v>
      </c>
      <c r="AX1427">
        <f>AVERAGE(M1427:AB1427)</f>
        <v>10.666666666666666</v>
      </c>
      <c r="AY1427">
        <f>AVERAGE(AC1427:AO1427)</f>
        <v>20.674999999999997</v>
      </c>
      <c r="AZ1427">
        <f>AY1427-AX1427</f>
        <v>10.008333333333331</v>
      </c>
      <c r="BA1427">
        <v>22.299999999999997</v>
      </c>
      <c r="BB1427">
        <v>20.674999999999997</v>
      </c>
      <c r="BC1427" t="s">
        <v>4174</v>
      </c>
      <c r="BD1427" t="s">
        <v>4174</v>
      </c>
    </row>
    <row r="1428" spans="1:56" hidden="1" x14ac:dyDescent="0.25">
      <c r="A1428">
        <v>865</v>
      </c>
      <c r="B1428">
        <v>2676</v>
      </c>
      <c r="C1428" t="s">
        <v>4152</v>
      </c>
      <c r="D1428" t="s">
        <v>877</v>
      </c>
      <c r="E1428" t="s">
        <v>1215</v>
      </c>
      <c r="F1428" t="s">
        <v>1216</v>
      </c>
      <c r="G1428" t="s">
        <v>1308</v>
      </c>
      <c r="H1428" t="s">
        <v>1230</v>
      </c>
      <c r="I1428" t="s">
        <v>1251</v>
      </c>
      <c r="J1428" t="s">
        <v>1311</v>
      </c>
      <c r="K1428">
        <v>47.696399999999997</v>
      </c>
      <c r="L1428">
        <v>-122.09350000000001</v>
      </c>
      <c r="AI1428">
        <v>18.100000000000001</v>
      </c>
      <c r="AJ1428">
        <v>20.8</v>
      </c>
      <c r="AK1428">
        <v>40.6</v>
      </c>
      <c r="AL1428">
        <v>22.3</v>
      </c>
      <c r="AM1428">
        <v>3.9</v>
      </c>
      <c r="AN1428">
        <v>26.5</v>
      </c>
      <c r="AO1428">
        <v>18.8</v>
      </c>
      <c r="AP1428">
        <f>COUNT(M1428:AO1428)</f>
        <v>7</v>
      </c>
      <c r="AR1428">
        <f>COUNT(AK1428:AO1428)</f>
        <v>5</v>
      </c>
      <c r="AT1428">
        <f>COUNT(M1428:AB1428)</f>
        <v>0</v>
      </c>
      <c r="AU1428">
        <f>COUNT(AC1428:AO1428)</f>
        <v>7</v>
      </c>
      <c r="AV1428">
        <f>AT1428*AU1428</f>
        <v>0</v>
      </c>
      <c r="AW1428" t="s">
        <v>4159</v>
      </c>
      <c r="AX1428" t="e">
        <f>AVERAGE(M1428:AB1428)</f>
        <v>#DIV/0!</v>
      </c>
      <c r="AY1428">
        <f>AVERAGE(AC1428:AO1428)</f>
        <v>21.571428571428573</v>
      </c>
      <c r="BA1428">
        <v>22.42</v>
      </c>
      <c r="BB1428">
        <v>21.571428571428573</v>
      </c>
      <c r="BC1428" t="s">
        <v>4174</v>
      </c>
      <c r="BD1428" t="s">
        <v>4174</v>
      </c>
    </row>
    <row r="1429" spans="1:56" hidden="1" x14ac:dyDescent="0.25">
      <c r="A1429">
        <v>1557</v>
      </c>
      <c r="B1429">
        <v>2615</v>
      </c>
      <c r="C1429" t="s">
        <v>4152</v>
      </c>
      <c r="D1429" t="s">
        <v>2165</v>
      </c>
      <c r="E1429" t="s">
        <v>2243</v>
      </c>
      <c r="F1429" t="s">
        <v>2307</v>
      </c>
      <c r="G1429" t="s">
        <v>2320</v>
      </c>
      <c r="H1429" t="s">
        <v>2169</v>
      </c>
      <c r="I1429" t="s">
        <v>2174</v>
      </c>
      <c r="J1429" t="s">
        <v>2333</v>
      </c>
      <c r="K1429">
        <v>47.654128999999998</v>
      </c>
      <c r="L1429">
        <v>-122.685576</v>
      </c>
      <c r="AI1429">
        <v>43.4</v>
      </c>
      <c r="AJ1429">
        <v>49.9</v>
      </c>
      <c r="AK1429">
        <v>21.2</v>
      </c>
      <c r="AL1429">
        <v>27.4</v>
      </c>
      <c r="AM1429">
        <v>27.2</v>
      </c>
      <c r="AN1429">
        <v>22</v>
      </c>
      <c r="AO1429">
        <v>16.2</v>
      </c>
      <c r="AP1429">
        <f>COUNT(M1429:AO1429)</f>
        <v>7</v>
      </c>
      <c r="AR1429">
        <f>COUNT(AK1429:AO1429)</f>
        <v>5</v>
      </c>
      <c r="AT1429">
        <f>COUNT(M1429:AB1429)</f>
        <v>0</v>
      </c>
      <c r="AU1429">
        <f>COUNT(AC1429:AO1429)</f>
        <v>7</v>
      </c>
      <c r="AV1429">
        <f>AT1429*AU1429</f>
        <v>0</v>
      </c>
      <c r="AW1429" t="s">
        <v>4159</v>
      </c>
      <c r="AX1429" t="e">
        <f>AVERAGE(M1429:AB1429)</f>
        <v>#DIV/0!</v>
      </c>
      <c r="AY1429">
        <f>AVERAGE(AC1429:AO1429)</f>
        <v>29.61428571428571</v>
      </c>
      <c r="BA1429">
        <v>22.8</v>
      </c>
      <c r="BB1429">
        <v>29.61428571428571</v>
      </c>
      <c r="BC1429" t="s">
        <v>4174</v>
      </c>
      <c r="BD1429" t="s">
        <v>4174</v>
      </c>
    </row>
    <row r="1430" spans="1:56" hidden="1" x14ac:dyDescent="0.25">
      <c r="A1430">
        <v>747</v>
      </c>
      <c r="B1430">
        <v>39</v>
      </c>
      <c r="C1430" t="s">
        <v>4152</v>
      </c>
      <c r="D1430" t="s">
        <v>877</v>
      </c>
      <c r="E1430" t="s">
        <v>878</v>
      </c>
      <c r="F1430" t="s">
        <v>1150</v>
      </c>
      <c r="G1430" t="s">
        <v>1155</v>
      </c>
      <c r="H1430" t="s">
        <v>1030</v>
      </c>
      <c r="I1430" t="s">
        <v>1091</v>
      </c>
      <c r="J1430" t="s">
        <v>1160</v>
      </c>
      <c r="K1430">
        <v>47.514485000000001</v>
      </c>
      <c r="L1430">
        <v>-122.267667</v>
      </c>
      <c r="AA1430">
        <v>39.799999999999997</v>
      </c>
      <c r="AC1430">
        <v>32.700000000000003</v>
      </c>
      <c r="AE1430">
        <v>42.6</v>
      </c>
      <c r="AG1430">
        <v>39.299999999999997</v>
      </c>
      <c r="AK1430">
        <v>38.200000000000003</v>
      </c>
      <c r="AM1430">
        <v>23.2</v>
      </c>
      <c r="AO1430">
        <v>15.7</v>
      </c>
      <c r="AP1430">
        <f>COUNT(M1430:AO1430)</f>
        <v>7</v>
      </c>
      <c r="AR1430">
        <f>COUNT(AK1430:AO1430)</f>
        <v>3</v>
      </c>
      <c r="AT1430">
        <f>COUNT(M1430:AB1430)</f>
        <v>1</v>
      </c>
      <c r="AU1430">
        <f>COUNT(AC1430:AO1430)</f>
        <v>6</v>
      </c>
      <c r="AV1430">
        <f>AT1430*AU1430</f>
        <v>6</v>
      </c>
      <c r="AW1430" t="s">
        <v>4154</v>
      </c>
      <c r="AX1430">
        <f>AVERAGE(M1430:AB1430)</f>
        <v>39.799999999999997</v>
      </c>
      <c r="AY1430">
        <f>AVERAGE(AC1430:AO1430)</f>
        <v>31.95</v>
      </c>
      <c r="AZ1430">
        <f>AY1430-AX1430</f>
        <v>-7.8499999999999979</v>
      </c>
      <c r="BA1430">
        <v>25.700000000000003</v>
      </c>
      <c r="BB1430">
        <v>29.1</v>
      </c>
      <c r="BC1430" t="s">
        <v>4174</v>
      </c>
      <c r="BD1430" t="s">
        <v>4174</v>
      </c>
    </row>
    <row r="1431" spans="1:56" hidden="1" x14ac:dyDescent="0.25">
      <c r="A1431">
        <v>1082</v>
      </c>
      <c r="B1431">
        <v>2673</v>
      </c>
      <c r="C1431" t="s">
        <v>4152</v>
      </c>
      <c r="D1431" t="s">
        <v>877</v>
      </c>
      <c r="E1431" t="s">
        <v>1215</v>
      </c>
      <c r="F1431" t="s">
        <v>1538</v>
      </c>
      <c r="G1431" t="s">
        <v>1594</v>
      </c>
      <c r="H1431" t="s">
        <v>1230</v>
      </c>
      <c r="I1431" t="s">
        <v>1251</v>
      </c>
      <c r="J1431" t="s">
        <v>1598</v>
      </c>
      <c r="K1431">
        <v>47.652700000000003</v>
      </c>
      <c r="L1431">
        <v>-122.1187</v>
      </c>
      <c r="AI1431">
        <v>23.4</v>
      </c>
      <c r="AJ1431">
        <v>23.9</v>
      </c>
      <c r="AK1431">
        <v>34.1</v>
      </c>
      <c r="AL1431">
        <v>31.1</v>
      </c>
      <c r="AM1431">
        <v>19.100000000000001</v>
      </c>
      <c r="AN1431">
        <v>27.2</v>
      </c>
      <c r="AO1431">
        <v>25.1</v>
      </c>
      <c r="AP1431">
        <f>COUNT(M1431:AO1431)</f>
        <v>7</v>
      </c>
      <c r="AR1431">
        <f>COUNT(AK1431:AO1431)</f>
        <v>5</v>
      </c>
      <c r="AT1431">
        <f>COUNT(M1431:AB1431)</f>
        <v>0</v>
      </c>
      <c r="AU1431">
        <f>COUNT(AC1431:AO1431)</f>
        <v>7</v>
      </c>
      <c r="AV1431">
        <f>AT1431*AU1431</f>
        <v>0</v>
      </c>
      <c r="AW1431" t="s">
        <v>4159</v>
      </c>
      <c r="AX1431" t="e">
        <f>AVERAGE(M1431:AB1431)</f>
        <v>#DIV/0!</v>
      </c>
      <c r="AY1431">
        <f>AVERAGE(AC1431:AO1431)</f>
        <v>26.271428571428569</v>
      </c>
      <c r="BA1431">
        <v>27.320000000000004</v>
      </c>
      <c r="BB1431">
        <v>26.271428571428569</v>
      </c>
      <c r="BC1431" t="s">
        <v>4174</v>
      </c>
      <c r="BD1431" t="s">
        <v>4174</v>
      </c>
    </row>
    <row r="1432" spans="1:56" hidden="1" x14ac:dyDescent="0.25">
      <c r="A1432">
        <v>837</v>
      </c>
      <c r="B1432">
        <v>2667</v>
      </c>
      <c r="C1432" t="s">
        <v>4152</v>
      </c>
      <c r="D1432" t="s">
        <v>877</v>
      </c>
      <c r="E1432" t="s">
        <v>1215</v>
      </c>
      <c r="F1432" t="s">
        <v>1216</v>
      </c>
      <c r="G1432" t="s">
        <v>1275</v>
      </c>
      <c r="H1432" t="s">
        <v>1230</v>
      </c>
      <c r="I1432" t="s">
        <v>1251</v>
      </c>
      <c r="J1432" t="s">
        <v>1280</v>
      </c>
      <c r="K1432">
        <v>47.703699999999998</v>
      </c>
      <c r="L1432">
        <v>-122.10290000000001</v>
      </c>
      <c r="AI1432">
        <v>13.8</v>
      </c>
      <c r="AJ1432">
        <v>49.2</v>
      </c>
      <c r="AK1432">
        <v>36.5</v>
      </c>
      <c r="AL1432">
        <v>40.200000000000003</v>
      </c>
      <c r="AM1432">
        <v>18</v>
      </c>
      <c r="AN1432">
        <v>31.9</v>
      </c>
      <c r="AO1432">
        <v>19.399999999999999</v>
      </c>
      <c r="AP1432">
        <f>COUNT(M1432:AO1432)</f>
        <v>7</v>
      </c>
      <c r="AR1432">
        <f>COUNT(AK1432:AO1432)</f>
        <v>5</v>
      </c>
      <c r="AT1432">
        <f>COUNT(M1432:AB1432)</f>
        <v>0</v>
      </c>
      <c r="AU1432">
        <f>COUNT(AC1432:AO1432)</f>
        <v>7</v>
      </c>
      <c r="AV1432">
        <f>AT1432*AU1432</f>
        <v>0</v>
      </c>
      <c r="AW1432" t="s">
        <v>4159</v>
      </c>
      <c r="AX1432" t="e">
        <f>AVERAGE(M1432:AB1432)</f>
        <v>#DIV/0!</v>
      </c>
      <c r="AY1432">
        <f>AVERAGE(AC1432:AO1432)</f>
        <v>29.857142857142858</v>
      </c>
      <c r="BA1432">
        <v>29.2</v>
      </c>
      <c r="BB1432">
        <v>29.857142857142858</v>
      </c>
      <c r="BC1432" t="s">
        <v>4174</v>
      </c>
      <c r="BD1432" t="s">
        <v>4174</v>
      </c>
    </row>
    <row r="1433" spans="1:56" hidden="1" x14ac:dyDescent="0.25">
      <c r="A1433">
        <v>1081</v>
      </c>
      <c r="B1433">
        <v>2672</v>
      </c>
      <c r="C1433" t="s">
        <v>4152</v>
      </c>
      <c r="D1433" t="s">
        <v>877</v>
      </c>
      <c r="E1433" t="s">
        <v>1215</v>
      </c>
      <c r="F1433" t="s">
        <v>1538</v>
      </c>
      <c r="G1433" t="s">
        <v>1594</v>
      </c>
      <c r="H1433" t="s">
        <v>1230</v>
      </c>
      <c r="I1433" t="s">
        <v>1251</v>
      </c>
      <c r="J1433" t="s">
        <v>1597</v>
      </c>
      <c r="K1433">
        <v>47.655000000000001</v>
      </c>
      <c r="L1433">
        <v>-122.11799999999999</v>
      </c>
      <c r="AI1433">
        <v>33.4</v>
      </c>
      <c r="AJ1433">
        <v>29.4</v>
      </c>
      <c r="AK1433">
        <v>30.8</v>
      </c>
      <c r="AL1433">
        <v>28.3</v>
      </c>
      <c r="AM1433">
        <v>36.1</v>
      </c>
      <c r="AN1433">
        <v>26.3</v>
      </c>
      <c r="AO1433">
        <v>25.4</v>
      </c>
      <c r="AP1433">
        <f>COUNT(M1433:AO1433)</f>
        <v>7</v>
      </c>
      <c r="AR1433">
        <f>COUNT(AK1433:AO1433)</f>
        <v>5</v>
      </c>
      <c r="AT1433">
        <f>COUNT(M1433:AB1433)</f>
        <v>0</v>
      </c>
      <c r="AU1433">
        <f>COUNT(AC1433:AO1433)</f>
        <v>7</v>
      </c>
      <c r="AV1433">
        <f>AT1433*AU1433</f>
        <v>0</v>
      </c>
      <c r="AW1433" t="s">
        <v>4159</v>
      </c>
      <c r="AX1433" t="e">
        <f>AVERAGE(M1433:AB1433)</f>
        <v>#DIV/0!</v>
      </c>
      <c r="AY1433">
        <f>AVERAGE(AC1433:AO1433)</f>
        <v>29.957142857142859</v>
      </c>
      <c r="BA1433">
        <v>29.380000000000003</v>
      </c>
      <c r="BB1433">
        <v>29.957142857142859</v>
      </c>
      <c r="BC1433" t="s">
        <v>4174</v>
      </c>
      <c r="BD1433" t="s">
        <v>4174</v>
      </c>
    </row>
    <row r="1434" spans="1:56" hidden="1" x14ac:dyDescent="0.25">
      <c r="A1434">
        <v>1044</v>
      </c>
      <c r="B1434">
        <v>2662</v>
      </c>
      <c r="C1434" t="s">
        <v>4152</v>
      </c>
      <c r="D1434" t="s">
        <v>877</v>
      </c>
      <c r="E1434" t="s">
        <v>1215</v>
      </c>
      <c r="F1434" t="s">
        <v>1538</v>
      </c>
      <c r="G1434" t="s">
        <v>1542</v>
      </c>
      <c r="H1434" t="s">
        <v>1230</v>
      </c>
      <c r="I1434" t="s">
        <v>1251</v>
      </c>
      <c r="J1434" t="s">
        <v>1546</v>
      </c>
      <c r="K1434">
        <v>47.647399999999998</v>
      </c>
      <c r="L1434">
        <v>-122.11969999999999</v>
      </c>
      <c r="AI1434">
        <v>35.9</v>
      </c>
      <c r="AJ1434">
        <v>43</v>
      </c>
      <c r="AK1434">
        <v>46.6</v>
      </c>
      <c r="AL1434">
        <v>45.4</v>
      </c>
      <c r="AM1434">
        <v>42.5</v>
      </c>
      <c r="AN1434">
        <v>34.799999999999997</v>
      </c>
      <c r="AO1434">
        <v>23.3</v>
      </c>
      <c r="AP1434">
        <f>COUNT(M1434:AO1434)</f>
        <v>7</v>
      </c>
      <c r="AR1434">
        <f>COUNT(AK1434:AO1434)</f>
        <v>5</v>
      </c>
      <c r="AT1434">
        <f>COUNT(M1434:AB1434)</f>
        <v>0</v>
      </c>
      <c r="AU1434">
        <f>COUNT(AC1434:AO1434)</f>
        <v>7</v>
      </c>
      <c r="AV1434">
        <f>AT1434*AU1434</f>
        <v>0</v>
      </c>
      <c r="AW1434" t="s">
        <v>4159</v>
      </c>
      <c r="AX1434" t="e">
        <f>AVERAGE(M1434:AB1434)</f>
        <v>#DIV/0!</v>
      </c>
      <c r="AY1434">
        <f>AVERAGE(AC1434:AO1434)</f>
        <v>38.785714285714285</v>
      </c>
      <c r="BA1434">
        <v>38.520000000000003</v>
      </c>
      <c r="BB1434">
        <v>38.785714285714285</v>
      </c>
      <c r="BC1434" t="s">
        <v>4174</v>
      </c>
      <c r="BD1434" t="s">
        <v>4174</v>
      </c>
    </row>
    <row r="1435" spans="1:56" hidden="1" x14ac:dyDescent="0.25">
      <c r="A1435">
        <v>849</v>
      </c>
      <c r="B1435">
        <v>2669</v>
      </c>
      <c r="C1435" t="s">
        <v>4152</v>
      </c>
      <c r="D1435" t="s">
        <v>877</v>
      </c>
      <c r="E1435" t="s">
        <v>1215</v>
      </c>
      <c r="F1435" t="s">
        <v>1216</v>
      </c>
      <c r="G1435" t="s">
        <v>1286</v>
      </c>
      <c r="H1435" t="s">
        <v>1230</v>
      </c>
      <c r="I1435" t="s">
        <v>1251</v>
      </c>
      <c r="J1435" t="s">
        <v>1293</v>
      </c>
      <c r="K1435">
        <v>47.712800000000001</v>
      </c>
      <c r="L1435">
        <v>-122.0561</v>
      </c>
      <c r="AI1435">
        <v>44.2</v>
      </c>
      <c r="AJ1435">
        <v>51.4</v>
      </c>
      <c r="AK1435">
        <v>60.4</v>
      </c>
      <c r="AL1435">
        <v>43.9</v>
      </c>
      <c r="AM1435">
        <v>44.5</v>
      </c>
      <c r="AN1435">
        <v>40.799999999999997</v>
      </c>
      <c r="AO1435">
        <v>26</v>
      </c>
      <c r="AP1435">
        <f>COUNT(M1435:AO1435)</f>
        <v>7</v>
      </c>
      <c r="AR1435">
        <f>COUNT(AK1435:AO1435)</f>
        <v>5</v>
      </c>
      <c r="AT1435">
        <f>COUNT(M1435:AB1435)</f>
        <v>0</v>
      </c>
      <c r="AU1435">
        <f>COUNT(AC1435:AO1435)</f>
        <v>7</v>
      </c>
      <c r="AV1435">
        <f>AT1435*AU1435</f>
        <v>0</v>
      </c>
      <c r="AW1435" t="s">
        <v>4159</v>
      </c>
      <c r="AX1435" t="e">
        <f>AVERAGE(M1435:AB1435)</f>
        <v>#DIV/0!</v>
      </c>
      <c r="AY1435">
        <f>AVERAGE(AC1435:AO1435)</f>
        <v>44.457142857142856</v>
      </c>
      <c r="BA1435">
        <v>43.120000000000005</v>
      </c>
      <c r="BB1435">
        <v>44.457142857142856</v>
      </c>
      <c r="BC1435" t="s">
        <v>4175</v>
      </c>
      <c r="BD1435" t="s">
        <v>4175</v>
      </c>
    </row>
    <row r="1436" spans="1:56" hidden="1" x14ac:dyDescent="0.25">
      <c r="A1436">
        <v>835</v>
      </c>
      <c r="B1436">
        <v>2665</v>
      </c>
      <c r="C1436" t="s">
        <v>4152</v>
      </c>
      <c r="D1436" t="s">
        <v>877</v>
      </c>
      <c r="E1436" t="s">
        <v>1215</v>
      </c>
      <c r="F1436" t="s">
        <v>1216</v>
      </c>
      <c r="G1436" t="s">
        <v>1275</v>
      </c>
      <c r="H1436" t="s">
        <v>1230</v>
      </c>
      <c r="I1436" t="s">
        <v>1251</v>
      </c>
      <c r="J1436" t="s">
        <v>1278</v>
      </c>
      <c r="K1436">
        <v>47.705399999999997</v>
      </c>
      <c r="L1436">
        <v>-122.1</v>
      </c>
      <c r="AI1436">
        <v>53.9</v>
      </c>
      <c r="AJ1436">
        <v>12.8</v>
      </c>
      <c r="AK1436">
        <v>74</v>
      </c>
      <c r="AL1436">
        <v>35.9</v>
      </c>
      <c r="AM1436">
        <v>28.6</v>
      </c>
      <c r="AN1436">
        <v>48.6</v>
      </c>
      <c r="AO1436">
        <v>32.299999999999997</v>
      </c>
      <c r="AP1436">
        <f>COUNT(M1436:AO1436)</f>
        <v>7</v>
      </c>
      <c r="AR1436">
        <f>COUNT(AK1436:AO1436)</f>
        <v>5</v>
      </c>
      <c r="AT1436">
        <f>COUNT(M1436:AB1436)</f>
        <v>0</v>
      </c>
      <c r="AU1436">
        <f>COUNT(AC1436:AO1436)</f>
        <v>7</v>
      </c>
      <c r="AV1436">
        <f>AT1436*AU1436</f>
        <v>0</v>
      </c>
      <c r="AW1436" t="s">
        <v>4159</v>
      </c>
      <c r="AX1436" t="e">
        <f>AVERAGE(M1436:AB1436)</f>
        <v>#DIV/0!</v>
      </c>
      <c r="AY1436">
        <f>AVERAGE(AC1436:AO1436)</f>
        <v>40.871428571428567</v>
      </c>
      <c r="BA1436">
        <v>43.879999999999995</v>
      </c>
      <c r="BB1436">
        <v>40.871428571428567</v>
      </c>
      <c r="BC1436" t="s">
        <v>4175</v>
      </c>
      <c r="BD1436" t="s">
        <v>4175</v>
      </c>
    </row>
    <row r="1437" spans="1:56" hidden="1" x14ac:dyDescent="0.25">
      <c r="A1437">
        <v>850</v>
      </c>
      <c r="B1437">
        <v>2670</v>
      </c>
      <c r="C1437" t="s">
        <v>4152</v>
      </c>
      <c r="D1437" t="s">
        <v>877</v>
      </c>
      <c r="E1437" t="s">
        <v>1215</v>
      </c>
      <c r="F1437" t="s">
        <v>1216</v>
      </c>
      <c r="G1437" t="s">
        <v>1286</v>
      </c>
      <c r="H1437" t="s">
        <v>1230</v>
      </c>
      <c r="I1437" t="s">
        <v>1251</v>
      </c>
      <c r="J1437" t="s">
        <v>1294</v>
      </c>
      <c r="K1437">
        <v>47.711799999999997</v>
      </c>
      <c r="L1437">
        <v>-122.05200000000001</v>
      </c>
      <c r="AI1437">
        <v>58.8</v>
      </c>
      <c r="AJ1437">
        <v>45.9</v>
      </c>
      <c r="AK1437">
        <v>47</v>
      </c>
      <c r="AL1437">
        <v>58.4</v>
      </c>
      <c r="AM1437">
        <v>44.5</v>
      </c>
      <c r="AN1437">
        <v>35.299999999999997</v>
      </c>
      <c r="AO1437">
        <v>39.6</v>
      </c>
      <c r="AP1437">
        <f>COUNT(M1437:AO1437)</f>
        <v>7</v>
      </c>
      <c r="AR1437">
        <f>COUNT(AK1437:AO1437)</f>
        <v>5</v>
      </c>
      <c r="AT1437">
        <f>COUNT(M1437:AB1437)</f>
        <v>0</v>
      </c>
      <c r="AU1437">
        <f>COUNT(AC1437:AO1437)</f>
        <v>7</v>
      </c>
      <c r="AV1437">
        <f>AT1437*AU1437</f>
        <v>0</v>
      </c>
      <c r="AW1437" t="s">
        <v>4159</v>
      </c>
      <c r="AX1437" t="e">
        <f>AVERAGE(M1437:AB1437)</f>
        <v>#DIV/0!</v>
      </c>
      <c r="AY1437">
        <f>AVERAGE(AC1437:AO1437)</f>
        <v>47.071428571428569</v>
      </c>
      <c r="BA1437">
        <v>44.959999999999994</v>
      </c>
      <c r="BB1437">
        <v>47.071428571428569</v>
      </c>
      <c r="BC1437" t="s">
        <v>4175</v>
      </c>
      <c r="BD1437" t="s">
        <v>4175</v>
      </c>
    </row>
    <row r="1438" spans="1:56" hidden="1" x14ac:dyDescent="0.25">
      <c r="A1438">
        <v>851</v>
      </c>
      <c r="B1438">
        <v>2671</v>
      </c>
      <c r="C1438" t="s">
        <v>4152</v>
      </c>
      <c r="D1438" t="s">
        <v>877</v>
      </c>
      <c r="E1438" t="s">
        <v>1215</v>
      </c>
      <c r="F1438" t="s">
        <v>1216</v>
      </c>
      <c r="G1438" t="s">
        <v>1286</v>
      </c>
      <c r="H1438" t="s">
        <v>1230</v>
      </c>
      <c r="I1438" t="s">
        <v>1251</v>
      </c>
      <c r="J1438" t="s">
        <v>1295</v>
      </c>
      <c r="K1438">
        <v>47.706600000000002</v>
      </c>
      <c r="L1438">
        <v>-122.0544</v>
      </c>
      <c r="AI1438">
        <v>41.8</v>
      </c>
      <c r="AJ1438">
        <v>46.5</v>
      </c>
      <c r="AK1438">
        <v>42.2</v>
      </c>
      <c r="AL1438">
        <v>56.5</v>
      </c>
      <c r="AM1438">
        <v>58.7</v>
      </c>
      <c r="AN1438">
        <v>40</v>
      </c>
      <c r="AO1438">
        <v>37.4</v>
      </c>
      <c r="AP1438">
        <f>COUNT(M1438:AO1438)</f>
        <v>7</v>
      </c>
      <c r="AR1438">
        <f>COUNT(AK1438:AO1438)</f>
        <v>5</v>
      </c>
      <c r="AT1438">
        <f>COUNT(M1438:AB1438)</f>
        <v>0</v>
      </c>
      <c r="AU1438">
        <f>COUNT(AC1438:AO1438)</f>
        <v>7</v>
      </c>
      <c r="AV1438">
        <f>AT1438*AU1438</f>
        <v>0</v>
      </c>
      <c r="AW1438" t="s">
        <v>4159</v>
      </c>
      <c r="AX1438" t="e">
        <f>AVERAGE(M1438:AB1438)</f>
        <v>#DIV/0!</v>
      </c>
      <c r="AY1438">
        <f>AVERAGE(AC1438:AO1438)</f>
        <v>46.157142857142851</v>
      </c>
      <c r="BA1438">
        <v>46.96</v>
      </c>
      <c r="BB1438">
        <v>46.157142857142851</v>
      </c>
      <c r="BC1438" t="s">
        <v>4175</v>
      </c>
      <c r="BD1438" t="s">
        <v>4175</v>
      </c>
    </row>
    <row r="1439" spans="1:56" hidden="1" x14ac:dyDescent="0.25">
      <c r="A1439">
        <v>834</v>
      </c>
      <c r="B1439">
        <v>2664</v>
      </c>
      <c r="C1439" t="s">
        <v>4152</v>
      </c>
      <c r="D1439" t="s">
        <v>877</v>
      </c>
      <c r="E1439" t="s">
        <v>1215</v>
      </c>
      <c r="F1439" t="s">
        <v>1216</v>
      </c>
      <c r="G1439" t="s">
        <v>1275</v>
      </c>
      <c r="H1439" t="s">
        <v>1230</v>
      </c>
      <c r="I1439" t="s">
        <v>1251</v>
      </c>
      <c r="J1439" t="s">
        <v>1277</v>
      </c>
      <c r="K1439">
        <v>47.703400000000002</v>
      </c>
      <c r="L1439">
        <v>-122.0928</v>
      </c>
      <c r="AI1439">
        <v>41.5</v>
      </c>
      <c r="AJ1439">
        <v>51.9</v>
      </c>
      <c r="AK1439">
        <v>53.5</v>
      </c>
      <c r="AL1439">
        <v>48.6</v>
      </c>
      <c r="AM1439">
        <v>51.6</v>
      </c>
      <c r="AN1439">
        <v>53.1</v>
      </c>
      <c r="AO1439">
        <v>39.6</v>
      </c>
      <c r="AP1439">
        <f>COUNT(M1439:AO1439)</f>
        <v>7</v>
      </c>
      <c r="AR1439">
        <f>COUNT(AK1439:AO1439)</f>
        <v>5</v>
      </c>
      <c r="AT1439">
        <f>COUNT(M1439:AB1439)</f>
        <v>0</v>
      </c>
      <c r="AU1439">
        <f>COUNT(AC1439:AO1439)</f>
        <v>7</v>
      </c>
      <c r="AV1439">
        <f>AT1439*AU1439</f>
        <v>0</v>
      </c>
      <c r="AW1439" t="s">
        <v>4159</v>
      </c>
      <c r="AX1439" t="e">
        <f>AVERAGE(M1439:AB1439)</f>
        <v>#DIV/0!</v>
      </c>
      <c r="AY1439">
        <f>AVERAGE(AC1439:AO1439)</f>
        <v>48.542857142857144</v>
      </c>
      <c r="BA1439">
        <v>49.279999999999994</v>
      </c>
      <c r="BB1439">
        <v>48.542857142857144</v>
      </c>
      <c r="BC1439" t="s">
        <v>4175</v>
      </c>
      <c r="BD1439" t="s">
        <v>4175</v>
      </c>
    </row>
    <row r="1440" spans="1:56" hidden="1" x14ac:dyDescent="0.25">
      <c r="A1440">
        <v>1506</v>
      </c>
      <c r="B1440">
        <v>2359</v>
      </c>
      <c r="C1440" t="s">
        <v>4152</v>
      </c>
      <c r="D1440" t="s">
        <v>2165</v>
      </c>
      <c r="E1440" t="s">
        <v>2243</v>
      </c>
      <c r="F1440" t="s">
        <v>2247</v>
      </c>
      <c r="G1440" t="s">
        <v>2256</v>
      </c>
      <c r="H1440" t="s">
        <v>2249</v>
      </c>
      <c r="I1440" t="s">
        <v>2250</v>
      </c>
      <c r="J1440" t="s">
        <v>2259</v>
      </c>
      <c r="K1440">
        <v>47.673299</v>
      </c>
      <c r="L1440">
        <v>-122.55363199999999</v>
      </c>
      <c r="AH1440">
        <v>59.6</v>
      </c>
      <c r="AI1440">
        <v>68.099999999999994</v>
      </c>
      <c r="AJ1440">
        <v>54</v>
      </c>
      <c r="AK1440">
        <v>54.3</v>
      </c>
      <c r="AL1440">
        <v>50.7</v>
      </c>
      <c r="AM1440">
        <v>52.9</v>
      </c>
      <c r="AO1440">
        <v>39.4</v>
      </c>
      <c r="AP1440">
        <f>COUNT(M1440:AO1440)</f>
        <v>7</v>
      </c>
      <c r="AR1440">
        <f>COUNT(AK1440:AO1440)</f>
        <v>4</v>
      </c>
      <c r="AT1440">
        <f>COUNT(M1440:AB1440)</f>
        <v>0</v>
      </c>
      <c r="AU1440">
        <f>COUNT(AC1440:AO1440)</f>
        <v>7</v>
      </c>
      <c r="AV1440">
        <f>AT1440*AU1440</f>
        <v>0</v>
      </c>
      <c r="AW1440" t="s">
        <v>4159</v>
      </c>
      <c r="AX1440" t="e">
        <f>AVERAGE(M1440:AB1440)</f>
        <v>#DIV/0!</v>
      </c>
      <c r="AY1440">
        <f>AVERAGE(AC1440:AO1440)</f>
        <v>54.142857142857132</v>
      </c>
      <c r="BA1440">
        <v>49.325000000000003</v>
      </c>
      <c r="BB1440">
        <v>54.142857142857132</v>
      </c>
      <c r="BC1440" t="s">
        <v>4175</v>
      </c>
      <c r="BD1440" t="s">
        <v>4175</v>
      </c>
    </row>
    <row r="1441" spans="1:56" hidden="1" x14ac:dyDescent="0.25">
      <c r="A1441">
        <v>1526</v>
      </c>
      <c r="B1441">
        <v>1285</v>
      </c>
      <c r="C1441" t="s">
        <v>4152</v>
      </c>
      <c r="D1441" t="s">
        <v>2165</v>
      </c>
      <c r="E1441" t="s">
        <v>2243</v>
      </c>
      <c r="F1441" t="s">
        <v>2275</v>
      </c>
      <c r="G1441" t="s">
        <v>2293</v>
      </c>
      <c r="H1441" t="s">
        <v>2169</v>
      </c>
      <c r="I1441" t="s">
        <v>2174</v>
      </c>
      <c r="J1441" t="s">
        <v>2294</v>
      </c>
      <c r="K1441">
        <v>47.428400000000003</v>
      </c>
      <c r="L1441">
        <v>-122.568</v>
      </c>
      <c r="AC1441">
        <v>31.4</v>
      </c>
      <c r="AE1441">
        <v>84</v>
      </c>
      <c r="AG1441">
        <v>47.9</v>
      </c>
      <c r="AI1441">
        <v>76.8</v>
      </c>
      <c r="AK1441">
        <v>48.1</v>
      </c>
      <c r="AM1441">
        <v>32</v>
      </c>
      <c r="AO1441">
        <v>72.099999999999994</v>
      </c>
      <c r="AP1441">
        <f>COUNT(M1441:AO1441)</f>
        <v>7</v>
      </c>
      <c r="AR1441">
        <f>COUNT(AK1441:AO1441)</f>
        <v>3</v>
      </c>
      <c r="AT1441">
        <f>COUNT(M1441:AB1441)</f>
        <v>0</v>
      </c>
      <c r="AU1441">
        <f>COUNT(AC1441:AO1441)</f>
        <v>7</v>
      </c>
      <c r="AV1441">
        <f>AT1441*AU1441</f>
        <v>0</v>
      </c>
      <c r="AW1441" t="s">
        <v>4159</v>
      </c>
      <c r="AX1441" t="e">
        <f>AVERAGE(M1441:AB1441)</f>
        <v>#DIV/0!</v>
      </c>
      <c r="AY1441">
        <f>AVERAGE(AC1441:AO1441)</f>
        <v>56.042857142857152</v>
      </c>
      <c r="BA1441">
        <v>50.733333333333327</v>
      </c>
      <c r="BB1441">
        <v>55.379999999999995</v>
      </c>
      <c r="BC1441" t="s">
        <v>4175</v>
      </c>
      <c r="BD1441" t="s">
        <v>4175</v>
      </c>
    </row>
    <row r="1442" spans="1:56" hidden="1" x14ac:dyDescent="0.25">
      <c r="A1442">
        <v>1519</v>
      </c>
      <c r="B1442">
        <v>1284</v>
      </c>
      <c r="C1442" t="s">
        <v>4152</v>
      </c>
      <c r="D1442" t="s">
        <v>2165</v>
      </c>
      <c r="E1442" t="s">
        <v>2243</v>
      </c>
      <c r="F1442" t="s">
        <v>2275</v>
      </c>
      <c r="G1442" t="s">
        <v>2281</v>
      </c>
      <c r="H1442" t="s">
        <v>2169</v>
      </c>
      <c r="I1442" t="s">
        <v>2174</v>
      </c>
      <c r="J1442" t="s">
        <v>2282</v>
      </c>
      <c r="K1442">
        <v>47.4146</v>
      </c>
      <c r="L1442">
        <v>-122.6315</v>
      </c>
      <c r="AC1442">
        <v>45.2</v>
      </c>
      <c r="AE1442">
        <v>65.8</v>
      </c>
      <c r="AG1442">
        <v>72.8</v>
      </c>
      <c r="AI1442">
        <v>45.9</v>
      </c>
      <c r="AK1442">
        <v>65</v>
      </c>
      <c r="AM1442">
        <v>48.5</v>
      </c>
      <c r="AO1442">
        <v>53.9</v>
      </c>
      <c r="AP1442">
        <f>COUNT(M1442:AO1442)</f>
        <v>7</v>
      </c>
      <c r="AR1442">
        <f>COUNT(AK1442:AO1442)</f>
        <v>3</v>
      </c>
      <c r="AT1442">
        <f>COUNT(M1442:AB1442)</f>
        <v>0</v>
      </c>
      <c r="AU1442">
        <f>COUNT(AC1442:AO1442)</f>
        <v>7</v>
      </c>
      <c r="AV1442">
        <f>AT1442*AU1442</f>
        <v>0</v>
      </c>
      <c r="AW1442" t="s">
        <v>4159</v>
      </c>
      <c r="AX1442" t="e">
        <f>AVERAGE(M1442:AB1442)</f>
        <v>#DIV/0!</v>
      </c>
      <c r="AY1442">
        <f>AVERAGE(AC1442:AO1442)</f>
        <v>56.728571428571435</v>
      </c>
      <c r="BA1442">
        <v>55.800000000000004</v>
      </c>
      <c r="BB1442">
        <v>57.219999999999992</v>
      </c>
      <c r="BC1442" t="s">
        <v>4175</v>
      </c>
      <c r="BD1442" t="s">
        <v>4175</v>
      </c>
    </row>
    <row r="1443" spans="1:56" hidden="1" x14ac:dyDescent="0.25">
      <c r="A1443">
        <v>1612</v>
      </c>
      <c r="B1443">
        <v>1276</v>
      </c>
      <c r="C1443" t="s">
        <v>4152</v>
      </c>
      <c r="D1443" t="s">
        <v>2165</v>
      </c>
      <c r="E1443" t="s">
        <v>2243</v>
      </c>
      <c r="F1443" t="s">
        <v>2412</v>
      </c>
      <c r="G1443" t="s">
        <v>2417</v>
      </c>
      <c r="H1443" t="s">
        <v>2169</v>
      </c>
      <c r="I1443" t="s">
        <v>2174</v>
      </c>
      <c r="J1443" t="s">
        <v>2422</v>
      </c>
      <c r="K1443">
        <v>47.516300000000001</v>
      </c>
      <c r="L1443">
        <v>-122.6387</v>
      </c>
      <c r="AD1443">
        <v>44.2</v>
      </c>
      <c r="AF1443">
        <v>53.4</v>
      </c>
      <c r="AH1443">
        <v>33.5</v>
      </c>
      <c r="AJ1443">
        <v>60.1</v>
      </c>
      <c r="AK1443">
        <v>45</v>
      </c>
      <c r="AL1443">
        <v>76.400000000000006</v>
      </c>
      <c r="AN1443">
        <v>49</v>
      </c>
      <c r="AP1443">
        <f>COUNT(M1443:AO1443)</f>
        <v>7</v>
      </c>
      <c r="AR1443">
        <f>COUNT(AK1443:AO1443)</f>
        <v>3</v>
      </c>
      <c r="AT1443">
        <f>COUNT(M1443:AB1443)</f>
        <v>0</v>
      </c>
      <c r="AU1443">
        <f>COUNT(AC1443:AO1443)</f>
        <v>7</v>
      </c>
      <c r="AV1443">
        <f>AT1443*AU1443</f>
        <v>0</v>
      </c>
      <c r="AW1443" t="s">
        <v>4159</v>
      </c>
      <c r="AX1443" t="e">
        <f>AVERAGE(M1443:AB1443)</f>
        <v>#DIV/0!</v>
      </c>
      <c r="AY1443">
        <f>AVERAGE(AC1443:AO1443)</f>
        <v>51.657142857142858</v>
      </c>
      <c r="BA1443">
        <v>56.800000000000004</v>
      </c>
      <c r="BB1443">
        <v>52.9</v>
      </c>
      <c r="BC1443" t="s">
        <v>4175</v>
      </c>
      <c r="BD1443" t="s">
        <v>4175</v>
      </c>
    </row>
    <row r="1444" spans="1:56" hidden="1" x14ac:dyDescent="0.25">
      <c r="A1444">
        <v>1689</v>
      </c>
      <c r="B1444">
        <v>2109</v>
      </c>
      <c r="C1444" t="s">
        <v>4152</v>
      </c>
      <c r="D1444" t="s">
        <v>2484</v>
      </c>
      <c r="E1444" t="s">
        <v>2526</v>
      </c>
      <c r="F1444" t="s">
        <v>2541</v>
      </c>
      <c r="G1444" t="s">
        <v>2545</v>
      </c>
      <c r="H1444" t="s">
        <v>22</v>
      </c>
      <c r="I1444" t="s">
        <v>96</v>
      </c>
      <c r="J1444" t="s">
        <v>2547</v>
      </c>
      <c r="K1444">
        <v>48.101264999999998</v>
      </c>
      <c r="L1444">
        <v>-123.391713</v>
      </c>
      <c r="S1444">
        <v>55.7</v>
      </c>
      <c r="T1444">
        <v>80</v>
      </c>
      <c r="U1444">
        <v>64.2</v>
      </c>
      <c r="W1444">
        <v>67.2</v>
      </c>
      <c r="Z1444">
        <v>50.2</v>
      </c>
      <c r="AG1444">
        <v>57.7</v>
      </c>
      <c r="AK1444">
        <v>59.7</v>
      </c>
      <c r="AP1444">
        <f>COUNT(M1444:AO1444)</f>
        <v>7</v>
      </c>
      <c r="AR1444">
        <f>COUNT(AK1444:AO1444)</f>
        <v>1</v>
      </c>
      <c r="AT1444">
        <f>COUNT(M1444:AB1444)</f>
        <v>5</v>
      </c>
      <c r="AU1444">
        <f>COUNT(AC1444:AO1444)</f>
        <v>2</v>
      </c>
      <c r="AV1444">
        <f>AT1444*AU1444</f>
        <v>10</v>
      </c>
      <c r="AW1444" t="s">
        <v>4154</v>
      </c>
      <c r="AX1444">
        <f>AVERAGE(M1444:AB1444)</f>
        <v>63.459999999999994</v>
      </c>
      <c r="AY1444">
        <f>AVERAGE(AC1444:AO1444)</f>
        <v>58.7</v>
      </c>
      <c r="AZ1444">
        <f>AY1444-AX1444</f>
        <v>-4.7599999999999909</v>
      </c>
      <c r="BA1444">
        <v>59.7</v>
      </c>
      <c r="BB1444">
        <v>58.7</v>
      </c>
      <c r="BC1444" t="s">
        <v>4175</v>
      </c>
      <c r="BD1444" t="s">
        <v>4175</v>
      </c>
    </row>
    <row r="1445" spans="1:56" hidden="1" x14ac:dyDescent="0.25">
      <c r="A1445">
        <v>420</v>
      </c>
      <c r="B1445">
        <v>2368</v>
      </c>
      <c r="C1445" t="s">
        <v>4152</v>
      </c>
      <c r="D1445" t="s">
        <v>552</v>
      </c>
      <c r="E1445" t="s">
        <v>607</v>
      </c>
      <c r="F1445" t="s">
        <v>658</v>
      </c>
      <c r="G1445" t="s">
        <v>664</v>
      </c>
      <c r="H1445" t="s">
        <v>31</v>
      </c>
      <c r="I1445" t="s">
        <v>200</v>
      </c>
      <c r="J1445" t="s">
        <v>665</v>
      </c>
      <c r="K1445">
        <v>47.652920000000002</v>
      </c>
      <c r="L1445">
        <v>-121.96087</v>
      </c>
      <c r="AH1445">
        <v>70.7</v>
      </c>
      <c r="AI1445">
        <v>53.9</v>
      </c>
      <c r="AJ1445">
        <v>49.1</v>
      </c>
      <c r="AK1445">
        <v>50.6</v>
      </c>
      <c r="AL1445">
        <v>80.400000000000006</v>
      </c>
      <c r="AM1445">
        <v>76.5</v>
      </c>
      <c r="AN1445">
        <v>60.3</v>
      </c>
      <c r="AP1445">
        <f>COUNT(M1445:AO1445)</f>
        <v>7</v>
      </c>
      <c r="AR1445">
        <f>COUNT(AK1445:AO1445)</f>
        <v>4</v>
      </c>
      <c r="AT1445">
        <f>COUNT(M1445:AB1445)</f>
        <v>0</v>
      </c>
      <c r="AU1445">
        <f>COUNT(AC1445:AO1445)</f>
        <v>7</v>
      </c>
      <c r="AV1445">
        <f>AT1445*AU1445</f>
        <v>0</v>
      </c>
      <c r="AW1445" t="s">
        <v>4159</v>
      </c>
      <c r="AX1445" t="e">
        <f>AVERAGE(M1445:AB1445)</f>
        <v>#DIV/0!</v>
      </c>
      <c r="AY1445">
        <f>AVERAGE(AC1445:AO1445)</f>
        <v>63.071428571428569</v>
      </c>
      <c r="BA1445">
        <v>66.95</v>
      </c>
      <c r="BB1445">
        <v>63.071428571428569</v>
      </c>
      <c r="BC1445" t="s">
        <v>4176</v>
      </c>
      <c r="BD1445" t="s">
        <v>4176</v>
      </c>
    </row>
    <row r="1446" spans="1:56" hidden="1" x14ac:dyDescent="0.25">
      <c r="A1446">
        <v>1693</v>
      </c>
      <c r="B1446">
        <v>2141</v>
      </c>
      <c r="C1446" t="s">
        <v>4152</v>
      </c>
      <c r="D1446" t="s">
        <v>2484</v>
      </c>
      <c r="E1446" t="s">
        <v>2526</v>
      </c>
      <c r="F1446" t="s">
        <v>2541</v>
      </c>
      <c r="G1446" t="s">
        <v>2551</v>
      </c>
      <c r="H1446" t="s">
        <v>22</v>
      </c>
      <c r="I1446" t="s">
        <v>2511</v>
      </c>
      <c r="J1446" t="s">
        <v>2552</v>
      </c>
      <c r="K1446">
        <v>48.112918999999998</v>
      </c>
      <c r="L1446">
        <v>-123.387367</v>
      </c>
      <c r="Q1446">
        <v>58.4</v>
      </c>
      <c r="R1446">
        <v>59.9</v>
      </c>
      <c r="S1446">
        <v>54.3</v>
      </c>
      <c r="U1446">
        <v>59.9</v>
      </c>
      <c r="Y1446">
        <v>70.5</v>
      </c>
      <c r="AC1446">
        <v>67.8</v>
      </c>
      <c r="AK1446">
        <v>67</v>
      </c>
      <c r="AP1446">
        <f>COUNT(M1446:AO1446)</f>
        <v>7</v>
      </c>
      <c r="AR1446">
        <f>COUNT(AK1446:AO1446)</f>
        <v>1</v>
      </c>
      <c r="AT1446">
        <f>COUNT(M1446:AB1446)</f>
        <v>5</v>
      </c>
      <c r="AU1446">
        <f>COUNT(AC1446:AO1446)</f>
        <v>2</v>
      </c>
      <c r="AV1446">
        <f>AT1446*AU1446</f>
        <v>10</v>
      </c>
      <c r="AW1446" t="s">
        <v>4154</v>
      </c>
      <c r="AX1446">
        <f>AVERAGE(M1446:AB1446)</f>
        <v>60.6</v>
      </c>
      <c r="AY1446">
        <f>AVERAGE(AC1446:AO1446)</f>
        <v>67.400000000000006</v>
      </c>
      <c r="AZ1446">
        <f>AY1446-AX1446</f>
        <v>6.8000000000000043</v>
      </c>
      <c r="BA1446">
        <v>67</v>
      </c>
      <c r="BB1446">
        <v>67</v>
      </c>
      <c r="BC1446" t="s">
        <v>4176</v>
      </c>
      <c r="BD1446" t="s">
        <v>4176</v>
      </c>
    </row>
    <row r="1447" spans="1:56" hidden="1" x14ac:dyDescent="0.25">
      <c r="A1447">
        <v>1598</v>
      </c>
      <c r="B1447">
        <v>1283</v>
      </c>
      <c r="C1447" t="s">
        <v>4152</v>
      </c>
      <c r="D1447" t="s">
        <v>2165</v>
      </c>
      <c r="E1447" t="s">
        <v>2243</v>
      </c>
      <c r="F1447" t="s">
        <v>2382</v>
      </c>
      <c r="G1447" t="s">
        <v>2393</v>
      </c>
      <c r="H1447" t="s">
        <v>2169</v>
      </c>
      <c r="I1447" t="s">
        <v>2174</v>
      </c>
      <c r="J1447" t="s">
        <v>2399</v>
      </c>
      <c r="K1447">
        <v>47.756900000000002</v>
      </c>
      <c r="L1447">
        <v>-122.6319</v>
      </c>
      <c r="AD1447">
        <v>39.799999999999997</v>
      </c>
      <c r="AF1447">
        <v>76.5</v>
      </c>
      <c r="AH1447">
        <v>67.8</v>
      </c>
      <c r="AJ1447">
        <v>44.8</v>
      </c>
      <c r="AK1447">
        <v>85</v>
      </c>
      <c r="AL1447">
        <v>58.1</v>
      </c>
      <c r="AN1447">
        <v>60</v>
      </c>
      <c r="AP1447">
        <f>COUNT(M1447:AO1447)</f>
        <v>7</v>
      </c>
      <c r="AR1447">
        <f>COUNT(AK1447:AO1447)</f>
        <v>3</v>
      </c>
      <c r="AT1447">
        <f>COUNT(M1447:AB1447)</f>
        <v>0</v>
      </c>
      <c r="AU1447">
        <f>COUNT(AC1447:AO1447)</f>
        <v>7</v>
      </c>
      <c r="AV1447">
        <f>AT1447*AU1447</f>
        <v>0</v>
      </c>
      <c r="AW1447" t="s">
        <v>4159</v>
      </c>
      <c r="AX1447" t="e">
        <f>AVERAGE(M1447:AB1447)</f>
        <v>#DIV/0!</v>
      </c>
      <c r="AY1447">
        <f>AVERAGE(AC1447:AO1447)</f>
        <v>61.714285714285715</v>
      </c>
      <c r="BA1447">
        <v>67.7</v>
      </c>
      <c r="BB1447">
        <v>65.366666666666674</v>
      </c>
      <c r="BC1447" t="s">
        <v>4176</v>
      </c>
      <c r="BD1447" t="s">
        <v>4176</v>
      </c>
    </row>
    <row r="1448" spans="1:56" hidden="1" x14ac:dyDescent="0.25">
      <c r="A1448">
        <v>194</v>
      </c>
      <c r="B1448">
        <v>2380</v>
      </c>
      <c r="C1448" t="s">
        <v>4152</v>
      </c>
      <c r="G1448" t="s">
        <v>279</v>
      </c>
      <c r="H1448" t="s">
        <v>31</v>
      </c>
      <c r="I1448" t="s">
        <v>200</v>
      </c>
      <c r="J1448" t="s">
        <v>285</v>
      </c>
      <c r="K1448">
        <v>47.669589999999999</v>
      </c>
      <c r="L1448">
        <v>-121.86469</v>
      </c>
      <c r="AH1448">
        <v>26</v>
      </c>
      <c r="AI1448">
        <v>60.7</v>
      </c>
      <c r="AJ1448">
        <v>56.3</v>
      </c>
      <c r="AK1448">
        <v>60.3</v>
      </c>
      <c r="AM1448">
        <v>59.6</v>
      </c>
      <c r="AN1448">
        <v>75.7</v>
      </c>
      <c r="AO1448">
        <v>77.7</v>
      </c>
      <c r="AP1448">
        <f>COUNT(M1448:AO1448)</f>
        <v>7</v>
      </c>
      <c r="AR1448">
        <f>COUNT(AK1448:AO1448)</f>
        <v>4</v>
      </c>
      <c r="AT1448">
        <f>COUNT(M1448:AB1448)</f>
        <v>0</v>
      </c>
      <c r="AU1448">
        <f>COUNT(AC1448:AO1448)</f>
        <v>7</v>
      </c>
      <c r="AV1448">
        <f>AT1448*AU1448</f>
        <v>0</v>
      </c>
      <c r="AW1448" t="s">
        <v>4159</v>
      </c>
      <c r="AX1448" t="e">
        <f>AVERAGE(M1448:AB1448)</f>
        <v>#DIV/0!</v>
      </c>
      <c r="AY1448">
        <f>AVERAGE(AC1448:AO1448)</f>
        <v>59.471428571428575</v>
      </c>
      <c r="BA1448">
        <v>68.325000000000003</v>
      </c>
      <c r="BB1448">
        <v>59.471428571428575</v>
      </c>
      <c r="BC1448" t="s">
        <v>4176</v>
      </c>
      <c r="BD1448" t="s">
        <v>4175</v>
      </c>
    </row>
    <row r="1449" spans="1:56" hidden="1" x14ac:dyDescent="0.25">
      <c r="A1449">
        <v>443</v>
      </c>
      <c r="B1449">
        <v>2601</v>
      </c>
      <c r="C1449" t="s">
        <v>4152</v>
      </c>
      <c r="D1449" t="s">
        <v>552</v>
      </c>
      <c r="E1449" t="s">
        <v>607</v>
      </c>
      <c r="F1449" t="s">
        <v>700</v>
      </c>
      <c r="G1449" t="s">
        <v>701</v>
      </c>
      <c r="H1449" t="s">
        <v>31</v>
      </c>
      <c r="I1449" t="s">
        <v>200</v>
      </c>
      <c r="J1449" t="s">
        <v>702</v>
      </c>
      <c r="K1449">
        <v>47.583426000000003</v>
      </c>
      <c r="L1449">
        <v>-121.95127599999999</v>
      </c>
      <c r="AI1449">
        <v>66.5</v>
      </c>
      <c r="AJ1449">
        <v>75.2</v>
      </c>
      <c r="AK1449">
        <v>65</v>
      </c>
      <c r="AL1449">
        <v>86.8</v>
      </c>
      <c r="AM1449">
        <v>49.1</v>
      </c>
      <c r="AN1449">
        <v>72.7</v>
      </c>
      <c r="AO1449">
        <v>70.400000000000006</v>
      </c>
      <c r="AP1449">
        <f>COUNT(M1449:AO1449)</f>
        <v>7</v>
      </c>
      <c r="AR1449">
        <f>COUNT(AK1449:AO1449)</f>
        <v>5</v>
      </c>
      <c r="AT1449">
        <f>COUNT(M1449:AB1449)</f>
        <v>0</v>
      </c>
      <c r="AU1449">
        <f>COUNT(AC1449:AO1449)</f>
        <v>7</v>
      </c>
      <c r="AV1449">
        <f>AT1449*AU1449</f>
        <v>0</v>
      </c>
      <c r="AW1449" t="s">
        <v>4159</v>
      </c>
      <c r="AX1449" t="e">
        <f>AVERAGE(M1449:AB1449)</f>
        <v>#DIV/0!</v>
      </c>
      <c r="AY1449">
        <f>AVERAGE(AC1449:AO1449)</f>
        <v>69.385714285714286</v>
      </c>
      <c r="BA1449">
        <v>68.8</v>
      </c>
      <c r="BB1449">
        <v>69.385714285714286</v>
      </c>
      <c r="BC1449" t="s">
        <v>4176</v>
      </c>
      <c r="BD1449" t="s">
        <v>4176</v>
      </c>
    </row>
    <row r="1450" spans="1:56" hidden="1" x14ac:dyDescent="0.25">
      <c r="A1450">
        <v>1461</v>
      </c>
      <c r="B1450">
        <v>1274</v>
      </c>
      <c r="C1450" t="s">
        <v>4152</v>
      </c>
      <c r="D1450" t="s">
        <v>2165</v>
      </c>
      <c r="E1450" t="s">
        <v>2166</v>
      </c>
      <c r="F1450" t="s">
        <v>2167</v>
      </c>
      <c r="G1450" t="s">
        <v>2181</v>
      </c>
      <c r="H1450" t="s">
        <v>2169</v>
      </c>
      <c r="I1450" t="s">
        <v>2174</v>
      </c>
      <c r="J1450" t="s">
        <v>2182</v>
      </c>
      <c r="K1450">
        <v>47.810400000000001</v>
      </c>
      <c r="L1450">
        <v>-122.58069999999999</v>
      </c>
      <c r="AC1450">
        <v>61.7</v>
      </c>
      <c r="AE1450">
        <v>46.1</v>
      </c>
      <c r="AG1450">
        <v>68.8</v>
      </c>
      <c r="AI1450">
        <v>74.8</v>
      </c>
      <c r="AK1450">
        <v>68.2</v>
      </c>
      <c r="AN1450">
        <v>68.3</v>
      </c>
      <c r="AO1450">
        <v>73.5</v>
      </c>
      <c r="AP1450">
        <f>COUNT(M1450:AO1450)</f>
        <v>7</v>
      </c>
      <c r="AR1450">
        <f>COUNT(AK1450:AO1450)</f>
        <v>3</v>
      </c>
      <c r="AT1450">
        <f>COUNT(M1450:AB1450)</f>
        <v>0</v>
      </c>
      <c r="AU1450">
        <f>COUNT(AC1450:AO1450)</f>
        <v>7</v>
      </c>
      <c r="AV1450">
        <f>AT1450*AU1450</f>
        <v>0</v>
      </c>
      <c r="AW1450" t="s">
        <v>4159</v>
      </c>
      <c r="AX1450" t="e">
        <f>AVERAGE(M1450:AB1450)</f>
        <v>#DIV/0!</v>
      </c>
      <c r="AY1450">
        <f>AVERAGE(AC1450:AO1450)</f>
        <v>65.914285714285725</v>
      </c>
      <c r="BA1450">
        <v>70</v>
      </c>
      <c r="BB1450">
        <v>70.72</v>
      </c>
      <c r="BC1450" t="s">
        <v>4176</v>
      </c>
      <c r="BD1450" t="s">
        <v>4176</v>
      </c>
    </row>
    <row r="1451" spans="1:56" hidden="1" x14ac:dyDescent="0.25">
      <c r="A1451">
        <v>1518</v>
      </c>
      <c r="B1451">
        <v>1297</v>
      </c>
      <c r="C1451" t="s">
        <v>4152</v>
      </c>
      <c r="D1451" t="s">
        <v>2165</v>
      </c>
      <c r="E1451" t="s">
        <v>2243</v>
      </c>
      <c r="F1451" t="s">
        <v>2275</v>
      </c>
      <c r="G1451" t="s">
        <v>2278</v>
      </c>
      <c r="H1451" t="s">
        <v>2169</v>
      </c>
      <c r="I1451" t="s">
        <v>2174</v>
      </c>
      <c r="J1451" t="s">
        <v>2280</v>
      </c>
      <c r="K1451">
        <v>47.569499999999998</v>
      </c>
      <c r="L1451">
        <v>-122.5608</v>
      </c>
      <c r="AC1451">
        <v>52.7</v>
      </c>
      <c r="AE1451">
        <v>59.5</v>
      </c>
      <c r="AG1451">
        <v>60.1</v>
      </c>
      <c r="AI1451">
        <v>71.400000000000006</v>
      </c>
      <c r="AK1451">
        <v>61.8</v>
      </c>
      <c r="AM1451">
        <v>79.2</v>
      </c>
      <c r="AO1451">
        <v>74.900000000000006</v>
      </c>
      <c r="AP1451">
        <f>COUNT(M1451:AO1451)</f>
        <v>7</v>
      </c>
      <c r="AR1451">
        <f>COUNT(AK1451:AO1451)</f>
        <v>3</v>
      </c>
      <c r="AT1451">
        <f>COUNT(M1451:AB1451)</f>
        <v>0</v>
      </c>
      <c r="AU1451">
        <f>COUNT(AC1451:AO1451)</f>
        <v>7</v>
      </c>
      <c r="AV1451">
        <f>AT1451*AU1451</f>
        <v>0</v>
      </c>
      <c r="AW1451" t="s">
        <v>4159</v>
      </c>
      <c r="AX1451" t="e">
        <f>AVERAGE(M1451:AB1451)</f>
        <v>#DIV/0!</v>
      </c>
      <c r="AY1451">
        <f>AVERAGE(AC1451:AO1451)</f>
        <v>65.657142857142858</v>
      </c>
      <c r="BA1451">
        <v>71.966666666666669</v>
      </c>
      <c r="BB1451">
        <v>69.47999999999999</v>
      </c>
      <c r="BC1451" t="s">
        <v>4176</v>
      </c>
      <c r="BD1451" t="s">
        <v>4176</v>
      </c>
    </row>
    <row r="1452" spans="1:56" hidden="1" x14ac:dyDescent="0.25">
      <c r="A1452">
        <v>406</v>
      </c>
      <c r="B1452">
        <v>2592</v>
      </c>
      <c r="C1452" t="s">
        <v>4152</v>
      </c>
      <c r="D1452" t="s">
        <v>552</v>
      </c>
      <c r="E1452" t="s">
        <v>607</v>
      </c>
      <c r="F1452" t="s">
        <v>641</v>
      </c>
      <c r="G1452" t="s">
        <v>642</v>
      </c>
      <c r="H1452" t="s">
        <v>31</v>
      </c>
      <c r="I1452" t="s">
        <v>200</v>
      </c>
      <c r="J1452" t="s">
        <v>643</v>
      </c>
      <c r="K1452">
        <v>47.610886000000001</v>
      </c>
      <c r="L1452">
        <v>-121.86412199999999</v>
      </c>
      <c r="AI1452">
        <v>70.7</v>
      </c>
      <c r="AJ1452">
        <v>76.599999999999994</v>
      </c>
      <c r="AK1452">
        <v>82.2</v>
      </c>
      <c r="AL1452">
        <v>75.2</v>
      </c>
      <c r="AM1452">
        <v>75</v>
      </c>
      <c r="AN1452">
        <v>72.8</v>
      </c>
      <c r="AO1452">
        <v>70.5</v>
      </c>
      <c r="AP1452">
        <f>COUNT(M1452:AO1452)</f>
        <v>7</v>
      </c>
      <c r="AR1452">
        <f>COUNT(AK1452:AO1452)</f>
        <v>5</v>
      </c>
      <c r="AT1452">
        <f>COUNT(M1452:AB1452)</f>
        <v>0</v>
      </c>
      <c r="AU1452">
        <f>COUNT(AC1452:AO1452)</f>
        <v>7</v>
      </c>
      <c r="AV1452">
        <f>AT1452*AU1452</f>
        <v>0</v>
      </c>
      <c r="AW1452" t="s">
        <v>4159</v>
      </c>
      <c r="AX1452" t="e">
        <f>AVERAGE(M1452:AB1452)</f>
        <v>#DIV/0!</v>
      </c>
      <c r="AY1452">
        <f>AVERAGE(AC1452:AO1452)</f>
        <v>74.714285714285708</v>
      </c>
      <c r="BA1452">
        <v>75.14</v>
      </c>
      <c r="BB1452">
        <v>74.714285714285708</v>
      </c>
      <c r="BC1452" t="s">
        <v>4176</v>
      </c>
      <c r="BD1452" t="s">
        <v>4176</v>
      </c>
    </row>
    <row r="1453" spans="1:56" hidden="1" x14ac:dyDescent="0.25">
      <c r="A1453">
        <v>1694</v>
      </c>
      <c r="B1453">
        <v>2142</v>
      </c>
      <c r="C1453" t="s">
        <v>4152</v>
      </c>
      <c r="D1453" t="s">
        <v>2484</v>
      </c>
      <c r="E1453" t="s">
        <v>2526</v>
      </c>
      <c r="F1453" t="s">
        <v>2541</v>
      </c>
      <c r="G1453" t="s">
        <v>2551</v>
      </c>
      <c r="H1453" t="s">
        <v>22</v>
      </c>
      <c r="I1453" t="s">
        <v>96</v>
      </c>
      <c r="J1453" t="s">
        <v>2553</v>
      </c>
      <c r="K1453">
        <v>48.105477</v>
      </c>
      <c r="L1453">
        <v>-123.383731</v>
      </c>
      <c r="R1453">
        <v>69.5</v>
      </c>
      <c r="S1453">
        <v>70.3</v>
      </c>
      <c r="T1453">
        <v>86.4</v>
      </c>
      <c r="V1453">
        <v>71.2</v>
      </c>
      <c r="Y1453">
        <v>71.3</v>
      </c>
      <c r="AD1453">
        <v>42.6</v>
      </c>
      <c r="AK1453">
        <v>77.5</v>
      </c>
      <c r="AP1453">
        <f>COUNT(M1453:AO1453)</f>
        <v>7</v>
      </c>
      <c r="AR1453">
        <f>COUNT(AK1453:AO1453)</f>
        <v>1</v>
      </c>
      <c r="AT1453">
        <f>COUNT(M1453:AB1453)</f>
        <v>5</v>
      </c>
      <c r="AU1453">
        <f>COUNT(AC1453:AO1453)</f>
        <v>2</v>
      </c>
      <c r="AV1453">
        <f>AT1453*AU1453</f>
        <v>10</v>
      </c>
      <c r="AW1453" t="s">
        <v>4154</v>
      </c>
      <c r="AX1453">
        <f>AVERAGE(M1453:AB1453)</f>
        <v>73.740000000000009</v>
      </c>
      <c r="AY1453">
        <f>AVERAGE(AC1453:AO1453)</f>
        <v>60.05</v>
      </c>
      <c r="AZ1453">
        <f>AY1453-AX1453</f>
        <v>-13.690000000000012</v>
      </c>
      <c r="BA1453">
        <v>77.5</v>
      </c>
      <c r="BB1453">
        <v>77.5</v>
      </c>
      <c r="BC1453" t="s">
        <v>4176</v>
      </c>
      <c r="BD1453" t="s">
        <v>4176</v>
      </c>
    </row>
    <row r="1454" spans="1:56" hidden="1" x14ac:dyDescent="0.25">
      <c r="A1454">
        <v>434</v>
      </c>
      <c r="B1454">
        <v>2603</v>
      </c>
      <c r="C1454" t="s">
        <v>4152</v>
      </c>
      <c r="D1454" t="s">
        <v>552</v>
      </c>
      <c r="E1454" t="s">
        <v>607</v>
      </c>
      <c r="F1454" t="s">
        <v>683</v>
      </c>
      <c r="G1454" t="s">
        <v>686</v>
      </c>
      <c r="H1454" t="s">
        <v>31</v>
      </c>
      <c r="I1454" t="s">
        <v>200</v>
      </c>
      <c r="J1454" t="s">
        <v>687</v>
      </c>
      <c r="K1454">
        <v>47.523696999999999</v>
      </c>
      <c r="L1454">
        <v>-121.844634</v>
      </c>
      <c r="AI1454">
        <v>82.6</v>
      </c>
      <c r="AJ1454">
        <v>72.8</v>
      </c>
      <c r="AK1454">
        <v>85.1</v>
      </c>
      <c r="AL1454">
        <v>80.8</v>
      </c>
      <c r="AM1454">
        <v>64.8</v>
      </c>
      <c r="AN1454">
        <v>67.2</v>
      </c>
      <c r="AO1454">
        <v>91</v>
      </c>
      <c r="AP1454">
        <f>COUNT(M1454:AO1454)</f>
        <v>7</v>
      </c>
      <c r="AR1454">
        <f>COUNT(AK1454:AO1454)</f>
        <v>5</v>
      </c>
      <c r="AT1454">
        <f>COUNT(M1454:AB1454)</f>
        <v>0</v>
      </c>
      <c r="AU1454">
        <f>COUNT(AC1454:AO1454)</f>
        <v>7</v>
      </c>
      <c r="AV1454">
        <f>AT1454*AU1454</f>
        <v>0</v>
      </c>
      <c r="AW1454" t="s">
        <v>4159</v>
      </c>
      <c r="AX1454" t="e">
        <f>AVERAGE(M1454:AB1454)</f>
        <v>#DIV/0!</v>
      </c>
      <c r="AY1454">
        <f>AVERAGE(AC1454:AO1454)</f>
        <v>77.757142857142853</v>
      </c>
      <c r="BA1454">
        <v>77.78</v>
      </c>
      <c r="BB1454">
        <v>77.757142857142853</v>
      </c>
      <c r="BC1454" t="s">
        <v>4176</v>
      </c>
      <c r="BD1454" t="s">
        <v>4176</v>
      </c>
    </row>
    <row r="1455" spans="1:56" hidden="1" x14ac:dyDescent="0.25">
      <c r="A1455">
        <v>417</v>
      </c>
      <c r="B1455">
        <v>2599</v>
      </c>
      <c r="C1455" t="s">
        <v>4152</v>
      </c>
      <c r="D1455" t="s">
        <v>552</v>
      </c>
      <c r="E1455" t="s">
        <v>607</v>
      </c>
      <c r="F1455" t="s">
        <v>641</v>
      </c>
      <c r="G1455" t="s">
        <v>656</v>
      </c>
      <c r="H1455" t="s">
        <v>31</v>
      </c>
      <c r="I1455" t="s">
        <v>200</v>
      </c>
      <c r="J1455" t="s">
        <v>657</v>
      </c>
      <c r="K1455">
        <v>47.549259999999997</v>
      </c>
      <c r="L1455">
        <v>-121.88884</v>
      </c>
      <c r="AI1455">
        <v>93.6</v>
      </c>
      <c r="AJ1455">
        <v>78</v>
      </c>
      <c r="AK1455">
        <v>64.900000000000006</v>
      </c>
      <c r="AL1455">
        <v>88.5</v>
      </c>
      <c r="AM1455">
        <v>90.6</v>
      </c>
      <c r="AN1455">
        <v>92.9</v>
      </c>
      <c r="AO1455">
        <v>75.5</v>
      </c>
      <c r="AP1455">
        <f>COUNT(M1455:AO1455)</f>
        <v>7</v>
      </c>
      <c r="AR1455">
        <f>COUNT(AK1455:AO1455)</f>
        <v>5</v>
      </c>
      <c r="AT1455">
        <f>COUNT(M1455:AB1455)</f>
        <v>0</v>
      </c>
      <c r="AU1455">
        <f>COUNT(AC1455:AO1455)</f>
        <v>7</v>
      </c>
      <c r="AV1455">
        <f>AT1455*AU1455</f>
        <v>0</v>
      </c>
      <c r="AW1455" t="s">
        <v>4159</v>
      </c>
      <c r="AX1455" t="e">
        <f>AVERAGE(M1455:AB1455)</f>
        <v>#DIV/0!</v>
      </c>
      <c r="AY1455">
        <f>AVERAGE(AC1455:AO1455)</f>
        <v>83.428571428571431</v>
      </c>
      <c r="BA1455">
        <v>82.47999999999999</v>
      </c>
      <c r="BB1455">
        <v>83.428571428571431</v>
      </c>
      <c r="BC1455" t="s">
        <v>4177</v>
      </c>
      <c r="BD1455" t="s">
        <v>4177</v>
      </c>
    </row>
    <row r="1456" spans="1:56" hidden="1" x14ac:dyDescent="0.25">
      <c r="A1456">
        <v>190</v>
      </c>
      <c r="B1456">
        <v>2596</v>
      </c>
      <c r="C1456" t="s">
        <v>4152</v>
      </c>
      <c r="G1456" t="s">
        <v>279</v>
      </c>
      <c r="H1456" t="s">
        <v>31</v>
      </c>
      <c r="I1456" t="s">
        <v>200</v>
      </c>
      <c r="J1456" t="s">
        <v>281</v>
      </c>
      <c r="K1456">
        <v>47.743389999999998</v>
      </c>
      <c r="L1456">
        <v>-121.708721</v>
      </c>
      <c r="AI1456">
        <v>66</v>
      </c>
      <c r="AJ1456">
        <v>99.1</v>
      </c>
      <c r="AK1456">
        <v>97</v>
      </c>
      <c r="AL1456">
        <v>76.8</v>
      </c>
      <c r="AM1456">
        <v>97.9</v>
      </c>
      <c r="AN1456">
        <v>81</v>
      </c>
      <c r="AO1456">
        <v>83.4</v>
      </c>
      <c r="AP1456">
        <f>COUNT(M1456:AO1456)</f>
        <v>7</v>
      </c>
      <c r="AR1456">
        <f>COUNT(AK1456:AO1456)</f>
        <v>5</v>
      </c>
      <c r="AT1456">
        <f>COUNT(M1456:AB1456)</f>
        <v>0</v>
      </c>
      <c r="AU1456">
        <f>COUNT(AC1456:AO1456)</f>
        <v>7</v>
      </c>
      <c r="AV1456">
        <f>AT1456*AU1456</f>
        <v>0</v>
      </c>
      <c r="AW1456" t="s">
        <v>4159</v>
      </c>
      <c r="AX1456" t="e">
        <f>AVERAGE(M1456:AB1456)</f>
        <v>#DIV/0!</v>
      </c>
      <c r="AY1456">
        <f>AVERAGE(AC1456:AO1456)</f>
        <v>85.885714285714286</v>
      </c>
      <c r="BA1456">
        <v>87.22</v>
      </c>
      <c r="BB1456">
        <v>85.885714285714286</v>
      </c>
      <c r="BC1456" t="s">
        <v>4177</v>
      </c>
      <c r="BD1456" t="s">
        <v>4177</v>
      </c>
    </row>
    <row r="1457" spans="1:56" hidden="1" x14ac:dyDescent="0.25">
      <c r="A1457">
        <v>458</v>
      </c>
      <c r="B1457">
        <v>2594</v>
      </c>
      <c r="C1457" t="s">
        <v>4152</v>
      </c>
      <c r="D1457" t="s">
        <v>552</v>
      </c>
      <c r="E1457" t="s">
        <v>607</v>
      </c>
      <c r="F1457" t="s">
        <v>717</v>
      </c>
      <c r="G1457" t="s">
        <v>723</v>
      </c>
      <c r="H1457" t="s">
        <v>31</v>
      </c>
      <c r="I1457" t="s">
        <v>200</v>
      </c>
      <c r="J1457" t="s">
        <v>725</v>
      </c>
      <c r="K1457">
        <v>47.621687000000001</v>
      </c>
      <c r="L1457">
        <v>-121.784871</v>
      </c>
      <c r="AI1457">
        <v>95.8</v>
      </c>
      <c r="AJ1457">
        <v>91.5</v>
      </c>
      <c r="AK1457">
        <v>88.4</v>
      </c>
      <c r="AL1457">
        <v>72.8</v>
      </c>
      <c r="AM1457">
        <v>89.1</v>
      </c>
      <c r="AN1457">
        <v>94.8</v>
      </c>
      <c r="AO1457">
        <v>98.5</v>
      </c>
      <c r="AP1457">
        <f>COUNT(M1457:AO1457)</f>
        <v>7</v>
      </c>
      <c r="AR1457">
        <f>COUNT(AK1457:AO1457)</f>
        <v>5</v>
      </c>
      <c r="AT1457">
        <f>COUNT(M1457:AB1457)</f>
        <v>0</v>
      </c>
      <c r="AU1457">
        <f>COUNT(AC1457:AO1457)</f>
        <v>7</v>
      </c>
      <c r="AV1457">
        <f>AT1457*AU1457</f>
        <v>0</v>
      </c>
      <c r="AW1457" t="s">
        <v>4159</v>
      </c>
      <c r="AX1457" t="e">
        <f>AVERAGE(M1457:AB1457)</f>
        <v>#DIV/0!</v>
      </c>
      <c r="AY1457">
        <f>AVERAGE(AC1457:AO1457)</f>
        <v>90.128571428571419</v>
      </c>
      <c r="BA1457">
        <v>88.72</v>
      </c>
      <c r="BB1457">
        <v>90.128571428571419</v>
      </c>
      <c r="BC1457" t="s">
        <v>4177</v>
      </c>
      <c r="BD1457" t="s">
        <v>4177</v>
      </c>
    </row>
    <row r="1458" spans="1:56" hidden="1" x14ac:dyDescent="0.25">
      <c r="A1458">
        <v>457</v>
      </c>
      <c r="B1458">
        <v>2595</v>
      </c>
      <c r="C1458" t="s">
        <v>4152</v>
      </c>
      <c r="D1458" t="s">
        <v>552</v>
      </c>
      <c r="E1458" t="s">
        <v>607</v>
      </c>
      <c r="F1458" t="s">
        <v>717</v>
      </c>
      <c r="G1458" t="s">
        <v>723</v>
      </c>
      <c r="H1458" t="s">
        <v>31</v>
      </c>
      <c r="I1458" t="s">
        <v>200</v>
      </c>
      <c r="J1458" t="s">
        <v>724</v>
      </c>
      <c r="K1458">
        <v>47.580199999999998</v>
      </c>
      <c r="L1458">
        <v>-121.78183</v>
      </c>
      <c r="AI1458">
        <v>95.9</v>
      </c>
      <c r="AJ1458">
        <v>92.2</v>
      </c>
      <c r="AK1458">
        <v>91.4</v>
      </c>
      <c r="AL1458">
        <v>88.5</v>
      </c>
      <c r="AM1458">
        <v>91.5</v>
      </c>
      <c r="AN1458">
        <v>92.8</v>
      </c>
      <c r="AO1458">
        <v>93.7</v>
      </c>
      <c r="AP1458">
        <f>COUNT(M1458:AO1458)</f>
        <v>7</v>
      </c>
      <c r="AR1458">
        <f>COUNT(AK1458:AO1458)</f>
        <v>5</v>
      </c>
      <c r="AT1458">
        <f>COUNT(M1458:AB1458)</f>
        <v>0</v>
      </c>
      <c r="AU1458">
        <f>COUNT(AC1458:AO1458)</f>
        <v>7</v>
      </c>
      <c r="AV1458">
        <f>AT1458*AU1458</f>
        <v>0</v>
      </c>
      <c r="AW1458" t="s">
        <v>4159</v>
      </c>
      <c r="AX1458" t="e">
        <f>AVERAGE(M1458:AB1458)</f>
        <v>#DIV/0!</v>
      </c>
      <c r="AY1458">
        <f>AVERAGE(AC1458:AO1458)</f>
        <v>92.285714285714292</v>
      </c>
      <c r="BA1458">
        <v>91.58</v>
      </c>
      <c r="BB1458">
        <v>92.285714285714292</v>
      </c>
      <c r="BC1458" t="s">
        <v>4177</v>
      </c>
      <c r="BD1458" t="s">
        <v>4177</v>
      </c>
    </row>
    <row r="1459" spans="1:56" hidden="1" x14ac:dyDescent="0.25">
      <c r="A1459">
        <v>530</v>
      </c>
      <c r="B1459">
        <v>2591</v>
      </c>
      <c r="C1459" t="s">
        <v>4152</v>
      </c>
      <c r="D1459" t="s">
        <v>552</v>
      </c>
      <c r="E1459" t="s">
        <v>834</v>
      </c>
      <c r="F1459" t="s">
        <v>835</v>
      </c>
      <c r="G1459" t="s">
        <v>836</v>
      </c>
      <c r="H1459" t="s">
        <v>31</v>
      </c>
      <c r="I1459" t="s">
        <v>200</v>
      </c>
      <c r="J1459" t="s">
        <v>843</v>
      </c>
      <c r="K1459">
        <v>47.543239999999997</v>
      </c>
      <c r="L1459">
        <v>-121.54146</v>
      </c>
      <c r="AI1459">
        <v>95.8</v>
      </c>
      <c r="AJ1459">
        <v>97.9</v>
      </c>
      <c r="AK1459">
        <v>87.6</v>
      </c>
      <c r="AL1459">
        <v>98.3</v>
      </c>
      <c r="AM1459">
        <v>87.2</v>
      </c>
      <c r="AN1459">
        <v>92</v>
      </c>
      <c r="AO1459">
        <v>95.9</v>
      </c>
      <c r="AP1459">
        <f>COUNT(M1459:AO1459)</f>
        <v>7</v>
      </c>
      <c r="AR1459">
        <f>COUNT(AK1459:AO1459)</f>
        <v>5</v>
      </c>
      <c r="AT1459">
        <f>COUNT(M1459:AB1459)</f>
        <v>0</v>
      </c>
      <c r="AU1459">
        <f>COUNT(AC1459:AO1459)</f>
        <v>7</v>
      </c>
      <c r="AV1459">
        <f>AT1459*AU1459</f>
        <v>0</v>
      </c>
      <c r="AW1459" t="s">
        <v>4159</v>
      </c>
      <c r="AX1459" t="e">
        <f>AVERAGE(M1459:AB1459)</f>
        <v>#DIV/0!</v>
      </c>
      <c r="AY1459">
        <f>AVERAGE(AC1459:AO1459)</f>
        <v>93.528571428571425</v>
      </c>
      <c r="BA1459">
        <v>92.2</v>
      </c>
      <c r="BB1459">
        <v>93.528571428571425</v>
      </c>
      <c r="BC1459" t="s">
        <v>4177</v>
      </c>
      <c r="BD1459" t="s">
        <v>4177</v>
      </c>
    </row>
    <row r="1460" spans="1:56" hidden="1" x14ac:dyDescent="0.25">
      <c r="A1460">
        <v>248</v>
      </c>
      <c r="B1460">
        <v>1612</v>
      </c>
      <c r="C1460" t="s">
        <v>4152</v>
      </c>
      <c r="D1460" t="s">
        <v>329</v>
      </c>
      <c r="E1460" t="s">
        <v>365</v>
      </c>
      <c r="F1460" t="s">
        <v>366</v>
      </c>
      <c r="G1460" t="s">
        <v>367</v>
      </c>
      <c r="H1460" t="s">
        <v>351</v>
      </c>
      <c r="I1460" t="s">
        <v>352</v>
      </c>
      <c r="J1460" t="s">
        <v>370</v>
      </c>
      <c r="K1460">
        <v>48.753362000000003</v>
      </c>
      <c r="L1460">
        <v>-122.453231</v>
      </c>
      <c r="T1460">
        <v>18.7</v>
      </c>
      <c r="U1460">
        <v>18.600000000000001</v>
      </c>
      <c r="V1460">
        <v>18.7</v>
      </c>
      <c r="Z1460">
        <v>17.2</v>
      </c>
      <c r="AB1460">
        <v>4.3</v>
      </c>
      <c r="AD1460">
        <v>0.4</v>
      </c>
      <c r="AF1460">
        <v>0.1</v>
      </c>
      <c r="AP1460">
        <f>COUNT(M1460:AO1460)</f>
        <v>7</v>
      </c>
      <c r="AR1460">
        <f>COUNT(AK1460:AO1460)</f>
        <v>0</v>
      </c>
      <c r="AS1460" t="s">
        <v>4159</v>
      </c>
      <c r="AT1460">
        <f>COUNT(M1460:AB1460)</f>
        <v>5</v>
      </c>
      <c r="AU1460">
        <f>COUNT(AC1460:AO1460)</f>
        <v>2</v>
      </c>
      <c r="AV1460">
        <f>AT1460*AU1460</f>
        <v>10</v>
      </c>
      <c r="AW1460" t="s">
        <v>4154</v>
      </c>
      <c r="AX1460">
        <f>AVERAGE(M1460:AB1460)</f>
        <v>15.5</v>
      </c>
      <c r="AY1460">
        <f>AVERAGE(AC1460:AO1460)</f>
        <v>0.25</v>
      </c>
      <c r="AZ1460">
        <f>AY1460-AX1460</f>
        <v>-15.25</v>
      </c>
      <c r="BB1460">
        <v>0.1</v>
      </c>
      <c r="BD1460" t="s">
        <v>4173</v>
      </c>
    </row>
    <row r="1461" spans="1:56" hidden="1" x14ac:dyDescent="0.25">
      <c r="A1461">
        <v>697</v>
      </c>
      <c r="B1461">
        <v>472</v>
      </c>
      <c r="C1461" t="s">
        <v>4152</v>
      </c>
      <c r="D1461" t="s">
        <v>877</v>
      </c>
      <c r="E1461" t="s">
        <v>878</v>
      </c>
      <c r="F1461" t="s">
        <v>1086</v>
      </c>
      <c r="G1461" t="s">
        <v>1093</v>
      </c>
      <c r="H1461" t="s">
        <v>1030</v>
      </c>
      <c r="I1461" t="s">
        <v>1091</v>
      </c>
      <c r="J1461" t="s">
        <v>1098</v>
      </c>
      <c r="K1461">
        <v>47.701090000000001</v>
      </c>
      <c r="L1461">
        <v>-122.30756</v>
      </c>
      <c r="Z1461">
        <v>1.3</v>
      </c>
      <c r="AB1461">
        <v>0</v>
      </c>
      <c r="AD1461">
        <v>8.4</v>
      </c>
      <c r="AE1461">
        <v>3</v>
      </c>
      <c r="AF1461">
        <v>3.2</v>
      </c>
      <c r="AH1461">
        <v>0</v>
      </c>
      <c r="AI1461">
        <v>0</v>
      </c>
      <c r="AP1461">
        <f>COUNT(M1461:AO1461)</f>
        <v>7</v>
      </c>
      <c r="AR1461">
        <f>COUNT(AK1461:AO1461)</f>
        <v>0</v>
      </c>
      <c r="AS1461" t="s">
        <v>4159</v>
      </c>
      <c r="AT1461">
        <f>COUNT(M1461:AB1461)</f>
        <v>2</v>
      </c>
      <c r="AU1461">
        <f>COUNT(AC1461:AO1461)</f>
        <v>5</v>
      </c>
      <c r="AV1461">
        <f>AT1461*AU1461</f>
        <v>10</v>
      </c>
      <c r="AW1461" t="s">
        <v>4154</v>
      </c>
      <c r="AX1461">
        <f>AVERAGE(M1461:AB1461)</f>
        <v>0.65</v>
      </c>
      <c r="AY1461">
        <f>AVERAGE(AC1461:AO1461)</f>
        <v>2.9200000000000004</v>
      </c>
      <c r="AZ1461">
        <f>AY1461-AX1461</f>
        <v>2.2700000000000005</v>
      </c>
      <c r="BB1461">
        <v>1.0666666666666667</v>
      </c>
      <c r="BD1461" t="s">
        <v>4173</v>
      </c>
    </row>
    <row r="1462" spans="1:56" hidden="1" x14ac:dyDescent="0.25">
      <c r="A1462">
        <v>1067</v>
      </c>
      <c r="B1462">
        <v>642</v>
      </c>
      <c r="C1462" t="s">
        <v>4152</v>
      </c>
      <c r="D1462" t="s">
        <v>877</v>
      </c>
      <c r="E1462" t="s">
        <v>1215</v>
      </c>
      <c r="F1462" t="s">
        <v>1538</v>
      </c>
      <c r="G1462" t="s">
        <v>1567</v>
      </c>
      <c r="H1462" t="s">
        <v>1230</v>
      </c>
      <c r="I1462" t="s">
        <v>1231</v>
      </c>
      <c r="J1462" t="s">
        <v>1574</v>
      </c>
      <c r="K1462">
        <v>47.679133999999998</v>
      </c>
      <c r="L1462">
        <v>-122.14666099999999</v>
      </c>
      <c r="AA1462">
        <v>23.8</v>
      </c>
      <c r="AB1462">
        <v>7.8</v>
      </c>
      <c r="AC1462">
        <v>26</v>
      </c>
      <c r="AD1462">
        <v>1.9</v>
      </c>
      <c r="AE1462">
        <v>10.199999999999999</v>
      </c>
      <c r="AF1462">
        <v>1.9</v>
      </c>
      <c r="AG1462">
        <v>8.8000000000000007</v>
      </c>
      <c r="AP1462">
        <f>COUNT(M1462:AO1462)</f>
        <v>7</v>
      </c>
      <c r="AR1462">
        <f>COUNT(AK1462:AO1462)</f>
        <v>0</v>
      </c>
      <c r="AS1462" t="s">
        <v>4159</v>
      </c>
      <c r="AT1462">
        <f>COUNT(M1462:AB1462)</f>
        <v>2</v>
      </c>
      <c r="AU1462">
        <f>COUNT(AC1462:AO1462)</f>
        <v>5</v>
      </c>
      <c r="AV1462">
        <f>AT1462*AU1462</f>
        <v>10</v>
      </c>
      <c r="AW1462" t="s">
        <v>4154</v>
      </c>
      <c r="AX1462">
        <f>AVERAGE(M1462:AB1462)</f>
        <v>15.8</v>
      </c>
      <c r="AY1462">
        <f>AVERAGE(AC1462:AO1462)</f>
        <v>9.76</v>
      </c>
      <c r="AZ1462">
        <f>AY1462-AX1462</f>
        <v>-6.0400000000000009</v>
      </c>
      <c r="BB1462">
        <v>5.3500000000000005</v>
      </c>
      <c r="BD1462" t="s">
        <v>4173</v>
      </c>
    </row>
    <row r="1463" spans="1:56" hidden="1" x14ac:dyDescent="0.25">
      <c r="A1463">
        <v>1042</v>
      </c>
      <c r="B1463">
        <v>1250</v>
      </c>
      <c r="C1463" t="s">
        <v>4152</v>
      </c>
      <c r="D1463" t="s">
        <v>877</v>
      </c>
      <c r="E1463" t="s">
        <v>1215</v>
      </c>
      <c r="F1463" t="s">
        <v>1538</v>
      </c>
      <c r="G1463" t="s">
        <v>1542</v>
      </c>
      <c r="H1463" t="s">
        <v>1230</v>
      </c>
      <c r="I1463" t="s">
        <v>1231</v>
      </c>
      <c r="J1463" t="s">
        <v>1544</v>
      </c>
      <c r="K1463">
        <v>47.650599999999997</v>
      </c>
      <c r="L1463">
        <v>-122.1146</v>
      </c>
      <c r="AB1463">
        <v>12.9</v>
      </c>
      <c r="AC1463">
        <v>11.7</v>
      </c>
      <c r="AD1463">
        <v>5.5</v>
      </c>
      <c r="AE1463">
        <v>18.3</v>
      </c>
      <c r="AF1463">
        <v>6.5</v>
      </c>
      <c r="AH1463">
        <v>12.7</v>
      </c>
      <c r="AI1463">
        <v>1.4</v>
      </c>
      <c r="AP1463">
        <f>COUNT(M1463:AO1463)</f>
        <v>7</v>
      </c>
      <c r="AR1463">
        <f>COUNT(AK1463:AO1463)</f>
        <v>0</v>
      </c>
      <c r="AS1463" t="s">
        <v>4159</v>
      </c>
      <c r="AT1463">
        <f>COUNT(M1463:AB1463)</f>
        <v>1</v>
      </c>
      <c r="AU1463">
        <f>COUNT(AC1463:AO1463)</f>
        <v>6</v>
      </c>
      <c r="AV1463">
        <f>AT1463*AU1463</f>
        <v>6</v>
      </c>
      <c r="AW1463" t="s">
        <v>4154</v>
      </c>
      <c r="AX1463">
        <f>AVERAGE(M1463:AB1463)</f>
        <v>12.9</v>
      </c>
      <c r="AY1463">
        <f>AVERAGE(AC1463:AO1463)</f>
        <v>9.35</v>
      </c>
      <c r="AZ1463">
        <f>AY1463-AX1463</f>
        <v>-3.5500000000000007</v>
      </c>
      <c r="BB1463">
        <v>6.8666666666666663</v>
      </c>
      <c r="BD1463" t="s">
        <v>4173</v>
      </c>
    </row>
    <row r="1464" spans="1:56" hidden="1" x14ac:dyDescent="0.25">
      <c r="A1464">
        <v>863</v>
      </c>
      <c r="B1464">
        <v>630</v>
      </c>
      <c r="C1464" t="s">
        <v>4152</v>
      </c>
      <c r="D1464" t="s">
        <v>877</v>
      </c>
      <c r="E1464" t="s">
        <v>1215</v>
      </c>
      <c r="F1464" t="s">
        <v>1216</v>
      </c>
      <c r="G1464" t="s">
        <v>1308</v>
      </c>
      <c r="H1464" t="s">
        <v>1230</v>
      </c>
      <c r="I1464" t="s">
        <v>1231</v>
      </c>
      <c r="J1464" t="s">
        <v>1309</v>
      </c>
      <c r="K1464">
        <v>47.696570999999999</v>
      </c>
      <c r="L1464">
        <v>-122.093974</v>
      </c>
      <c r="X1464">
        <v>19.899999999999999</v>
      </c>
      <c r="Y1464">
        <v>20.100000000000001</v>
      </c>
      <c r="Z1464">
        <v>38</v>
      </c>
      <c r="AD1464">
        <v>13</v>
      </c>
      <c r="AE1464">
        <v>19.5</v>
      </c>
      <c r="AF1464">
        <v>6.6</v>
      </c>
      <c r="AH1464">
        <v>33.299999999999997</v>
      </c>
      <c r="AP1464">
        <f>COUNT(M1464:AO1464)</f>
        <v>7</v>
      </c>
      <c r="AR1464">
        <f>COUNT(AK1464:AO1464)</f>
        <v>0</v>
      </c>
      <c r="AS1464" t="s">
        <v>4159</v>
      </c>
      <c r="AT1464">
        <f>COUNT(M1464:AB1464)</f>
        <v>3</v>
      </c>
      <c r="AU1464">
        <f>COUNT(AC1464:AO1464)</f>
        <v>4</v>
      </c>
      <c r="AV1464">
        <f>AT1464*AU1464</f>
        <v>12</v>
      </c>
      <c r="AW1464" t="s">
        <v>4154</v>
      </c>
      <c r="AX1464">
        <f>AVERAGE(M1464:AB1464)</f>
        <v>26</v>
      </c>
      <c r="AY1464">
        <f>AVERAGE(AC1464:AO1464)</f>
        <v>18.100000000000001</v>
      </c>
      <c r="AZ1464">
        <f>AY1464-AX1464</f>
        <v>-7.8999999999999986</v>
      </c>
      <c r="BB1464">
        <v>19.95</v>
      </c>
      <c r="BD1464" t="s">
        <v>4173</v>
      </c>
    </row>
    <row r="1465" spans="1:56" hidden="1" x14ac:dyDescent="0.25">
      <c r="A1465">
        <v>807</v>
      </c>
      <c r="B1465">
        <v>914</v>
      </c>
      <c r="C1465" t="s">
        <v>4152</v>
      </c>
      <c r="D1465" t="s">
        <v>877</v>
      </c>
      <c r="E1465" t="s">
        <v>1215</v>
      </c>
      <c r="F1465" t="s">
        <v>1216</v>
      </c>
      <c r="G1465" t="s">
        <v>1217</v>
      </c>
      <c r="H1465" t="s">
        <v>31</v>
      </c>
      <c r="I1465" t="s">
        <v>380</v>
      </c>
      <c r="J1465" t="s">
        <v>1243</v>
      </c>
      <c r="K1465">
        <v>47.687880999999997</v>
      </c>
      <c r="L1465">
        <v>-122.089474</v>
      </c>
      <c r="AB1465">
        <v>57</v>
      </c>
      <c r="AC1465">
        <v>55.1</v>
      </c>
      <c r="AD1465">
        <v>57.4</v>
      </c>
      <c r="AE1465">
        <v>53.4</v>
      </c>
      <c r="AF1465">
        <v>66.5</v>
      </c>
      <c r="AG1465">
        <v>48.6</v>
      </c>
      <c r="AH1465">
        <v>39.4</v>
      </c>
      <c r="AP1465">
        <f>COUNT(M1465:AO1465)</f>
        <v>7</v>
      </c>
      <c r="AR1465">
        <f>COUNT(AK1465:AO1465)</f>
        <v>0</v>
      </c>
      <c r="AS1465" t="s">
        <v>4159</v>
      </c>
      <c r="AT1465">
        <f>COUNT(M1465:AB1465)</f>
        <v>1</v>
      </c>
      <c r="AU1465">
        <f>COUNT(AC1465:AO1465)</f>
        <v>6</v>
      </c>
      <c r="AV1465">
        <f>AT1465*AU1465</f>
        <v>6</v>
      </c>
      <c r="AW1465" t="s">
        <v>4154</v>
      </c>
      <c r="AX1465">
        <f>AVERAGE(M1465:AB1465)</f>
        <v>57</v>
      </c>
      <c r="AY1465">
        <f>AVERAGE(AC1465:AO1465)</f>
        <v>53.4</v>
      </c>
      <c r="AZ1465">
        <f>AY1465-AX1465</f>
        <v>-3.6000000000000014</v>
      </c>
      <c r="BB1465">
        <v>51.5</v>
      </c>
      <c r="BD1465" t="s">
        <v>4175</v>
      </c>
    </row>
    <row r="1466" spans="1:56" hidden="1" x14ac:dyDescent="0.25">
      <c r="A1466">
        <v>832</v>
      </c>
      <c r="B1466">
        <v>938</v>
      </c>
      <c r="C1466" t="s">
        <v>4152</v>
      </c>
      <c r="D1466" t="s">
        <v>877</v>
      </c>
      <c r="E1466" t="s">
        <v>1215</v>
      </c>
      <c r="F1466" t="s">
        <v>1216</v>
      </c>
      <c r="G1466" t="s">
        <v>1268</v>
      </c>
      <c r="H1466" t="s">
        <v>31</v>
      </c>
      <c r="I1466" t="s">
        <v>380</v>
      </c>
      <c r="J1466" t="s">
        <v>1274</v>
      </c>
      <c r="K1466">
        <v>47.697795999999997</v>
      </c>
      <c r="L1466">
        <v>-122.066282</v>
      </c>
      <c r="AB1466">
        <v>53.3</v>
      </c>
      <c r="AC1466">
        <v>62</v>
      </c>
      <c r="AD1466">
        <v>48.4</v>
      </c>
      <c r="AE1466">
        <v>67.099999999999994</v>
      </c>
      <c r="AF1466">
        <v>60.2</v>
      </c>
      <c r="AG1466">
        <v>58.7</v>
      </c>
      <c r="AH1466">
        <v>60</v>
      </c>
      <c r="AP1466">
        <f>COUNT(M1466:AO1466)</f>
        <v>7</v>
      </c>
      <c r="AR1466">
        <f>COUNT(AK1466:AO1466)</f>
        <v>0</v>
      </c>
      <c r="AS1466" t="s">
        <v>4159</v>
      </c>
      <c r="AT1466">
        <f>COUNT(M1466:AB1466)</f>
        <v>1</v>
      </c>
      <c r="AU1466">
        <f>COUNT(AC1466:AO1466)</f>
        <v>6</v>
      </c>
      <c r="AV1466">
        <f>AT1466*AU1466</f>
        <v>6</v>
      </c>
      <c r="AW1466" t="s">
        <v>4154</v>
      </c>
      <c r="AX1466">
        <f>AVERAGE(M1466:AB1466)</f>
        <v>53.3</v>
      </c>
      <c r="AY1466">
        <f>AVERAGE(AC1466:AO1466)</f>
        <v>59.4</v>
      </c>
      <c r="AZ1466">
        <f>AY1466-AX1466</f>
        <v>6.1000000000000014</v>
      </c>
      <c r="BB1466">
        <v>59.633333333333333</v>
      </c>
      <c r="BD1466" t="s">
        <v>4175</v>
      </c>
    </row>
    <row r="1467" spans="1:56" hidden="1" x14ac:dyDescent="0.25">
      <c r="A1467">
        <v>808</v>
      </c>
      <c r="B1467">
        <v>918</v>
      </c>
      <c r="C1467" t="s">
        <v>4152</v>
      </c>
      <c r="D1467" t="s">
        <v>877</v>
      </c>
      <c r="E1467" t="s">
        <v>1215</v>
      </c>
      <c r="F1467" t="s">
        <v>1216</v>
      </c>
      <c r="G1467" t="s">
        <v>1217</v>
      </c>
      <c r="H1467" t="s">
        <v>31</v>
      </c>
      <c r="I1467" t="s">
        <v>380</v>
      </c>
      <c r="J1467" t="s">
        <v>1244</v>
      </c>
      <c r="K1467">
        <v>47.746991000000001</v>
      </c>
      <c r="L1467">
        <v>-122.060936</v>
      </c>
      <c r="AB1467">
        <v>63.9</v>
      </c>
      <c r="AC1467">
        <v>68.3</v>
      </c>
      <c r="AD1467">
        <v>68.8</v>
      </c>
      <c r="AE1467">
        <v>75.5</v>
      </c>
      <c r="AF1467">
        <v>68</v>
      </c>
      <c r="AG1467">
        <v>75.400000000000006</v>
      </c>
      <c r="AH1467">
        <v>72.900000000000006</v>
      </c>
      <c r="AP1467">
        <f>COUNT(M1467:AO1467)</f>
        <v>7</v>
      </c>
      <c r="AR1467">
        <f>COUNT(AK1467:AO1467)</f>
        <v>0</v>
      </c>
      <c r="AS1467" t="s">
        <v>4159</v>
      </c>
      <c r="AT1467">
        <f>COUNT(M1467:AB1467)</f>
        <v>1</v>
      </c>
      <c r="AU1467">
        <f>COUNT(AC1467:AO1467)</f>
        <v>6</v>
      </c>
      <c r="AV1467">
        <f>AT1467*AU1467</f>
        <v>6</v>
      </c>
      <c r="AW1467" t="s">
        <v>4154</v>
      </c>
      <c r="AX1467">
        <f>AVERAGE(M1467:AB1467)</f>
        <v>63.9</v>
      </c>
      <c r="AY1467">
        <f>AVERAGE(AC1467:AO1467)</f>
        <v>71.483333333333334</v>
      </c>
      <c r="AZ1467">
        <f>AY1467-AX1467</f>
        <v>7.5833333333333357</v>
      </c>
      <c r="BB1467">
        <v>72.100000000000009</v>
      </c>
      <c r="BD1467" t="s">
        <v>4176</v>
      </c>
    </row>
    <row r="1468" spans="1:56" hidden="1" x14ac:dyDescent="0.25">
      <c r="A1468">
        <v>821</v>
      </c>
      <c r="B1468">
        <v>929</v>
      </c>
      <c r="C1468" t="s">
        <v>4152</v>
      </c>
      <c r="D1468" t="s">
        <v>877</v>
      </c>
      <c r="E1468" t="s">
        <v>1215</v>
      </c>
      <c r="F1468" t="s">
        <v>1216</v>
      </c>
      <c r="G1468" t="s">
        <v>1257</v>
      </c>
      <c r="H1468" t="s">
        <v>31</v>
      </c>
      <c r="I1468" t="s">
        <v>380</v>
      </c>
      <c r="J1468" t="s">
        <v>1262</v>
      </c>
      <c r="K1468">
        <v>47.725774000000001</v>
      </c>
      <c r="L1468">
        <v>-122.079922</v>
      </c>
      <c r="AB1468">
        <v>83.2</v>
      </c>
      <c r="AC1468">
        <v>62.7</v>
      </c>
      <c r="AD1468">
        <v>75.400000000000006</v>
      </c>
      <c r="AE1468">
        <v>85.3</v>
      </c>
      <c r="AF1468">
        <v>85.7</v>
      </c>
      <c r="AG1468">
        <v>79.599999999999994</v>
      </c>
      <c r="AH1468">
        <v>59.6</v>
      </c>
      <c r="AP1468">
        <f>COUNT(M1468:AO1468)</f>
        <v>7</v>
      </c>
      <c r="AR1468">
        <f>COUNT(AK1468:AO1468)</f>
        <v>0</v>
      </c>
      <c r="AS1468" t="s">
        <v>4159</v>
      </c>
      <c r="AT1468">
        <f>COUNT(M1468:AB1468)</f>
        <v>1</v>
      </c>
      <c r="AU1468">
        <f>COUNT(AC1468:AO1468)</f>
        <v>6</v>
      </c>
      <c r="AV1468">
        <f>AT1468*AU1468</f>
        <v>6</v>
      </c>
      <c r="AW1468" t="s">
        <v>4154</v>
      </c>
      <c r="AX1468">
        <f>AVERAGE(M1468:AB1468)</f>
        <v>83.2</v>
      </c>
      <c r="AY1468">
        <f>AVERAGE(AC1468:AO1468)</f>
        <v>74.716666666666683</v>
      </c>
      <c r="AZ1468">
        <f>AY1468-AX1468</f>
        <v>-8.4833333333333201</v>
      </c>
      <c r="BB1468">
        <v>74.966666666666669</v>
      </c>
      <c r="BD1468" t="s">
        <v>4176</v>
      </c>
    </row>
    <row r="1469" spans="1:56" hidden="1" x14ac:dyDescent="0.25">
      <c r="A1469">
        <v>395</v>
      </c>
      <c r="B1469">
        <v>281</v>
      </c>
      <c r="C1469" t="s">
        <v>4152</v>
      </c>
      <c r="D1469" t="s">
        <v>552</v>
      </c>
      <c r="E1469" t="s">
        <v>607</v>
      </c>
      <c r="F1469" t="s">
        <v>608</v>
      </c>
      <c r="G1469" t="s">
        <v>623</v>
      </c>
      <c r="H1469" t="s">
        <v>615</v>
      </c>
      <c r="I1469" t="s">
        <v>616</v>
      </c>
      <c r="J1469" t="s">
        <v>624</v>
      </c>
      <c r="K1469">
        <v>47.763669</v>
      </c>
      <c r="L1469">
        <v>-121.927195</v>
      </c>
      <c r="W1469">
        <v>78.8</v>
      </c>
      <c r="X1469">
        <v>65</v>
      </c>
      <c r="Y1469">
        <v>80.3</v>
      </c>
      <c r="Z1469">
        <v>98.7</v>
      </c>
      <c r="AA1469">
        <v>95.8</v>
      </c>
      <c r="AB1469">
        <v>97.4</v>
      </c>
      <c r="AC1469">
        <v>96.2</v>
      </c>
      <c r="AP1469">
        <f>COUNT(M1469:AO1469)</f>
        <v>7</v>
      </c>
      <c r="AR1469">
        <f>COUNT(AK1469:AO1469)</f>
        <v>0</v>
      </c>
      <c r="AS1469" t="s">
        <v>4159</v>
      </c>
      <c r="AT1469">
        <f>COUNT(M1469:AB1469)</f>
        <v>6</v>
      </c>
      <c r="AU1469">
        <f>COUNT(AC1469:AO1469)</f>
        <v>1</v>
      </c>
      <c r="AV1469">
        <f>AT1469*AU1469</f>
        <v>6</v>
      </c>
      <c r="AW1469" t="s">
        <v>4154</v>
      </c>
      <c r="AX1469">
        <f>AVERAGE(M1469:AB1469)</f>
        <v>86</v>
      </c>
      <c r="AY1469">
        <f>AVERAGE(AC1469:AO1469)</f>
        <v>96.2</v>
      </c>
      <c r="AZ1469">
        <f>AY1469-AX1469</f>
        <v>10.200000000000003</v>
      </c>
    </row>
    <row r="1470" spans="1:56" hidden="1" x14ac:dyDescent="0.25">
      <c r="A1470">
        <v>399</v>
      </c>
      <c r="B1470">
        <v>280</v>
      </c>
      <c r="C1470" t="s">
        <v>4152</v>
      </c>
      <c r="D1470" t="s">
        <v>552</v>
      </c>
      <c r="E1470" t="s">
        <v>607</v>
      </c>
      <c r="F1470" t="s">
        <v>608</v>
      </c>
      <c r="G1470" t="s">
        <v>627</v>
      </c>
      <c r="H1470" t="s">
        <v>615</v>
      </c>
      <c r="I1470" t="s">
        <v>616</v>
      </c>
      <c r="J1470" t="s">
        <v>630</v>
      </c>
      <c r="K1470">
        <v>47.766815999999999</v>
      </c>
      <c r="L1470">
        <v>-121.901033</v>
      </c>
      <c r="W1470">
        <v>1.2</v>
      </c>
      <c r="X1470">
        <v>17</v>
      </c>
      <c r="Y1470">
        <v>8</v>
      </c>
      <c r="Z1470">
        <v>23.9</v>
      </c>
      <c r="AA1470">
        <v>22.9</v>
      </c>
      <c r="AB1470">
        <v>4.9000000000000004</v>
      </c>
      <c r="AC1470">
        <v>2.8</v>
      </c>
      <c r="AP1470">
        <f>COUNT(M1470:AO1470)</f>
        <v>7</v>
      </c>
      <c r="AR1470">
        <f>COUNT(AK1470:AO1470)</f>
        <v>0</v>
      </c>
      <c r="AS1470" t="s">
        <v>4159</v>
      </c>
      <c r="AT1470">
        <f>COUNT(M1470:AB1470)</f>
        <v>6</v>
      </c>
      <c r="AU1470">
        <f>COUNT(AC1470:AO1470)</f>
        <v>1</v>
      </c>
      <c r="AV1470">
        <f>AT1470*AU1470</f>
        <v>6</v>
      </c>
      <c r="AW1470" t="s">
        <v>4154</v>
      </c>
      <c r="AX1470">
        <f>AVERAGE(M1470:AB1470)</f>
        <v>12.983333333333334</v>
      </c>
      <c r="AY1470">
        <f>AVERAGE(AC1470:AO1470)</f>
        <v>2.8</v>
      </c>
      <c r="AZ1470">
        <f>AY1470-AX1470</f>
        <v>-10.183333333333334</v>
      </c>
    </row>
    <row r="1471" spans="1:56" hidden="1" x14ac:dyDescent="0.25">
      <c r="A1471">
        <v>404</v>
      </c>
      <c r="B1471">
        <v>352</v>
      </c>
      <c r="C1471" t="s">
        <v>4152</v>
      </c>
      <c r="D1471" t="s">
        <v>552</v>
      </c>
      <c r="E1471" t="s">
        <v>607</v>
      </c>
      <c r="F1471" t="s">
        <v>608</v>
      </c>
      <c r="G1471" t="s">
        <v>638</v>
      </c>
      <c r="H1471" t="s">
        <v>615</v>
      </c>
      <c r="I1471" t="s">
        <v>616</v>
      </c>
      <c r="J1471" t="s">
        <v>639</v>
      </c>
      <c r="K1471">
        <v>47.746524999999998</v>
      </c>
      <c r="L1471">
        <v>-122.013959</v>
      </c>
      <c r="W1471">
        <v>71.7</v>
      </c>
      <c r="X1471">
        <v>74.599999999999994</v>
      </c>
      <c r="Y1471">
        <v>54.3</v>
      </c>
      <c r="Z1471">
        <v>74.8</v>
      </c>
      <c r="AA1471">
        <v>64.099999999999994</v>
      </c>
      <c r="AB1471">
        <v>58.1</v>
      </c>
      <c r="AC1471">
        <v>80.7</v>
      </c>
      <c r="AP1471">
        <f>COUNT(M1471:AO1471)</f>
        <v>7</v>
      </c>
      <c r="AR1471">
        <f>COUNT(AK1471:AO1471)</f>
        <v>0</v>
      </c>
      <c r="AS1471" t="s">
        <v>4159</v>
      </c>
      <c r="AT1471">
        <f>COUNT(M1471:AB1471)</f>
        <v>6</v>
      </c>
      <c r="AU1471">
        <f>COUNT(AC1471:AO1471)</f>
        <v>1</v>
      </c>
      <c r="AV1471">
        <f>AT1471*AU1471</f>
        <v>6</v>
      </c>
      <c r="AW1471" t="s">
        <v>4154</v>
      </c>
      <c r="AX1471">
        <f>AVERAGE(M1471:AB1471)</f>
        <v>66.266666666666666</v>
      </c>
      <c r="AY1471">
        <f>AVERAGE(AC1471:AO1471)</f>
        <v>80.7</v>
      </c>
      <c r="AZ1471">
        <f>AY1471-AX1471</f>
        <v>14.433333333333337</v>
      </c>
    </row>
    <row r="1472" spans="1:56" hidden="1" x14ac:dyDescent="0.25">
      <c r="A1472">
        <v>413</v>
      </c>
      <c r="B1472">
        <v>351</v>
      </c>
      <c r="C1472" t="s">
        <v>4152</v>
      </c>
      <c r="D1472" t="s">
        <v>552</v>
      </c>
      <c r="E1472" t="s">
        <v>607</v>
      </c>
      <c r="F1472" t="s">
        <v>641</v>
      </c>
      <c r="G1472" t="s">
        <v>650</v>
      </c>
      <c r="H1472" t="s">
        <v>615</v>
      </c>
      <c r="I1472" t="s">
        <v>616</v>
      </c>
      <c r="J1472" t="s">
        <v>651</v>
      </c>
      <c r="K1472">
        <v>47.630380000000002</v>
      </c>
      <c r="L1472">
        <v>-121.882138</v>
      </c>
      <c r="W1472">
        <v>82.9</v>
      </c>
      <c r="X1472">
        <v>69.900000000000006</v>
      </c>
      <c r="Y1472">
        <v>38.4</v>
      </c>
      <c r="Z1472">
        <v>76.400000000000006</v>
      </c>
      <c r="AA1472">
        <v>60.7</v>
      </c>
      <c r="AB1472">
        <v>62.5</v>
      </c>
      <c r="AC1472">
        <v>63.9</v>
      </c>
      <c r="AP1472">
        <f>COUNT(M1472:AO1472)</f>
        <v>7</v>
      </c>
      <c r="AR1472">
        <f>COUNT(AK1472:AO1472)</f>
        <v>0</v>
      </c>
      <c r="AS1472" t="s">
        <v>4159</v>
      </c>
      <c r="AT1472">
        <f>COUNT(M1472:AB1472)</f>
        <v>6</v>
      </c>
      <c r="AU1472">
        <f>COUNT(AC1472:AO1472)</f>
        <v>1</v>
      </c>
      <c r="AV1472">
        <f>AT1472*AU1472</f>
        <v>6</v>
      </c>
      <c r="AW1472" t="s">
        <v>4154</v>
      </c>
      <c r="AX1472">
        <f>AVERAGE(M1472:AB1472)</f>
        <v>65.13333333333334</v>
      </c>
      <c r="AY1472">
        <f>AVERAGE(AC1472:AO1472)</f>
        <v>63.9</v>
      </c>
      <c r="AZ1472">
        <f>AY1472-AX1472</f>
        <v>-1.2333333333333414</v>
      </c>
    </row>
    <row r="1473" spans="1:52" hidden="1" x14ac:dyDescent="0.25">
      <c r="A1473">
        <v>421</v>
      </c>
      <c r="B1473">
        <v>275</v>
      </c>
      <c r="C1473" t="s">
        <v>4152</v>
      </c>
      <c r="D1473" t="s">
        <v>552</v>
      </c>
      <c r="E1473" t="s">
        <v>607</v>
      </c>
      <c r="F1473" t="s">
        <v>658</v>
      </c>
      <c r="G1473" t="s">
        <v>664</v>
      </c>
      <c r="H1473" t="s">
        <v>615</v>
      </c>
      <c r="I1473" t="s">
        <v>616</v>
      </c>
      <c r="J1473" t="s">
        <v>666</v>
      </c>
      <c r="K1473">
        <v>47.673641000000003</v>
      </c>
      <c r="L1473">
        <v>-121.976412</v>
      </c>
      <c r="W1473">
        <v>38.799999999999997</v>
      </c>
      <c r="X1473">
        <v>40.4</v>
      </c>
      <c r="Y1473">
        <v>47.3</v>
      </c>
      <c r="Z1473">
        <v>60.4</v>
      </c>
      <c r="AA1473">
        <v>67.8</v>
      </c>
      <c r="AB1473">
        <v>69.400000000000006</v>
      </c>
      <c r="AC1473">
        <v>46.9</v>
      </c>
      <c r="AP1473">
        <f>COUNT(M1473:AO1473)</f>
        <v>7</v>
      </c>
      <c r="AR1473">
        <f>COUNT(AK1473:AO1473)</f>
        <v>0</v>
      </c>
      <c r="AS1473" t="s">
        <v>4159</v>
      </c>
      <c r="AT1473">
        <f>COUNT(M1473:AB1473)</f>
        <v>6</v>
      </c>
      <c r="AU1473">
        <f>COUNT(AC1473:AO1473)</f>
        <v>1</v>
      </c>
      <c r="AV1473">
        <f>AT1473*AU1473</f>
        <v>6</v>
      </c>
      <c r="AW1473" t="s">
        <v>4154</v>
      </c>
      <c r="AX1473">
        <f>AVERAGE(M1473:AB1473)</f>
        <v>54.016666666666673</v>
      </c>
      <c r="AY1473">
        <f>AVERAGE(AC1473:AO1473)</f>
        <v>46.9</v>
      </c>
      <c r="AZ1473">
        <f>AY1473-AX1473</f>
        <v>-7.1166666666666742</v>
      </c>
    </row>
    <row r="1474" spans="1:52" hidden="1" x14ac:dyDescent="0.25">
      <c r="A1474">
        <v>423</v>
      </c>
      <c r="B1474">
        <v>302</v>
      </c>
      <c r="C1474" t="s">
        <v>4152</v>
      </c>
      <c r="D1474" t="s">
        <v>552</v>
      </c>
      <c r="E1474" t="s">
        <v>607</v>
      </c>
      <c r="F1474" t="s">
        <v>658</v>
      </c>
      <c r="G1474" t="s">
        <v>667</v>
      </c>
      <c r="H1474" t="s">
        <v>615</v>
      </c>
      <c r="I1474" t="s">
        <v>616</v>
      </c>
      <c r="J1474" t="s">
        <v>669</v>
      </c>
      <c r="K1474">
        <v>47.694575999999998</v>
      </c>
      <c r="L1474">
        <v>-121.900166</v>
      </c>
      <c r="W1474">
        <v>80.5</v>
      </c>
      <c r="X1474">
        <v>64.2</v>
      </c>
      <c r="Y1474">
        <v>69.900000000000006</v>
      </c>
      <c r="Z1474">
        <v>78.5</v>
      </c>
      <c r="AA1474">
        <v>73.3</v>
      </c>
      <c r="AB1474">
        <v>66.7</v>
      </c>
      <c r="AC1474">
        <v>56.3</v>
      </c>
      <c r="AP1474">
        <f>COUNT(M1474:AO1474)</f>
        <v>7</v>
      </c>
      <c r="AR1474">
        <f>COUNT(AK1474:AO1474)</f>
        <v>0</v>
      </c>
      <c r="AS1474" t="s">
        <v>4159</v>
      </c>
      <c r="AT1474">
        <f>COUNT(M1474:AB1474)</f>
        <v>6</v>
      </c>
      <c r="AU1474">
        <f>COUNT(AC1474:AO1474)</f>
        <v>1</v>
      </c>
      <c r="AV1474">
        <f>AT1474*AU1474</f>
        <v>6</v>
      </c>
      <c r="AW1474" t="s">
        <v>4154</v>
      </c>
      <c r="AX1474">
        <f>AVERAGE(M1474:AB1474)</f>
        <v>72.183333333333337</v>
      </c>
      <c r="AY1474">
        <f>AVERAGE(AC1474:AO1474)</f>
        <v>56.3</v>
      </c>
      <c r="AZ1474">
        <f>AY1474-AX1474</f>
        <v>-15.88333333333334</v>
      </c>
    </row>
    <row r="1475" spans="1:52" hidden="1" x14ac:dyDescent="0.25">
      <c r="A1475">
        <v>436</v>
      </c>
      <c r="B1475">
        <v>286</v>
      </c>
      <c r="C1475" t="s">
        <v>4152</v>
      </c>
      <c r="D1475" t="s">
        <v>552</v>
      </c>
      <c r="E1475" t="s">
        <v>607</v>
      </c>
      <c r="F1475" t="s">
        <v>683</v>
      </c>
      <c r="G1475" t="s">
        <v>686</v>
      </c>
      <c r="H1475" t="s">
        <v>615</v>
      </c>
      <c r="I1475" t="s">
        <v>616</v>
      </c>
      <c r="J1475" t="s">
        <v>691</v>
      </c>
      <c r="K1475">
        <v>47.526181999999999</v>
      </c>
      <c r="L1475">
        <v>-121.837064</v>
      </c>
      <c r="W1475">
        <v>82.2</v>
      </c>
      <c r="X1475">
        <v>70.099999999999994</v>
      </c>
      <c r="Y1475">
        <v>92.6</v>
      </c>
      <c r="Z1475">
        <v>66.3</v>
      </c>
      <c r="AA1475">
        <v>71.8</v>
      </c>
      <c r="AB1475">
        <v>73.900000000000006</v>
      </c>
      <c r="AC1475">
        <v>65.8</v>
      </c>
      <c r="AP1475">
        <f>COUNT(M1475:AO1475)</f>
        <v>7</v>
      </c>
      <c r="AR1475">
        <f>COUNT(AK1475:AO1475)</f>
        <v>0</v>
      </c>
      <c r="AS1475" t="s">
        <v>4159</v>
      </c>
      <c r="AT1475">
        <f>COUNT(M1475:AB1475)</f>
        <v>6</v>
      </c>
      <c r="AU1475">
        <f>COUNT(AC1475:AO1475)</f>
        <v>1</v>
      </c>
      <c r="AV1475">
        <f>AT1475*AU1475</f>
        <v>6</v>
      </c>
      <c r="AW1475" t="s">
        <v>4154</v>
      </c>
      <c r="AX1475">
        <f>AVERAGE(M1475:AB1475)</f>
        <v>76.149999999999991</v>
      </c>
      <c r="AY1475">
        <f>AVERAGE(AC1475:AO1475)</f>
        <v>65.8</v>
      </c>
      <c r="AZ1475">
        <f>AY1475-AX1475</f>
        <v>-10.349999999999994</v>
      </c>
    </row>
    <row r="1476" spans="1:52" hidden="1" x14ac:dyDescent="0.25">
      <c r="A1476">
        <v>455</v>
      </c>
      <c r="B1476">
        <v>904</v>
      </c>
      <c r="C1476" t="s">
        <v>4152</v>
      </c>
      <c r="D1476" t="s">
        <v>552</v>
      </c>
      <c r="E1476" t="s">
        <v>607</v>
      </c>
      <c r="F1476" t="s">
        <v>717</v>
      </c>
      <c r="G1476" t="s">
        <v>720</v>
      </c>
      <c r="H1476" t="s">
        <v>31</v>
      </c>
      <c r="I1476" t="s">
        <v>646</v>
      </c>
      <c r="J1476" t="s">
        <v>721</v>
      </c>
      <c r="K1476">
        <v>47.579993000000002</v>
      </c>
      <c r="L1476">
        <v>-121.782359</v>
      </c>
      <c r="S1476">
        <v>88.6</v>
      </c>
      <c r="T1476">
        <v>82.5</v>
      </c>
      <c r="U1476">
        <v>88.9</v>
      </c>
      <c r="V1476">
        <v>92.7</v>
      </c>
      <c r="W1476">
        <v>82.8</v>
      </c>
      <c r="X1476">
        <v>88.9</v>
      </c>
      <c r="Y1476">
        <v>90</v>
      </c>
      <c r="AP1476">
        <f>COUNT(M1476:AO1476)</f>
        <v>7</v>
      </c>
      <c r="AR1476">
        <f>COUNT(AK1476:AO1476)</f>
        <v>0</v>
      </c>
      <c r="AS1476" t="s">
        <v>4159</v>
      </c>
      <c r="AT1476">
        <f>COUNT(M1476:AB1476)</f>
        <v>7</v>
      </c>
      <c r="AU1476">
        <f>COUNT(AC1476:AO1476)</f>
        <v>0</v>
      </c>
      <c r="AV1476">
        <f>AT1476*AU1476</f>
        <v>0</v>
      </c>
      <c r="AW1476" t="s">
        <v>4159</v>
      </c>
      <c r="AX1476">
        <f>AVERAGE(M1476:AB1476)</f>
        <v>87.771428571428572</v>
      </c>
      <c r="AY1476" t="e">
        <f>AVERAGE(AC1476:AO1476)</f>
        <v>#DIV/0!</v>
      </c>
    </row>
    <row r="1477" spans="1:52" hidden="1" x14ac:dyDescent="0.25">
      <c r="A1477">
        <v>460</v>
      </c>
      <c r="B1477">
        <v>901</v>
      </c>
      <c r="C1477" t="s">
        <v>4152</v>
      </c>
      <c r="D1477" t="s">
        <v>552</v>
      </c>
      <c r="E1477" t="s">
        <v>607</v>
      </c>
      <c r="F1477" t="s">
        <v>717</v>
      </c>
      <c r="G1477" t="s">
        <v>723</v>
      </c>
      <c r="H1477" t="s">
        <v>31</v>
      </c>
      <c r="I1477" t="s">
        <v>646</v>
      </c>
      <c r="J1477" t="s">
        <v>727</v>
      </c>
      <c r="K1477">
        <v>47.663490000000003</v>
      </c>
      <c r="L1477">
        <v>-121.75955399999999</v>
      </c>
      <c r="S1477">
        <v>92.1</v>
      </c>
      <c r="T1477">
        <v>90.8</v>
      </c>
      <c r="U1477">
        <v>90.4</v>
      </c>
      <c r="V1477">
        <v>93.2</v>
      </c>
      <c r="W1477">
        <v>88.6</v>
      </c>
      <c r="X1477">
        <v>91.9</v>
      </c>
      <c r="Y1477">
        <v>79.7</v>
      </c>
      <c r="AP1477">
        <f>COUNT(M1477:AO1477)</f>
        <v>7</v>
      </c>
      <c r="AR1477">
        <f>COUNT(AK1477:AO1477)</f>
        <v>0</v>
      </c>
      <c r="AS1477" t="s">
        <v>4159</v>
      </c>
      <c r="AT1477">
        <f>COUNT(M1477:AB1477)</f>
        <v>7</v>
      </c>
      <c r="AU1477">
        <f>COUNT(AC1477:AO1477)</f>
        <v>0</v>
      </c>
      <c r="AV1477">
        <f>AT1477*AU1477</f>
        <v>0</v>
      </c>
      <c r="AW1477" t="s">
        <v>4159</v>
      </c>
      <c r="AX1477">
        <f>AVERAGE(M1477:AB1477)</f>
        <v>89.528571428571425</v>
      </c>
      <c r="AY1477" t="e">
        <f>AVERAGE(AC1477:AO1477)</f>
        <v>#DIV/0!</v>
      </c>
    </row>
    <row r="1478" spans="1:52" hidden="1" x14ac:dyDescent="0.25">
      <c r="A1478">
        <v>462</v>
      </c>
      <c r="B1478">
        <v>900</v>
      </c>
      <c r="C1478" t="s">
        <v>4152</v>
      </c>
      <c r="D1478" t="s">
        <v>552</v>
      </c>
      <c r="E1478" t="s">
        <v>607</v>
      </c>
      <c r="F1478" t="s">
        <v>728</v>
      </c>
      <c r="G1478" t="s">
        <v>731</v>
      </c>
      <c r="H1478" t="s">
        <v>31</v>
      </c>
      <c r="I1478" t="s">
        <v>646</v>
      </c>
      <c r="J1478" t="s">
        <v>732</v>
      </c>
      <c r="K1478">
        <v>47.697135000000003</v>
      </c>
      <c r="L1478">
        <v>-121.737172</v>
      </c>
      <c r="R1478">
        <v>75.099999999999994</v>
      </c>
      <c r="S1478">
        <v>34.6</v>
      </c>
      <c r="U1478">
        <v>94.9</v>
      </c>
      <c r="V1478">
        <v>19</v>
      </c>
      <c r="W1478">
        <v>41.4</v>
      </c>
      <c r="X1478">
        <v>67.7</v>
      </c>
      <c r="Y1478">
        <v>20.6</v>
      </c>
      <c r="AP1478">
        <f>COUNT(M1478:AO1478)</f>
        <v>7</v>
      </c>
      <c r="AR1478">
        <f>COUNT(AK1478:AO1478)</f>
        <v>0</v>
      </c>
      <c r="AS1478" t="s">
        <v>4159</v>
      </c>
      <c r="AT1478">
        <f>COUNT(M1478:AB1478)</f>
        <v>7</v>
      </c>
      <c r="AU1478">
        <f>COUNT(AC1478:AO1478)</f>
        <v>0</v>
      </c>
      <c r="AV1478">
        <f>AT1478*AU1478</f>
        <v>0</v>
      </c>
      <c r="AW1478" t="s">
        <v>4159</v>
      </c>
      <c r="AX1478">
        <f>AVERAGE(M1478:AB1478)</f>
        <v>50.471428571428575</v>
      </c>
      <c r="AY1478" t="e">
        <f>AVERAGE(AC1478:AO1478)</f>
        <v>#DIV/0!</v>
      </c>
    </row>
    <row r="1479" spans="1:52" hidden="1" x14ac:dyDescent="0.25">
      <c r="A1479">
        <v>467</v>
      </c>
      <c r="B1479">
        <v>898</v>
      </c>
      <c r="C1479" t="s">
        <v>4152</v>
      </c>
      <c r="D1479" t="s">
        <v>552</v>
      </c>
      <c r="E1479" t="s">
        <v>607</v>
      </c>
      <c r="F1479" t="s">
        <v>728</v>
      </c>
      <c r="G1479" t="s">
        <v>734</v>
      </c>
      <c r="H1479" t="s">
        <v>31</v>
      </c>
      <c r="I1479" t="s">
        <v>646</v>
      </c>
      <c r="J1479" t="s">
        <v>738</v>
      </c>
      <c r="K1479">
        <v>47.752260999999997</v>
      </c>
      <c r="L1479">
        <v>-121.85103700000001</v>
      </c>
      <c r="R1479">
        <v>43.8</v>
      </c>
      <c r="S1479">
        <v>39.1</v>
      </c>
      <c r="T1479">
        <v>41.2</v>
      </c>
      <c r="U1479">
        <v>16.100000000000001</v>
      </c>
      <c r="V1479">
        <v>20.7</v>
      </c>
      <c r="X1479">
        <v>21.7</v>
      </c>
      <c r="Y1479">
        <v>24.8</v>
      </c>
      <c r="AP1479">
        <f>COUNT(M1479:AO1479)</f>
        <v>7</v>
      </c>
      <c r="AR1479">
        <f>COUNT(AK1479:AO1479)</f>
        <v>0</v>
      </c>
      <c r="AS1479" t="s">
        <v>4159</v>
      </c>
      <c r="AT1479">
        <f>COUNT(M1479:AB1479)</f>
        <v>7</v>
      </c>
      <c r="AU1479">
        <f>COUNT(AC1479:AO1479)</f>
        <v>0</v>
      </c>
      <c r="AV1479">
        <f>AT1479*AU1479</f>
        <v>0</v>
      </c>
      <c r="AW1479" t="s">
        <v>4159</v>
      </c>
      <c r="AX1479">
        <f>AVERAGE(M1479:AB1479)</f>
        <v>29.62857142857143</v>
      </c>
      <c r="AY1479" t="e">
        <f>AVERAGE(AC1479:AO1479)</f>
        <v>#DIV/0!</v>
      </c>
    </row>
    <row r="1480" spans="1:52" hidden="1" x14ac:dyDescent="0.25">
      <c r="A1480">
        <v>533</v>
      </c>
      <c r="B1480">
        <v>322</v>
      </c>
      <c r="C1480" t="s">
        <v>4152</v>
      </c>
      <c r="D1480" t="s">
        <v>552</v>
      </c>
      <c r="E1480" t="s">
        <v>834</v>
      </c>
      <c r="F1480" t="s">
        <v>835</v>
      </c>
      <c r="G1480" t="s">
        <v>836</v>
      </c>
      <c r="H1480" t="s">
        <v>615</v>
      </c>
      <c r="I1480" t="s">
        <v>616</v>
      </c>
      <c r="J1480" t="s">
        <v>846</v>
      </c>
      <c r="K1480">
        <v>47.470252000000002</v>
      </c>
      <c r="L1480">
        <v>-121.686539</v>
      </c>
      <c r="W1480">
        <v>89.1</v>
      </c>
      <c r="X1480">
        <v>70.8</v>
      </c>
      <c r="Y1480">
        <v>87</v>
      </c>
      <c r="Z1480">
        <v>84</v>
      </c>
      <c r="AA1480">
        <v>99.4</v>
      </c>
      <c r="AB1480">
        <v>96.5</v>
      </c>
      <c r="AC1480">
        <v>93.8</v>
      </c>
      <c r="AP1480">
        <f>COUNT(M1480:AO1480)</f>
        <v>7</v>
      </c>
      <c r="AR1480">
        <f>COUNT(AK1480:AO1480)</f>
        <v>0</v>
      </c>
      <c r="AS1480" t="s">
        <v>4159</v>
      </c>
      <c r="AT1480">
        <f>COUNT(M1480:AB1480)</f>
        <v>6</v>
      </c>
      <c r="AU1480">
        <f>COUNT(AC1480:AO1480)</f>
        <v>1</v>
      </c>
      <c r="AV1480">
        <f>AT1480*AU1480</f>
        <v>6</v>
      </c>
      <c r="AW1480" t="s">
        <v>4154</v>
      </c>
      <c r="AX1480">
        <f>AVERAGE(M1480:AB1480)</f>
        <v>87.8</v>
      </c>
      <c r="AY1480">
        <f>AVERAGE(AC1480:AO1480)</f>
        <v>93.8</v>
      </c>
      <c r="AZ1480">
        <f>AY1480-AX1480</f>
        <v>6</v>
      </c>
    </row>
    <row r="1481" spans="1:52" hidden="1" x14ac:dyDescent="0.25">
      <c r="A1481">
        <v>535</v>
      </c>
      <c r="B1481">
        <v>349</v>
      </c>
      <c r="C1481" t="s">
        <v>4152</v>
      </c>
      <c r="D1481" t="s">
        <v>552</v>
      </c>
      <c r="E1481" t="s">
        <v>834</v>
      </c>
      <c r="F1481" t="s">
        <v>847</v>
      </c>
      <c r="G1481" t="s">
        <v>850</v>
      </c>
      <c r="H1481" t="s">
        <v>615</v>
      </c>
      <c r="I1481" t="s">
        <v>616</v>
      </c>
      <c r="J1481" t="s">
        <v>851</v>
      </c>
      <c r="K1481">
        <v>47.531222999999997</v>
      </c>
      <c r="L1481">
        <v>-121.765505</v>
      </c>
      <c r="W1481">
        <v>40.4</v>
      </c>
      <c r="X1481">
        <v>44.2</v>
      </c>
      <c r="Y1481">
        <v>49.4</v>
      </c>
      <c r="Z1481">
        <v>83.5</v>
      </c>
      <c r="AA1481">
        <v>61.8</v>
      </c>
      <c r="AB1481">
        <v>80.400000000000006</v>
      </c>
      <c r="AC1481">
        <v>57.2</v>
      </c>
      <c r="AP1481">
        <f>COUNT(M1481:AO1481)</f>
        <v>7</v>
      </c>
      <c r="AR1481">
        <f>COUNT(AK1481:AO1481)</f>
        <v>0</v>
      </c>
      <c r="AS1481" t="s">
        <v>4159</v>
      </c>
      <c r="AT1481">
        <f>COUNT(M1481:AB1481)</f>
        <v>6</v>
      </c>
      <c r="AU1481">
        <f>COUNT(AC1481:AO1481)</f>
        <v>1</v>
      </c>
      <c r="AV1481">
        <f>AT1481*AU1481</f>
        <v>6</v>
      </c>
      <c r="AW1481" t="s">
        <v>4154</v>
      </c>
      <c r="AX1481">
        <f>AVERAGE(M1481:AB1481)</f>
        <v>59.95000000000001</v>
      </c>
      <c r="AY1481">
        <f>AVERAGE(AC1481:AO1481)</f>
        <v>57.2</v>
      </c>
      <c r="AZ1481">
        <f>AY1481-AX1481</f>
        <v>-2.7500000000000071</v>
      </c>
    </row>
    <row r="1482" spans="1:52" hidden="1" x14ac:dyDescent="0.25">
      <c r="A1482">
        <v>640</v>
      </c>
      <c r="B1482">
        <v>315</v>
      </c>
      <c r="C1482" t="s">
        <v>4152</v>
      </c>
      <c r="D1482" t="s">
        <v>877</v>
      </c>
      <c r="E1482" t="s">
        <v>878</v>
      </c>
      <c r="F1482" t="s">
        <v>981</v>
      </c>
      <c r="G1482" t="s">
        <v>1008</v>
      </c>
      <c r="H1482" t="s">
        <v>615</v>
      </c>
      <c r="I1482" t="s">
        <v>616</v>
      </c>
      <c r="J1482" t="s">
        <v>1010</v>
      </c>
      <c r="K1482">
        <v>47.379986000000002</v>
      </c>
      <c r="L1482">
        <v>-122.017264</v>
      </c>
      <c r="V1482">
        <v>96.4</v>
      </c>
      <c r="Y1482">
        <v>72.900000000000006</v>
      </c>
      <c r="Z1482">
        <v>91.8</v>
      </c>
      <c r="AA1482">
        <v>92.5</v>
      </c>
      <c r="AB1482">
        <v>76.3</v>
      </c>
      <c r="AC1482">
        <v>69.7</v>
      </c>
      <c r="AD1482">
        <v>80</v>
      </c>
      <c r="AP1482">
        <f>COUNT(M1482:AO1482)</f>
        <v>7</v>
      </c>
      <c r="AR1482">
        <f>COUNT(AK1482:AO1482)</f>
        <v>0</v>
      </c>
      <c r="AS1482" t="s">
        <v>4159</v>
      </c>
      <c r="AT1482">
        <f>COUNT(M1482:AB1482)</f>
        <v>5</v>
      </c>
      <c r="AU1482">
        <f>COUNT(AC1482:AO1482)</f>
        <v>2</v>
      </c>
      <c r="AV1482">
        <f>AT1482*AU1482</f>
        <v>10</v>
      </c>
      <c r="AW1482" t="s">
        <v>4154</v>
      </c>
      <c r="AX1482">
        <f>AVERAGE(M1482:AB1482)</f>
        <v>85.98</v>
      </c>
      <c r="AY1482">
        <f>AVERAGE(AC1482:AO1482)</f>
        <v>74.849999999999994</v>
      </c>
      <c r="AZ1482">
        <f>AY1482-AX1482</f>
        <v>-11.13000000000001</v>
      </c>
    </row>
    <row r="1483" spans="1:52" hidden="1" x14ac:dyDescent="0.25">
      <c r="A1483">
        <v>641</v>
      </c>
      <c r="B1483">
        <v>316</v>
      </c>
      <c r="C1483" t="s">
        <v>4152</v>
      </c>
      <c r="D1483" t="s">
        <v>877</v>
      </c>
      <c r="E1483" t="s">
        <v>878</v>
      </c>
      <c r="F1483" t="s">
        <v>981</v>
      </c>
      <c r="G1483" t="s">
        <v>1008</v>
      </c>
      <c r="H1483" t="s">
        <v>615</v>
      </c>
      <c r="I1483" t="s">
        <v>616</v>
      </c>
      <c r="J1483" t="s">
        <v>1011</v>
      </c>
      <c r="K1483">
        <v>47.379871000000001</v>
      </c>
      <c r="L1483">
        <v>-122.01755199999999</v>
      </c>
      <c r="V1483">
        <v>74.099999999999994</v>
      </c>
      <c r="Y1483">
        <v>68.599999999999994</v>
      </c>
      <c r="Z1483">
        <v>82.7</v>
      </c>
      <c r="AA1483">
        <v>96.3</v>
      </c>
      <c r="AB1483">
        <v>88.4</v>
      </c>
      <c r="AC1483">
        <v>85.2</v>
      </c>
      <c r="AD1483">
        <v>92.9</v>
      </c>
      <c r="AP1483">
        <f>COUNT(M1483:AO1483)</f>
        <v>7</v>
      </c>
      <c r="AR1483">
        <f>COUNT(AK1483:AO1483)</f>
        <v>0</v>
      </c>
      <c r="AS1483" t="s">
        <v>4159</v>
      </c>
      <c r="AT1483">
        <f>COUNT(M1483:AB1483)</f>
        <v>5</v>
      </c>
      <c r="AU1483">
        <f>COUNT(AC1483:AO1483)</f>
        <v>2</v>
      </c>
      <c r="AV1483">
        <f>AT1483*AU1483</f>
        <v>10</v>
      </c>
      <c r="AW1483" t="s">
        <v>4154</v>
      </c>
      <c r="AX1483">
        <f>AVERAGE(M1483:AB1483)</f>
        <v>82.02000000000001</v>
      </c>
      <c r="AY1483">
        <f>AVERAGE(AC1483:AO1483)</f>
        <v>89.050000000000011</v>
      </c>
      <c r="AZ1483">
        <f>AY1483-AX1483</f>
        <v>7.0300000000000011</v>
      </c>
    </row>
    <row r="1484" spans="1:52" hidden="1" x14ac:dyDescent="0.25">
      <c r="A1484">
        <v>669</v>
      </c>
      <c r="B1484">
        <v>320</v>
      </c>
      <c r="C1484" t="s">
        <v>4152</v>
      </c>
      <c r="D1484" t="s">
        <v>877</v>
      </c>
      <c r="E1484" t="s">
        <v>878</v>
      </c>
      <c r="F1484" t="s">
        <v>1043</v>
      </c>
      <c r="G1484" t="s">
        <v>1044</v>
      </c>
      <c r="H1484" t="s">
        <v>615</v>
      </c>
      <c r="I1484" t="s">
        <v>616</v>
      </c>
      <c r="J1484" t="s">
        <v>1052</v>
      </c>
      <c r="K1484">
        <v>47.501067999999997</v>
      </c>
      <c r="L1484">
        <v>-122.107952</v>
      </c>
      <c r="W1484">
        <v>60.7</v>
      </c>
      <c r="X1484">
        <v>71.2</v>
      </c>
      <c r="Y1484">
        <v>66</v>
      </c>
      <c r="Z1484">
        <v>87.4</v>
      </c>
      <c r="AA1484">
        <v>79.8</v>
      </c>
      <c r="AB1484">
        <v>76.400000000000006</v>
      </c>
      <c r="AC1484">
        <v>53.5</v>
      </c>
      <c r="AP1484">
        <f>COUNT(M1484:AO1484)</f>
        <v>7</v>
      </c>
      <c r="AR1484">
        <f>COUNT(AK1484:AO1484)</f>
        <v>0</v>
      </c>
      <c r="AS1484" t="s">
        <v>4159</v>
      </c>
      <c r="AT1484">
        <f>COUNT(M1484:AB1484)</f>
        <v>6</v>
      </c>
      <c r="AU1484">
        <f>COUNT(AC1484:AO1484)</f>
        <v>1</v>
      </c>
      <c r="AV1484">
        <f>AT1484*AU1484</f>
        <v>6</v>
      </c>
      <c r="AW1484" t="s">
        <v>4154</v>
      </c>
      <c r="AX1484">
        <f>AVERAGE(M1484:AB1484)</f>
        <v>73.583333333333329</v>
      </c>
      <c r="AY1484">
        <f>AVERAGE(AC1484:AO1484)</f>
        <v>53.5</v>
      </c>
      <c r="AZ1484">
        <f>AY1484-AX1484</f>
        <v>-20.083333333333329</v>
      </c>
    </row>
    <row r="1485" spans="1:52" hidden="1" x14ac:dyDescent="0.25">
      <c r="A1485">
        <v>814</v>
      </c>
      <c r="B1485">
        <v>70</v>
      </c>
      <c r="C1485" t="s">
        <v>4152</v>
      </c>
      <c r="D1485" t="s">
        <v>877</v>
      </c>
      <c r="E1485" t="s">
        <v>1215</v>
      </c>
      <c r="F1485" t="s">
        <v>1216</v>
      </c>
      <c r="G1485" t="s">
        <v>1253</v>
      </c>
      <c r="H1485" t="s">
        <v>31</v>
      </c>
      <c r="I1485" t="s">
        <v>660</v>
      </c>
      <c r="J1485" t="s">
        <v>1254</v>
      </c>
      <c r="K1485">
        <v>47.722456000000001</v>
      </c>
      <c r="L1485">
        <v>-122.03710700000001</v>
      </c>
      <c r="R1485">
        <v>20.3</v>
      </c>
      <c r="S1485">
        <v>42.1</v>
      </c>
      <c r="T1485">
        <v>31.8</v>
      </c>
      <c r="Y1485">
        <v>26</v>
      </c>
      <c r="AA1485">
        <v>28.6</v>
      </c>
      <c r="AB1485">
        <v>50.9</v>
      </c>
      <c r="AC1485">
        <v>46.6</v>
      </c>
      <c r="AP1485">
        <f>COUNT(M1485:AO1485)</f>
        <v>7</v>
      </c>
      <c r="AR1485">
        <f>COUNT(AK1485:AO1485)</f>
        <v>0</v>
      </c>
      <c r="AS1485" t="s">
        <v>4159</v>
      </c>
      <c r="AT1485">
        <f>COUNT(M1485:AB1485)</f>
        <v>6</v>
      </c>
      <c r="AU1485">
        <f>COUNT(AC1485:AO1485)</f>
        <v>1</v>
      </c>
      <c r="AV1485">
        <f>AT1485*AU1485</f>
        <v>6</v>
      </c>
      <c r="AW1485" t="s">
        <v>4154</v>
      </c>
      <c r="AX1485">
        <f>AVERAGE(M1485:AB1485)</f>
        <v>33.283333333333339</v>
      </c>
      <c r="AY1485">
        <f>AVERAGE(AC1485:AO1485)</f>
        <v>46.6</v>
      </c>
      <c r="AZ1485">
        <f>AY1485-AX1485</f>
        <v>13.316666666666663</v>
      </c>
    </row>
    <row r="1486" spans="1:52" hidden="1" x14ac:dyDescent="0.25">
      <c r="A1486">
        <v>815</v>
      </c>
      <c r="B1486">
        <v>71</v>
      </c>
      <c r="C1486" t="s">
        <v>4152</v>
      </c>
      <c r="D1486" t="s">
        <v>877</v>
      </c>
      <c r="E1486" t="s">
        <v>1215</v>
      </c>
      <c r="F1486" t="s">
        <v>1216</v>
      </c>
      <c r="G1486" t="s">
        <v>1255</v>
      </c>
      <c r="H1486" t="s">
        <v>31</v>
      </c>
      <c r="I1486" t="s">
        <v>660</v>
      </c>
      <c r="J1486" t="s">
        <v>1256</v>
      </c>
      <c r="K1486">
        <v>47.717908000000001</v>
      </c>
      <c r="L1486">
        <v>-122.039478</v>
      </c>
      <c r="P1486">
        <v>49.5</v>
      </c>
      <c r="R1486">
        <v>44.6</v>
      </c>
      <c r="S1486">
        <v>49</v>
      </c>
      <c r="T1486">
        <v>69.099999999999994</v>
      </c>
      <c r="Y1486">
        <v>58.1</v>
      </c>
      <c r="AA1486">
        <v>59.3</v>
      </c>
      <c r="AC1486">
        <v>52.5</v>
      </c>
      <c r="AP1486">
        <f>COUNT(M1486:AO1486)</f>
        <v>7</v>
      </c>
      <c r="AR1486">
        <f>COUNT(AK1486:AO1486)</f>
        <v>0</v>
      </c>
      <c r="AS1486" t="s">
        <v>4159</v>
      </c>
      <c r="AT1486">
        <f>COUNT(M1486:AB1486)</f>
        <v>6</v>
      </c>
      <c r="AU1486">
        <f>COUNT(AC1486:AO1486)</f>
        <v>1</v>
      </c>
      <c r="AV1486">
        <f>AT1486*AU1486</f>
        <v>6</v>
      </c>
      <c r="AW1486" t="s">
        <v>4154</v>
      </c>
      <c r="AX1486">
        <f>AVERAGE(M1486:AB1486)</f>
        <v>54.933333333333337</v>
      </c>
      <c r="AY1486">
        <f>AVERAGE(AC1486:AO1486)</f>
        <v>52.5</v>
      </c>
      <c r="AZ1486">
        <f>AY1486-AX1486</f>
        <v>-2.4333333333333371</v>
      </c>
    </row>
    <row r="1487" spans="1:52" hidden="1" x14ac:dyDescent="0.25">
      <c r="A1487">
        <v>861</v>
      </c>
      <c r="B1487">
        <v>276</v>
      </c>
      <c r="C1487" t="s">
        <v>4152</v>
      </c>
      <c r="D1487" t="s">
        <v>877</v>
      </c>
      <c r="E1487" t="s">
        <v>1215</v>
      </c>
      <c r="F1487" t="s">
        <v>1216</v>
      </c>
      <c r="G1487" t="s">
        <v>1305</v>
      </c>
      <c r="H1487" t="s">
        <v>615</v>
      </c>
      <c r="I1487" t="s">
        <v>616</v>
      </c>
      <c r="J1487" t="s">
        <v>1307</v>
      </c>
      <c r="K1487">
        <v>47.752178999999998</v>
      </c>
      <c r="L1487">
        <v>-122.053336</v>
      </c>
      <c r="W1487">
        <v>58.7</v>
      </c>
      <c r="X1487">
        <v>59.3</v>
      </c>
      <c r="Y1487">
        <v>37.6</v>
      </c>
      <c r="Z1487">
        <v>64</v>
      </c>
      <c r="AA1487">
        <v>30.7</v>
      </c>
      <c r="AB1487">
        <v>64.900000000000006</v>
      </c>
      <c r="AC1487">
        <v>60.3</v>
      </c>
      <c r="AP1487">
        <f>COUNT(M1487:AO1487)</f>
        <v>7</v>
      </c>
      <c r="AR1487">
        <f>COUNT(AK1487:AO1487)</f>
        <v>0</v>
      </c>
      <c r="AS1487" t="s">
        <v>4159</v>
      </c>
      <c r="AT1487">
        <f>COUNT(M1487:AB1487)</f>
        <v>6</v>
      </c>
      <c r="AU1487">
        <f>COUNT(AC1487:AO1487)</f>
        <v>1</v>
      </c>
      <c r="AV1487">
        <f>AT1487*AU1487</f>
        <v>6</v>
      </c>
      <c r="AW1487" t="s">
        <v>4154</v>
      </c>
      <c r="AX1487">
        <f>AVERAGE(M1487:AB1487)</f>
        <v>52.533333333333331</v>
      </c>
      <c r="AY1487">
        <f>AVERAGE(AC1487:AO1487)</f>
        <v>60.3</v>
      </c>
      <c r="AZ1487">
        <f>AY1487-AX1487</f>
        <v>7.7666666666666657</v>
      </c>
    </row>
    <row r="1488" spans="1:52" hidden="1" x14ac:dyDescent="0.25">
      <c r="A1488">
        <v>890</v>
      </c>
      <c r="B1488">
        <v>72</v>
      </c>
      <c r="C1488" t="s">
        <v>4152</v>
      </c>
      <c r="D1488" t="s">
        <v>877</v>
      </c>
      <c r="E1488" t="s">
        <v>1215</v>
      </c>
      <c r="F1488" t="s">
        <v>1342</v>
      </c>
      <c r="G1488" t="s">
        <v>1343</v>
      </c>
      <c r="H1488" t="s">
        <v>31</v>
      </c>
      <c r="I1488" t="s">
        <v>660</v>
      </c>
      <c r="J1488" t="s">
        <v>1349</v>
      </c>
      <c r="K1488">
        <v>47.671778000000003</v>
      </c>
      <c r="L1488">
        <v>-122.017923</v>
      </c>
      <c r="P1488">
        <v>13.5</v>
      </c>
      <c r="R1488">
        <v>23.6</v>
      </c>
      <c r="S1488">
        <v>40.4</v>
      </c>
      <c r="T1488">
        <v>30.2</v>
      </c>
      <c r="Y1488">
        <v>48</v>
      </c>
      <c r="AA1488">
        <v>57.6</v>
      </c>
      <c r="AC1488">
        <v>39.6</v>
      </c>
      <c r="AP1488">
        <f>COUNT(M1488:AO1488)</f>
        <v>7</v>
      </c>
      <c r="AR1488">
        <f>COUNT(AK1488:AO1488)</f>
        <v>0</v>
      </c>
      <c r="AS1488" t="s">
        <v>4159</v>
      </c>
      <c r="AT1488">
        <f>COUNT(M1488:AB1488)</f>
        <v>6</v>
      </c>
      <c r="AU1488">
        <f>COUNT(AC1488:AO1488)</f>
        <v>1</v>
      </c>
      <c r="AV1488">
        <f>AT1488*AU1488</f>
        <v>6</v>
      </c>
      <c r="AW1488" t="s">
        <v>4154</v>
      </c>
      <c r="AX1488">
        <f>AVERAGE(M1488:AB1488)</f>
        <v>35.549999999999997</v>
      </c>
      <c r="AY1488">
        <f>AVERAGE(AC1488:AO1488)</f>
        <v>39.6</v>
      </c>
      <c r="AZ1488">
        <f>AY1488-AX1488</f>
        <v>4.0500000000000043</v>
      </c>
    </row>
    <row r="1489" spans="1:52" hidden="1" x14ac:dyDescent="0.25">
      <c r="A1489">
        <v>906</v>
      </c>
      <c r="B1489">
        <v>74</v>
      </c>
      <c r="C1489" t="s">
        <v>4152</v>
      </c>
      <c r="D1489" t="s">
        <v>877</v>
      </c>
      <c r="E1489" t="s">
        <v>1215</v>
      </c>
      <c r="F1489" t="s">
        <v>1342</v>
      </c>
      <c r="G1489" t="s">
        <v>1369</v>
      </c>
      <c r="H1489" t="s">
        <v>31</v>
      </c>
      <c r="I1489" t="s">
        <v>660</v>
      </c>
      <c r="J1489" t="s">
        <v>1372</v>
      </c>
      <c r="K1489">
        <v>47.666446999999998</v>
      </c>
      <c r="L1489">
        <v>-122.039664</v>
      </c>
      <c r="R1489">
        <v>39.299999999999997</v>
      </c>
      <c r="S1489">
        <v>32.1</v>
      </c>
      <c r="T1489">
        <v>50.9</v>
      </c>
      <c r="X1489">
        <v>50.2</v>
      </c>
      <c r="Y1489">
        <v>42.4</v>
      </c>
      <c r="AA1489">
        <v>59</v>
      </c>
      <c r="AC1489">
        <v>64.599999999999994</v>
      </c>
      <c r="AP1489">
        <f>COUNT(M1489:AO1489)</f>
        <v>7</v>
      </c>
      <c r="AR1489">
        <f>COUNT(AK1489:AO1489)</f>
        <v>0</v>
      </c>
      <c r="AS1489" t="s">
        <v>4159</v>
      </c>
      <c r="AT1489">
        <f>COUNT(M1489:AB1489)</f>
        <v>6</v>
      </c>
      <c r="AU1489">
        <f>COUNT(AC1489:AO1489)</f>
        <v>1</v>
      </c>
      <c r="AV1489">
        <f>AT1489*AU1489</f>
        <v>6</v>
      </c>
      <c r="AW1489" t="s">
        <v>4154</v>
      </c>
      <c r="AX1489">
        <f>AVERAGE(M1489:AB1489)</f>
        <v>45.65</v>
      </c>
      <c r="AY1489">
        <f>AVERAGE(AC1489:AO1489)</f>
        <v>64.599999999999994</v>
      </c>
      <c r="AZ1489">
        <f>AY1489-AX1489</f>
        <v>18.949999999999996</v>
      </c>
    </row>
    <row r="1490" spans="1:52" hidden="1" x14ac:dyDescent="0.25">
      <c r="A1490">
        <v>925</v>
      </c>
      <c r="B1490">
        <v>307</v>
      </c>
      <c r="C1490" t="s">
        <v>4152</v>
      </c>
      <c r="D1490" t="s">
        <v>877</v>
      </c>
      <c r="E1490" t="s">
        <v>1215</v>
      </c>
      <c r="F1490" t="s">
        <v>1373</v>
      </c>
      <c r="G1490" t="s">
        <v>1394</v>
      </c>
      <c r="H1490" t="s">
        <v>615</v>
      </c>
      <c r="I1490" t="s">
        <v>616</v>
      </c>
      <c r="J1490" t="s">
        <v>1399</v>
      </c>
      <c r="K1490">
        <v>47.457599000000002</v>
      </c>
      <c r="L1490">
        <v>-122.004644</v>
      </c>
      <c r="W1490">
        <v>64.3</v>
      </c>
      <c r="X1490">
        <v>65.5</v>
      </c>
      <c r="Y1490">
        <v>63.5</v>
      </c>
      <c r="Z1490">
        <v>64</v>
      </c>
      <c r="AA1490">
        <v>75.400000000000006</v>
      </c>
      <c r="AB1490">
        <v>83.7</v>
      </c>
      <c r="AC1490">
        <v>76.599999999999994</v>
      </c>
      <c r="AP1490">
        <f>COUNT(M1490:AO1490)</f>
        <v>7</v>
      </c>
      <c r="AR1490">
        <f>COUNT(AK1490:AO1490)</f>
        <v>0</v>
      </c>
      <c r="AS1490" t="s">
        <v>4159</v>
      </c>
      <c r="AT1490">
        <f>COUNT(M1490:AB1490)</f>
        <v>6</v>
      </c>
      <c r="AU1490">
        <f>COUNT(AC1490:AO1490)</f>
        <v>1</v>
      </c>
      <c r="AV1490">
        <f>AT1490*AU1490</f>
        <v>6</v>
      </c>
      <c r="AW1490" t="s">
        <v>4154</v>
      </c>
      <c r="AX1490">
        <f>AVERAGE(M1490:AB1490)</f>
        <v>69.400000000000006</v>
      </c>
      <c r="AY1490">
        <f>AVERAGE(AC1490:AO1490)</f>
        <v>76.599999999999994</v>
      </c>
      <c r="AZ1490">
        <f>AY1490-AX1490</f>
        <v>7.1999999999999886</v>
      </c>
    </row>
    <row r="1491" spans="1:52" hidden="1" x14ac:dyDescent="0.25">
      <c r="A1491">
        <v>942</v>
      </c>
      <c r="B1491">
        <v>767</v>
      </c>
      <c r="C1491" t="s">
        <v>4152</v>
      </c>
      <c r="D1491" t="s">
        <v>877</v>
      </c>
      <c r="E1491" t="s">
        <v>1215</v>
      </c>
      <c r="F1491" t="s">
        <v>1373</v>
      </c>
      <c r="G1491" t="s">
        <v>1413</v>
      </c>
      <c r="H1491" t="s">
        <v>1400</v>
      </c>
      <c r="I1491" t="s">
        <v>1401</v>
      </c>
      <c r="J1491" t="s">
        <v>1419</v>
      </c>
      <c r="K1491">
        <v>47.540947000000003</v>
      </c>
      <c r="L1491">
        <v>-122.0348</v>
      </c>
      <c r="U1491">
        <v>49.5</v>
      </c>
      <c r="V1491">
        <v>55.1</v>
      </c>
      <c r="X1491">
        <v>55</v>
      </c>
      <c r="Z1491">
        <v>61.1</v>
      </c>
      <c r="AA1491">
        <v>66.8</v>
      </c>
      <c r="AB1491">
        <v>50.7</v>
      </c>
      <c r="AE1491">
        <v>57.4</v>
      </c>
      <c r="AP1491">
        <f>COUNT(M1491:AO1491)</f>
        <v>7</v>
      </c>
      <c r="AR1491">
        <f>COUNT(AK1491:AO1491)</f>
        <v>0</v>
      </c>
      <c r="AS1491" t="s">
        <v>4159</v>
      </c>
      <c r="AT1491">
        <f>COUNT(M1491:AB1491)</f>
        <v>6</v>
      </c>
      <c r="AU1491">
        <f>COUNT(AC1491:AO1491)</f>
        <v>1</v>
      </c>
      <c r="AV1491">
        <f>AT1491*AU1491</f>
        <v>6</v>
      </c>
      <c r="AW1491" t="s">
        <v>4154</v>
      </c>
      <c r="AX1491">
        <f>AVERAGE(M1491:AB1491)</f>
        <v>56.366666666666667</v>
      </c>
      <c r="AY1491">
        <f>AVERAGE(AC1491:AO1491)</f>
        <v>57.4</v>
      </c>
      <c r="AZ1491">
        <f>AY1491-AX1491</f>
        <v>1.0333333333333314</v>
      </c>
    </row>
    <row r="1492" spans="1:52" hidden="1" x14ac:dyDescent="0.25">
      <c r="A1492">
        <v>958</v>
      </c>
      <c r="B1492">
        <v>305</v>
      </c>
      <c r="C1492" t="s">
        <v>4152</v>
      </c>
      <c r="D1492" t="s">
        <v>877</v>
      </c>
      <c r="E1492" t="s">
        <v>1215</v>
      </c>
      <c r="F1492" t="s">
        <v>1373</v>
      </c>
      <c r="G1492" t="s">
        <v>1438</v>
      </c>
      <c r="H1492" t="s">
        <v>615</v>
      </c>
      <c r="I1492" t="s">
        <v>616</v>
      </c>
      <c r="J1492" t="s">
        <v>1439</v>
      </c>
      <c r="K1492">
        <v>47.479230999999999</v>
      </c>
      <c r="L1492">
        <v>-122.035462</v>
      </c>
      <c r="W1492">
        <v>80.099999999999994</v>
      </c>
      <c r="X1492">
        <v>50.4</v>
      </c>
      <c r="Y1492">
        <v>89.7</v>
      </c>
      <c r="Z1492">
        <v>94.5</v>
      </c>
      <c r="AA1492">
        <v>78.5</v>
      </c>
      <c r="AB1492">
        <v>79.599999999999994</v>
      </c>
      <c r="AC1492">
        <v>61.3</v>
      </c>
      <c r="AP1492">
        <f>COUNT(M1492:AO1492)</f>
        <v>7</v>
      </c>
      <c r="AR1492">
        <f>COUNT(AK1492:AO1492)</f>
        <v>0</v>
      </c>
      <c r="AS1492" t="s">
        <v>4159</v>
      </c>
      <c r="AT1492">
        <f>COUNT(M1492:AB1492)</f>
        <v>6</v>
      </c>
      <c r="AU1492">
        <f>COUNT(AC1492:AO1492)</f>
        <v>1</v>
      </c>
      <c r="AV1492">
        <f>AT1492*AU1492</f>
        <v>6</v>
      </c>
      <c r="AW1492" t="s">
        <v>4154</v>
      </c>
      <c r="AX1492">
        <f>AVERAGE(M1492:AB1492)</f>
        <v>78.8</v>
      </c>
      <c r="AY1492">
        <f>AVERAGE(AC1492:AO1492)</f>
        <v>61.3</v>
      </c>
      <c r="AZ1492">
        <f>AY1492-AX1492</f>
        <v>-17.5</v>
      </c>
    </row>
    <row r="1493" spans="1:52" hidden="1" x14ac:dyDescent="0.25">
      <c r="A1493">
        <v>1046</v>
      </c>
      <c r="B1493">
        <v>334</v>
      </c>
      <c r="C1493" t="s">
        <v>4152</v>
      </c>
      <c r="D1493" t="s">
        <v>877</v>
      </c>
      <c r="E1493" t="s">
        <v>1215</v>
      </c>
      <c r="F1493" t="s">
        <v>1538</v>
      </c>
      <c r="G1493" t="s">
        <v>1547</v>
      </c>
      <c r="H1493" t="s">
        <v>615</v>
      </c>
      <c r="I1493" t="s">
        <v>616</v>
      </c>
      <c r="J1493" t="s">
        <v>1549</v>
      </c>
      <c r="K1493">
        <v>47.740392</v>
      </c>
      <c r="L1493">
        <v>-122.143717</v>
      </c>
      <c r="W1493">
        <v>42.6</v>
      </c>
      <c r="X1493">
        <v>28.8</v>
      </c>
      <c r="Y1493">
        <v>29.3</v>
      </c>
      <c r="Z1493">
        <v>28.6</v>
      </c>
      <c r="AA1493">
        <v>25.3</v>
      </c>
      <c r="AB1493">
        <v>16.8</v>
      </c>
      <c r="AC1493">
        <v>35.299999999999997</v>
      </c>
      <c r="AP1493">
        <f>COUNT(M1493:AO1493)</f>
        <v>7</v>
      </c>
      <c r="AR1493">
        <f>COUNT(AK1493:AO1493)</f>
        <v>0</v>
      </c>
      <c r="AS1493" t="s">
        <v>4159</v>
      </c>
      <c r="AT1493">
        <f>COUNT(M1493:AB1493)</f>
        <v>6</v>
      </c>
      <c r="AU1493">
        <f>COUNT(AC1493:AO1493)</f>
        <v>1</v>
      </c>
      <c r="AV1493">
        <f>AT1493*AU1493</f>
        <v>6</v>
      </c>
      <c r="AW1493" t="s">
        <v>4154</v>
      </c>
      <c r="AX1493">
        <f>AVERAGE(M1493:AB1493)</f>
        <v>28.566666666666674</v>
      </c>
      <c r="AY1493">
        <f>AVERAGE(AC1493:AO1493)</f>
        <v>35.299999999999997</v>
      </c>
      <c r="AZ1493">
        <f>AY1493-AX1493</f>
        <v>6.7333333333333236</v>
      </c>
    </row>
    <row r="1494" spans="1:52" hidden="1" x14ac:dyDescent="0.25">
      <c r="A1494">
        <v>1172</v>
      </c>
      <c r="B1494">
        <v>289</v>
      </c>
      <c r="C1494" t="s">
        <v>4152</v>
      </c>
      <c r="D1494" t="s">
        <v>1686</v>
      </c>
      <c r="E1494" t="s">
        <v>1687</v>
      </c>
      <c r="F1494" t="s">
        <v>1709</v>
      </c>
      <c r="G1494" t="s">
        <v>1710</v>
      </c>
      <c r="H1494" t="s">
        <v>615</v>
      </c>
      <c r="I1494" t="s">
        <v>616</v>
      </c>
      <c r="J1494" t="s">
        <v>1719</v>
      </c>
      <c r="K1494">
        <v>47.312395000000002</v>
      </c>
      <c r="L1494">
        <v>-122.107782</v>
      </c>
      <c r="W1494">
        <v>76.900000000000006</v>
      </c>
      <c r="X1494">
        <v>53.7</v>
      </c>
      <c r="Y1494">
        <v>47.1</v>
      </c>
      <c r="Z1494">
        <v>59.9</v>
      </c>
      <c r="AA1494">
        <v>64</v>
      </c>
      <c r="AB1494">
        <v>69.2</v>
      </c>
      <c r="AC1494">
        <v>68.7</v>
      </c>
      <c r="AP1494">
        <f>COUNT(M1494:AO1494)</f>
        <v>7</v>
      </c>
      <c r="AR1494">
        <f>COUNT(AK1494:AO1494)</f>
        <v>0</v>
      </c>
      <c r="AS1494" t="s">
        <v>4159</v>
      </c>
      <c r="AT1494">
        <f>COUNT(M1494:AB1494)</f>
        <v>6</v>
      </c>
      <c r="AU1494">
        <f>COUNT(AC1494:AO1494)</f>
        <v>1</v>
      </c>
      <c r="AV1494">
        <f>AT1494*AU1494</f>
        <v>6</v>
      </c>
      <c r="AW1494" t="s">
        <v>4154</v>
      </c>
      <c r="AX1494">
        <f>AVERAGE(M1494:AB1494)</f>
        <v>61.800000000000004</v>
      </c>
      <c r="AY1494">
        <f>AVERAGE(AC1494:AO1494)</f>
        <v>68.7</v>
      </c>
      <c r="AZ1494">
        <f>AY1494-AX1494</f>
        <v>6.8999999999999986</v>
      </c>
    </row>
    <row r="1495" spans="1:52" hidden="1" x14ac:dyDescent="0.25">
      <c r="A1495">
        <v>1182</v>
      </c>
      <c r="B1495">
        <v>290</v>
      </c>
      <c r="C1495" t="s">
        <v>4152</v>
      </c>
      <c r="D1495" t="s">
        <v>1686</v>
      </c>
      <c r="E1495" t="s">
        <v>1687</v>
      </c>
      <c r="F1495" t="s">
        <v>1729</v>
      </c>
      <c r="G1495" t="s">
        <v>1730</v>
      </c>
      <c r="H1495" t="s">
        <v>615</v>
      </c>
      <c r="I1495" t="s">
        <v>616</v>
      </c>
      <c r="J1495" t="s">
        <v>1734</v>
      </c>
      <c r="K1495">
        <v>47.285648000000002</v>
      </c>
      <c r="L1495">
        <v>-121.92366800000001</v>
      </c>
      <c r="W1495">
        <v>75.2</v>
      </c>
      <c r="X1495">
        <v>54.9</v>
      </c>
      <c r="Y1495">
        <v>67.3</v>
      </c>
      <c r="Z1495">
        <v>68.7</v>
      </c>
      <c r="AA1495">
        <v>73</v>
      </c>
      <c r="AB1495">
        <v>91.8</v>
      </c>
      <c r="AC1495">
        <v>88.7</v>
      </c>
      <c r="AP1495">
        <f>COUNT(M1495:AO1495)</f>
        <v>7</v>
      </c>
      <c r="AR1495">
        <f>COUNT(AK1495:AO1495)</f>
        <v>0</v>
      </c>
      <c r="AS1495" t="s">
        <v>4159</v>
      </c>
      <c r="AT1495">
        <f>COUNT(M1495:AB1495)</f>
        <v>6</v>
      </c>
      <c r="AU1495">
        <f>COUNT(AC1495:AO1495)</f>
        <v>1</v>
      </c>
      <c r="AV1495">
        <f>AT1495*AU1495</f>
        <v>6</v>
      </c>
      <c r="AW1495" t="s">
        <v>4154</v>
      </c>
      <c r="AX1495">
        <f>AVERAGE(M1495:AB1495)</f>
        <v>71.816666666666663</v>
      </c>
      <c r="AY1495">
        <f>AVERAGE(AC1495:AO1495)</f>
        <v>88.7</v>
      </c>
      <c r="AZ1495">
        <f>AY1495-AX1495</f>
        <v>16.88333333333334</v>
      </c>
    </row>
    <row r="1496" spans="1:52" hidden="1" x14ac:dyDescent="0.25">
      <c r="A1496">
        <v>1193</v>
      </c>
      <c r="B1496">
        <v>308</v>
      </c>
      <c r="C1496" t="s">
        <v>4152</v>
      </c>
      <c r="D1496" t="s">
        <v>1686</v>
      </c>
      <c r="E1496" t="s">
        <v>1687</v>
      </c>
      <c r="F1496" t="s">
        <v>1747</v>
      </c>
      <c r="G1496" t="s">
        <v>1748</v>
      </c>
      <c r="H1496" t="s">
        <v>615</v>
      </c>
      <c r="I1496" t="s">
        <v>616</v>
      </c>
      <c r="J1496" t="s">
        <v>1753</v>
      </c>
      <c r="K1496">
        <v>47.340468999999999</v>
      </c>
      <c r="L1496">
        <v>-122.129533</v>
      </c>
      <c r="W1496">
        <v>59.1</v>
      </c>
      <c r="X1496">
        <v>68.900000000000006</v>
      </c>
      <c r="Y1496">
        <v>86.6</v>
      </c>
      <c r="Z1496">
        <v>62.7</v>
      </c>
      <c r="AA1496">
        <v>76.400000000000006</v>
      </c>
      <c r="AB1496">
        <v>76.8</v>
      </c>
      <c r="AC1496">
        <v>39.1</v>
      </c>
      <c r="AP1496">
        <f>COUNT(M1496:AO1496)</f>
        <v>7</v>
      </c>
      <c r="AR1496">
        <f>COUNT(AK1496:AO1496)</f>
        <v>0</v>
      </c>
      <c r="AS1496" t="s">
        <v>4159</v>
      </c>
      <c r="AT1496">
        <f>COUNT(M1496:AB1496)</f>
        <v>6</v>
      </c>
      <c r="AU1496">
        <f>COUNT(AC1496:AO1496)</f>
        <v>1</v>
      </c>
      <c r="AV1496">
        <f>AT1496*AU1496</f>
        <v>6</v>
      </c>
      <c r="AW1496" t="s">
        <v>4154</v>
      </c>
      <c r="AX1496">
        <f>AVERAGE(M1496:AB1496)</f>
        <v>71.750000000000014</v>
      </c>
      <c r="AY1496">
        <f>AVERAGE(AC1496:AO1496)</f>
        <v>39.1</v>
      </c>
      <c r="AZ1496">
        <f>AY1496-AX1496</f>
        <v>-32.650000000000013</v>
      </c>
    </row>
    <row r="1497" spans="1:52" hidden="1" x14ac:dyDescent="0.25">
      <c r="A1497">
        <v>1229</v>
      </c>
      <c r="B1497">
        <v>325</v>
      </c>
      <c r="C1497" t="s">
        <v>4152</v>
      </c>
      <c r="D1497" t="s">
        <v>1686</v>
      </c>
      <c r="E1497" t="s">
        <v>1687</v>
      </c>
      <c r="F1497" t="s">
        <v>1803</v>
      </c>
      <c r="G1497" t="s">
        <v>1804</v>
      </c>
      <c r="H1497" t="s">
        <v>615</v>
      </c>
      <c r="I1497" t="s">
        <v>616</v>
      </c>
      <c r="J1497" t="s">
        <v>1809</v>
      </c>
      <c r="K1497">
        <v>47.303297999999998</v>
      </c>
      <c r="L1497">
        <v>-122.27199299999999</v>
      </c>
      <c r="W1497">
        <v>45.3</v>
      </c>
      <c r="X1497">
        <v>53.7</v>
      </c>
      <c r="Y1497">
        <v>35.299999999999997</v>
      </c>
      <c r="Z1497">
        <v>31.1</v>
      </c>
      <c r="AA1497">
        <v>54.3</v>
      </c>
      <c r="AB1497">
        <v>38.6</v>
      </c>
      <c r="AC1497">
        <v>50.5</v>
      </c>
      <c r="AP1497">
        <f>COUNT(M1497:AO1497)</f>
        <v>7</v>
      </c>
      <c r="AR1497">
        <f>COUNT(AK1497:AO1497)</f>
        <v>0</v>
      </c>
      <c r="AS1497" t="s">
        <v>4159</v>
      </c>
      <c r="AT1497">
        <f>COUNT(M1497:AB1497)</f>
        <v>6</v>
      </c>
      <c r="AU1497">
        <f>COUNT(AC1497:AO1497)</f>
        <v>1</v>
      </c>
      <c r="AV1497">
        <f>AT1497*AU1497</f>
        <v>6</v>
      </c>
      <c r="AW1497" t="s">
        <v>4154</v>
      </c>
      <c r="AX1497">
        <f>AVERAGE(M1497:AB1497)</f>
        <v>43.050000000000004</v>
      </c>
      <c r="AY1497">
        <f>AVERAGE(AC1497:AO1497)</f>
        <v>50.5</v>
      </c>
      <c r="AZ1497">
        <f>AY1497-AX1497</f>
        <v>7.4499999999999957</v>
      </c>
    </row>
    <row r="1498" spans="1:52" hidden="1" x14ac:dyDescent="0.25">
      <c r="A1498">
        <v>1238</v>
      </c>
      <c r="B1498">
        <v>329</v>
      </c>
      <c r="C1498" t="s">
        <v>4152</v>
      </c>
      <c r="D1498" t="s">
        <v>1686</v>
      </c>
      <c r="E1498" t="s">
        <v>1687</v>
      </c>
      <c r="F1498" t="s">
        <v>1812</v>
      </c>
      <c r="G1498" t="s">
        <v>1813</v>
      </c>
      <c r="H1498" t="s">
        <v>615</v>
      </c>
      <c r="I1498" t="s">
        <v>616</v>
      </c>
      <c r="J1498" t="s">
        <v>1820</v>
      </c>
      <c r="K1498">
        <v>47.231884999999998</v>
      </c>
      <c r="L1498">
        <v>-121.962943</v>
      </c>
      <c r="W1498">
        <v>52.3</v>
      </c>
      <c r="X1498">
        <v>56</v>
      </c>
      <c r="Y1498">
        <v>56.8</v>
      </c>
      <c r="Z1498">
        <v>85.1</v>
      </c>
      <c r="AA1498">
        <v>80.7</v>
      </c>
      <c r="AB1498">
        <v>45.1</v>
      </c>
      <c r="AC1498">
        <v>47.6</v>
      </c>
      <c r="AP1498">
        <f>COUNT(M1498:AO1498)</f>
        <v>7</v>
      </c>
      <c r="AR1498">
        <f>COUNT(AK1498:AO1498)</f>
        <v>0</v>
      </c>
      <c r="AS1498" t="s">
        <v>4159</v>
      </c>
      <c r="AT1498">
        <f>COUNT(M1498:AB1498)</f>
        <v>6</v>
      </c>
      <c r="AU1498">
        <f>COUNT(AC1498:AO1498)</f>
        <v>1</v>
      </c>
      <c r="AV1498">
        <f>AT1498*AU1498</f>
        <v>6</v>
      </c>
      <c r="AW1498" t="s">
        <v>4154</v>
      </c>
      <c r="AX1498">
        <f>AVERAGE(M1498:AB1498)</f>
        <v>62.666666666666664</v>
      </c>
      <c r="AY1498">
        <f>AVERAGE(AC1498:AO1498)</f>
        <v>47.6</v>
      </c>
      <c r="AZ1498">
        <f>AY1498-AX1498</f>
        <v>-15.066666666666663</v>
      </c>
    </row>
    <row r="1499" spans="1:52" hidden="1" x14ac:dyDescent="0.25">
      <c r="A1499">
        <v>1247</v>
      </c>
      <c r="B1499">
        <v>269</v>
      </c>
      <c r="C1499" t="s">
        <v>4152</v>
      </c>
      <c r="D1499" t="s">
        <v>1686</v>
      </c>
      <c r="E1499" t="s">
        <v>1687</v>
      </c>
      <c r="F1499" t="s">
        <v>1829</v>
      </c>
      <c r="G1499" t="s">
        <v>1830</v>
      </c>
      <c r="H1499" t="s">
        <v>31</v>
      </c>
      <c r="I1499" t="s">
        <v>200</v>
      </c>
      <c r="J1499" t="s">
        <v>1833</v>
      </c>
      <c r="K1499">
        <v>47.383311999999997</v>
      </c>
      <c r="L1499">
        <v>-122.140539</v>
      </c>
      <c r="U1499">
        <v>43.9</v>
      </c>
      <c r="V1499">
        <v>56.6</v>
      </c>
      <c r="Y1499">
        <v>35.200000000000003</v>
      </c>
      <c r="Z1499">
        <v>46.8</v>
      </c>
      <c r="AA1499">
        <v>53.7</v>
      </c>
      <c r="AC1499">
        <v>47.2</v>
      </c>
      <c r="AD1499">
        <v>40.299999999999997</v>
      </c>
      <c r="AP1499">
        <f>COUNT(M1499:AO1499)</f>
        <v>7</v>
      </c>
      <c r="AR1499">
        <f>COUNT(AK1499:AO1499)</f>
        <v>0</v>
      </c>
      <c r="AS1499" t="s">
        <v>4159</v>
      </c>
      <c r="AT1499">
        <f>COUNT(M1499:AB1499)</f>
        <v>5</v>
      </c>
      <c r="AU1499">
        <f>COUNT(AC1499:AO1499)</f>
        <v>2</v>
      </c>
      <c r="AV1499">
        <f>AT1499*AU1499</f>
        <v>10</v>
      </c>
      <c r="AW1499" t="s">
        <v>4154</v>
      </c>
      <c r="AX1499">
        <f>AVERAGE(M1499:AB1499)</f>
        <v>47.239999999999995</v>
      </c>
      <c r="AY1499">
        <f>AVERAGE(AC1499:AO1499)</f>
        <v>43.75</v>
      </c>
      <c r="AZ1499">
        <f>AY1499-AX1499</f>
        <v>-3.4899999999999949</v>
      </c>
    </row>
    <row r="1500" spans="1:52" hidden="1" x14ac:dyDescent="0.25">
      <c r="A1500">
        <v>1250</v>
      </c>
      <c r="B1500">
        <v>345</v>
      </c>
      <c r="C1500" t="s">
        <v>4152</v>
      </c>
      <c r="D1500" t="s">
        <v>1686</v>
      </c>
      <c r="E1500" t="s">
        <v>1687</v>
      </c>
      <c r="F1500" t="s">
        <v>1829</v>
      </c>
      <c r="G1500" t="s">
        <v>1834</v>
      </c>
      <c r="H1500" t="s">
        <v>615</v>
      </c>
      <c r="I1500" t="s">
        <v>616</v>
      </c>
      <c r="J1500" t="s">
        <v>1837</v>
      </c>
      <c r="K1500">
        <v>47.387033000000002</v>
      </c>
      <c r="L1500">
        <v>-122.109331</v>
      </c>
      <c r="W1500">
        <v>54.8</v>
      </c>
      <c r="X1500">
        <v>62.8</v>
      </c>
      <c r="Y1500">
        <v>67.3</v>
      </c>
      <c r="Z1500">
        <v>74.8</v>
      </c>
      <c r="AA1500">
        <v>66.400000000000006</v>
      </c>
      <c r="AB1500">
        <v>73.3</v>
      </c>
      <c r="AC1500">
        <v>71.3</v>
      </c>
      <c r="AP1500">
        <f>COUNT(M1500:AO1500)</f>
        <v>7</v>
      </c>
      <c r="AR1500">
        <f>COUNT(AK1500:AO1500)</f>
        <v>0</v>
      </c>
      <c r="AS1500" t="s">
        <v>4159</v>
      </c>
      <c r="AT1500">
        <f>COUNT(M1500:AB1500)</f>
        <v>6</v>
      </c>
      <c r="AU1500">
        <f>COUNT(AC1500:AO1500)</f>
        <v>1</v>
      </c>
      <c r="AV1500">
        <f>AT1500*AU1500</f>
        <v>6</v>
      </c>
      <c r="AW1500" t="s">
        <v>4154</v>
      </c>
      <c r="AX1500">
        <f>AVERAGE(M1500:AB1500)</f>
        <v>66.566666666666677</v>
      </c>
      <c r="AY1500">
        <f>AVERAGE(AC1500:AO1500)</f>
        <v>71.3</v>
      </c>
      <c r="AZ1500">
        <f>AY1500-AX1500</f>
        <v>4.7333333333333201</v>
      </c>
    </row>
    <row r="1501" spans="1:52" hidden="1" x14ac:dyDescent="0.25">
      <c r="A1501">
        <v>1258</v>
      </c>
      <c r="B1501">
        <v>266</v>
      </c>
      <c r="C1501" t="s">
        <v>4152</v>
      </c>
      <c r="D1501" t="s">
        <v>1686</v>
      </c>
      <c r="E1501" t="s">
        <v>1687</v>
      </c>
      <c r="F1501" t="s">
        <v>1829</v>
      </c>
      <c r="G1501" t="s">
        <v>1845</v>
      </c>
      <c r="H1501" t="s">
        <v>31</v>
      </c>
      <c r="I1501" t="s">
        <v>200</v>
      </c>
      <c r="J1501" t="s">
        <v>1846</v>
      </c>
      <c r="K1501">
        <v>47.372486000000002</v>
      </c>
      <c r="L1501">
        <v>-122.14802899999999</v>
      </c>
      <c r="U1501">
        <v>14.3</v>
      </c>
      <c r="V1501">
        <v>30.7</v>
      </c>
      <c r="X1501">
        <v>11.7</v>
      </c>
      <c r="Z1501">
        <v>14.6</v>
      </c>
      <c r="AA1501">
        <v>15.5</v>
      </c>
      <c r="AC1501">
        <v>5</v>
      </c>
      <c r="AD1501">
        <v>11.1</v>
      </c>
      <c r="AP1501">
        <f>COUNT(M1501:AO1501)</f>
        <v>7</v>
      </c>
      <c r="AR1501">
        <f>COUNT(AK1501:AO1501)</f>
        <v>0</v>
      </c>
      <c r="AS1501" t="s">
        <v>4159</v>
      </c>
      <c r="AT1501">
        <f>COUNT(M1501:AB1501)</f>
        <v>5</v>
      </c>
      <c r="AU1501">
        <f>COUNT(AC1501:AO1501)</f>
        <v>2</v>
      </c>
      <c r="AV1501">
        <f>AT1501*AU1501</f>
        <v>10</v>
      </c>
      <c r="AW1501" t="s">
        <v>4154</v>
      </c>
      <c r="AX1501">
        <f>AVERAGE(M1501:AB1501)</f>
        <v>17.36</v>
      </c>
      <c r="AY1501">
        <f>AVERAGE(AC1501:AO1501)</f>
        <v>8.0500000000000007</v>
      </c>
      <c r="AZ1501">
        <f>AY1501-AX1501</f>
        <v>-9.3099999999999987</v>
      </c>
    </row>
    <row r="1502" spans="1:52" hidden="1" x14ac:dyDescent="0.25">
      <c r="A1502">
        <v>1279</v>
      </c>
      <c r="B1502">
        <v>344</v>
      </c>
      <c r="C1502" t="s">
        <v>4152</v>
      </c>
      <c r="D1502" t="s">
        <v>1686</v>
      </c>
      <c r="E1502" t="s">
        <v>1687</v>
      </c>
      <c r="F1502" t="s">
        <v>1829</v>
      </c>
      <c r="G1502" t="s">
        <v>1869</v>
      </c>
      <c r="H1502" t="s">
        <v>615</v>
      </c>
      <c r="I1502" t="s">
        <v>616</v>
      </c>
      <c r="J1502" t="s">
        <v>1870</v>
      </c>
      <c r="K1502">
        <v>47.418118</v>
      </c>
      <c r="L1502">
        <v>-122.154493</v>
      </c>
      <c r="W1502">
        <v>55.3</v>
      </c>
      <c r="X1502">
        <v>48.8</v>
      </c>
      <c r="Y1502">
        <v>65</v>
      </c>
      <c r="Z1502">
        <v>71.599999999999994</v>
      </c>
      <c r="AA1502">
        <v>57.5</v>
      </c>
      <c r="AB1502">
        <v>61.8</v>
      </c>
      <c r="AC1502">
        <v>52.1</v>
      </c>
      <c r="AP1502">
        <f>COUNT(M1502:AO1502)</f>
        <v>7</v>
      </c>
      <c r="AR1502">
        <f>COUNT(AK1502:AO1502)</f>
        <v>0</v>
      </c>
      <c r="AS1502" t="s">
        <v>4159</v>
      </c>
      <c r="AT1502">
        <f>COUNT(M1502:AB1502)</f>
        <v>6</v>
      </c>
      <c r="AU1502">
        <f>COUNT(AC1502:AO1502)</f>
        <v>1</v>
      </c>
      <c r="AV1502">
        <f>AT1502*AU1502</f>
        <v>6</v>
      </c>
      <c r="AW1502" t="s">
        <v>4154</v>
      </c>
      <c r="AX1502">
        <f>AVERAGE(M1502:AB1502)</f>
        <v>60</v>
      </c>
      <c r="AY1502">
        <f>AVERAGE(AC1502:AO1502)</f>
        <v>52.1</v>
      </c>
      <c r="AZ1502">
        <f>AY1502-AX1502</f>
        <v>-7.8999999999999986</v>
      </c>
    </row>
    <row r="1503" spans="1:52" hidden="1" x14ac:dyDescent="0.25">
      <c r="A1503">
        <v>1305</v>
      </c>
      <c r="B1503">
        <v>1632</v>
      </c>
      <c r="C1503" t="s">
        <v>4152</v>
      </c>
      <c r="D1503" t="s">
        <v>1686</v>
      </c>
      <c r="E1503" t="s">
        <v>1874</v>
      </c>
      <c r="F1503" t="s">
        <v>1907</v>
      </c>
      <c r="G1503" t="s">
        <v>1915</v>
      </c>
      <c r="H1503" t="s">
        <v>31</v>
      </c>
      <c r="I1503" t="s">
        <v>1909</v>
      </c>
      <c r="J1503" t="s">
        <v>1916</v>
      </c>
      <c r="K1503">
        <v>47.447012999999998</v>
      </c>
      <c r="L1503">
        <v>-122.32096199999999</v>
      </c>
      <c r="X1503">
        <v>28</v>
      </c>
      <c r="Y1503">
        <v>36.200000000000003</v>
      </c>
      <c r="Z1503">
        <v>31.3</v>
      </c>
      <c r="AA1503">
        <v>20.8</v>
      </c>
      <c r="AB1503">
        <v>25</v>
      </c>
      <c r="AC1503">
        <v>27.5</v>
      </c>
      <c r="AD1503">
        <v>25.3</v>
      </c>
      <c r="AP1503">
        <f>COUNT(M1503:AO1503)</f>
        <v>7</v>
      </c>
      <c r="AR1503">
        <f>COUNT(AK1503:AO1503)</f>
        <v>0</v>
      </c>
      <c r="AS1503" t="s">
        <v>4159</v>
      </c>
      <c r="AT1503">
        <f>COUNT(M1503:AB1503)</f>
        <v>5</v>
      </c>
      <c r="AU1503">
        <f>COUNT(AC1503:AO1503)</f>
        <v>2</v>
      </c>
      <c r="AV1503">
        <f>AT1503*AU1503</f>
        <v>10</v>
      </c>
      <c r="AW1503" t="s">
        <v>4154</v>
      </c>
      <c r="AX1503">
        <f>AVERAGE(M1503:AB1503)</f>
        <v>28.26</v>
      </c>
      <c r="AY1503">
        <f>AVERAGE(AC1503:AO1503)</f>
        <v>26.4</v>
      </c>
      <c r="AZ1503">
        <f>AY1503-AX1503</f>
        <v>-1.860000000000003</v>
      </c>
    </row>
    <row r="1504" spans="1:52" hidden="1" x14ac:dyDescent="0.25">
      <c r="A1504">
        <v>1311</v>
      </c>
      <c r="B1504">
        <v>298</v>
      </c>
      <c r="C1504" t="s">
        <v>4152</v>
      </c>
      <c r="D1504" t="s">
        <v>1686</v>
      </c>
      <c r="E1504" t="s">
        <v>1874</v>
      </c>
      <c r="F1504" t="s">
        <v>1919</v>
      </c>
      <c r="G1504" t="s">
        <v>1928</v>
      </c>
      <c r="H1504" t="s">
        <v>615</v>
      </c>
      <c r="I1504" t="s">
        <v>616</v>
      </c>
      <c r="J1504" t="s">
        <v>1929</v>
      </c>
      <c r="K1504">
        <v>47.417337000000003</v>
      </c>
      <c r="L1504">
        <v>-122.440172</v>
      </c>
      <c r="W1504">
        <v>10</v>
      </c>
      <c r="X1504">
        <v>10</v>
      </c>
      <c r="Y1504">
        <v>10</v>
      </c>
      <c r="Z1504">
        <v>10</v>
      </c>
      <c r="AA1504">
        <v>9.9</v>
      </c>
      <c r="AB1504">
        <v>9.6</v>
      </c>
      <c r="AC1504">
        <v>6.1</v>
      </c>
      <c r="AP1504">
        <f>COUNT(M1504:AO1504)</f>
        <v>7</v>
      </c>
      <c r="AR1504">
        <f>COUNT(AK1504:AO1504)</f>
        <v>0</v>
      </c>
      <c r="AS1504" t="s">
        <v>4159</v>
      </c>
      <c r="AT1504">
        <f>COUNT(M1504:AB1504)</f>
        <v>6</v>
      </c>
      <c r="AU1504">
        <f>COUNT(AC1504:AO1504)</f>
        <v>1</v>
      </c>
      <c r="AV1504">
        <f>AT1504*AU1504</f>
        <v>6</v>
      </c>
      <c r="AW1504" t="s">
        <v>4154</v>
      </c>
      <c r="AX1504">
        <f>AVERAGE(M1504:AB1504)</f>
        <v>9.9166666666666661</v>
      </c>
      <c r="AY1504">
        <f>AVERAGE(AC1504:AO1504)</f>
        <v>6.1</v>
      </c>
      <c r="AZ1504">
        <f>AY1504-AX1504</f>
        <v>-3.8166666666666664</v>
      </c>
    </row>
    <row r="1505" spans="1:56" hidden="1" x14ac:dyDescent="0.25">
      <c r="A1505">
        <v>1317</v>
      </c>
      <c r="B1505">
        <v>299</v>
      </c>
      <c r="C1505" t="s">
        <v>4152</v>
      </c>
      <c r="D1505" t="s">
        <v>1686</v>
      </c>
      <c r="E1505" t="s">
        <v>1874</v>
      </c>
      <c r="F1505" t="s">
        <v>1919</v>
      </c>
      <c r="G1505" t="s">
        <v>1934</v>
      </c>
      <c r="H1505" t="s">
        <v>615</v>
      </c>
      <c r="I1505" t="s">
        <v>616</v>
      </c>
      <c r="J1505" t="s">
        <v>1935</v>
      </c>
      <c r="K1505">
        <v>47.454895</v>
      </c>
      <c r="L1505">
        <v>-122.44634000000001</v>
      </c>
      <c r="W1505">
        <v>37.299999999999997</v>
      </c>
      <c r="X1505">
        <v>30</v>
      </c>
      <c r="Y1505">
        <v>25.2</v>
      </c>
      <c r="Z1505">
        <v>33.799999999999997</v>
      </c>
      <c r="AA1505">
        <v>22.8</v>
      </c>
      <c r="AB1505">
        <v>41.1</v>
      </c>
      <c r="AC1505">
        <v>20.7</v>
      </c>
      <c r="AP1505">
        <f>COUNT(M1505:AO1505)</f>
        <v>7</v>
      </c>
      <c r="AR1505">
        <f>COUNT(AK1505:AO1505)</f>
        <v>0</v>
      </c>
      <c r="AS1505" t="s">
        <v>4159</v>
      </c>
      <c r="AT1505">
        <f>COUNT(M1505:AB1505)</f>
        <v>6</v>
      </c>
      <c r="AU1505">
        <f>COUNT(AC1505:AO1505)</f>
        <v>1</v>
      </c>
      <c r="AV1505">
        <f>AT1505*AU1505</f>
        <v>6</v>
      </c>
      <c r="AW1505" t="s">
        <v>4154</v>
      </c>
      <c r="AX1505">
        <f>AVERAGE(M1505:AB1505)</f>
        <v>31.7</v>
      </c>
      <c r="AY1505">
        <f>AVERAGE(AC1505:AO1505)</f>
        <v>20.7</v>
      </c>
      <c r="AZ1505">
        <f>AY1505-AX1505</f>
        <v>-11</v>
      </c>
    </row>
    <row r="1506" spans="1:56" hidden="1" x14ac:dyDescent="0.25">
      <c r="A1506">
        <v>1320</v>
      </c>
      <c r="B1506">
        <v>310</v>
      </c>
      <c r="C1506" t="s">
        <v>4152</v>
      </c>
      <c r="D1506" t="s">
        <v>1686</v>
      </c>
      <c r="E1506" t="s">
        <v>1874</v>
      </c>
      <c r="F1506" t="s">
        <v>1919</v>
      </c>
      <c r="G1506" t="s">
        <v>1936</v>
      </c>
      <c r="H1506" t="s">
        <v>615</v>
      </c>
      <c r="I1506" t="s">
        <v>616</v>
      </c>
      <c r="J1506" t="s">
        <v>1938</v>
      </c>
      <c r="K1506">
        <v>47.422007999999998</v>
      </c>
      <c r="L1506">
        <v>-122.47799500000001</v>
      </c>
      <c r="W1506">
        <v>43.8</v>
      </c>
      <c r="X1506">
        <v>45.7</v>
      </c>
      <c r="Y1506">
        <v>46.2</v>
      </c>
      <c r="Z1506">
        <v>59</v>
      </c>
      <c r="AA1506">
        <v>76.099999999999994</v>
      </c>
      <c r="AB1506">
        <v>23.8</v>
      </c>
      <c r="AC1506">
        <v>33.700000000000003</v>
      </c>
      <c r="AP1506">
        <f>COUNT(M1506:AO1506)</f>
        <v>7</v>
      </c>
      <c r="AR1506">
        <f>COUNT(AK1506:AO1506)</f>
        <v>0</v>
      </c>
      <c r="AS1506" t="s">
        <v>4159</v>
      </c>
      <c r="AT1506">
        <f>COUNT(M1506:AB1506)</f>
        <v>6</v>
      </c>
      <c r="AU1506">
        <f>COUNT(AC1506:AO1506)</f>
        <v>1</v>
      </c>
      <c r="AV1506">
        <f>AT1506*AU1506</f>
        <v>6</v>
      </c>
      <c r="AW1506" t="s">
        <v>4154</v>
      </c>
      <c r="AX1506">
        <f>AVERAGE(M1506:AB1506)</f>
        <v>49.099999999999994</v>
      </c>
      <c r="AY1506">
        <f>AVERAGE(AC1506:AO1506)</f>
        <v>33.700000000000003</v>
      </c>
      <c r="AZ1506">
        <f>AY1506-AX1506</f>
        <v>-15.399999999999991</v>
      </c>
    </row>
    <row r="1507" spans="1:56" hidden="1" x14ac:dyDescent="0.25">
      <c r="A1507">
        <v>1323</v>
      </c>
      <c r="B1507">
        <v>273</v>
      </c>
      <c r="C1507" t="s">
        <v>4152</v>
      </c>
      <c r="D1507" t="s">
        <v>1686</v>
      </c>
      <c r="E1507" t="s">
        <v>1874</v>
      </c>
      <c r="F1507" t="s">
        <v>1919</v>
      </c>
      <c r="G1507" t="s">
        <v>1936</v>
      </c>
      <c r="H1507" t="s">
        <v>31</v>
      </c>
      <c r="I1507" t="s">
        <v>1926</v>
      </c>
      <c r="J1507" t="s">
        <v>1941</v>
      </c>
      <c r="K1507">
        <v>47.409930000000003</v>
      </c>
      <c r="L1507">
        <v>-122.47087999999999</v>
      </c>
      <c r="X1507">
        <v>49.8</v>
      </c>
      <c r="Y1507">
        <v>53.7</v>
      </c>
      <c r="Z1507">
        <v>58.5</v>
      </c>
      <c r="AB1507">
        <v>53.8</v>
      </c>
      <c r="AC1507">
        <v>32.700000000000003</v>
      </c>
      <c r="AD1507">
        <v>65.7</v>
      </c>
      <c r="AE1507">
        <v>67.8</v>
      </c>
      <c r="AP1507">
        <f>COUNT(M1507:AO1507)</f>
        <v>7</v>
      </c>
      <c r="AR1507">
        <f>COUNT(AK1507:AO1507)</f>
        <v>0</v>
      </c>
      <c r="AS1507" t="s">
        <v>4159</v>
      </c>
      <c r="AT1507">
        <f>COUNT(M1507:AB1507)</f>
        <v>4</v>
      </c>
      <c r="AU1507">
        <f>COUNT(AC1507:AO1507)</f>
        <v>3</v>
      </c>
      <c r="AV1507">
        <f>AT1507*AU1507</f>
        <v>12</v>
      </c>
      <c r="AW1507" t="s">
        <v>4154</v>
      </c>
      <c r="AX1507">
        <f>AVERAGE(M1507:AB1507)</f>
        <v>53.95</v>
      </c>
      <c r="AY1507">
        <f>AVERAGE(AC1507:AO1507)</f>
        <v>55.4</v>
      </c>
      <c r="AZ1507">
        <f>AY1507-AX1507</f>
        <v>1.4499999999999957</v>
      </c>
    </row>
    <row r="1508" spans="1:56" hidden="1" x14ac:dyDescent="0.25">
      <c r="A1508">
        <v>1332</v>
      </c>
      <c r="B1508">
        <v>354</v>
      </c>
      <c r="C1508" t="s">
        <v>4152</v>
      </c>
      <c r="D1508" t="s">
        <v>1686</v>
      </c>
      <c r="E1508" t="s">
        <v>1874</v>
      </c>
      <c r="F1508" t="s">
        <v>1919</v>
      </c>
      <c r="G1508" t="s">
        <v>1949</v>
      </c>
      <c r="H1508" t="s">
        <v>615</v>
      </c>
      <c r="I1508" t="s">
        <v>616</v>
      </c>
      <c r="J1508" t="s">
        <v>1951</v>
      </c>
      <c r="K1508">
        <v>47.334553999999997</v>
      </c>
      <c r="L1508">
        <v>-122.508612</v>
      </c>
      <c r="W1508">
        <v>37</v>
      </c>
      <c r="X1508">
        <v>44.3</v>
      </c>
      <c r="Y1508">
        <v>60.3</v>
      </c>
      <c r="Z1508">
        <v>59.5</v>
      </c>
      <c r="AA1508">
        <v>58.7</v>
      </c>
      <c r="AB1508">
        <v>58.5</v>
      </c>
      <c r="AC1508">
        <v>43.1</v>
      </c>
      <c r="AP1508">
        <f>COUNT(M1508:AO1508)</f>
        <v>7</v>
      </c>
      <c r="AR1508">
        <f>COUNT(AK1508:AO1508)</f>
        <v>0</v>
      </c>
      <c r="AS1508" t="s">
        <v>4159</v>
      </c>
      <c r="AT1508">
        <f>COUNT(M1508:AB1508)</f>
        <v>6</v>
      </c>
      <c r="AU1508">
        <f>COUNT(AC1508:AO1508)</f>
        <v>1</v>
      </c>
      <c r="AV1508">
        <f>AT1508*AU1508</f>
        <v>6</v>
      </c>
      <c r="AW1508" t="s">
        <v>4154</v>
      </c>
      <c r="AX1508">
        <f>AVERAGE(M1508:AB1508)</f>
        <v>53.050000000000004</v>
      </c>
      <c r="AY1508">
        <f>AVERAGE(AC1508:AO1508)</f>
        <v>43.1</v>
      </c>
      <c r="AZ1508">
        <f>AY1508-AX1508</f>
        <v>-9.9500000000000028</v>
      </c>
    </row>
    <row r="1509" spans="1:56" hidden="1" x14ac:dyDescent="0.25">
      <c r="A1509">
        <v>1387</v>
      </c>
      <c r="B1509">
        <v>816</v>
      </c>
      <c r="C1509" t="s">
        <v>4152</v>
      </c>
      <c r="D1509" t="s">
        <v>2045</v>
      </c>
      <c r="E1509" t="s">
        <v>2046</v>
      </c>
      <c r="F1509" t="s">
        <v>2047</v>
      </c>
      <c r="G1509" t="s">
        <v>2048</v>
      </c>
      <c r="H1509" t="s">
        <v>63</v>
      </c>
      <c r="I1509" t="s">
        <v>64</v>
      </c>
      <c r="J1509" t="s">
        <v>2049</v>
      </c>
      <c r="K1509">
        <v>47.042361</v>
      </c>
      <c r="L1509">
        <v>-122.724931</v>
      </c>
      <c r="X1509">
        <v>35.299999999999997</v>
      </c>
      <c r="Y1509">
        <v>21.2</v>
      </c>
      <c r="Z1509">
        <v>50.1</v>
      </c>
      <c r="AA1509">
        <v>51.6</v>
      </c>
      <c r="AB1509">
        <v>44.7</v>
      </c>
      <c r="AD1509">
        <v>20.399999999999999</v>
      </c>
      <c r="AE1509">
        <v>31.6</v>
      </c>
      <c r="AP1509">
        <f>COUNT(M1509:AO1509)</f>
        <v>7</v>
      </c>
      <c r="AR1509">
        <f>COUNT(AK1509:AO1509)</f>
        <v>0</v>
      </c>
      <c r="AS1509" t="s">
        <v>4159</v>
      </c>
      <c r="AT1509">
        <f>COUNT(M1509:AB1509)</f>
        <v>5</v>
      </c>
      <c r="AU1509">
        <f>COUNT(AC1509:AO1509)</f>
        <v>2</v>
      </c>
      <c r="AV1509">
        <f>AT1509*AU1509</f>
        <v>10</v>
      </c>
      <c r="AW1509" t="s">
        <v>4154</v>
      </c>
      <c r="AX1509">
        <f>AVERAGE(M1509:AB1509)</f>
        <v>40.58</v>
      </c>
      <c r="AY1509">
        <f>AVERAGE(AC1509:AO1509)</f>
        <v>26</v>
      </c>
      <c r="AZ1509">
        <f>AY1509-AX1509</f>
        <v>-14.579999999999998</v>
      </c>
    </row>
    <row r="1510" spans="1:56" hidden="1" x14ac:dyDescent="0.25">
      <c r="A1510">
        <v>1441</v>
      </c>
      <c r="B1510">
        <v>820</v>
      </c>
      <c r="C1510" t="s">
        <v>4152</v>
      </c>
      <c r="D1510" t="s">
        <v>2099</v>
      </c>
      <c r="E1510" t="s">
        <v>2100</v>
      </c>
      <c r="F1510" t="s">
        <v>2139</v>
      </c>
      <c r="G1510" t="s">
        <v>2142</v>
      </c>
      <c r="H1510" t="s">
        <v>63</v>
      </c>
      <c r="I1510" t="s">
        <v>64</v>
      </c>
      <c r="J1510" t="s">
        <v>2143</v>
      </c>
      <c r="K1510">
        <v>47.068992000000001</v>
      </c>
      <c r="L1510">
        <v>-122.826936</v>
      </c>
      <c r="W1510">
        <v>79.5</v>
      </c>
      <c r="X1510">
        <v>77.400000000000006</v>
      </c>
      <c r="Y1510">
        <v>68.599999999999994</v>
      </c>
      <c r="Z1510">
        <v>75.2</v>
      </c>
      <c r="AB1510">
        <v>70</v>
      </c>
      <c r="AD1510">
        <v>33.1</v>
      </c>
      <c r="AE1510">
        <v>82.5</v>
      </c>
      <c r="AP1510">
        <f>COUNT(M1510:AO1510)</f>
        <v>7</v>
      </c>
      <c r="AR1510">
        <f>COUNT(AK1510:AO1510)</f>
        <v>0</v>
      </c>
      <c r="AS1510" t="s">
        <v>4159</v>
      </c>
      <c r="AT1510">
        <f>COUNT(M1510:AB1510)</f>
        <v>5</v>
      </c>
      <c r="AU1510">
        <f>COUNT(AC1510:AO1510)</f>
        <v>2</v>
      </c>
      <c r="AV1510">
        <f>AT1510*AU1510</f>
        <v>10</v>
      </c>
      <c r="AW1510" t="s">
        <v>4154</v>
      </c>
      <c r="AX1510">
        <f>AVERAGE(M1510:AB1510)</f>
        <v>74.14</v>
      </c>
      <c r="AY1510">
        <f>AVERAGE(AC1510:AO1510)</f>
        <v>57.8</v>
      </c>
      <c r="AZ1510">
        <f>AY1510-AX1510</f>
        <v>-16.340000000000003</v>
      </c>
    </row>
    <row r="1511" spans="1:56" hidden="1" x14ac:dyDescent="0.25">
      <c r="A1511">
        <v>1483</v>
      </c>
      <c r="B1511">
        <v>888</v>
      </c>
      <c r="C1511" t="s">
        <v>4152</v>
      </c>
      <c r="D1511" t="s">
        <v>2165</v>
      </c>
      <c r="E1511" t="s">
        <v>2166</v>
      </c>
      <c r="F1511" t="s">
        <v>2210</v>
      </c>
      <c r="G1511" t="s">
        <v>2215</v>
      </c>
      <c r="H1511" t="s">
        <v>2169</v>
      </c>
      <c r="I1511" t="s">
        <v>2213</v>
      </c>
      <c r="J1511" t="s">
        <v>2221</v>
      </c>
      <c r="K1511">
        <v>47.604483000000002</v>
      </c>
      <c r="L1511">
        <v>-122.798017</v>
      </c>
      <c r="Q1511">
        <v>57.6</v>
      </c>
      <c r="R1511">
        <v>47.8</v>
      </c>
      <c r="S1511">
        <v>38.799999999999997</v>
      </c>
      <c r="T1511">
        <v>53</v>
      </c>
      <c r="U1511">
        <v>41.8</v>
      </c>
      <c r="W1511">
        <v>62.4</v>
      </c>
      <c r="X1511">
        <v>68.3</v>
      </c>
      <c r="AP1511">
        <f>COUNT(M1511:AO1511)</f>
        <v>7</v>
      </c>
      <c r="AR1511">
        <f>COUNT(AK1511:AO1511)</f>
        <v>0</v>
      </c>
      <c r="AS1511" t="s">
        <v>4159</v>
      </c>
      <c r="AT1511">
        <f>COUNT(M1511:AB1511)</f>
        <v>7</v>
      </c>
      <c r="AU1511">
        <f>COUNT(AC1511:AO1511)</f>
        <v>0</v>
      </c>
      <c r="AV1511">
        <f>AT1511*AU1511</f>
        <v>0</v>
      </c>
      <c r="AW1511" t="s">
        <v>4159</v>
      </c>
      <c r="AX1511">
        <f>AVERAGE(M1511:AB1511)</f>
        <v>52.81428571428571</v>
      </c>
      <c r="AY1511" t="e">
        <f>AVERAGE(AC1511:AO1511)</f>
        <v>#DIV/0!</v>
      </c>
    </row>
    <row r="1512" spans="1:56" hidden="1" x14ac:dyDescent="0.25">
      <c r="A1512">
        <v>1538</v>
      </c>
      <c r="B1512">
        <v>865</v>
      </c>
      <c r="C1512" t="s">
        <v>4152</v>
      </c>
      <c r="D1512" t="s">
        <v>2165</v>
      </c>
      <c r="E1512" t="s">
        <v>2243</v>
      </c>
      <c r="F1512" t="s">
        <v>2307</v>
      </c>
      <c r="G1512" t="s">
        <v>2308</v>
      </c>
      <c r="H1512" t="s">
        <v>2169</v>
      </c>
      <c r="I1512" t="s">
        <v>2183</v>
      </c>
      <c r="J1512" t="s">
        <v>2312</v>
      </c>
      <c r="K1512">
        <v>47.638427</v>
      </c>
      <c r="L1512">
        <v>-122.668879</v>
      </c>
      <c r="S1512">
        <v>61.3</v>
      </c>
      <c r="T1512">
        <v>65.900000000000006</v>
      </c>
      <c r="U1512">
        <v>46.1</v>
      </c>
      <c r="V1512">
        <v>15.2</v>
      </c>
      <c r="W1512">
        <v>39</v>
      </c>
      <c r="X1512">
        <v>60.6</v>
      </c>
      <c r="Y1512">
        <v>60.4</v>
      </c>
      <c r="AP1512">
        <f>COUNT(M1512:AO1512)</f>
        <v>7</v>
      </c>
      <c r="AR1512">
        <f>COUNT(AK1512:AO1512)</f>
        <v>0</v>
      </c>
      <c r="AS1512" t="s">
        <v>4159</v>
      </c>
      <c r="AT1512">
        <f>COUNT(M1512:AB1512)</f>
        <v>7</v>
      </c>
      <c r="AU1512">
        <f>COUNT(AC1512:AO1512)</f>
        <v>0</v>
      </c>
      <c r="AV1512">
        <f>AT1512*AU1512</f>
        <v>0</v>
      </c>
      <c r="AW1512" t="s">
        <v>4159</v>
      </c>
      <c r="AX1512">
        <f>AVERAGE(M1512:AB1512)</f>
        <v>49.785714285714285</v>
      </c>
      <c r="AY1512" t="e">
        <f>AVERAGE(AC1512:AO1512)</f>
        <v>#DIV/0!</v>
      </c>
    </row>
    <row r="1513" spans="1:56" hidden="1" x14ac:dyDescent="0.25">
      <c r="A1513">
        <v>1558</v>
      </c>
      <c r="B1513">
        <v>868</v>
      </c>
      <c r="C1513" t="s">
        <v>4152</v>
      </c>
      <c r="D1513" t="s">
        <v>2165</v>
      </c>
      <c r="E1513" t="s">
        <v>2243</v>
      </c>
      <c r="F1513" t="s">
        <v>2307</v>
      </c>
      <c r="G1513" t="s">
        <v>2320</v>
      </c>
      <c r="H1513" t="s">
        <v>2169</v>
      </c>
      <c r="I1513" t="s">
        <v>2183</v>
      </c>
      <c r="J1513" t="s">
        <v>2334</v>
      </c>
      <c r="K1513">
        <v>47.680186999999997</v>
      </c>
      <c r="L1513">
        <v>-122.699235</v>
      </c>
      <c r="S1513">
        <v>62.2</v>
      </c>
      <c r="T1513">
        <v>67.900000000000006</v>
      </c>
      <c r="U1513">
        <v>64.599999999999994</v>
      </c>
      <c r="V1513">
        <v>71.8</v>
      </c>
      <c r="W1513">
        <v>50.7</v>
      </c>
      <c r="X1513">
        <v>57.4</v>
      </c>
      <c r="Y1513">
        <v>57.9</v>
      </c>
      <c r="AP1513">
        <f>COUNT(M1513:AO1513)</f>
        <v>7</v>
      </c>
      <c r="AR1513">
        <f>COUNT(AK1513:AO1513)</f>
        <v>0</v>
      </c>
      <c r="AS1513" t="s">
        <v>4159</v>
      </c>
      <c r="AT1513">
        <f>COUNT(M1513:AB1513)</f>
        <v>7</v>
      </c>
      <c r="AU1513">
        <f>COUNT(AC1513:AO1513)</f>
        <v>0</v>
      </c>
      <c r="AV1513">
        <f>AT1513*AU1513</f>
        <v>0</v>
      </c>
      <c r="AW1513" t="s">
        <v>4159</v>
      </c>
      <c r="AX1513">
        <f>AVERAGE(M1513:AB1513)</f>
        <v>61.785714285714278</v>
      </c>
      <c r="AY1513" t="e">
        <f>AVERAGE(AC1513:AO1513)</f>
        <v>#DIV/0!</v>
      </c>
    </row>
    <row r="1514" spans="1:56" hidden="1" x14ac:dyDescent="0.25">
      <c r="A1514">
        <v>1590</v>
      </c>
      <c r="B1514">
        <v>872</v>
      </c>
      <c r="C1514" t="s">
        <v>4152</v>
      </c>
      <c r="D1514" t="s">
        <v>2165</v>
      </c>
      <c r="E1514" t="s">
        <v>2243</v>
      </c>
      <c r="F1514" t="s">
        <v>2382</v>
      </c>
      <c r="G1514" t="s">
        <v>2388</v>
      </c>
      <c r="H1514" t="s">
        <v>2169</v>
      </c>
      <c r="I1514" t="s">
        <v>2183</v>
      </c>
      <c r="J1514" t="s">
        <v>2389</v>
      </c>
      <c r="K1514">
        <v>47.797217000000003</v>
      </c>
      <c r="L1514">
        <v>-122.513183</v>
      </c>
      <c r="T1514">
        <v>11.8</v>
      </c>
      <c r="U1514">
        <v>28.7</v>
      </c>
      <c r="V1514">
        <v>22.4</v>
      </c>
      <c r="W1514">
        <v>21.4</v>
      </c>
      <c r="X1514">
        <v>53.6</v>
      </c>
      <c r="AC1514">
        <v>28.7</v>
      </c>
      <c r="AE1514">
        <v>29.7</v>
      </c>
      <c r="AP1514">
        <f>COUNT(M1514:AO1514)</f>
        <v>7</v>
      </c>
      <c r="AR1514">
        <f>COUNT(AK1514:AO1514)</f>
        <v>0</v>
      </c>
      <c r="AS1514" t="s">
        <v>4159</v>
      </c>
      <c r="AT1514">
        <f>COUNT(M1514:AB1514)</f>
        <v>5</v>
      </c>
      <c r="AU1514">
        <f>COUNT(AC1514:AO1514)</f>
        <v>2</v>
      </c>
      <c r="AV1514">
        <f>AT1514*AU1514</f>
        <v>10</v>
      </c>
      <c r="AW1514" t="s">
        <v>4154</v>
      </c>
      <c r="AX1514">
        <f>AVERAGE(M1514:AB1514)</f>
        <v>27.580000000000002</v>
      </c>
      <c r="AY1514">
        <f>AVERAGE(AC1514:AO1514)</f>
        <v>29.2</v>
      </c>
      <c r="AZ1514">
        <f>AY1514-AX1514</f>
        <v>1.6199999999999974</v>
      </c>
    </row>
    <row r="1515" spans="1:56" hidden="1" x14ac:dyDescent="0.25">
      <c r="A1515">
        <v>1204</v>
      </c>
      <c r="B1515">
        <v>37</v>
      </c>
      <c r="C1515" t="s">
        <v>4152</v>
      </c>
      <c r="D1515" t="s">
        <v>1686</v>
      </c>
      <c r="E1515" t="s">
        <v>1687</v>
      </c>
      <c r="F1515" t="s">
        <v>1756</v>
      </c>
      <c r="G1515" t="s">
        <v>1757</v>
      </c>
      <c r="H1515" t="s">
        <v>1030</v>
      </c>
      <c r="I1515" t="s">
        <v>1091</v>
      </c>
      <c r="J1515" t="s">
        <v>1766</v>
      </c>
      <c r="K1515">
        <v>47.555002000000002</v>
      </c>
      <c r="L1515">
        <v>-122.367783</v>
      </c>
      <c r="AA1515">
        <v>13.8</v>
      </c>
      <c r="AC1515">
        <v>2.7</v>
      </c>
      <c r="AE1515">
        <v>3.1</v>
      </c>
      <c r="AG1515">
        <v>4.2</v>
      </c>
      <c r="AI1515">
        <v>4</v>
      </c>
      <c r="AK1515">
        <v>0.6</v>
      </c>
      <c r="AM1515">
        <v>6.7</v>
      </c>
      <c r="AO1515">
        <v>3.4</v>
      </c>
      <c r="AP1515">
        <f>COUNT(M1515:AO1515)</f>
        <v>8</v>
      </c>
      <c r="AR1515">
        <f>COUNT(AK1515:AO1515)</f>
        <v>3</v>
      </c>
      <c r="AT1515">
        <f>COUNT(M1515:AB1515)</f>
        <v>1</v>
      </c>
      <c r="AU1515">
        <f>COUNT(AC1515:AO1515)</f>
        <v>7</v>
      </c>
      <c r="AV1515">
        <f>AT1515*AU1515</f>
        <v>7</v>
      </c>
      <c r="AW1515" t="s">
        <v>4154</v>
      </c>
      <c r="AX1515">
        <f>AVERAGE(M1515:AB1515)</f>
        <v>13.8</v>
      </c>
      <c r="AY1515">
        <f>AVERAGE(AC1515:AO1515)</f>
        <v>3.5285714285714285</v>
      </c>
      <c r="AZ1515">
        <f>AY1515-AX1515</f>
        <v>-10.271428571428572</v>
      </c>
      <c r="BA1515">
        <v>3.5666666666666664</v>
      </c>
      <c r="BB1515">
        <v>3.78</v>
      </c>
      <c r="BC1515" t="s">
        <v>4173</v>
      </c>
      <c r="BD1515" t="s">
        <v>4173</v>
      </c>
    </row>
    <row r="1516" spans="1:56" hidden="1" x14ac:dyDescent="0.25">
      <c r="A1516">
        <v>781</v>
      </c>
      <c r="B1516">
        <v>41</v>
      </c>
      <c r="C1516" t="s">
        <v>4152</v>
      </c>
      <c r="D1516" t="s">
        <v>877</v>
      </c>
      <c r="E1516" t="s">
        <v>1172</v>
      </c>
      <c r="F1516" t="s">
        <v>1195</v>
      </c>
      <c r="G1516" t="s">
        <v>1198</v>
      </c>
      <c r="H1516" t="s">
        <v>1030</v>
      </c>
      <c r="I1516" t="s">
        <v>1091</v>
      </c>
      <c r="J1516" t="s">
        <v>1207</v>
      </c>
      <c r="K1516">
        <v>47.707692999999999</v>
      </c>
      <c r="L1516">
        <v>-122.365004</v>
      </c>
      <c r="Z1516">
        <v>5.0999999999999996</v>
      </c>
      <c r="AB1516">
        <v>5.6</v>
      </c>
      <c r="AD1516">
        <v>7.7</v>
      </c>
      <c r="AF1516">
        <v>8.8000000000000007</v>
      </c>
      <c r="AH1516">
        <v>5.9</v>
      </c>
      <c r="AJ1516">
        <v>1.2</v>
      </c>
      <c r="AL1516">
        <v>0.1</v>
      </c>
      <c r="AN1516">
        <v>7.3</v>
      </c>
      <c r="AP1516">
        <f>COUNT(M1516:AO1516)</f>
        <v>8</v>
      </c>
      <c r="AR1516">
        <f>COUNT(AK1516:AO1516)</f>
        <v>2</v>
      </c>
      <c r="AT1516">
        <f>COUNT(M1516:AB1516)</f>
        <v>2</v>
      </c>
      <c r="AU1516">
        <f>COUNT(AC1516:AO1516)</f>
        <v>6</v>
      </c>
      <c r="AV1516">
        <f>AT1516*AU1516</f>
        <v>12</v>
      </c>
      <c r="AW1516" t="s">
        <v>4154</v>
      </c>
      <c r="AX1516">
        <f>AVERAGE(M1516:AB1516)</f>
        <v>5.35</v>
      </c>
      <c r="AY1516">
        <f>AVERAGE(AC1516:AO1516)</f>
        <v>5.166666666666667</v>
      </c>
      <c r="AZ1516">
        <f>AY1516-AX1516</f>
        <v>-0.18333333333333268</v>
      </c>
      <c r="BA1516">
        <v>3.6999999999999997</v>
      </c>
      <c r="BB1516">
        <v>4.66</v>
      </c>
      <c r="BC1516" t="s">
        <v>4173</v>
      </c>
      <c r="BD1516" t="s">
        <v>4173</v>
      </c>
    </row>
    <row r="1517" spans="1:56" hidden="1" x14ac:dyDescent="0.25">
      <c r="A1517">
        <v>1205</v>
      </c>
      <c r="B1517">
        <v>38</v>
      </c>
      <c r="C1517" t="s">
        <v>4152</v>
      </c>
      <c r="D1517" t="s">
        <v>1686</v>
      </c>
      <c r="E1517" t="s">
        <v>1687</v>
      </c>
      <c r="F1517" t="s">
        <v>1756</v>
      </c>
      <c r="G1517" t="s">
        <v>1757</v>
      </c>
      <c r="H1517" t="s">
        <v>1030</v>
      </c>
      <c r="I1517" t="s">
        <v>1091</v>
      </c>
      <c r="J1517" t="s">
        <v>1767</v>
      </c>
      <c r="K1517">
        <v>47.558779999999999</v>
      </c>
      <c r="L1517">
        <v>-122.368681</v>
      </c>
      <c r="AA1517">
        <v>9.3000000000000007</v>
      </c>
      <c r="AC1517">
        <v>3.8</v>
      </c>
      <c r="AE1517">
        <v>4.9000000000000004</v>
      </c>
      <c r="AG1517">
        <v>11.3</v>
      </c>
      <c r="AI1517">
        <v>3.8</v>
      </c>
      <c r="AK1517">
        <v>6.7</v>
      </c>
      <c r="AM1517">
        <v>5.6</v>
      </c>
      <c r="AO1517">
        <v>0</v>
      </c>
      <c r="AP1517">
        <f>COUNT(M1517:AO1517)</f>
        <v>8</v>
      </c>
      <c r="AR1517">
        <f>COUNT(AK1517:AO1517)</f>
        <v>3</v>
      </c>
      <c r="AT1517">
        <f>COUNT(M1517:AB1517)</f>
        <v>1</v>
      </c>
      <c r="AU1517">
        <f>COUNT(AC1517:AO1517)</f>
        <v>7</v>
      </c>
      <c r="AV1517">
        <f>AT1517*AU1517</f>
        <v>7</v>
      </c>
      <c r="AW1517" t="s">
        <v>4154</v>
      </c>
      <c r="AX1517">
        <f>AVERAGE(M1517:AB1517)</f>
        <v>9.3000000000000007</v>
      </c>
      <c r="AY1517">
        <f>AVERAGE(AC1517:AO1517)</f>
        <v>5.1571428571428575</v>
      </c>
      <c r="AZ1517">
        <f>AY1517-AX1517</f>
        <v>-4.1428571428571432</v>
      </c>
      <c r="BA1517">
        <v>4.1000000000000005</v>
      </c>
      <c r="BB1517">
        <v>5.4799999999999995</v>
      </c>
      <c r="BC1517" t="s">
        <v>4173</v>
      </c>
      <c r="BD1517" t="s">
        <v>4173</v>
      </c>
    </row>
    <row r="1518" spans="1:56" hidden="1" x14ac:dyDescent="0.25">
      <c r="A1518">
        <v>1203</v>
      </c>
      <c r="B1518">
        <v>36</v>
      </c>
      <c r="C1518" t="s">
        <v>4152</v>
      </c>
      <c r="D1518" t="s">
        <v>1686</v>
      </c>
      <c r="E1518" t="s">
        <v>1687</v>
      </c>
      <c r="F1518" t="s">
        <v>1756</v>
      </c>
      <c r="G1518" t="s">
        <v>1757</v>
      </c>
      <c r="H1518" t="s">
        <v>1030</v>
      </c>
      <c r="I1518" t="s">
        <v>1091</v>
      </c>
      <c r="J1518" t="s">
        <v>1765</v>
      </c>
      <c r="K1518">
        <v>47.543087</v>
      </c>
      <c r="L1518">
        <v>-122.363956</v>
      </c>
      <c r="AA1518">
        <v>7.9</v>
      </c>
      <c r="AC1518">
        <v>0.9</v>
      </c>
      <c r="AE1518">
        <v>0</v>
      </c>
      <c r="AG1518">
        <v>4.5999999999999996</v>
      </c>
      <c r="AI1518">
        <v>5.8</v>
      </c>
      <c r="AK1518">
        <v>1.4</v>
      </c>
      <c r="AM1518">
        <v>9.5</v>
      </c>
      <c r="AO1518">
        <v>4.4000000000000004</v>
      </c>
      <c r="AP1518">
        <f>COUNT(M1518:AO1518)</f>
        <v>8</v>
      </c>
      <c r="AR1518">
        <f>COUNT(AK1518:AO1518)</f>
        <v>3</v>
      </c>
      <c r="AT1518">
        <f>COUNT(M1518:AB1518)</f>
        <v>1</v>
      </c>
      <c r="AU1518">
        <f>COUNT(AC1518:AO1518)</f>
        <v>7</v>
      </c>
      <c r="AV1518">
        <f>AT1518*AU1518</f>
        <v>7</v>
      </c>
      <c r="AW1518" t="s">
        <v>4154</v>
      </c>
      <c r="AX1518">
        <f>AVERAGE(M1518:AB1518)</f>
        <v>7.9</v>
      </c>
      <c r="AY1518">
        <f>AVERAGE(AC1518:AO1518)</f>
        <v>3.8000000000000003</v>
      </c>
      <c r="AZ1518">
        <f>AY1518-AX1518</f>
        <v>-4.0999999999999996</v>
      </c>
      <c r="BA1518">
        <v>5.1000000000000005</v>
      </c>
      <c r="BB1518">
        <v>5.1399999999999988</v>
      </c>
      <c r="BC1518" t="s">
        <v>4173</v>
      </c>
      <c r="BD1518" t="s">
        <v>4173</v>
      </c>
    </row>
    <row r="1519" spans="1:56" hidden="1" x14ac:dyDescent="0.25">
      <c r="A1519">
        <v>722</v>
      </c>
      <c r="B1519">
        <v>51</v>
      </c>
      <c r="C1519" t="s">
        <v>4152</v>
      </c>
      <c r="D1519" t="s">
        <v>877</v>
      </c>
      <c r="E1519" t="s">
        <v>878</v>
      </c>
      <c r="F1519" t="s">
        <v>1086</v>
      </c>
      <c r="G1519" t="s">
        <v>1093</v>
      </c>
      <c r="H1519" t="s">
        <v>1030</v>
      </c>
      <c r="I1519" t="s">
        <v>1091</v>
      </c>
      <c r="J1519" t="s">
        <v>1123</v>
      </c>
      <c r="K1519">
        <v>47.723404000000002</v>
      </c>
      <c r="L1519">
        <v>-122.318472</v>
      </c>
      <c r="Z1519">
        <v>0</v>
      </c>
      <c r="AB1519">
        <v>1.8</v>
      </c>
      <c r="AD1519">
        <v>7.4</v>
      </c>
      <c r="AF1519">
        <v>6.3</v>
      </c>
      <c r="AH1519">
        <v>13.4</v>
      </c>
      <c r="AJ1519">
        <v>2</v>
      </c>
      <c r="AL1519">
        <v>7.3</v>
      </c>
      <c r="AN1519">
        <v>6.3</v>
      </c>
      <c r="AP1519">
        <f>COUNT(M1519:AO1519)</f>
        <v>8</v>
      </c>
      <c r="AR1519">
        <f>COUNT(AK1519:AO1519)</f>
        <v>2</v>
      </c>
      <c r="AT1519">
        <f>COUNT(M1519:AB1519)</f>
        <v>2</v>
      </c>
      <c r="AU1519">
        <f>COUNT(AC1519:AO1519)</f>
        <v>6</v>
      </c>
      <c r="AV1519">
        <f>AT1519*AU1519</f>
        <v>12</v>
      </c>
      <c r="AW1519" t="s">
        <v>4154</v>
      </c>
      <c r="AX1519">
        <f>AVERAGE(M1519:AB1519)</f>
        <v>0.9</v>
      </c>
      <c r="AY1519">
        <f>AVERAGE(AC1519:AO1519)</f>
        <v>7.1166666666666663</v>
      </c>
      <c r="AZ1519">
        <f>AY1519-AX1519</f>
        <v>6.2166666666666659</v>
      </c>
      <c r="BA1519">
        <v>6.8</v>
      </c>
      <c r="BB1519">
        <v>7.06</v>
      </c>
      <c r="BC1519" t="s">
        <v>4173</v>
      </c>
      <c r="BD1519" t="s">
        <v>4173</v>
      </c>
    </row>
    <row r="1520" spans="1:56" hidden="1" x14ac:dyDescent="0.25">
      <c r="A1520">
        <v>1202</v>
      </c>
      <c r="B1520">
        <v>35</v>
      </c>
      <c r="C1520" t="s">
        <v>4152</v>
      </c>
      <c r="D1520" t="s">
        <v>1686</v>
      </c>
      <c r="E1520" t="s">
        <v>1687</v>
      </c>
      <c r="F1520" t="s">
        <v>1756</v>
      </c>
      <c r="G1520" t="s">
        <v>1757</v>
      </c>
      <c r="H1520" t="s">
        <v>1030</v>
      </c>
      <c r="I1520" t="s">
        <v>1091</v>
      </c>
      <c r="J1520" t="s">
        <v>1764</v>
      </c>
      <c r="K1520">
        <v>47.529961</v>
      </c>
      <c r="L1520">
        <v>-122.36369500000001</v>
      </c>
      <c r="AA1520">
        <v>9.5</v>
      </c>
      <c r="AC1520">
        <v>10</v>
      </c>
      <c r="AE1520">
        <v>7.7</v>
      </c>
      <c r="AG1520">
        <v>9.3000000000000007</v>
      </c>
      <c r="AI1520">
        <v>11</v>
      </c>
      <c r="AK1520">
        <v>6.6</v>
      </c>
      <c r="AM1520">
        <v>6.9</v>
      </c>
      <c r="AO1520">
        <v>9</v>
      </c>
      <c r="AP1520">
        <f>COUNT(M1520:AO1520)</f>
        <v>8</v>
      </c>
      <c r="AR1520">
        <f>COUNT(AK1520:AO1520)</f>
        <v>3</v>
      </c>
      <c r="AT1520">
        <f>COUNT(M1520:AB1520)</f>
        <v>1</v>
      </c>
      <c r="AU1520">
        <f>COUNT(AC1520:AO1520)</f>
        <v>7</v>
      </c>
      <c r="AV1520">
        <f>AT1520*AU1520</f>
        <v>7</v>
      </c>
      <c r="AW1520" t="s">
        <v>4154</v>
      </c>
      <c r="AX1520">
        <f>AVERAGE(M1520:AB1520)</f>
        <v>9.5</v>
      </c>
      <c r="AY1520">
        <f>AVERAGE(AC1520:AO1520)</f>
        <v>8.6428571428571423</v>
      </c>
      <c r="AZ1520">
        <f>AY1520-AX1520</f>
        <v>-0.85714285714285765</v>
      </c>
      <c r="BA1520">
        <v>7.5</v>
      </c>
      <c r="BB1520">
        <v>8.5599999999999987</v>
      </c>
      <c r="BC1520" t="s">
        <v>4173</v>
      </c>
      <c r="BD1520" t="s">
        <v>4173</v>
      </c>
    </row>
    <row r="1521" spans="1:56" hidden="1" x14ac:dyDescent="0.25">
      <c r="A1521">
        <v>727</v>
      </c>
      <c r="B1521">
        <v>53</v>
      </c>
      <c r="C1521" t="s">
        <v>4152</v>
      </c>
      <c r="D1521" t="s">
        <v>877</v>
      </c>
      <c r="E1521" t="s">
        <v>878</v>
      </c>
      <c r="F1521" t="s">
        <v>1086</v>
      </c>
      <c r="G1521" t="s">
        <v>1093</v>
      </c>
      <c r="H1521" t="s">
        <v>1030</v>
      </c>
      <c r="I1521" t="s">
        <v>1091</v>
      </c>
      <c r="J1521" t="s">
        <v>1128</v>
      </c>
      <c r="K1521">
        <v>47.706561000000001</v>
      </c>
      <c r="L1521">
        <v>-122.318321</v>
      </c>
      <c r="Z1521">
        <v>8.6</v>
      </c>
      <c r="AB1521">
        <v>3.5</v>
      </c>
      <c r="AD1521">
        <v>0.3</v>
      </c>
      <c r="AF1521">
        <v>10.6</v>
      </c>
      <c r="AH1521">
        <v>4.9000000000000004</v>
      </c>
      <c r="AJ1521">
        <v>0</v>
      </c>
      <c r="AL1521">
        <v>12</v>
      </c>
      <c r="AN1521">
        <v>3.8</v>
      </c>
      <c r="AP1521">
        <f>COUNT(M1521:AO1521)</f>
        <v>8</v>
      </c>
      <c r="AR1521">
        <f>COUNT(AK1521:AO1521)</f>
        <v>2</v>
      </c>
      <c r="AT1521">
        <f>COUNT(M1521:AB1521)</f>
        <v>2</v>
      </c>
      <c r="AU1521">
        <f>COUNT(AC1521:AO1521)</f>
        <v>6</v>
      </c>
      <c r="AV1521">
        <f>AT1521*AU1521</f>
        <v>12</v>
      </c>
      <c r="AW1521" t="s">
        <v>4154</v>
      </c>
      <c r="AX1521">
        <f>AVERAGE(M1521:AB1521)</f>
        <v>6.05</v>
      </c>
      <c r="AY1521">
        <f>AVERAGE(AC1521:AO1521)</f>
        <v>5.2666666666666666</v>
      </c>
      <c r="AZ1521">
        <f>AY1521-AX1521</f>
        <v>-0.78333333333333321</v>
      </c>
      <c r="BA1521">
        <v>7.9</v>
      </c>
      <c r="BB1521">
        <v>6.26</v>
      </c>
      <c r="BC1521" t="s">
        <v>4173</v>
      </c>
      <c r="BD1521" t="s">
        <v>4173</v>
      </c>
    </row>
    <row r="1522" spans="1:56" hidden="1" x14ac:dyDescent="0.25">
      <c r="A1522">
        <v>1299</v>
      </c>
      <c r="B1522">
        <v>515</v>
      </c>
      <c r="C1522" t="s">
        <v>4152</v>
      </c>
      <c r="D1522" t="s">
        <v>1686</v>
      </c>
      <c r="E1522" t="s">
        <v>1874</v>
      </c>
      <c r="F1522" t="s">
        <v>1897</v>
      </c>
      <c r="G1522" t="s">
        <v>1902</v>
      </c>
      <c r="H1522" t="s">
        <v>1030</v>
      </c>
      <c r="I1522" t="s">
        <v>1091</v>
      </c>
      <c r="J1522" t="s">
        <v>1906</v>
      </c>
      <c r="K1522">
        <v>47.575194000000003</v>
      </c>
      <c r="L1522">
        <v>-122.401214</v>
      </c>
      <c r="AA1522">
        <v>43.9</v>
      </c>
      <c r="AC1522">
        <v>40.799999999999997</v>
      </c>
      <c r="AE1522">
        <v>14.2</v>
      </c>
      <c r="AG1522">
        <v>30.3</v>
      </c>
      <c r="AI1522">
        <v>17</v>
      </c>
      <c r="AK1522">
        <v>15.7</v>
      </c>
      <c r="AM1522">
        <v>14.2</v>
      </c>
      <c r="AO1522">
        <v>10.1</v>
      </c>
      <c r="AP1522">
        <f>COUNT(M1522:AO1522)</f>
        <v>8</v>
      </c>
      <c r="AR1522">
        <f>COUNT(AK1522:AO1522)</f>
        <v>3</v>
      </c>
      <c r="AT1522">
        <f>COUNT(M1522:AB1522)</f>
        <v>1</v>
      </c>
      <c r="AU1522">
        <f>COUNT(AC1522:AO1522)</f>
        <v>7</v>
      </c>
      <c r="AV1522">
        <f>AT1522*AU1522</f>
        <v>7</v>
      </c>
      <c r="AW1522" t="s">
        <v>4154</v>
      </c>
      <c r="AX1522">
        <f>AVERAGE(M1522:AB1522)</f>
        <v>43.9</v>
      </c>
      <c r="AY1522">
        <f>AVERAGE(AC1522:AO1522)</f>
        <v>20.328571428571426</v>
      </c>
      <c r="AZ1522">
        <f>AY1522-AX1522</f>
        <v>-23.571428571428573</v>
      </c>
      <c r="BA1522">
        <v>13.333333333333334</v>
      </c>
      <c r="BB1522">
        <v>17.46</v>
      </c>
      <c r="BC1522" t="s">
        <v>4173</v>
      </c>
      <c r="BD1522" t="s">
        <v>4173</v>
      </c>
    </row>
    <row r="1523" spans="1:56" hidden="1" x14ac:dyDescent="0.25">
      <c r="A1523">
        <v>720</v>
      </c>
      <c r="B1523">
        <v>49</v>
      </c>
      <c r="C1523" t="s">
        <v>4152</v>
      </c>
      <c r="D1523" t="s">
        <v>877</v>
      </c>
      <c r="E1523" t="s">
        <v>878</v>
      </c>
      <c r="F1523" t="s">
        <v>1086</v>
      </c>
      <c r="G1523" t="s">
        <v>1093</v>
      </c>
      <c r="H1523" t="s">
        <v>1030</v>
      </c>
      <c r="I1523" t="s">
        <v>1091</v>
      </c>
      <c r="J1523" t="s">
        <v>1121</v>
      </c>
      <c r="K1523">
        <v>47.724784999999997</v>
      </c>
      <c r="L1523">
        <v>-122.31455800000001</v>
      </c>
      <c r="Z1523">
        <v>3.8</v>
      </c>
      <c r="AB1523">
        <v>5.5</v>
      </c>
      <c r="AD1523">
        <v>6.9</v>
      </c>
      <c r="AF1523">
        <v>10.5</v>
      </c>
      <c r="AH1523">
        <v>1.2</v>
      </c>
      <c r="AJ1523">
        <v>7.5</v>
      </c>
      <c r="AL1523">
        <v>13.2</v>
      </c>
      <c r="AN1523">
        <v>14.1</v>
      </c>
      <c r="AP1523">
        <f>COUNT(M1523:AO1523)</f>
        <v>8</v>
      </c>
      <c r="AR1523">
        <f>COUNT(AK1523:AO1523)</f>
        <v>2</v>
      </c>
      <c r="AT1523">
        <f>COUNT(M1523:AB1523)</f>
        <v>2</v>
      </c>
      <c r="AU1523">
        <f>COUNT(AC1523:AO1523)</f>
        <v>6</v>
      </c>
      <c r="AV1523">
        <f>AT1523*AU1523</f>
        <v>12</v>
      </c>
      <c r="AW1523" t="s">
        <v>4154</v>
      </c>
      <c r="AX1523">
        <f>AVERAGE(M1523:AB1523)</f>
        <v>4.6500000000000004</v>
      </c>
      <c r="AY1523">
        <f>AVERAGE(AC1523:AO1523)</f>
        <v>8.9</v>
      </c>
      <c r="AZ1523">
        <f>AY1523-AX1523</f>
        <v>4.25</v>
      </c>
      <c r="BA1523">
        <v>13.649999999999999</v>
      </c>
      <c r="BB1523">
        <v>9.3000000000000007</v>
      </c>
      <c r="BC1523" t="s">
        <v>4173</v>
      </c>
      <c r="BD1523" t="s">
        <v>4173</v>
      </c>
    </row>
    <row r="1524" spans="1:56" hidden="1" x14ac:dyDescent="0.25">
      <c r="A1524">
        <v>772</v>
      </c>
      <c r="B1524">
        <v>526</v>
      </c>
      <c r="C1524" t="s">
        <v>4152</v>
      </c>
      <c r="D1524" t="s">
        <v>877</v>
      </c>
      <c r="E1524" t="s">
        <v>1172</v>
      </c>
      <c r="F1524" t="s">
        <v>1195</v>
      </c>
      <c r="G1524" t="s">
        <v>1196</v>
      </c>
      <c r="H1524" t="s">
        <v>1030</v>
      </c>
      <c r="I1524" t="s">
        <v>1031</v>
      </c>
      <c r="J1524" t="s">
        <v>1197</v>
      </c>
      <c r="K1524">
        <v>47.712560000000003</v>
      </c>
      <c r="L1524">
        <v>-122.370743</v>
      </c>
      <c r="Z1524">
        <v>18.600000000000001</v>
      </c>
      <c r="AA1524">
        <v>17.7</v>
      </c>
      <c r="AB1524">
        <v>14.5</v>
      </c>
      <c r="AD1524">
        <v>22.1</v>
      </c>
      <c r="AF1524">
        <v>22.5</v>
      </c>
      <c r="AJ1524">
        <v>9.9</v>
      </c>
      <c r="AL1524">
        <v>7.2</v>
      </c>
      <c r="AN1524">
        <v>20.6</v>
      </c>
      <c r="AP1524">
        <f>COUNT(M1524:AO1524)</f>
        <v>8</v>
      </c>
      <c r="AR1524">
        <f>COUNT(AK1524:AO1524)</f>
        <v>2</v>
      </c>
      <c r="AT1524">
        <f>COUNT(M1524:AB1524)</f>
        <v>3</v>
      </c>
      <c r="AU1524">
        <f>COUNT(AC1524:AO1524)</f>
        <v>5</v>
      </c>
      <c r="AV1524">
        <f>AT1524*AU1524</f>
        <v>15</v>
      </c>
      <c r="AW1524" t="s">
        <v>4154</v>
      </c>
      <c r="AX1524">
        <f>AVERAGE(M1524:AB1524)</f>
        <v>16.933333333333334</v>
      </c>
      <c r="AY1524">
        <f>AVERAGE(AC1524:AO1524)</f>
        <v>16.46</v>
      </c>
      <c r="AZ1524">
        <f>AY1524-AX1524</f>
        <v>-0.47333333333333272</v>
      </c>
      <c r="BA1524">
        <v>13.9</v>
      </c>
      <c r="BB1524">
        <v>15.05</v>
      </c>
      <c r="BC1524" t="s">
        <v>4173</v>
      </c>
      <c r="BD1524" t="s">
        <v>4173</v>
      </c>
    </row>
    <row r="1525" spans="1:56" hidden="1" x14ac:dyDescent="0.25">
      <c r="A1525">
        <v>717</v>
      </c>
      <c r="B1525">
        <v>47</v>
      </c>
      <c r="C1525" t="s">
        <v>4152</v>
      </c>
      <c r="D1525" t="s">
        <v>877</v>
      </c>
      <c r="E1525" t="s">
        <v>878</v>
      </c>
      <c r="F1525" t="s">
        <v>1086</v>
      </c>
      <c r="G1525" t="s">
        <v>1093</v>
      </c>
      <c r="H1525" t="s">
        <v>1030</v>
      </c>
      <c r="I1525" t="s">
        <v>1091</v>
      </c>
      <c r="J1525" t="s">
        <v>1118</v>
      </c>
      <c r="K1525">
        <v>47.705095999999998</v>
      </c>
      <c r="L1525">
        <v>-122.28701700000001</v>
      </c>
      <c r="Z1525">
        <v>7</v>
      </c>
      <c r="AB1525">
        <v>8.5</v>
      </c>
      <c r="AD1525">
        <v>14.1</v>
      </c>
      <c r="AF1525">
        <v>15.8</v>
      </c>
      <c r="AH1525">
        <v>17.8</v>
      </c>
      <c r="AJ1525">
        <v>15.5</v>
      </c>
      <c r="AL1525">
        <v>12.6</v>
      </c>
      <c r="AN1525">
        <v>17.600000000000001</v>
      </c>
      <c r="AP1525">
        <f>COUNT(M1525:AO1525)</f>
        <v>8</v>
      </c>
      <c r="AR1525">
        <f>COUNT(AK1525:AO1525)</f>
        <v>2</v>
      </c>
      <c r="AT1525">
        <f>COUNT(M1525:AB1525)</f>
        <v>2</v>
      </c>
      <c r="AU1525">
        <f>COUNT(AC1525:AO1525)</f>
        <v>6</v>
      </c>
      <c r="AV1525">
        <f>AT1525*AU1525</f>
        <v>12</v>
      </c>
      <c r="AW1525" t="s">
        <v>4154</v>
      </c>
      <c r="AX1525">
        <f>AVERAGE(M1525:AB1525)</f>
        <v>7.75</v>
      </c>
      <c r="AY1525">
        <f>AVERAGE(AC1525:AO1525)</f>
        <v>15.566666666666668</v>
      </c>
      <c r="AZ1525">
        <f>AY1525-AX1525</f>
        <v>7.8166666666666682</v>
      </c>
      <c r="BA1525">
        <v>15.100000000000001</v>
      </c>
      <c r="BB1525">
        <v>15.860000000000003</v>
      </c>
      <c r="BC1525" t="s">
        <v>4173</v>
      </c>
      <c r="BD1525" t="s">
        <v>4173</v>
      </c>
    </row>
    <row r="1526" spans="1:56" hidden="1" x14ac:dyDescent="0.25">
      <c r="A1526">
        <v>755</v>
      </c>
      <c r="B1526">
        <v>43</v>
      </c>
      <c r="C1526" t="s">
        <v>4152</v>
      </c>
      <c r="D1526" t="s">
        <v>877</v>
      </c>
      <c r="E1526" t="s">
        <v>878</v>
      </c>
      <c r="F1526" t="s">
        <v>1150</v>
      </c>
      <c r="G1526" t="s">
        <v>1161</v>
      </c>
      <c r="H1526" t="s">
        <v>1030</v>
      </c>
      <c r="I1526" t="s">
        <v>1091</v>
      </c>
      <c r="J1526" t="s">
        <v>1169</v>
      </c>
      <c r="K1526">
        <v>47.506984000000003</v>
      </c>
      <c r="L1526">
        <v>-122.247134</v>
      </c>
      <c r="AA1526">
        <v>16.7</v>
      </c>
      <c r="AC1526">
        <v>18.600000000000001</v>
      </c>
      <c r="AE1526">
        <v>16.5</v>
      </c>
      <c r="AG1526">
        <v>22.6</v>
      </c>
      <c r="AI1526">
        <v>23.7</v>
      </c>
      <c r="AK1526">
        <v>26.2</v>
      </c>
      <c r="AM1526">
        <v>26.9</v>
      </c>
      <c r="AO1526">
        <v>14.7</v>
      </c>
      <c r="AP1526">
        <f>COUNT(M1526:AO1526)</f>
        <v>8</v>
      </c>
      <c r="AR1526">
        <f>COUNT(AK1526:AO1526)</f>
        <v>3</v>
      </c>
      <c r="AT1526">
        <f>COUNT(M1526:AB1526)</f>
        <v>1</v>
      </c>
      <c r="AU1526">
        <f>COUNT(AC1526:AO1526)</f>
        <v>7</v>
      </c>
      <c r="AV1526">
        <f>AT1526*AU1526</f>
        <v>7</v>
      </c>
      <c r="AW1526" t="s">
        <v>4154</v>
      </c>
      <c r="AX1526">
        <f>AVERAGE(M1526:AB1526)</f>
        <v>16.7</v>
      </c>
      <c r="AY1526">
        <f>AVERAGE(AC1526:AO1526)</f>
        <v>21.314285714285713</v>
      </c>
      <c r="AZ1526">
        <f>AY1526-AX1526</f>
        <v>4.6142857142857139</v>
      </c>
      <c r="BA1526">
        <v>22.599999999999998</v>
      </c>
      <c r="BB1526">
        <v>22.82</v>
      </c>
      <c r="BC1526" t="s">
        <v>4174</v>
      </c>
      <c r="BD1526" t="s">
        <v>4174</v>
      </c>
    </row>
    <row r="1527" spans="1:56" hidden="1" x14ac:dyDescent="0.25">
      <c r="A1527">
        <v>587</v>
      </c>
      <c r="B1527">
        <v>309</v>
      </c>
      <c r="C1527" t="s">
        <v>4152</v>
      </c>
      <c r="D1527" t="s">
        <v>877</v>
      </c>
      <c r="E1527" t="s">
        <v>878</v>
      </c>
      <c r="F1527" t="s">
        <v>936</v>
      </c>
      <c r="G1527" t="s">
        <v>937</v>
      </c>
      <c r="H1527" t="s">
        <v>615</v>
      </c>
      <c r="I1527" t="s">
        <v>616</v>
      </c>
      <c r="J1527" t="s">
        <v>940</v>
      </c>
      <c r="K1527">
        <v>47.725794</v>
      </c>
      <c r="L1527">
        <v>-122.19282200000001</v>
      </c>
      <c r="W1527">
        <v>1</v>
      </c>
      <c r="X1527">
        <v>10</v>
      </c>
      <c r="Y1527">
        <v>11.7</v>
      </c>
      <c r="Z1527">
        <v>10</v>
      </c>
      <c r="AA1527">
        <v>3.7</v>
      </c>
      <c r="AB1527">
        <v>19.8</v>
      </c>
      <c r="AC1527">
        <v>20.6</v>
      </c>
      <c r="AO1527">
        <v>24.1</v>
      </c>
      <c r="AP1527">
        <f>COUNT(M1527:AO1527)</f>
        <v>8</v>
      </c>
      <c r="AR1527">
        <f>COUNT(AK1527:AO1527)</f>
        <v>1</v>
      </c>
      <c r="AT1527">
        <f>COUNT(M1527:AB1527)</f>
        <v>6</v>
      </c>
      <c r="AU1527">
        <f>COUNT(AC1527:AO1527)</f>
        <v>2</v>
      </c>
      <c r="AV1527">
        <f>AT1527*AU1527</f>
        <v>12</v>
      </c>
      <c r="AW1527" t="s">
        <v>4154</v>
      </c>
      <c r="AX1527">
        <f>AVERAGE(M1527:AB1527)</f>
        <v>9.3666666666666671</v>
      </c>
      <c r="AY1527">
        <f>AVERAGE(AC1527:AO1527)</f>
        <v>22.35</v>
      </c>
      <c r="AZ1527">
        <f>AY1527-AX1527</f>
        <v>12.983333333333334</v>
      </c>
      <c r="BA1527">
        <v>24.1</v>
      </c>
      <c r="BB1527">
        <v>24.1</v>
      </c>
      <c r="BC1527" t="s">
        <v>4174</v>
      </c>
      <c r="BD1527" t="s">
        <v>4174</v>
      </c>
    </row>
    <row r="1528" spans="1:56" hidden="1" x14ac:dyDescent="0.25">
      <c r="A1528">
        <v>752</v>
      </c>
      <c r="B1528">
        <v>516</v>
      </c>
      <c r="C1528" t="s">
        <v>4152</v>
      </c>
      <c r="D1528" t="s">
        <v>877</v>
      </c>
      <c r="E1528" t="s">
        <v>878</v>
      </c>
      <c r="F1528" t="s">
        <v>1150</v>
      </c>
      <c r="G1528" t="s">
        <v>1161</v>
      </c>
      <c r="H1528" t="s">
        <v>1030</v>
      </c>
      <c r="I1528" t="s">
        <v>1091</v>
      </c>
      <c r="J1528" t="s">
        <v>1166</v>
      </c>
      <c r="K1528">
        <v>47.502648999999998</v>
      </c>
      <c r="L1528">
        <v>-122.245946</v>
      </c>
      <c r="AA1528">
        <v>17.100000000000001</v>
      </c>
      <c r="AC1528">
        <v>13.3</v>
      </c>
      <c r="AE1528">
        <v>17.7</v>
      </c>
      <c r="AG1528">
        <v>22.1</v>
      </c>
      <c r="AI1528">
        <v>28.9</v>
      </c>
      <c r="AK1528">
        <v>20.7</v>
      </c>
      <c r="AM1528">
        <v>33.1</v>
      </c>
      <c r="AO1528">
        <v>31.9</v>
      </c>
      <c r="AP1528">
        <f>COUNT(M1528:AO1528)</f>
        <v>8</v>
      </c>
      <c r="AR1528">
        <f>COUNT(AK1528:AO1528)</f>
        <v>3</v>
      </c>
      <c r="AT1528">
        <f>COUNT(M1528:AB1528)</f>
        <v>1</v>
      </c>
      <c r="AU1528">
        <f>COUNT(AC1528:AO1528)</f>
        <v>7</v>
      </c>
      <c r="AV1528">
        <f>AT1528*AU1528</f>
        <v>7</v>
      </c>
      <c r="AW1528" t="s">
        <v>4154</v>
      </c>
      <c r="AX1528">
        <f>AVERAGE(M1528:AB1528)</f>
        <v>17.100000000000001</v>
      </c>
      <c r="AY1528">
        <f>AVERAGE(AC1528:AO1528)</f>
        <v>23.957142857142859</v>
      </c>
      <c r="AZ1528">
        <f>AY1528-AX1528</f>
        <v>6.8571428571428577</v>
      </c>
      <c r="BA1528">
        <v>28.566666666666663</v>
      </c>
      <c r="BB1528">
        <v>27.340000000000003</v>
      </c>
      <c r="BC1528" t="s">
        <v>4174</v>
      </c>
      <c r="BD1528" t="s">
        <v>4174</v>
      </c>
    </row>
    <row r="1529" spans="1:56" hidden="1" x14ac:dyDescent="0.25">
      <c r="A1529">
        <v>1295</v>
      </c>
      <c r="B1529">
        <v>34</v>
      </c>
      <c r="C1529" t="s">
        <v>4152</v>
      </c>
      <c r="D1529" t="s">
        <v>1686</v>
      </c>
      <c r="E1529" t="s">
        <v>1874</v>
      </c>
      <c r="F1529" t="s">
        <v>1897</v>
      </c>
      <c r="G1529" t="s">
        <v>1898</v>
      </c>
      <c r="H1529" t="s">
        <v>1030</v>
      </c>
      <c r="I1529" t="s">
        <v>1091</v>
      </c>
      <c r="J1529" t="s">
        <v>1901</v>
      </c>
      <c r="K1529">
        <v>47.521366</v>
      </c>
      <c r="L1529">
        <v>-122.386388</v>
      </c>
      <c r="AA1529">
        <v>41.9</v>
      </c>
      <c r="AC1529">
        <v>24.7</v>
      </c>
      <c r="AE1529">
        <v>37.299999999999997</v>
      </c>
      <c r="AG1529">
        <v>38.700000000000003</v>
      </c>
      <c r="AI1529">
        <v>50.1</v>
      </c>
      <c r="AK1529">
        <v>30.9</v>
      </c>
      <c r="AM1529">
        <v>17.3</v>
      </c>
      <c r="AO1529">
        <v>38.799999999999997</v>
      </c>
      <c r="AP1529">
        <f>COUNT(M1529:AO1529)</f>
        <v>8</v>
      </c>
      <c r="AR1529">
        <f>COUNT(AK1529:AO1529)</f>
        <v>3</v>
      </c>
      <c r="AT1529">
        <f>COUNT(M1529:AB1529)</f>
        <v>1</v>
      </c>
      <c r="AU1529">
        <f>COUNT(AC1529:AO1529)</f>
        <v>7</v>
      </c>
      <c r="AV1529">
        <f>AT1529*AU1529</f>
        <v>7</v>
      </c>
      <c r="AW1529" t="s">
        <v>4154</v>
      </c>
      <c r="AX1529">
        <f>AVERAGE(M1529:AB1529)</f>
        <v>41.9</v>
      </c>
      <c r="AY1529">
        <f>AVERAGE(AC1529:AO1529)</f>
        <v>33.971428571428575</v>
      </c>
      <c r="AZ1529">
        <f>AY1529-AX1529</f>
        <v>-7.9285714285714235</v>
      </c>
      <c r="BA1529">
        <v>29</v>
      </c>
      <c r="BB1529">
        <v>35.160000000000004</v>
      </c>
      <c r="BC1529" t="s">
        <v>4174</v>
      </c>
      <c r="BD1529" t="s">
        <v>4174</v>
      </c>
    </row>
    <row r="1530" spans="1:56" hidden="1" x14ac:dyDescent="0.25">
      <c r="A1530">
        <v>660</v>
      </c>
      <c r="B1530">
        <v>760</v>
      </c>
      <c r="C1530" t="s">
        <v>4152</v>
      </c>
      <c r="D1530" t="s">
        <v>877</v>
      </c>
      <c r="E1530" t="s">
        <v>878</v>
      </c>
      <c r="F1530" t="s">
        <v>1034</v>
      </c>
      <c r="G1530" t="s">
        <v>1035</v>
      </c>
      <c r="H1530" t="s">
        <v>1038</v>
      </c>
      <c r="I1530" t="s">
        <v>1039</v>
      </c>
      <c r="J1530" t="s">
        <v>1040</v>
      </c>
      <c r="K1530">
        <v>47.768000000000001</v>
      </c>
      <c r="L1530">
        <v>-122.29355</v>
      </c>
      <c r="Y1530">
        <v>20.399999999999999</v>
      </c>
      <c r="Z1530">
        <v>29.7</v>
      </c>
      <c r="AA1530">
        <v>20.5</v>
      </c>
      <c r="AB1530">
        <v>30.9</v>
      </c>
      <c r="AE1530">
        <v>33.200000000000003</v>
      </c>
      <c r="AK1530">
        <v>46.3</v>
      </c>
      <c r="AN1530">
        <v>29.5</v>
      </c>
      <c r="AO1530">
        <v>32.4</v>
      </c>
      <c r="AP1530">
        <f>COUNT(M1530:AO1530)</f>
        <v>8</v>
      </c>
      <c r="AR1530">
        <f>COUNT(AK1530:AO1530)</f>
        <v>3</v>
      </c>
      <c r="AT1530">
        <f>COUNT(M1530:AB1530)</f>
        <v>4</v>
      </c>
      <c r="AU1530">
        <f>COUNT(AC1530:AO1530)</f>
        <v>4</v>
      </c>
      <c r="AV1530">
        <f>AT1530*AU1530</f>
        <v>16</v>
      </c>
      <c r="AW1530" t="s">
        <v>4154</v>
      </c>
      <c r="AX1530">
        <f>AVERAGE(M1530:AB1530)</f>
        <v>25.375</v>
      </c>
      <c r="AY1530">
        <f>AVERAGE(AC1530:AO1530)</f>
        <v>35.35</v>
      </c>
      <c r="AZ1530">
        <f>AY1530-AX1530</f>
        <v>9.9750000000000014</v>
      </c>
      <c r="BA1530">
        <v>36.066666666666663</v>
      </c>
      <c r="BB1530">
        <v>36.066666666666663</v>
      </c>
      <c r="BC1530" t="s">
        <v>4174</v>
      </c>
      <c r="BD1530" t="s">
        <v>4174</v>
      </c>
    </row>
    <row r="1531" spans="1:56" hidden="1" x14ac:dyDescent="0.25">
      <c r="A1531">
        <v>661</v>
      </c>
      <c r="B1531">
        <v>761</v>
      </c>
      <c r="C1531" t="s">
        <v>4152</v>
      </c>
      <c r="D1531" t="s">
        <v>877</v>
      </c>
      <c r="E1531" t="s">
        <v>878</v>
      </c>
      <c r="F1531" t="s">
        <v>1034</v>
      </c>
      <c r="G1531" t="s">
        <v>1035</v>
      </c>
      <c r="H1531" t="s">
        <v>1038</v>
      </c>
      <c r="I1531" t="s">
        <v>1039</v>
      </c>
      <c r="J1531" t="s">
        <v>1041</v>
      </c>
      <c r="K1531">
        <v>47.756917000000001</v>
      </c>
      <c r="L1531">
        <v>-122.2834</v>
      </c>
      <c r="Y1531">
        <v>43.7</v>
      </c>
      <c r="Z1531">
        <v>32</v>
      </c>
      <c r="AA1531">
        <v>31.5</v>
      </c>
      <c r="AB1531">
        <v>37.6</v>
      </c>
      <c r="AE1531">
        <v>42.7</v>
      </c>
      <c r="AK1531">
        <v>42.5</v>
      </c>
      <c r="AN1531">
        <v>40</v>
      </c>
      <c r="AO1531">
        <v>39.700000000000003</v>
      </c>
      <c r="AP1531">
        <f>COUNT(M1531:AO1531)</f>
        <v>8</v>
      </c>
      <c r="AR1531">
        <f>COUNT(AK1531:AO1531)</f>
        <v>3</v>
      </c>
      <c r="AT1531">
        <f>COUNT(M1531:AB1531)</f>
        <v>4</v>
      </c>
      <c r="AU1531">
        <f>COUNT(AC1531:AO1531)</f>
        <v>4</v>
      </c>
      <c r="AV1531">
        <f>AT1531*AU1531</f>
        <v>16</v>
      </c>
      <c r="AW1531" t="s">
        <v>4154</v>
      </c>
      <c r="AX1531">
        <f>AVERAGE(M1531:AB1531)</f>
        <v>36.200000000000003</v>
      </c>
      <c r="AY1531">
        <f>AVERAGE(AC1531:AO1531)</f>
        <v>41.225000000000001</v>
      </c>
      <c r="AZ1531">
        <f>AY1531-AX1531</f>
        <v>5.0249999999999986</v>
      </c>
      <c r="BA1531">
        <v>40.733333333333334</v>
      </c>
      <c r="BB1531">
        <v>40.733333333333334</v>
      </c>
      <c r="BC1531" t="s">
        <v>4175</v>
      </c>
      <c r="BD1531" t="s">
        <v>4175</v>
      </c>
    </row>
    <row r="1532" spans="1:56" hidden="1" x14ac:dyDescent="0.25">
      <c r="A1532">
        <v>555</v>
      </c>
      <c r="B1532">
        <v>573</v>
      </c>
      <c r="C1532" t="s">
        <v>4152</v>
      </c>
      <c r="D1532" t="s">
        <v>877</v>
      </c>
      <c r="E1532" t="s">
        <v>878</v>
      </c>
      <c r="F1532" t="s">
        <v>879</v>
      </c>
      <c r="G1532" t="s">
        <v>880</v>
      </c>
      <c r="H1532" t="s">
        <v>886</v>
      </c>
      <c r="I1532" t="s">
        <v>887</v>
      </c>
      <c r="J1532" t="s">
        <v>891</v>
      </c>
      <c r="K1532">
        <v>47.552</v>
      </c>
      <c r="L1532">
        <v>-122.16500000000001</v>
      </c>
      <c r="Q1532">
        <v>45.5</v>
      </c>
      <c r="T1532">
        <v>26.4</v>
      </c>
      <c r="U1532">
        <v>27.7</v>
      </c>
      <c r="X1532">
        <v>34.4</v>
      </c>
      <c r="Y1532">
        <v>38.6</v>
      </c>
      <c r="Z1532">
        <v>31.4</v>
      </c>
      <c r="AE1532">
        <v>23</v>
      </c>
      <c r="AK1532">
        <v>42.1</v>
      </c>
      <c r="AP1532">
        <f>COUNT(M1532:AO1532)</f>
        <v>8</v>
      </c>
      <c r="AR1532">
        <f>COUNT(AK1532:AO1532)</f>
        <v>1</v>
      </c>
      <c r="AT1532">
        <f>COUNT(M1532:AB1532)</f>
        <v>6</v>
      </c>
      <c r="AU1532">
        <f>COUNT(AC1532:AO1532)</f>
        <v>2</v>
      </c>
      <c r="AV1532">
        <f>AT1532*AU1532</f>
        <v>12</v>
      </c>
      <c r="AW1532" t="s">
        <v>4154</v>
      </c>
      <c r="AX1532">
        <f>AVERAGE(M1532:AB1532)</f>
        <v>34</v>
      </c>
      <c r="AY1532">
        <f>AVERAGE(AC1532:AO1532)</f>
        <v>32.549999999999997</v>
      </c>
      <c r="AZ1532">
        <f>AY1532-AX1532</f>
        <v>-1.4500000000000028</v>
      </c>
      <c r="BA1532">
        <v>42.1</v>
      </c>
      <c r="BB1532">
        <v>42.1</v>
      </c>
      <c r="BC1532" t="s">
        <v>4175</v>
      </c>
      <c r="BD1532" t="s">
        <v>4175</v>
      </c>
    </row>
    <row r="1533" spans="1:56" hidden="1" x14ac:dyDescent="0.25">
      <c r="A1533">
        <v>678</v>
      </c>
      <c r="B1533">
        <v>763</v>
      </c>
      <c r="C1533" t="s">
        <v>4152</v>
      </c>
      <c r="D1533" t="s">
        <v>877</v>
      </c>
      <c r="E1533" t="s">
        <v>878</v>
      </c>
      <c r="F1533" t="s">
        <v>1054</v>
      </c>
      <c r="G1533" t="s">
        <v>1059</v>
      </c>
      <c r="H1533" t="s">
        <v>1038</v>
      </c>
      <c r="I1533" t="s">
        <v>1039</v>
      </c>
      <c r="J1533" t="s">
        <v>1067</v>
      </c>
      <c r="K1533">
        <v>47.755417000000001</v>
      </c>
      <c r="L1533">
        <v>-122.28755</v>
      </c>
      <c r="Y1533">
        <v>58.5</v>
      </c>
      <c r="Z1533">
        <v>58.5</v>
      </c>
      <c r="AA1533">
        <v>37.4</v>
      </c>
      <c r="AB1533">
        <v>41.5</v>
      </c>
      <c r="AE1533">
        <v>39.9</v>
      </c>
      <c r="AK1533">
        <v>57.2</v>
      </c>
      <c r="AN1533">
        <v>41.7</v>
      </c>
      <c r="AO1533">
        <v>37.4</v>
      </c>
      <c r="AP1533">
        <f>COUNT(M1533:AO1533)</f>
        <v>8</v>
      </c>
      <c r="AR1533">
        <f>COUNT(AK1533:AO1533)</f>
        <v>3</v>
      </c>
      <c r="AT1533">
        <f>COUNT(M1533:AB1533)</f>
        <v>4</v>
      </c>
      <c r="AU1533">
        <f>COUNT(AC1533:AO1533)</f>
        <v>4</v>
      </c>
      <c r="AV1533">
        <f>AT1533*AU1533</f>
        <v>16</v>
      </c>
      <c r="AW1533" t="s">
        <v>4154</v>
      </c>
      <c r="AX1533">
        <f>AVERAGE(M1533:AB1533)</f>
        <v>48.975000000000001</v>
      </c>
      <c r="AY1533">
        <f>AVERAGE(AC1533:AO1533)</f>
        <v>44.050000000000004</v>
      </c>
      <c r="AZ1533">
        <f>AY1533-AX1533</f>
        <v>-4.9249999999999972</v>
      </c>
      <c r="BA1533">
        <v>45.433333333333337</v>
      </c>
      <c r="BB1533">
        <v>45.433333333333337</v>
      </c>
      <c r="BC1533" t="s">
        <v>4175</v>
      </c>
      <c r="BD1533" t="s">
        <v>4175</v>
      </c>
    </row>
    <row r="1534" spans="1:56" hidden="1" x14ac:dyDescent="0.25">
      <c r="A1534">
        <v>1351</v>
      </c>
      <c r="B1534">
        <v>2227</v>
      </c>
      <c r="C1534" t="s">
        <v>4152</v>
      </c>
      <c r="D1534" t="s">
        <v>1952</v>
      </c>
      <c r="E1534" t="s">
        <v>1976</v>
      </c>
      <c r="F1534" t="s">
        <v>1980</v>
      </c>
      <c r="G1534" t="s">
        <v>1981</v>
      </c>
      <c r="H1534" t="s">
        <v>31</v>
      </c>
      <c r="I1534" t="s">
        <v>1986</v>
      </c>
      <c r="J1534" t="s">
        <v>1987</v>
      </c>
      <c r="K1534">
        <v>47.175524000000003</v>
      </c>
      <c r="L1534">
        <v>-122.01877500000001</v>
      </c>
      <c r="AG1534">
        <v>53.1</v>
      </c>
      <c r="AH1534">
        <v>48.4</v>
      </c>
      <c r="AI1534">
        <v>43.9</v>
      </c>
      <c r="AJ1534">
        <v>60.4</v>
      </c>
      <c r="AK1534">
        <v>62.5</v>
      </c>
      <c r="AM1534">
        <v>59.9</v>
      </c>
      <c r="AN1534">
        <v>56.5</v>
      </c>
      <c r="AO1534">
        <v>41.3</v>
      </c>
      <c r="AP1534">
        <f>COUNT(M1534:AO1534)</f>
        <v>8</v>
      </c>
      <c r="AR1534">
        <f>COUNT(AK1534:AO1534)</f>
        <v>4</v>
      </c>
      <c r="AT1534">
        <f>COUNT(M1534:AB1534)</f>
        <v>0</v>
      </c>
      <c r="AU1534">
        <f>COUNT(AC1534:AO1534)</f>
        <v>8</v>
      </c>
      <c r="AV1534">
        <f>AT1534*AU1534</f>
        <v>0</v>
      </c>
      <c r="AW1534" t="s">
        <v>4159</v>
      </c>
      <c r="AX1534" t="e">
        <f>AVERAGE(M1534:AB1534)</f>
        <v>#DIV/0!</v>
      </c>
      <c r="AY1534">
        <f>AVERAGE(AC1534:AO1534)</f>
        <v>53.25</v>
      </c>
      <c r="BA1534">
        <v>55.05</v>
      </c>
      <c r="BB1534">
        <v>53.25</v>
      </c>
      <c r="BC1534" t="s">
        <v>4175</v>
      </c>
      <c r="BD1534" t="s">
        <v>4175</v>
      </c>
    </row>
    <row r="1535" spans="1:56" hidden="1" x14ac:dyDescent="0.25">
      <c r="A1535">
        <v>1718</v>
      </c>
      <c r="B1535">
        <v>2066</v>
      </c>
      <c r="C1535" t="s">
        <v>4152</v>
      </c>
      <c r="D1535" t="s">
        <v>2484</v>
      </c>
      <c r="E1535" t="s">
        <v>2526</v>
      </c>
      <c r="F1535" t="s">
        <v>2578</v>
      </c>
      <c r="G1535" t="s">
        <v>2579</v>
      </c>
      <c r="H1535" t="s">
        <v>22</v>
      </c>
      <c r="I1535" t="s">
        <v>96</v>
      </c>
      <c r="J1535" t="s">
        <v>2582</v>
      </c>
      <c r="K1535">
        <v>48.105212000000002</v>
      </c>
      <c r="L1535">
        <v>-123.338054</v>
      </c>
      <c r="S1535">
        <v>57.6</v>
      </c>
      <c r="T1535">
        <v>56.3</v>
      </c>
      <c r="U1535">
        <v>71.099999999999994</v>
      </c>
      <c r="V1535">
        <v>67.3</v>
      </c>
      <c r="Y1535">
        <v>77.400000000000006</v>
      </c>
      <c r="AA1535">
        <v>83.5</v>
      </c>
      <c r="AD1535">
        <v>50.5</v>
      </c>
      <c r="AK1535">
        <v>56.5</v>
      </c>
      <c r="AP1535">
        <f>COUNT(M1535:AO1535)</f>
        <v>8</v>
      </c>
      <c r="AR1535">
        <f>COUNT(AK1535:AO1535)</f>
        <v>1</v>
      </c>
      <c r="AT1535">
        <f>COUNT(M1535:AB1535)</f>
        <v>6</v>
      </c>
      <c r="AU1535">
        <f>COUNT(AC1535:AO1535)</f>
        <v>2</v>
      </c>
      <c r="AV1535">
        <f>AT1535*AU1535</f>
        <v>12</v>
      </c>
      <c r="AW1535" t="s">
        <v>4154</v>
      </c>
      <c r="AX1535">
        <f>AVERAGE(M1535:AB1535)</f>
        <v>68.866666666666674</v>
      </c>
      <c r="AY1535">
        <f>AVERAGE(AC1535:AO1535)</f>
        <v>53.5</v>
      </c>
      <c r="AZ1535">
        <f>AY1535-AX1535</f>
        <v>-15.366666666666674</v>
      </c>
      <c r="BA1535">
        <v>56.5</v>
      </c>
      <c r="BB1535">
        <v>56.5</v>
      </c>
      <c r="BC1535" t="s">
        <v>4175</v>
      </c>
      <c r="BD1535" t="s">
        <v>4175</v>
      </c>
    </row>
    <row r="1536" spans="1:56" hidden="1" x14ac:dyDescent="0.25">
      <c r="A1536">
        <v>1491</v>
      </c>
      <c r="B1536">
        <v>1272</v>
      </c>
      <c r="C1536" t="s">
        <v>4152</v>
      </c>
      <c r="D1536" t="s">
        <v>2165</v>
      </c>
      <c r="E1536" t="s">
        <v>2166</v>
      </c>
      <c r="F1536" t="s">
        <v>2210</v>
      </c>
      <c r="G1536" t="s">
        <v>2231</v>
      </c>
      <c r="H1536" t="s">
        <v>2169</v>
      </c>
      <c r="I1536" t="s">
        <v>2170</v>
      </c>
      <c r="J1536" t="s">
        <v>2233</v>
      </c>
      <c r="K1536">
        <v>47.634399999999999</v>
      </c>
      <c r="L1536">
        <v>-122.83629999999999</v>
      </c>
      <c r="S1536">
        <v>60.2</v>
      </c>
      <c r="AC1536">
        <v>51.6</v>
      </c>
      <c r="AE1536">
        <v>68.900000000000006</v>
      </c>
      <c r="AG1536">
        <v>75.5</v>
      </c>
      <c r="AI1536">
        <v>65.599999999999994</v>
      </c>
      <c r="AK1536">
        <v>38.299999999999997</v>
      </c>
      <c r="AM1536">
        <v>70.7</v>
      </c>
      <c r="AO1536">
        <v>72.3</v>
      </c>
      <c r="AP1536">
        <f>COUNT(M1536:AO1536)</f>
        <v>8</v>
      </c>
      <c r="AR1536">
        <f>COUNT(AK1536:AO1536)</f>
        <v>3</v>
      </c>
      <c r="AT1536">
        <f>COUNT(M1536:AB1536)</f>
        <v>1</v>
      </c>
      <c r="AU1536">
        <f>COUNT(AC1536:AO1536)</f>
        <v>7</v>
      </c>
      <c r="AV1536">
        <f>AT1536*AU1536</f>
        <v>7</v>
      </c>
      <c r="AW1536" t="s">
        <v>4154</v>
      </c>
      <c r="AX1536">
        <f>AVERAGE(M1536:AB1536)</f>
        <v>60.2</v>
      </c>
      <c r="AY1536">
        <f>AVERAGE(AC1536:AO1536)</f>
        <v>63.271428571428579</v>
      </c>
      <c r="AZ1536">
        <f>AY1536-AX1536</f>
        <v>3.0714285714285765</v>
      </c>
      <c r="BA1536">
        <v>60.433333333333337</v>
      </c>
      <c r="BB1536">
        <v>64.47999999999999</v>
      </c>
      <c r="BC1536" t="s">
        <v>4176</v>
      </c>
      <c r="BD1536" t="s">
        <v>4176</v>
      </c>
    </row>
    <row r="1537" spans="1:56" hidden="1" x14ac:dyDescent="0.25">
      <c r="A1537">
        <v>538</v>
      </c>
      <c r="B1537">
        <v>2383</v>
      </c>
      <c r="C1537" t="s">
        <v>4152</v>
      </c>
      <c r="D1537" t="s">
        <v>552</v>
      </c>
      <c r="E1537" t="s">
        <v>834</v>
      </c>
      <c r="F1537" t="s">
        <v>852</v>
      </c>
      <c r="G1537" t="s">
        <v>857</v>
      </c>
      <c r="H1537" t="s">
        <v>31</v>
      </c>
      <c r="I1537" t="s">
        <v>200</v>
      </c>
      <c r="J1537" t="s">
        <v>858</v>
      </c>
      <c r="K1537">
        <v>47.467888000000002</v>
      </c>
      <c r="L1537">
        <v>-121.752865</v>
      </c>
      <c r="AH1537">
        <v>55.9</v>
      </c>
      <c r="AI1537">
        <v>40.4</v>
      </c>
      <c r="AJ1537">
        <v>67.900000000000006</v>
      </c>
      <c r="AK1537">
        <v>52.3</v>
      </c>
      <c r="AL1537">
        <v>72.3</v>
      </c>
      <c r="AM1537">
        <v>45.2</v>
      </c>
      <c r="AN1537">
        <v>82.5</v>
      </c>
      <c r="AO1537">
        <v>54.6</v>
      </c>
      <c r="AP1537">
        <f>COUNT(M1537:AO1537)</f>
        <v>8</v>
      </c>
      <c r="AR1537">
        <f>COUNT(AK1537:AO1537)</f>
        <v>5</v>
      </c>
      <c r="AT1537">
        <f>COUNT(M1537:AB1537)</f>
        <v>0</v>
      </c>
      <c r="AU1537">
        <f>COUNT(AC1537:AO1537)</f>
        <v>8</v>
      </c>
      <c r="AV1537">
        <f>AT1537*AU1537</f>
        <v>0</v>
      </c>
      <c r="AW1537" t="s">
        <v>4159</v>
      </c>
      <c r="AX1537" t="e">
        <f>AVERAGE(M1537:AB1537)</f>
        <v>#DIV/0!</v>
      </c>
      <c r="AY1537">
        <f>AVERAGE(AC1537:AO1537)</f>
        <v>58.887500000000003</v>
      </c>
      <c r="BA1537">
        <v>61.38000000000001</v>
      </c>
      <c r="BB1537">
        <v>58.887500000000003</v>
      </c>
      <c r="BC1537" t="s">
        <v>4176</v>
      </c>
      <c r="BD1537" t="s">
        <v>4175</v>
      </c>
    </row>
    <row r="1538" spans="1:56" hidden="1" x14ac:dyDescent="0.25">
      <c r="A1538">
        <v>1353</v>
      </c>
      <c r="B1538">
        <v>2226</v>
      </c>
      <c r="C1538" t="s">
        <v>4152</v>
      </c>
      <c r="D1538" t="s">
        <v>1952</v>
      </c>
      <c r="E1538" t="s">
        <v>1976</v>
      </c>
      <c r="F1538" t="s">
        <v>1980</v>
      </c>
      <c r="G1538" t="s">
        <v>1981</v>
      </c>
      <c r="H1538" t="s">
        <v>31</v>
      </c>
      <c r="I1538" t="s">
        <v>1986</v>
      </c>
      <c r="J1538" t="s">
        <v>1989</v>
      </c>
      <c r="K1538">
        <v>47.190111000000002</v>
      </c>
      <c r="L1538">
        <v>-121.98177800000001</v>
      </c>
      <c r="AG1538">
        <v>64.099999999999994</v>
      </c>
      <c r="AH1538">
        <v>75.5</v>
      </c>
      <c r="AI1538">
        <v>56.7</v>
      </c>
      <c r="AJ1538">
        <v>81.2</v>
      </c>
      <c r="AK1538">
        <v>40.700000000000003</v>
      </c>
      <c r="AM1538">
        <v>61.5</v>
      </c>
      <c r="AN1538">
        <v>71.7</v>
      </c>
      <c r="AO1538">
        <v>77.2</v>
      </c>
      <c r="AP1538">
        <f>COUNT(M1538:AO1538)</f>
        <v>8</v>
      </c>
      <c r="AR1538">
        <f>COUNT(AK1538:AO1538)</f>
        <v>4</v>
      </c>
      <c r="AT1538">
        <f>COUNT(M1538:AB1538)</f>
        <v>0</v>
      </c>
      <c r="AU1538">
        <f>COUNT(AC1538:AO1538)</f>
        <v>8</v>
      </c>
      <c r="AV1538">
        <f>AT1538*AU1538</f>
        <v>0</v>
      </c>
      <c r="AW1538" t="s">
        <v>4159</v>
      </c>
      <c r="AX1538" t="e">
        <f>AVERAGE(M1538:AB1538)</f>
        <v>#DIV/0!</v>
      </c>
      <c r="AY1538">
        <f>AVERAGE(AC1538:AO1538)</f>
        <v>66.075000000000003</v>
      </c>
      <c r="BA1538">
        <v>62.775000000000006</v>
      </c>
      <c r="BB1538">
        <v>66.075000000000003</v>
      </c>
      <c r="BC1538" t="s">
        <v>4176</v>
      </c>
      <c r="BD1538" t="s">
        <v>4176</v>
      </c>
    </row>
    <row r="1539" spans="1:56" hidden="1" x14ac:dyDescent="0.25">
      <c r="A1539">
        <v>389</v>
      </c>
      <c r="B1539">
        <v>2377</v>
      </c>
      <c r="C1539" t="s">
        <v>4152</v>
      </c>
      <c r="D1539" t="s">
        <v>552</v>
      </c>
      <c r="E1539" t="s">
        <v>607</v>
      </c>
      <c r="F1539" t="s">
        <v>608</v>
      </c>
      <c r="G1539" t="s">
        <v>609</v>
      </c>
      <c r="H1539" t="s">
        <v>31</v>
      </c>
      <c r="I1539" t="s">
        <v>200</v>
      </c>
      <c r="J1539" t="s">
        <v>614</v>
      </c>
      <c r="K1539">
        <v>47.741700000000002</v>
      </c>
      <c r="L1539">
        <v>-121.93982</v>
      </c>
      <c r="AH1539">
        <v>58.4</v>
      </c>
      <c r="AI1539">
        <v>65.7</v>
      </c>
      <c r="AJ1539">
        <v>59.7</v>
      </c>
      <c r="AK1539">
        <v>67.5</v>
      </c>
      <c r="AL1539">
        <v>90.7</v>
      </c>
      <c r="AM1539">
        <v>56.7</v>
      </c>
      <c r="AN1539">
        <v>57</v>
      </c>
      <c r="AO1539">
        <v>43.3</v>
      </c>
      <c r="AP1539">
        <f>COUNT(M1539:AO1539)</f>
        <v>8</v>
      </c>
      <c r="AR1539">
        <f>COUNT(AK1539:AO1539)</f>
        <v>5</v>
      </c>
      <c r="AT1539">
        <f>COUNT(M1539:AB1539)</f>
        <v>0</v>
      </c>
      <c r="AU1539">
        <f>COUNT(AC1539:AO1539)</f>
        <v>8</v>
      </c>
      <c r="AV1539">
        <f>AT1539*AU1539</f>
        <v>0</v>
      </c>
      <c r="AW1539" t="s">
        <v>4159</v>
      </c>
      <c r="AX1539" t="e">
        <f>AVERAGE(M1539:AB1539)</f>
        <v>#DIV/0!</v>
      </c>
      <c r="AY1539">
        <f>AVERAGE(AC1539:AO1539)</f>
        <v>62.375</v>
      </c>
      <c r="BA1539">
        <v>63.04</v>
      </c>
      <c r="BB1539">
        <v>62.375</v>
      </c>
      <c r="BC1539" t="s">
        <v>4176</v>
      </c>
      <c r="BD1539" t="s">
        <v>4176</v>
      </c>
    </row>
    <row r="1540" spans="1:56" hidden="1" x14ac:dyDescent="0.25">
      <c r="A1540">
        <v>407</v>
      </c>
      <c r="B1540">
        <v>2376</v>
      </c>
      <c r="C1540" t="s">
        <v>4152</v>
      </c>
      <c r="D1540" t="s">
        <v>552</v>
      </c>
      <c r="E1540" t="s">
        <v>607</v>
      </c>
      <c r="F1540" t="s">
        <v>641</v>
      </c>
      <c r="G1540" t="s">
        <v>642</v>
      </c>
      <c r="H1540" t="s">
        <v>31</v>
      </c>
      <c r="I1540" t="s">
        <v>200</v>
      </c>
      <c r="J1540" t="s">
        <v>644</v>
      </c>
      <c r="K1540">
        <v>47.615841000000003</v>
      </c>
      <c r="L1540">
        <v>-121.900707</v>
      </c>
      <c r="AH1540">
        <v>65.7</v>
      </c>
      <c r="AI1540">
        <v>70.7</v>
      </c>
      <c r="AJ1540">
        <v>81.099999999999994</v>
      </c>
      <c r="AK1540">
        <v>70.400000000000006</v>
      </c>
      <c r="AL1540">
        <v>74.2</v>
      </c>
      <c r="AM1540">
        <v>54.2</v>
      </c>
      <c r="AN1540">
        <v>59.7</v>
      </c>
      <c r="AO1540">
        <v>61.2</v>
      </c>
      <c r="AP1540">
        <f>COUNT(M1540:AO1540)</f>
        <v>8</v>
      </c>
      <c r="AR1540">
        <f>COUNT(AK1540:AO1540)</f>
        <v>5</v>
      </c>
      <c r="AT1540">
        <f>COUNT(M1540:AB1540)</f>
        <v>0</v>
      </c>
      <c r="AU1540">
        <f>COUNT(AC1540:AO1540)</f>
        <v>8</v>
      </c>
      <c r="AV1540">
        <f>AT1540*AU1540</f>
        <v>0</v>
      </c>
      <c r="AW1540" t="s">
        <v>4159</v>
      </c>
      <c r="AX1540" t="e">
        <f>AVERAGE(M1540:AB1540)</f>
        <v>#DIV/0!</v>
      </c>
      <c r="AY1540">
        <f>AVERAGE(AC1540:AO1540)</f>
        <v>67.149999999999991</v>
      </c>
      <c r="BA1540">
        <v>63.94</v>
      </c>
      <c r="BB1540">
        <v>67.149999999999991</v>
      </c>
      <c r="BC1540" t="s">
        <v>4176</v>
      </c>
      <c r="BD1540" t="s">
        <v>4176</v>
      </c>
    </row>
    <row r="1541" spans="1:56" hidden="1" x14ac:dyDescent="0.25">
      <c r="A1541">
        <v>529</v>
      </c>
      <c r="B1541">
        <v>2365</v>
      </c>
      <c r="C1541" t="s">
        <v>4152</v>
      </c>
      <c r="D1541" t="s">
        <v>552</v>
      </c>
      <c r="E1541" t="s">
        <v>834</v>
      </c>
      <c r="F1541" t="s">
        <v>835</v>
      </c>
      <c r="G1541" t="s">
        <v>836</v>
      </c>
      <c r="H1541" t="s">
        <v>31</v>
      </c>
      <c r="I1541" t="s">
        <v>200</v>
      </c>
      <c r="J1541" t="s">
        <v>842</v>
      </c>
      <c r="K1541">
        <v>47.486269999999998</v>
      </c>
      <c r="L1541">
        <v>-121.757711</v>
      </c>
      <c r="AH1541">
        <v>59.4</v>
      </c>
      <c r="AI1541">
        <v>45.4</v>
      </c>
      <c r="AJ1541">
        <v>59.4</v>
      </c>
      <c r="AK1541">
        <v>76.599999999999994</v>
      </c>
      <c r="AL1541">
        <v>49.8</v>
      </c>
      <c r="AM1541">
        <v>63.6</v>
      </c>
      <c r="AN1541">
        <v>67.8</v>
      </c>
      <c r="AO1541">
        <v>68.599999999999994</v>
      </c>
      <c r="AP1541">
        <f>COUNT(M1541:AO1541)</f>
        <v>8</v>
      </c>
      <c r="AR1541">
        <f>COUNT(AK1541:AO1541)</f>
        <v>5</v>
      </c>
      <c r="AT1541">
        <f>COUNT(M1541:AB1541)</f>
        <v>0</v>
      </c>
      <c r="AU1541">
        <f>COUNT(AC1541:AO1541)</f>
        <v>8</v>
      </c>
      <c r="AV1541">
        <f>AT1541*AU1541</f>
        <v>0</v>
      </c>
      <c r="AW1541" t="s">
        <v>4159</v>
      </c>
      <c r="AX1541" t="e">
        <f>AVERAGE(M1541:AB1541)</f>
        <v>#DIV/0!</v>
      </c>
      <c r="AY1541">
        <f>AVERAGE(AC1541:AO1541)</f>
        <v>61.325000000000003</v>
      </c>
      <c r="BA1541">
        <v>65.28</v>
      </c>
      <c r="BB1541">
        <v>61.325000000000003</v>
      </c>
      <c r="BC1541" t="s">
        <v>4176</v>
      </c>
      <c r="BD1541" t="s">
        <v>4176</v>
      </c>
    </row>
    <row r="1542" spans="1:56" hidden="1" x14ac:dyDescent="0.25">
      <c r="A1542">
        <v>541</v>
      </c>
      <c r="B1542">
        <v>2384</v>
      </c>
      <c r="C1542" t="s">
        <v>4152</v>
      </c>
      <c r="D1542" t="s">
        <v>552</v>
      </c>
      <c r="E1542" t="s">
        <v>834</v>
      </c>
      <c r="F1542" t="s">
        <v>852</v>
      </c>
      <c r="G1542" t="s">
        <v>857</v>
      </c>
      <c r="H1542" t="s">
        <v>31</v>
      </c>
      <c r="I1542" t="s">
        <v>200</v>
      </c>
      <c r="J1542" t="s">
        <v>861</v>
      </c>
      <c r="K1542">
        <v>47.470956000000001</v>
      </c>
      <c r="L1542">
        <v>-121.77270300000001</v>
      </c>
      <c r="AH1542">
        <v>65.5</v>
      </c>
      <c r="AI1542">
        <v>75.599999999999994</v>
      </c>
      <c r="AJ1542">
        <v>73.400000000000006</v>
      </c>
      <c r="AK1542">
        <v>59.3</v>
      </c>
      <c r="AL1542">
        <v>80.8</v>
      </c>
      <c r="AM1542">
        <v>63.6</v>
      </c>
      <c r="AN1542">
        <v>62.8</v>
      </c>
      <c r="AO1542">
        <v>63.8</v>
      </c>
      <c r="AP1542">
        <f>COUNT(M1542:AO1542)</f>
        <v>8</v>
      </c>
      <c r="AR1542">
        <f>COUNT(AK1542:AO1542)</f>
        <v>5</v>
      </c>
      <c r="AT1542">
        <f>COUNT(M1542:AB1542)</f>
        <v>0</v>
      </c>
      <c r="AU1542">
        <f>COUNT(AC1542:AO1542)</f>
        <v>8</v>
      </c>
      <c r="AV1542">
        <f>AT1542*AU1542</f>
        <v>0</v>
      </c>
      <c r="AW1542" t="s">
        <v>4159</v>
      </c>
      <c r="AX1542" t="e">
        <f>AVERAGE(M1542:AB1542)</f>
        <v>#DIV/0!</v>
      </c>
      <c r="AY1542">
        <f>AVERAGE(AC1542:AO1542)</f>
        <v>68.100000000000009</v>
      </c>
      <c r="BA1542">
        <v>66.06</v>
      </c>
      <c r="BB1542">
        <v>68.100000000000009</v>
      </c>
      <c r="BC1542" t="s">
        <v>4176</v>
      </c>
      <c r="BD1542" t="s">
        <v>4176</v>
      </c>
    </row>
    <row r="1543" spans="1:56" hidden="1" x14ac:dyDescent="0.25">
      <c r="A1543">
        <v>1552</v>
      </c>
      <c r="B1543">
        <v>1281</v>
      </c>
      <c r="C1543" t="s">
        <v>4152</v>
      </c>
      <c r="D1543" t="s">
        <v>2165</v>
      </c>
      <c r="E1543" t="s">
        <v>2243</v>
      </c>
      <c r="F1543" t="s">
        <v>2307</v>
      </c>
      <c r="G1543" t="s">
        <v>2320</v>
      </c>
      <c r="H1543" t="s">
        <v>2169</v>
      </c>
      <c r="I1543" t="s">
        <v>2170</v>
      </c>
      <c r="J1543" t="s">
        <v>2328</v>
      </c>
      <c r="K1543">
        <v>47.669899999999998</v>
      </c>
      <c r="L1543">
        <v>-122.6922</v>
      </c>
      <c r="U1543">
        <v>27.7</v>
      </c>
      <c r="AD1543">
        <v>53.7</v>
      </c>
      <c r="AF1543">
        <v>58.4</v>
      </c>
      <c r="AH1543">
        <v>72.7</v>
      </c>
      <c r="AJ1543">
        <v>56.4</v>
      </c>
      <c r="AK1543">
        <v>65.8</v>
      </c>
      <c r="AL1543">
        <v>74</v>
      </c>
      <c r="AN1543">
        <v>59.9</v>
      </c>
      <c r="AP1543">
        <f>COUNT(M1543:AO1543)</f>
        <v>8</v>
      </c>
      <c r="AR1543">
        <f>COUNT(AK1543:AO1543)</f>
        <v>3</v>
      </c>
      <c r="AT1543">
        <f>COUNT(M1543:AB1543)</f>
        <v>1</v>
      </c>
      <c r="AU1543">
        <f>COUNT(AC1543:AO1543)</f>
        <v>7</v>
      </c>
      <c r="AV1543">
        <f>AT1543*AU1543</f>
        <v>7</v>
      </c>
      <c r="AW1543" t="s">
        <v>4154</v>
      </c>
      <c r="AX1543">
        <f>AVERAGE(M1543:AB1543)</f>
        <v>27.7</v>
      </c>
      <c r="AY1543">
        <f>AVERAGE(AC1543:AO1543)</f>
        <v>62.98571428571428</v>
      </c>
      <c r="AZ1543">
        <f>AY1543-AX1543</f>
        <v>35.285714285714278</v>
      </c>
      <c r="BA1543">
        <v>66.566666666666677</v>
      </c>
      <c r="BB1543">
        <v>64.533333333333331</v>
      </c>
      <c r="BC1543" t="s">
        <v>4176</v>
      </c>
      <c r="BD1543" t="s">
        <v>4176</v>
      </c>
    </row>
    <row r="1544" spans="1:56" hidden="1" x14ac:dyDescent="0.25">
      <c r="A1544">
        <v>193</v>
      </c>
      <c r="B1544">
        <v>2379</v>
      </c>
      <c r="C1544" t="s">
        <v>4152</v>
      </c>
      <c r="G1544" t="s">
        <v>279</v>
      </c>
      <c r="H1544" t="s">
        <v>31</v>
      </c>
      <c r="I1544" t="s">
        <v>200</v>
      </c>
      <c r="J1544" t="s">
        <v>284</v>
      </c>
      <c r="K1544">
        <v>47.637970000000003</v>
      </c>
      <c r="L1544">
        <v>-121.914658</v>
      </c>
      <c r="AH1544">
        <v>62.4</v>
      </c>
      <c r="AI1544">
        <v>54.5</v>
      </c>
      <c r="AJ1544">
        <v>66.5</v>
      </c>
      <c r="AK1544">
        <v>82</v>
      </c>
      <c r="AL1544">
        <v>65.599999999999994</v>
      </c>
      <c r="AM1544">
        <v>66.7</v>
      </c>
      <c r="AN1544">
        <v>70.599999999999994</v>
      </c>
      <c r="AO1544">
        <v>55.1</v>
      </c>
      <c r="AP1544">
        <f>COUNT(M1544:AO1544)</f>
        <v>8</v>
      </c>
      <c r="AR1544">
        <f>COUNT(AK1544:AO1544)</f>
        <v>5</v>
      </c>
      <c r="AT1544">
        <f>COUNT(M1544:AB1544)</f>
        <v>0</v>
      </c>
      <c r="AU1544">
        <f>COUNT(AC1544:AO1544)</f>
        <v>8</v>
      </c>
      <c r="AV1544">
        <f>AT1544*AU1544</f>
        <v>0</v>
      </c>
      <c r="AW1544" t="s">
        <v>4159</v>
      </c>
      <c r="AX1544" t="e">
        <f>AVERAGE(M1544:AB1544)</f>
        <v>#DIV/0!</v>
      </c>
      <c r="AY1544">
        <f>AVERAGE(AC1544:AO1544)</f>
        <v>65.424999999999997</v>
      </c>
      <c r="BA1544">
        <v>68</v>
      </c>
      <c r="BB1544">
        <v>65.424999999999997</v>
      </c>
      <c r="BC1544" t="s">
        <v>4176</v>
      </c>
      <c r="BD1544" t="s">
        <v>4176</v>
      </c>
    </row>
    <row r="1545" spans="1:56" hidden="1" x14ac:dyDescent="0.25">
      <c r="A1545">
        <v>542</v>
      </c>
      <c r="B1545">
        <v>2389</v>
      </c>
      <c r="C1545" t="s">
        <v>4152</v>
      </c>
      <c r="D1545" t="s">
        <v>552</v>
      </c>
      <c r="E1545" t="s">
        <v>834</v>
      </c>
      <c r="F1545" t="s">
        <v>852</v>
      </c>
      <c r="G1545" t="s">
        <v>857</v>
      </c>
      <c r="H1545" t="s">
        <v>31</v>
      </c>
      <c r="I1545" t="s">
        <v>200</v>
      </c>
      <c r="J1545" t="s">
        <v>862</v>
      </c>
      <c r="K1545">
        <v>47.440731999999997</v>
      </c>
      <c r="L1545">
        <v>-121.649546</v>
      </c>
      <c r="AH1545">
        <v>55</v>
      </c>
      <c r="AI1545">
        <v>52.5</v>
      </c>
      <c r="AJ1545">
        <v>76.400000000000006</v>
      </c>
      <c r="AK1545">
        <v>75.599999999999994</v>
      </c>
      <c r="AL1545">
        <v>62.1</v>
      </c>
      <c r="AM1545">
        <v>70.099999999999994</v>
      </c>
      <c r="AN1545">
        <v>78.099999999999994</v>
      </c>
      <c r="AO1545">
        <v>62.8</v>
      </c>
      <c r="AP1545">
        <f>COUNT(M1545:AO1545)</f>
        <v>8</v>
      </c>
      <c r="AR1545">
        <f>COUNT(AK1545:AO1545)</f>
        <v>5</v>
      </c>
      <c r="AT1545">
        <f>COUNT(M1545:AB1545)</f>
        <v>0</v>
      </c>
      <c r="AU1545">
        <f>COUNT(AC1545:AO1545)</f>
        <v>8</v>
      </c>
      <c r="AV1545">
        <f>AT1545*AU1545</f>
        <v>0</v>
      </c>
      <c r="AW1545" t="s">
        <v>4159</v>
      </c>
      <c r="AX1545" t="e">
        <f>AVERAGE(M1545:AB1545)</f>
        <v>#DIV/0!</v>
      </c>
      <c r="AY1545">
        <f>AVERAGE(AC1545:AO1545)</f>
        <v>66.575000000000003</v>
      </c>
      <c r="BA1545">
        <v>69.739999999999995</v>
      </c>
      <c r="BB1545">
        <v>66.575000000000003</v>
      </c>
      <c r="BC1545" t="s">
        <v>4176</v>
      </c>
      <c r="BD1545" t="s">
        <v>4176</v>
      </c>
    </row>
    <row r="1546" spans="1:56" hidden="1" x14ac:dyDescent="0.25">
      <c r="A1546">
        <v>425</v>
      </c>
      <c r="B1546">
        <v>2366</v>
      </c>
      <c r="C1546" t="s">
        <v>4152</v>
      </c>
      <c r="D1546" t="s">
        <v>552</v>
      </c>
      <c r="E1546" t="s">
        <v>607</v>
      </c>
      <c r="F1546" t="s">
        <v>658</v>
      </c>
      <c r="G1546" t="s">
        <v>671</v>
      </c>
      <c r="H1546" t="s">
        <v>31</v>
      </c>
      <c r="I1546" t="s">
        <v>200</v>
      </c>
      <c r="J1546" t="s">
        <v>672</v>
      </c>
      <c r="K1546">
        <v>47.682789999999997</v>
      </c>
      <c r="L1546">
        <v>-121.92049</v>
      </c>
      <c r="AH1546">
        <v>59.2</v>
      </c>
      <c r="AI1546">
        <v>60.2</v>
      </c>
      <c r="AJ1546">
        <v>54.5</v>
      </c>
      <c r="AK1546">
        <v>66.2</v>
      </c>
      <c r="AL1546">
        <v>80.8</v>
      </c>
      <c r="AM1546">
        <v>75</v>
      </c>
      <c r="AN1546">
        <v>70.099999999999994</v>
      </c>
      <c r="AO1546">
        <v>57.7</v>
      </c>
      <c r="AP1546">
        <f>COUNT(M1546:AO1546)</f>
        <v>8</v>
      </c>
      <c r="AR1546">
        <f>COUNT(AK1546:AO1546)</f>
        <v>5</v>
      </c>
      <c r="AT1546">
        <f>COUNT(M1546:AB1546)</f>
        <v>0</v>
      </c>
      <c r="AU1546">
        <f>COUNT(AC1546:AO1546)</f>
        <v>8</v>
      </c>
      <c r="AV1546">
        <f>AT1546*AU1546</f>
        <v>0</v>
      </c>
      <c r="AW1546" t="s">
        <v>4159</v>
      </c>
      <c r="AX1546" t="e">
        <f>AVERAGE(M1546:AB1546)</f>
        <v>#DIV/0!</v>
      </c>
      <c r="AY1546">
        <f>AVERAGE(AC1546:AO1546)</f>
        <v>65.462500000000006</v>
      </c>
      <c r="BA1546">
        <v>69.960000000000008</v>
      </c>
      <c r="BB1546">
        <v>65.462500000000006</v>
      </c>
      <c r="BC1546" t="s">
        <v>4176</v>
      </c>
      <c r="BD1546" t="s">
        <v>4176</v>
      </c>
    </row>
    <row r="1547" spans="1:56" hidden="1" x14ac:dyDescent="0.25">
      <c r="A1547">
        <v>129</v>
      </c>
      <c r="B1547">
        <v>2385</v>
      </c>
      <c r="C1547" t="s">
        <v>4152</v>
      </c>
      <c r="G1547" t="s">
        <v>199</v>
      </c>
      <c r="H1547" t="s">
        <v>31</v>
      </c>
      <c r="I1547" t="s">
        <v>200</v>
      </c>
      <c r="J1547" t="s">
        <v>201</v>
      </c>
      <c r="K1547">
        <v>47.547015999999999</v>
      </c>
      <c r="L1547">
        <v>-121.90215000000001</v>
      </c>
      <c r="AH1547">
        <v>56.3</v>
      </c>
      <c r="AI1547">
        <v>72.7</v>
      </c>
      <c r="AJ1547">
        <v>71.7</v>
      </c>
      <c r="AK1547">
        <v>68.599999999999994</v>
      </c>
      <c r="AL1547">
        <v>72.400000000000006</v>
      </c>
      <c r="AM1547">
        <v>70.7</v>
      </c>
      <c r="AN1547">
        <v>71.900000000000006</v>
      </c>
      <c r="AO1547">
        <v>89.4</v>
      </c>
      <c r="AP1547">
        <f>COUNT(M1547:AO1547)</f>
        <v>8</v>
      </c>
      <c r="AR1547">
        <f>COUNT(AK1547:AO1547)</f>
        <v>5</v>
      </c>
      <c r="AT1547">
        <f>COUNT(M1547:AB1547)</f>
        <v>0</v>
      </c>
      <c r="AU1547">
        <f>COUNT(AC1547:AO1547)</f>
        <v>8</v>
      </c>
      <c r="AV1547">
        <f>AT1547*AU1547</f>
        <v>0</v>
      </c>
      <c r="AW1547" t="s">
        <v>4159</v>
      </c>
      <c r="AX1547" t="e">
        <f>AVERAGE(M1547:AB1547)</f>
        <v>#DIV/0!</v>
      </c>
      <c r="AY1547">
        <f>AVERAGE(AC1547:AO1547)</f>
        <v>71.712499999999991</v>
      </c>
      <c r="BA1547">
        <v>74.599999999999994</v>
      </c>
      <c r="BB1547">
        <v>71.712499999999991</v>
      </c>
      <c r="BC1547" t="s">
        <v>4176</v>
      </c>
      <c r="BD1547" t="s">
        <v>4176</v>
      </c>
    </row>
    <row r="1548" spans="1:56" hidden="1" x14ac:dyDescent="0.25">
      <c r="A1548">
        <v>388</v>
      </c>
      <c r="B1548">
        <v>2369</v>
      </c>
      <c r="C1548" t="s">
        <v>4152</v>
      </c>
      <c r="D1548" t="s">
        <v>552</v>
      </c>
      <c r="E1548" t="s">
        <v>607</v>
      </c>
      <c r="F1548" t="s">
        <v>608</v>
      </c>
      <c r="G1548" t="s">
        <v>609</v>
      </c>
      <c r="H1548" t="s">
        <v>31</v>
      </c>
      <c r="I1548" t="s">
        <v>200</v>
      </c>
      <c r="J1548" t="s">
        <v>613</v>
      </c>
      <c r="K1548">
        <v>47.746049999999997</v>
      </c>
      <c r="L1548">
        <v>-121.89852</v>
      </c>
      <c r="AH1548">
        <v>88.2</v>
      </c>
      <c r="AI1548">
        <v>85.4</v>
      </c>
      <c r="AJ1548">
        <v>71.900000000000006</v>
      </c>
      <c r="AK1548">
        <v>78.400000000000006</v>
      </c>
      <c r="AL1548">
        <v>78.599999999999994</v>
      </c>
      <c r="AM1548">
        <v>86.7</v>
      </c>
      <c r="AN1548">
        <v>64.900000000000006</v>
      </c>
      <c r="AO1548">
        <v>74.900000000000006</v>
      </c>
      <c r="AP1548">
        <f>COUNT(M1548:AO1548)</f>
        <v>8</v>
      </c>
      <c r="AR1548">
        <f>COUNT(AK1548:AO1548)</f>
        <v>5</v>
      </c>
      <c r="AT1548">
        <f>COUNT(M1548:AB1548)</f>
        <v>0</v>
      </c>
      <c r="AU1548">
        <f>COUNT(AC1548:AO1548)</f>
        <v>8</v>
      </c>
      <c r="AV1548">
        <f>AT1548*AU1548</f>
        <v>0</v>
      </c>
      <c r="AW1548" t="s">
        <v>4159</v>
      </c>
      <c r="AX1548" t="e">
        <f>AVERAGE(M1548:AB1548)</f>
        <v>#DIV/0!</v>
      </c>
      <c r="AY1548">
        <f>AVERAGE(AC1548:AO1548)</f>
        <v>78.625</v>
      </c>
      <c r="BA1548">
        <v>76.7</v>
      </c>
      <c r="BB1548">
        <v>78.625</v>
      </c>
      <c r="BC1548" t="s">
        <v>4176</v>
      </c>
      <c r="BD1548" t="s">
        <v>4176</v>
      </c>
    </row>
    <row r="1549" spans="1:56" hidden="1" x14ac:dyDescent="0.25">
      <c r="A1549">
        <v>1352</v>
      </c>
      <c r="B1549">
        <v>2228</v>
      </c>
      <c r="C1549" t="s">
        <v>4152</v>
      </c>
      <c r="D1549" t="s">
        <v>1952</v>
      </c>
      <c r="E1549" t="s">
        <v>1976</v>
      </c>
      <c r="F1549" t="s">
        <v>1980</v>
      </c>
      <c r="G1549" t="s">
        <v>1981</v>
      </c>
      <c r="H1549" t="s">
        <v>31</v>
      </c>
      <c r="I1549" t="s">
        <v>1986</v>
      </c>
      <c r="J1549" t="s">
        <v>1988</v>
      </c>
      <c r="K1549">
        <v>47.195154000000002</v>
      </c>
      <c r="L1549">
        <v>-121.953301</v>
      </c>
      <c r="AG1549">
        <v>94.5</v>
      </c>
      <c r="AI1549">
        <v>69.3</v>
      </c>
      <c r="AJ1549">
        <v>87.1</v>
      </c>
      <c r="AK1549">
        <v>89.9</v>
      </c>
      <c r="AL1549">
        <v>95.2</v>
      </c>
      <c r="AM1549">
        <v>87.5</v>
      </c>
      <c r="AN1549">
        <v>88.2</v>
      </c>
      <c r="AO1549">
        <v>34.799999999999997</v>
      </c>
      <c r="AP1549">
        <f>COUNT(M1549:AO1549)</f>
        <v>8</v>
      </c>
      <c r="AR1549">
        <f>COUNT(AK1549:AO1549)</f>
        <v>5</v>
      </c>
      <c r="AT1549">
        <f>COUNT(M1549:AB1549)</f>
        <v>0</v>
      </c>
      <c r="AU1549">
        <f>COUNT(AC1549:AO1549)</f>
        <v>8</v>
      </c>
      <c r="AV1549">
        <f>AT1549*AU1549</f>
        <v>0</v>
      </c>
      <c r="AW1549" t="s">
        <v>4159</v>
      </c>
      <c r="AX1549" t="e">
        <f>AVERAGE(M1549:AB1549)</f>
        <v>#DIV/0!</v>
      </c>
      <c r="AY1549">
        <f>AVERAGE(AC1549:AO1549)</f>
        <v>80.8125</v>
      </c>
      <c r="BA1549">
        <v>79.12</v>
      </c>
      <c r="BB1549">
        <v>80.8125</v>
      </c>
      <c r="BC1549" t="s">
        <v>4176</v>
      </c>
      <c r="BD1549" t="s">
        <v>4177</v>
      </c>
    </row>
    <row r="1550" spans="1:56" hidden="1" x14ac:dyDescent="0.25">
      <c r="A1550">
        <v>132</v>
      </c>
      <c r="B1550">
        <v>2386</v>
      </c>
      <c r="C1550" t="s">
        <v>4152</v>
      </c>
      <c r="G1550" t="s">
        <v>199</v>
      </c>
      <c r="H1550" t="s">
        <v>31</v>
      </c>
      <c r="I1550" t="s">
        <v>200</v>
      </c>
      <c r="J1550" t="s">
        <v>204</v>
      </c>
      <c r="K1550">
        <v>47.497844000000001</v>
      </c>
      <c r="L1550">
        <v>-121.905615</v>
      </c>
      <c r="AH1550">
        <v>74.900000000000006</v>
      </c>
      <c r="AI1550">
        <v>79.599999999999994</v>
      </c>
      <c r="AJ1550">
        <v>80.599999999999994</v>
      </c>
      <c r="AK1550">
        <v>85</v>
      </c>
      <c r="AL1550">
        <v>88.2</v>
      </c>
      <c r="AM1550">
        <v>74.3</v>
      </c>
      <c r="AN1550">
        <v>73.900000000000006</v>
      </c>
      <c r="AO1550">
        <v>76.8</v>
      </c>
      <c r="AP1550">
        <f>COUNT(M1550:AO1550)</f>
        <v>8</v>
      </c>
      <c r="AR1550">
        <f>COUNT(AK1550:AO1550)</f>
        <v>5</v>
      </c>
      <c r="AT1550">
        <f>COUNT(M1550:AB1550)</f>
        <v>0</v>
      </c>
      <c r="AU1550">
        <f>COUNT(AC1550:AO1550)</f>
        <v>8</v>
      </c>
      <c r="AV1550">
        <f>AT1550*AU1550</f>
        <v>0</v>
      </c>
      <c r="AW1550" t="s">
        <v>4159</v>
      </c>
      <c r="AX1550" t="e">
        <f>AVERAGE(M1550:AB1550)</f>
        <v>#DIV/0!</v>
      </c>
      <c r="AY1550">
        <f>AVERAGE(AC1550:AO1550)</f>
        <v>79.162499999999994</v>
      </c>
      <c r="BA1550">
        <v>79.64</v>
      </c>
      <c r="BB1550">
        <v>79.162499999999994</v>
      </c>
      <c r="BC1550" t="s">
        <v>4176</v>
      </c>
      <c r="BD1550" t="s">
        <v>4176</v>
      </c>
    </row>
    <row r="1551" spans="1:56" hidden="1" x14ac:dyDescent="0.25">
      <c r="A1551">
        <v>525</v>
      </c>
      <c r="B1551">
        <v>2374</v>
      </c>
      <c r="C1551" t="s">
        <v>4152</v>
      </c>
      <c r="D1551" t="s">
        <v>552</v>
      </c>
      <c r="E1551" t="s">
        <v>834</v>
      </c>
      <c r="F1551" t="s">
        <v>835</v>
      </c>
      <c r="G1551" t="s">
        <v>836</v>
      </c>
      <c r="H1551" t="s">
        <v>31</v>
      </c>
      <c r="I1551" t="s">
        <v>200</v>
      </c>
      <c r="J1551" t="s">
        <v>838</v>
      </c>
      <c r="K1551">
        <v>47.544336000000001</v>
      </c>
      <c r="L1551">
        <v>-121.543278</v>
      </c>
      <c r="AH1551">
        <v>66.2</v>
      </c>
      <c r="AI1551">
        <v>77.2</v>
      </c>
      <c r="AJ1551">
        <v>78.099999999999994</v>
      </c>
      <c r="AK1551">
        <v>93.5</v>
      </c>
      <c r="AL1551">
        <v>73.5</v>
      </c>
      <c r="AM1551">
        <v>76.8</v>
      </c>
      <c r="AN1551">
        <v>83.6</v>
      </c>
      <c r="AO1551">
        <v>72.5</v>
      </c>
      <c r="AP1551">
        <f>COUNT(M1551:AO1551)</f>
        <v>8</v>
      </c>
      <c r="AR1551">
        <f>COUNT(AK1551:AO1551)</f>
        <v>5</v>
      </c>
      <c r="AT1551">
        <f>COUNT(M1551:AB1551)</f>
        <v>0</v>
      </c>
      <c r="AU1551">
        <f>COUNT(AC1551:AO1551)</f>
        <v>8</v>
      </c>
      <c r="AV1551">
        <f>AT1551*AU1551</f>
        <v>0</v>
      </c>
      <c r="AW1551" t="s">
        <v>4159</v>
      </c>
      <c r="AX1551" t="e">
        <f>AVERAGE(M1551:AB1551)</f>
        <v>#DIV/0!</v>
      </c>
      <c r="AY1551">
        <f>AVERAGE(AC1551:AO1551)</f>
        <v>77.674999999999997</v>
      </c>
      <c r="BA1551">
        <v>79.97999999999999</v>
      </c>
      <c r="BB1551">
        <v>77.674999999999997</v>
      </c>
      <c r="BC1551" t="s">
        <v>4176</v>
      </c>
      <c r="BD1551" t="s">
        <v>4176</v>
      </c>
    </row>
    <row r="1552" spans="1:56" hidden="1" x14ac:dyDescent="0.25">
      <c r="A1552">
        <v>398</v>
      </c>
      <c r="B1552">
        <v>2371</v>
      </c>
      <c r="C1552" t="s">
        <v>4152</v>
      </c>
      <c r="D1552" t="s">
        <v>552</v>
      </c>
      <c r="E1552" t="s">
        <v>607</v>
      </c>
      <c r="F1552" t="s">
        <v>608</v>
      </c>
      <c r="G1552" t="s">
        <v>627</v>
      </c>
      <c r="H1552" t="s">
        <v>31</v>
      </c>
      <c r="I1552" t="s">
        <v>200</v>
      </c>
      <c r="J1552" t="s">
        <v>629</v>
      </c>
      <c r="K1552">
        <v>47.753810000000001</v>
      </c>
      <c r="L1552">
        <v>-121.89409999999999</v>
      </c>
      <c r="AH1552">
        <v>88.6</v>
      </c>
      <c r="AI1552">
        <v>64.2</v>
      </c>
      <c r="AJ1552">
        <v>90.2</v>
      </c>
      <c r="AK1552">
        <v>89.6</v>
      </c>
      <c r="AL1552">
        <v>89.7</v>
      </c>
      <c r="AM1552">
        <v>83.9</v>
      </c>
      <c r="AN1552">
        <v>87.2</v>
      </c>
      <c r="AO1552">
        <v>69.7</v>
      </c>
      <c r="AP1552">
        <f>COUNT(M1552:AO1552)</f>
        <v>8</v>
      </c>
      <c r="AR1552">
        <f>COUNT(AK1552:AO1552)</f>
        <v>5</v>
      </c>
      <c r="AT1552">
        <f>COUNT(M1552:AB1552)</f>
        <v>0</v>
      </c>
      <c r="AU1552">
        <f>COUNT(AC1552:AO1552)</f>
        <v>8</v>
      </c>
      <c r="AV1552">
        <f>AT1552*AU1552</f>
        <v>0</v>
      </c>
      <c r="AW1552" t="s">
        <v>4159</v>
      </c>
      <c r="AX1552" t="e">
        <f>AVERAGE(M1552:AB1552)</f>
        <v>#DIV/0!</v>
      </c>
      <c r="AY1552">
        <f>AVERAGE(AC1552:AO1552)</f>
        <v>82.887500000000017</v>
      </c>
      <c r="BA1552">
        <v>84.02000000000001</v>
      </c>
      <c r="BB1552">
        <v>82.887500000000017</v>
      </c>
      <c r="BC1552" t="s">
        <v>4177</v>
      </c>
      <c r="BD1552" t="s">
        <v>4177</v>
      </c>
    </row>
    <row r="1553" spans="1:56" hidden="1" x14ac:dyDescent="0.25">
      <c r="A1553">
        <v>528</v>
      </c>
      <c r="B1553">
        <v>2363</v>
      </c>
      <c r="C1553" t="s">
        <v>4152</v>
      </c>
      <c r="D1553" t="s">
        <v>552</v>
      </c>
      <c r="E1553" t="s">
        <v>834</v>
      </c>
      <c r="F1553" t="s">
        <v>835</v>
      </c>
      <c r="G1553" t="s">
        <v>836</v>
      </c>
      <c r="H1553" t="s">
        <v>31</v>
      </c>
      <c r="I1553" t="s">
        <v>200</v>
      </c>
      <c r="J1553" t="s">
        <v>841</v>
      </c>
      <c r="K1553">
        <v>47.488376000000002</v>
      </c>
      <c r="L1553">
        <v>-121.719565</v>
      </c>
      <c r="AH1553">
        <v>93.5</v>
      </c>
      <c r="AI1553">
        <v>78.3</v>
      </c>
      <c r="AJ1553">
        <v>88.3</v>
      </c>
      <c r="AK1553">
        <v>92.5</v>
      </c>
      <c r="AL1553">
        <v>96.1</v>
      </c>
      <c r="AM1553">
        <v>78</v>
      </c>
      <c r="AN1553">
        <v>83.9</v>
      </c>
      <c r="AO1553">
        <v>81.5</v>
      </c>
      <c r="AP1553">
        <f>COUNT(M1553:AO1553)</f>
        <v>8</v>
      </c>
      <c r="AR1553">
        <f>COUNT(AK1553:AO1553)</f>
        <v>5</v>
      </c>
      <c r="AT1553">
        <f>COUNT(M1553:AB1553)</f>
        <v>0</v>
      </c>
      <c r="AU1553">
        <f>COUNT(AC1553:AO1553)</f>
        <v>8</v>
      </c>
      <c r="AV1553">
        <f>AT1553*AU1553</f>
        <v>0</v>
      </c>
      <c r="AW1553" t="s">
        <v>4159</v>
      </c>
      <c r="AX1553" t="e">
        <f>AVERAGE(M1553:AB1553)</f>
        <v>#DIV/0!</v>
      </c>
      <c r="AY1553">
        <f>AVERAGE(AC1553:AO1553)</f>
        <v>86.512500000000003</v>
      </c>
      <c r="BA1553">
        <v>86.4</v>
      </c>
      <c r="BB1553">
        <v>86.512500000000003</v>
      </c>
      <c r="BC1553" t="s">
        <v>4177</v>
      </c>
      <c r="BD1553" t="s">
        <v>4177</v>
      </c>
    </row>
    <row r="1554" spans="1:56" hidden="1" x14ac:dyDescent="0.25">
      <c r="A1554">
        <v>1561</v>
      </c>
      <c r="B1554">
        <v>1788</v>
      </c>
      <c r="C1554" t="s">
        <v>4152</v>
      </c>
      <c r="D1554" t="s">
        <v>2165</v>
      </c>
      <c r="E1554" t="s">
        <v>2243</v>
      </c>
      <c r="F1554" t="s">
        <v>2307</v>
      </c>
      <c r="G1554" t="s">
        <v>2337</v>
      </c>
      <c r="H1554" t="s">
        <v>2169</v>
      </c>
      <c r="I1554" t="s">
        <v>2174</v>
      </c>
      <c r="J1554" t="s">
        <v>2339</v>
      </c>
      <c r="K1554">
        <v>47.586477000000002</v>
      </c>
      <c r="L1554">
        <v>-122.71479600000001</v>
      </c>
      <c r="AE1554">
        <v>73.099999999999994</v>
      </c>
      <c r="AF1554">
        <v>85.1</v>
      </c>
      <c r="AG1554">
        <v>92.9</v>
      </c>
      <c r="AH1554">
        <v>72.599999999999994</v>
      </c>
      <c r="AJ1554">
        <v>85.8</v>
      </c>
      <c r="AK1554">
        <v>92.5</v>
      </c>
      <c r="AL1554">
        <v>83.6</v>
      </c>
      <c r="AN1554">
        <v>94</v>
      </c>
      <c r="AP1554">
        <f>COUNT(M1554:AO1554)</f>
        <v>8</v>
      </c>
      <c r="AR1554">
        <f>COUNT(AK1554:AO1554)</f>
        <v>3</v>
      </c>
      <c r="AT1554">
        <f>COUNT(M1554:AB1554)</f>
        <v>0</v>
      </c>
      <c r="AU1554">
        <f>COUNT(AC1554:AO1554)</f>
        <v>8</v>
      </c>
      <c r="AV1554">
        <f>AT1554*AU1554</f>
        <v>0</v>
      </c>
      <c r="AW1554" t="s">
        <v>4159</v>
      </c>
      <c r="AX1554" t="e">
        <f>AVERAGE(M1554:AB1554)</f>
        <v>#DIV/0!</v>
      </c>
      <c r="AY1554">
        <f>AVERAGE(AC1554:AO1554)</f>
        <v>84.95</v>
      </c>
      <c r="BA1554">
        <v>90.033333333333346</v>
      </c>
      <c r="BB1554">
        <v>86.642857142857139</v>
      </c>
      <c r="BC1554" t="s">
        <v>4177</v>
      </c>
      <c r="BD1554" t="s">
        <v>4177</v>
      </c>
    </row>
    <row r="1555" spans="1:56" hidden="1" x14ac:dyDescent="0.25">
      <c r="A1555">
        <v>527</v>
      </c>
      <c r="B1555">
        <v>2362</v>
      </c>
      <c r="C1555" t="s">
        <v>4152</v>
      </c>
      <c r="D1555" t="s">
        <v>552</v>
      </c>
      <c r="E1555" t="s">
        <v>834</v>
      </c>
      <c r="F1555" t="s">
        <v>835</v>
      </c>
      <c r="G1555" t="s">
        <v>836</v>
      </c>
      <c r="H1555" t="s">
        <v>31</v>
      </c>
      <c r="I1555" t="s">
        <v>200</v>
      </c>
      <c r="J1555" t="s">
        <v>840</v>
      </c>
      <c r="K1555">
        <v>47.516840000000002</v>
      </c>
      <c r="L1555">
        <v>-121.61166</v>
      </c>
      <c r="AH1555">
        <v>79.3</v>
      </c>
      <c r="AI1555">
        <v>80.5</v>
      </c>
      <c r="AJ1555">
        <v>89.3</v>
      </c>
      <c r="AK1555">
        <v>84.3</v>
      </c>
      <c r="AL1555">
        <v>93.9</v>
      </c>
      <c r="AM1555">
        <v>88.1</v>
      </c>
      <c r="AN1555">
        <v>94.8</v>
      </c>
      <c r="AO1555">
        <v>89.8</v>
      </c>
      <c r="AP1555">
        <f>COUNT(M1555:AO1555)</f>
        <v>8</v>
      </c>
      <c r="AR1555">
        <f>COUNT(AK1555:AO1555)</f>
        <v>5</v>
      </c>
      <c r="AT1555">
        <f>COUNT(M1555:AB1555)</f>
        <v>0</v>
      </c>
      <c r="AU1555">
        <f>COUNT(AC1555:AO1555)</f>
        <v>8</v>
      </c>
      <c r="AV1555">
        <f>AT1555*AU1555</f>
        <v>0</v>
      </c>
      <c r="AW1555" t="s">
        <v>4159</v>
      </c>
      <c r="AX1555" t="e">
        <f>AVERAGE(M1555:AB1555)</f>
        <v>#DIV/0!</v>
      </c>
      <c r="AY1555">
        <f>AVERAGE(AC1555:AO1555)</f>
        <v>87.5</v>
      </c>
      <c r="BA1555">
        <v>90.179999999999993</v>
      </c>
      <c r="BB1555">
        <v>87.5</v>
      </c>
      <c r="BC1555" t="s">
        <v>4177</v>
      </c>
      <c r="BD1555" t="s">
        <v>4177</v>
      </c>
    </row>
    <row r="1556" spans="1:56" hidden="1" x14ac:dyDescent="0.25">
      <c r="A1556">
        <v>904</v>
      </c>
      <c r="B1556">
        <v>147</v>
      </c>
      <c r="C1556" t="s">
        <v>4152</v>
      </c>
      <c r="D1556" t="s">
        <v>877</v>
      </c>
      <c r="E1556" t="s">
        <v>1215</v>
      </c>
      <c r="F1556" t="s">
        <v>1342</v>
      </c>
      <c r="G1556" t="s">
        <v>1369</v>
      </c>
      <c r="H1556" t="s">
        <v>31</v>
      </c>
      <c r="I1556" t="s">
        <v>200</v>
      </c>
      <c r="J1556" t="s">
        <v>1370</v>
      </c>
      <c r="K1556">
        <v>47.651646999999997</v>
      </c>
      <c r="L1556">
        <v>-122.04152999999999</v>
      </c>
      <c r="N1556">
        <v>20.5</v>
      </c>
      <c r="U1556">
        <v>68</v>
      </c>
      <c r="AA1556">
        <v>46.8</v>
      </c>
      <c r="AC1556">
        <v>57.9</v>
      </c>
      <c r="AD1556">
        <v>64.5</v>
      </c>
      <c r="AE1556">
        <v>78.3</v>
      </c>
      <c r="AF1556">
        <v>84.1</v>
      </c>
      <c r="AG1556">
        <v>84.1</v>
      </c>
      <c r="AP1556">
        <f>COUNT(M1556:AO1556)</f>
        <v>8</v>
      </c>
      <c r="AR1556">
        <f>COUNT(AK1556:AO1556)</f>
        <v>0</v>
      </c>
      <c r="AS1556" t="s">
        <v>4159</v>
      </c>
      <c r="AT1556">
        <f>COUNT(M1556:AB1556)</f>
        <v>3</v>
      </c>
      <c r="AU1556">
        <f>COUNT(AC1556:AO1556)</f>
        <v>5</v>
      </c>
      <c r="AV1556">
        <f>AT1556*AU1556</f>
        <v>15</v>
      </c>
      <c r="AW1556" t="s">
        <v>4154</v>
      </c>
      <c r="AX1556">
        <f>AVERAGE(M1556:AB1556)</f>
        <v>45.1</v>
      </c>
      <c r="AY1556">
        <f>AVERAGE(AC1556:AO1556)</f>
        <v>73.78</v>
      </c>
      <c r="AZ1556">
        <f>AY1556-AX1556</f>
        <v>28.68</v>
      </c>
      <c r="BB1556">
        <v>84.1</v>
      </c>
      <c r="BD1556" t="s">
        <v>4177</v>
      </c>
    </row>
    <row r="1557" spans="1:56" hidden="1" x14ac:dyDescent="0.25">
      <c r="A1557">
        <v>409</v>
      </c>
      <c r="B1557">
        <v>907</v>
      </c>
      <c r="C1557" t="s">
        <v>4152</v>
      </c>
      <c r="D1557" t="s">
        <v>552</v>
      </c>
      <c r="E1557" t="s">
        <v>607</v>
      </c>
      <c r="F1557" t="s">
        <v>641</v>
      </c>
      <c r="G1557" t="s">
        <v>642</v>
      </c>
      <c r="H1557" t="s">
        <v>31</v>
      </c>
      <c r="I1557" t="s">
        <v>646</v>
      </c>
      <c r="J1557" t="s">
        <v>647</v>
      </c>
      <c r="K1557">
        <v>47.615149000000002</v>
      </c>
      <c r="L1557">
        <v>-121.90048899999999</v>
      </c>
      <c r="R1557">
        <v>76.400000000000006</v>
      </c>
      <c r="S1557">
        <v>73.900000000000006</v>
      </c>
      <c r="T1557">
        <v>71.3</v>
      </c>
      <c r="U1557">
        <v>90</v>
      </c>
      <c r="V1557">
        <v>79.3</v>
      </c>
      <c r="W1557">
        <v>55.1</v>
      </c>
      <c r="X1557">
        <v>78.3</v>
      </c>
      <c r="Y1557">
        <v>86.2</v>
      </c>
      <c r="AP1557">
        <f>COUNT(M1557:AO1557)</f>
        <v>8</v>
      </c>
      <c r="AR1557">
        <f>COUNT(AK1557:AO1557)</f>
        <v>0</v>
      </c>
      <c r="AS1557" t="s">
        <v>4159</v>
      </c>
      <c r="AT1557">
        <f>COUNT(M1557:AB1557)</f>
        <v>8</v>
      </c>
      <c r="AU1557">
        <f>COUNT(AC1557:AO1557)</f>
        <v>0</v>
      </c>
      <c r="AV1557">
        <f>AT1557*AU1557</f>
        <v>0</v>
      </c>
      <c r="AW1557" t="s">
        <v>4159</v>
      </c>
      <c r="AX1557">
        <f>AVERAGE(M1557:AB1557)</f>
        <v>76.312500000000014</v>
      </c>
      <c r="AY1557" t="e">
        <f>AVERAGE(AC1557:AO1557)</f>
        <v>#DIV/0!</v>
      </c>
    </row>
    <row r="1558" spans="1:56" hidden="1" x14ac:dyDescent="0.25">
      <c r="A1558">
        <v>410</v>
      </c>
      <c r="B1558">
        <v>902</v>
      </c>
      <c r="C1558" t="s">
        <v>4152</v>
      </c>
      <c r="D1558" t="s">
        <v>552</v>
      </c>
      <c r="E1558" t="s">
        <v>607</v>
      </c>
      <c r="F1558" t="s">
        <v>641</v>
      </c>
      <c r="G1558" t="s">
        <v>642</v>
      </c>
      <c r="H1558" t="s">
        <v>31</v>
      </c>
      <c r="I1558" t="s">
        <v>646</v>
      </c>
      <c r="J1558" t="s">
        <v>648</v>
      </c>
      <c r="K1558">
        <v>47.614792999999999</v>
      </c>
      <c r="L1558">
        <v>-121.855548</v>
      </c>
      <c r="R1558">
        <v>71.3</v>
      </c>
      <c r="S1558">
        <v>81.900000000000006</v>
      </c>
      <c r="T1558">
        <v>74.099999999999994</v>
      </c>
      <c r="U1558">
        <v>89.8</v>
      </c>
      <c r="V1558">
        <v>83.4</v>
      </c>
      <c r="W1558">
        <v>68.400000000000006</v>
      </c>
      <c r="X1558">
        <v>52.4</v>
      </c>
      <c r="Y1558">
        <v>77.2</v>
      </c>
      <c r="AP1558">
        <f>COUNT(M1558:AO1558)</f>
        <v>8</v>
      </c>
      <c r="AR1558">
        <f>COUNT(AK1558:AO1558)</f>
        <v>0</v>
      </c>
      <c r="AS1558" t="s">
        <v>4159</v>
      </c>
      <c r="AT1558">
        <f>COUNT(M1558:AB1558)</f>
        <v>8</v>
      </c>
      <c r="AU1558">
        <f>COUNT(AC1558:AO1558)</f>
        <v>0</v>
      </c>
      <c r="AV1558">
        <f>AT1558*AU1558</f>
        <v>0</v>
      </c>
      <c r="AW1558" t="s">
        <v>4159</v>
      </c>
      <c r="AX1558">
        <f>AVERAGE(M1558:AB1558)</f>
        <v>74.8125</v>
      </c>
      <c r="AY1558" t="e">
        <f>AVERAGE(AC1558:AO1558)</f>
        <v>#DIV/0!</v>
      </c>
    </row>
    <row r="1559" spans="1:56" hidden="1" x14ac:dyDescent="0.25">
      <c r="A1559">
        <v>418</v>
      </c>
      <c r="B1559">
        <v>69</v>
      </c>
      <c r="C1559" t="s">
        <v>4152</v>
      </c>
      <c r="D1559" t="s">
        <v>552</v>
      </c>
      <c r="E1559" t="s">
        <v>607</v>
      </c>
      <c r="F1559" t="s">
        <v>658</v>
      </c>
      <c r="G1559" t="s">
        <v>659</v>
      </c>
      <c r="H1559" t="s">
        <v>31</v>
      </c>
      <c r="I1559" t="s">
        <v>660</v>
      </c>
      <c r="J1559" t="s">
        <v>661</v>
      </c>
      <c r="K1559">
        <v>47.714300999999999</v>
      </c>
      <c r="L1559">
        <v>-122.015439</v>
      </c>
      <c r="P1559">
        <v>63.8</v>
      </c>
      <c r="R1559">
        <v>73.8</v>
      </c>
      <c r="S1559">
        <v>84.6</v>
      </c>
      <c r="T1559">
        <v>90.9</v>
      </c>
      <c r="Y1559">
        <v>87.7</v>
      </c>
      <c r="Z1559">
        <v>87.3</v>
      </c>
      <c r="AB1559">
        <v>87.2</v>
      </c>
      <c r="AC1559">
        <v>1.4</v>
      </c>
      <c r="AP1559">
        <f>COUNT(M1559:AO1559)</f>
        <v>8</v>
      </c>
      <c r="AR1559">
        <f>COUNT(AK1559:AO1559)</f>
        <v>0</v>
      </c>
      <c r="AS1559" t="s">
        <v>4159</v>
      </c>
      <c r="AT1559">
        <f>COUNT(M1559:AB1559)</f>
        <v>7</v>
      </c>
      <c r="AU1559">
        <f>COUNT(AC1559:AO1559)</f>
        <v>1</v>
      </c>
      <c r="AV1559">
        <f>AT1559*AU1559</f>
        <v>7</v>
      </c>
      <c r="AW1559" t="s">
        <v>4154</v>
      </c>
      <c r="AX1559">
        <f>AVERAGE(M1559:AB1559)</f>
        <v>82.185714285714297</v>
      </c>
      <c r="AY1559">
        <f>AVERAGE(AC1559:AO1559)</f>
        <v>1.4</v>
      </c>
      <c r="AZ1559">
        <f>AY1559-AX1559</f>
        <v>-80.785714285714292</v>
      </c>
    </row>
    <row r="1560" spans="1:56" hidden="1" x14ac:dyDescent="0.25">
      <c r="A1560">
        <v>454</v>
      </c>
      <c r="B1560">
        <v>906</v>
      </c>
      <c r="C1560" t="s">
        <v>4152</v>
      </c>
      <c r="D1560" t="s">
        <v>552</v>
      </c>
      <c r="E1560" t="s">
        <v>607</v>
      </c>
      <c r="F1560" t="s">
        <v>717</v>
      </c>
      <c r="G1560" t="s">
        <v>718</v>
      </c>
      <c r="H1560" t="s">
        <v>31</v>
      </c>
      <c r="I1560" t="s">
        <v>646</v>
      </c>
      <c r="J1560" t="s">
        <v>719</v>
      </c>
      <c r="K1560">
        <v>47.623064999999997</v>
      </c>
      <c r="L1560">
        <v>-121.777309</v>
      </c>
      <c r="R1560">
        <v>87.5</v>
      </c>
      <c r="S1560">
        <v>89.2</v>
      </c>
      <c r="T1560">
        <v>89.6</v>
      </c>
      <c r="U1560">
        <v>96</v>
      </c>
      <c r="V1560">
        <v>97.1</v>
      </c>
      <c r="W1560">
        <v>88.7</v>
      </c>
      <c r="X1560">
        <v>85.3</v>
      </c>
      <c r="Y1560">
        <v>88.8</v>
      </c>
      <c r="AP1560">
        <f>COUNT(M1560:AO1560)</f>
        <v>8</v>
      </c>
      <c r="AR1560">
        <f>COUNT(AK1560:AO1560)</f>
        <v>0</v>
      </c>
      <c r="AS1560" t="s">
        <v>4159</v>
      </c>
      <c r="AT1560">
        <f>COUNT(M1560:AB1560)</f>
        <v>8</v>
      </c>
      <c r="AU1560">
        <f>COUNT(AC1560:AO1560)</f>
        <v>0</v>
      </c>
      <c r="AV1560">
        <f>AT1560*AU1560</f>
        <v>0</v>
      </c>
      <c r="AW1560" t="s">
        <v>4159</v>
      </c>
      <c r="AX1560">
        <f>AVERAGE(M1560:AB1560)</f>
        <v>90.274999999999991</v>
      </c>
      <c r="AY1560" t="e">
        <f>AVERAGE(AC1560:AO1560)</f>
        <v>#DIV/0!</v>
      </c>
    </row>
    <row r="1561" spans="1:56" hidden="1" x14ac:dyDescent="0.25">
      <c r="A1561">
        <v>456</v>
      </c>
      <c r="B1561">
        <v>905</v>
      </c>
      <c r="C1561" t="s">
        <v>4152</v>
      </c>
      <c r="D1561" t="s">
        <v>552</v>
      </c>
      <c r="E1561" t="s">
        <v>607</v>
      </c>
      <c r="F1561" t="s">
        <v>717</v>
      </c>
      <c r="G1561" t="s">
        <v>720</v>
      </c>
      <c r="H1561" t="s">
        <v>31</v>
      </c>
      <c r="I1561" t="s">
        <v>646</v>
      </c>
      <c r="J1561" t="s">
        <v>722</v>
      </c>
      <c r="K1561">
        <v>47.575654</v>
      </c>
      <c r="L1561">
        <v>-121.75299</v>
      </c>
      <c r="R1561">
        <v>78.900000000000006</v>
      </c>
      <c r="S1561">
        <v>76.5</v>
      </c>
      <c r="T1561">
        <v>77.5</v>
      </c>
      <c r="U1561">
        <v>79.8</v>
      </c>
      <c r="V1561">
        <v>77.599999999999994</v>
      </c>
      <c r="W1561">
        <v>63.1</v>
      </c>
      <c r="X1561">
        <v>79.900000000000006</v>
      </c>
      <c r="Y1561">
        <v>89.9</v>
      </c>
      <c r="AP1561">
        <f>COUNT(M1561:AO1561)</f>
        <v>8</v>
      </c>
      <c r="AR1561">
        <f>COUNT(AK1561:AO1561)</f>
        <v>0</v>
      </c>
      <c r="AS1561" t="s">
        <v>4159</v>
      </c>
      <c r="AT1561">
        <f>COUNT(M1561:AB1561)</f>
        <v>8</v>
      </c>
      <c r="AU1561">
        <f>COUNT(AC1561:AO1561)</f>
        <v>0</v>
      </c>
      <c r="AV1561">
        <f>AT1561*AU1561</f>
        <v>0</v>
      </c>
      <c r="AW1561" t="s">
        <v>4159</v>
      </c>
      <c r="AX1561">
        <f>AVERAGE(M1561:AB1561)</f>
        <v>77.899999999999991</v>
      </c>
      <c r="AY1561" t="e">
        <f>AVERAGE(AC1561:AO1561)</f>
        <v>#DIV/0!</v>
      </c>
    </row>
    <row r="1562" spans="1:56" hidden="1" x14ac:dyDescent="0.25">
      <c r="A1562">
        <v>463</v>
      </c>
      <c r="B1562">
        <v>899</v>
      </c>
      <c r="C1562" t="s">
        <v>4152</v>
      </c>
      <c r="D1562" t="s">
        <v>552</v>
      </c>
      <c r="E1562" t="s">
        <v>607</v>
      </c>
      <c r="F1562" t="s">
        <v>728</v>
      </c>
      <c r="G1562" t="s">
        <v>731</v>
      </c>
      <c r="H1562" t="s">
        <v>31</v>
      </c>
      <c r="I1562" t="s">
        <v>646</v>
      </c>
      <c r="J1562" t="s">
        <v>733</v>
      </c>
      <c r="K1562">
        <v>47.709088999999999</v>
      </c>
      <c r="L1562">
        <v>-121.73128699999999</v>
      </c>
      <c r="R1562">
        <v>71.5</v>
      </c>
      <c r="S1562">
        <v>82.6</v>
      </c>
      <c r="T1562">
        <v>77.099999999999994</v>
      </c>
      <c r="U1562">
        <v>81.900000000000006</v>
      </c>
      <c r="V1562">
        <v>88.8</v>
      </c>
      <c r="W1562">
        <v>20.100000000000001</v>
      </c>
      <c r="X1562">
        <v>72.599999999999994</v>
      </c>
      <c r="Y1562">
        <v>63.7</v>
      </c>
      <c r="AP1562">
        <f>COUNT(M1562:AO1562)</f>
        <v>8</v>
      </c>
      <c r="AR1562">
        <f>COUNT(AK1562:AO1562)</f>
        <v>0</v>
      </c>
      <c r="AS1562" t="s">
        <v>4159</v>
      </c>
      <c r="AT1562">
        <f>COUNT(M1562:AB1562)</f>
        <v>8</v>
      </c>
      <c r="AU1562">
        <f>COUNT(AC1562:AO1562)</f>
        <v>0</v>
      </c>
      <c r="AV1562">
        <f>AT1562*AU1562</f>
        <v>0</v>
      </c>
      <c r="AW1562" t="s">
        <v>4159</v>
      </c>
      <c r="AX1562">
        <f>AVERAGE(M1562:AB1562)</f>
        <v>69.787500000000009</v>
      </c>
      <c r="AY1562" t="e">
        <f>AVERAGE(AC1562:AO1562)</f>
        <v>#DIV/0!</v>
      </c>
    </row>
    <row r="1563" spans="1:56" hidden="1" x14ac:dyDescent="0.25">
      <c r="A1563">
        <v>534</v>
      </c>
      <c r="B1563">
        <v>903</v>
      </c>
      <c r="C1563" t="s">
        <v>4152</v>
      </c>
      <c r="D1563" t="s">
        <v>552</v>
      </c>
      <c r="E1563" t="s">
        <v>834</v>
      </c>
      <c r="F1563" t="s">
        <v>847</v>
      </c>
      <c r="G1563" t="s">
        <v>848</v>
      </c>
      <c r="H1563" t="s">
        <v>31</v>
      </c>
      <c r="I1563" t="s">
        <v>646</v>
      </c>
      <c r="J1563" t="s">
        <v>849</v>
      </c>
      <c r="K1563">
        <v>47.545197999999999</v>
      </c>
      <c r="L1563">
        <v>-121.74685100000001</v>
      </c>
      <c r="R1563">
        <v>57.2</v>
      </c>
      <c r="S1563">
        <v>85.1</v>
      </c>
      <c r="T1563">
        <v>82.8</v>
      </c>
      <c r="U1563">
        <v>89.5</v>
      </c>
      <c r="V1563">
        <v>95.5</v>
      </c>
      <c r="W1563">
        <v>88.1</v>
      </c>
      <c r="X1563">
        <v>78.8</v>
      </c>
      <c r="Y1563">
        <v>97</v>
      </c>
      <c r="AP1563">
        <f>COUNT(M1563:AO1563)</f>
        <v>8</v>
      </c>
      <c r="AR1563">
        <f>COUNT(AK1563:AO1563)</f>
        <v>0</v>
      </c>
      <c r="AS1563" t="s">
        <v>4159</v>
      </c>
      <c r="AT1563">
        <f>COUNT(M1563:AB1563)</f>
        <v>8</v>
      </c>
      <c r="AU1563">
        <f>COUNT(AC1563:AO1563)</f>
        <v>0</v>
      </c>
      <c r="AV1563">
        <f>AT1563*AU1563</f>
        <v>0</v>
      </c>
      <c r="AW1563" t="s">
        <v>4159</v>
      </c>
      <c r="AX1563">
        <f>AVERAGE(M1563:AB1563)</f>
        <v>84.25</v>
      </c>
      <c r="AY1563" t="e">
        <f>AVERAGE(AC1563:AO1563)</f>
        <v>#DIV/0!</v>
      </c>
    </row>
    <row r="1564" spans="1:56" hidden="1" x14ac:dyDescent="0.25">
      <c r="A1564">
        <v>639</v>
      </c>
      <c r="B1564">
        <v>314</v>
      </c>
      <c r="C1564" t="s">
        <v>4152</v>
      </c>
      <c r="D1564" t="s">
        <v>877</v>
      </c>
      <c r="E1564" t="s">
        <v>878</v>
      </c>
      <c r="F1564" t="s">
        <v>981</v>
      </c>
      <c r="G1564" t="s">
        <v>1008</v>
      </c>
      <c r="H1564" t="s">
        <v>615</v>
      </c>
      <c r="I1564" t="s">
        <v>616</v>
      </c>
      <c r="J1564" t="s">
        <v>1009</v>
      </c>
      <c r="K1564">
        <v>47.379964999999999</v>
      </c>
      <c r="L1564">
        <v>-122.01749700000001</v>
      </c>
      <c r="V1564">
        <v>29.7</v>
      </c>
      <c r="W1564">
        <v>77</v>
      </c>
      <c r="Y1564">
        <v>52.7</v>
      </c>
      <c r="Z1564">
        <v>81.900000000000006</v>
      </c>
      <c r="AA1564">
        <v>68.5</v>
      </c>
      <c r="AB1564">
        <v>80</v>
      </c>
      <c r="AC1564">
        <v>53</v>
      </c>
      <c r="AD1564">
        <v>91.3</v>
      </c>
      <c r="AP1564">
        <f>COUNT(M1564:AO1564)</f>
        <v>8</v>
      </c>
      <c r="AR1564">
        <f>COUNT(AK1564:AO1564)</f>
        <v>0</v>
      </c>
      <c r="AS1564" t="s">
        <v>4159</v>
      </c>
      <c r="AT1564">
        <f>COUNT(M1564:AB1564)</f>
        <v>6</v>
      </c>
      <c r="AU1564">
        <f>COUNT(AC1564:AO1564)</f>
        <v>2</v>
      </c>
      <c r="AV1564">
        <f>AT1564*AU1564</f>
        <v>12</v>
      </c>
      <c r="AW1564" t="s">
        <v>4154</v>
      </c>
      <c r="AX1564">
        <f>AVERAGE(M1564:AB1564)</f>
        <v>64.966666666666669</v>
      </c>
      <c r="AY1564">
        <f>AVERAGE(AC1564:AO1564)</f>
        <v>72.150000000000006</v>
      </c>
      <c r="AZ1564">
        <f>AY1564-AX1564</f>
        <v>7.1833333333333371</v>
      </c>
    </row>
    <row r="1565" spans="1:56" hidden="1" x14ac:dyDescent="0.25">
      <c r="A1565">
        <v>680</v>
      </c>
      <c r="B1565">
        <v>63</v>
      </c>
      <c r="C1565" t="s">
        <v>4152</v>
      </c>
      <c r="D1565" t="s">
        <v>877</v>
      </c>
      <c r="E1565" t="s">
        <v>878</v>
      </c>
      <c r="F1565" t="s">
        <v>1068</v>
      </c>
      <c r="G1565" t="s">
        <v>1071</v>
      </c>
      <c r="H1565" t="s">
        <v>31</v>
      </c>
      <c r="I1565" t="s">
        <v>1072</v>
      </c>
      <c r="J1565" t="s">
        <v>1073</v>
      </c>
      <c r="K1565">
        <v>47.583458</v>
      </c>
      <c r="L1565">
        <v>-122.22436999999999</v>
      </c>
      <c r="R1565">
        <v>19.899999999999999</v>
      </c>
      <c r="S1565">
        <v>27.6</v>
      </c>
      <c r="T1565">
        <v>15.5</v>
      </c>
      <c r="U1565">
        <v>9.9</v>
      </c>
      <c r="V1565">
        <v>1.9</v>
      </c>
      <c r="X1565">
        <v>0.5</v>
      </c>
      <c r="Y1565">
        <v>2.8</v>
      </c>
      <c r="AA1565">
        <v>14.1</v>
      </c>
      <c r="AP1565">
        <f>COUNT(M1565:AO1565)</f>
        <v>8</v>
      </c>
      <c r="AR1565">
        <f>COUNT(AK1565:AO1565)</f>
        <v>0</v>
      </c>
      <c r="AS1565" t="s">
        <v>4159</v>
      </c>
      <c r="AT1565">
        <f>COUNT(M1565:AB1565)</f>
        <v>8</v>
      </c>
      <c r="AU1565">
        <f>COUNT(AC1565:AO1565)</f>
        <v>0</v>
      </c>
      <c r="AV1565">
        <f>AT1565*AU1565</f>
        <v>0</v>
      </c>
      <c r="AW1565" t="s">
        <v>4159</v>
      </c>
      <c r="AX1565">
        <f>AVERAGE(M1565:AB1565)</f>
        <v>11.525</v>
      </c>
      <c r="AY1565" t="e">
        <f>AVERAGE(AC1565:AO1565)</f>
        <v>#DIV/0!</v>
      </c>
    </row>
    <row r="1566" spans="1:56" hidden="1" x14ac:dyDescent="0.25">
      <c r="A1566">
        <v>681</v>
      </c>
      <c r="B1566">
        <v>64</v>
      </c>
      <c r="C1566" t="s">
        <v>4152</v>
      </c>
      <c r="D1566" t="s">
        <v>877</v>
      </c>
      <c r="E1566" t="s">
        <v>878</v>
      </c>
      <c r="F1566" t="s">
        <v>1068</v>
      </c>
      <c r="G1566" t="s">
        <v>1071</v>
      </c>
      <c r="H1566" t="s">
        <v>31</v>
      </c>
      <c r="I1566" t="s">
        <v>1072</v>
      </c>
      <c r="J1566" t="s">
        <v>1074</v>
      </c>
      <c r="K1566">
        <v>47.591102999999997</v>
      </c>
      <c r="L1566">
        <v>-122.23574000000001</v>
      </c>
      <c r="R1566">
        <v>0.9</v>
      </c>
      <c r="S1566">
        <v>9.3000000000000007</v>
      </c>
      <c r="T1566">
        <v>10</v>
      </c>
      <c r="U1566">
        <v>10</v>
      </c>
      <c r="V1566">
        <v>9.9</v>
      </c>
      <c r="X1566">
        <v>9.8000000000000007</v>
      </c>
      <c r="Y1566">
        <v>10</v>
      </c>
      <c r="AA1566">
        <v>9.1999999999999993</v>
      </c>
      <c r="AP1566">
        <f>COUNT(M1566:AO1566)</f>
        <v>8</v>
      </c>
      <c r="AR1566">
        <f>COUNT(AK1566:AO1566)</f>
        <v>0</v>
      </c>
      <c r="AS1566" t="s">
        <v>4159</v>
      </c>
      <c r="AT1566">
        <f>COUNT(M1566:AB1566)</f>
        <v>8</v>
      </c>
      <c r="AU1566">
        <f>COUNT(AC1566:AO1566)</f>
        <v>0</v>
      </c>
      <c r="AV1566">
        <f>AT1566*AU1566</f>
        <v>0</v>
      </c>
      <c r="AW1566" t="s">
        <v>4159</v>
      </c>
      <c r="AX1566">
        <f>AVERAGE(M1566:AB1566)</f>
        <v>8.6375000000000011</v>
      </c>
      <c r="AY1566" t="e">
        <f>AVERAGE(AC1566:AO1566)</f>
        <v>#DIV/0!</v>
      </c>
    </row>
    <row r="1567" spans="1:56" hidden="1" x14ac:dyDescent="0.25">
      <c r="A1567">
        <v>928</v>
      </c>
      <c r="B1567">
        <v>764</v>
      </c>
      <c r="C1567" t="s">
        <v>4152</v>
      </c>
      <c r="D1567" t="s">
        <v>877</v>
      </c>
      <c r="E1567" t="s">
        <v>1215</v>
      </c>
      <c r="F1567" t="s">
        <v>1373</v>
      </c>
      <c r="G1567" t="s">
        <v>1394</v>
      </c>
      <c r="H1567" t="s">
        <v>1400</v>
      </c>
      <c r="I1567" t="s">
        <v>1401</v>
      </c>
      <c r="J1567" t="s">
        <v>1404</v>
      </c>
      <c r="K1567">
        <v>47.511648000000001</v>
      </c>
      <c r="L1567">
        <v>-122.02577100000001</v>
      </c>
      <c r="U1567">
        <v>57</v>
      </c>
      <c r="V1567">
        <v>81.3</v>
      </c>
      <c r="X1567">
        <v>48.8</v>
      </c>
      <c r="Z1567">
        <v>70.7</v>
      </c>
      <c r="AA1567">
        <v>74.7</v>
      </c>
      <c r="AB1567">
        <v>62.6</v>
      </c>
      <c r="AD1567">
        <v>70.900000000000006</v>
      </c>
      <c r="AE1567">
        <v>64.7</v>
      </c>
      <c r="AP1567">
        <f>COUNT(M1567:AO1567)</f>
        <v>8</v>
      </c>
      <c r="AR1567">
        <f>COUNT(AK1567:AO1567)</f>
        <v>0</v>
      </c>
      <c r="AS1567" t="s">
        <v>4159</v>
      </c>
      <c r="AT1567">
        <f>COUNT(M1567:AB1567)</f>
        <v>6</v>
      </c>
      <c r="AU1567">
        <f>COUNT(AC1567:AO1567)</f>
        <v>2</v>
      </c>
      <c r="AV1567">
        <f>AT1567*AU1567</f>
        <v>12</v>
      </c>
      <c r="AW1567" t="s">
        <v>4154</v>
      </c>
      <c r="AX1567">
        <f>AVERAGE(M1567:AB1567)</f>
        <v>65.850000000000009</v>
      </c>
      <c r="AY1567">
        <f>AVERAGE(AC1567:AO1567)</f>
        <v>67.800000000000011</v>
      </c>
      <c r="AZ1567">
        <f>AY1567-AX1567</f>
        <v>1.9500000000000028</v>
      </c>
    </row>
    <row r="1568" spans="1:56" hidden="1" x14ac:dyDescent="0.25">
      <c r="A1568">
        <v>1078</v>
      </c>
      <c r="B1568">
        <v>194</v>
      </c>
      <c r="C1568" t="s">
        <v>4152</v>
      </c>
      <c r="D1568" t="s">
        <v>877</v>
      </c>
      <c r="E1568" t="s">
        <v>1215</v>
      </c>
      <c r="F1568" t="s">
        <v>1538</v>
      </c>
      <c r="G1568" t="s">
        <v>1592</v>
      </c>
      <c r="H1568" t="s">
        <v>31</v>
      </c>
      <c r="I1568" t="s">
        <v>200</v>
      </c>
      <c r="J1568" t="s">
        <v>1593</v>
      </c>
      <c r="K1568">
        <v>47.689498</v>
      </c>
      <c r="L1568">
        <v>-122.13974</v>
      </c>
      <c r="U1568">
        <v>18.3</v>
      </c>
      <c r="V1568">
        <v>11.3</v>
      </c>
      <c r="X1568">
        <v>16</v>
      </c>
      <c r="Y1568">
        <v>19.399999999999999</v>
      </c>
      <c r="Z1568">
        <v>25.1</v>
      </c>
      <c r="AA1568">
        <v>20</v>
      </c>
      <c r="AB1568">
        <v>21.9</v>
      </c>
      <c r="AC1568">
        <v>22.7</v>
      </c>
      <c r="AP1568">
        <f>COUNT(M1568:AO1568)</f>
        <v>8</v>
      </c>
      <c r="AR1568">
        <f>COUNT(AK1568:AO1568)</f>
        <v>0</v>
      </c>
      <c r="AS1568" t="s">
        <v>4159</v>
      </c>
      <c r="AT1568">
        <f>COUNT(M1568:AB1568)</f>
        <v>7</v>
      </c>
      <c r="AU1568">
        <f>COUNT(AC1568:AO1568)</f>
        <v>1</v>
      </c>
      <c r="AV1568">
        <f>AT1568*AU1568</f>
        <v>7</v>
      </c>
      <c r="AW1568" t="s">
        <v>4154</v>
      </c>
      <c r="AX1568">
        <f>AVERAGE(M1568:AB1568)</f>
        <v>18.857142857142858</v>
      </c>
      <c r="AY1568">
        <f>AVERAGE(AC1568:AO1568)</f>
        <v>22.7</v>
      </c>
      <c r="AZ1568">
        <f>AY1568-AX1568</f>
        <v>3.8428571428571416</v>
      </c>
    </row>
    <row r="1569" spans="1:56" hidden="1" x14ac:dyDescent="0.25">
      <c r="A1569">
        <v>1185</v>
      </c>
      <c r="B1569">
        <v>291</v>
      </c>
      <c r="C1569" t="s">
        <v>4152</v>
      </c>
      <c r="D1569" t="s">
        <v>1686</v>
      </c>
      <c r="E1569" t="s">
        <v>1687</v>
      </c>
      <c r="F1569" t="s">
        <v>1735</v>
      </c>
      <c r="G1569" t="s">
        <v>1738</v>
      </c>
      <c r="H1569" t="s">
        <v>615</v>
      </c>
      <c r="I1569" t="s">
        <v>616</v>
      </c>
      <c r="J1569" t="s">
        <v>1740</v>
      </c>
      <c r="K1569">
        <v>47.502222000000003</v>
      </c>
      <c r="L1569">
        <v>-122.299772</v>
      </c>
      <c r="T1569">
        <v>60.1</v>
      </c>
      <c r="W1569">
        <v>5.9</v>
      </c>
      <c r="X1569">
        <v>8.6</v>
      </c>
      <c r="Y1569">
        <v>11.7</v>
      </c>
      <c r="Z1569">
        <v>14.7</v>
      </c>
      <c r="AA1569">
        <v>10.3</v>
      </c>
      <c r="AB1569">
        <v>18.7</v>
      </c>
      <c r="AC1569">
        <v>0</v>
      </c>
      <c r="AP1569">
        <f>COUNT(M1569:AO1569)</f>
        <v>8</v>
      </c>
      <c r="AR1569">
        <f>COUNT(AK1569:AO1569)</f>
        <v>0</v>
      </c>
      <c r="AS1569" t="s">
        <v>4159</v>
      </c>
      <c r="AT1569">
        <f>COUNT(M1569:AB1569)</f>
        <v>7</v>
      </c>
      <c r="AU1569">
        <f>COUNT(AC1569:AO1569)</f>
        <v>1</v>
      </c>
      <c r="AV1569">
        <f>AT1569*AU1569</f>
        <v>7</v>
      </c>
      <c r="AW1569" t="s">
        <v>4154</v>
      </c>
      <c r="AX1569">
        <f>AVERAGE(M1569:AB1569)</f>
        <v>18.571428571428573</v>
      </c>
      <c r="AY1569">
        <f>AVERAGE(AC1569:AO1569)</f>
        <v>0</v>
      </c>
      <c r="AZ1569">
        <f>AY1569-AX1569</f>
        <v>-18.571428571428573</v>
      </c>
    </row>
    <row r="1570" spans="1:56" hidden="1" x14ac:dyDescent="0.25">
      <c r="A1570">
        <v>1187</v>
      </c>
      <c r="B1570">
        <v>231</v>
      </c>
      <c r="C1570" t="s">
        <v>4152</v>
      </c>
      <c r="D1570" t="s">
        <v>1686</v>
      </c>
      <c r="E1570" t="s">
        <v>1687</v>
      </c>
      <c r="F1570" t="s">
        <v>1735</v>
      </c>
      <c r="G1570" t="s">
        <v>1743</v>
      </c>
      <c r="H1570" t="s">
        <v>31</v>
      </c>
      <c r="I1570" t="s">
        <v>200</v>
      </c>
      <c r="J1570" t="s">
        <v>1744</v>
      </c>
      <c r="K1570">
        <v>47.514955999999998</v>
      </c>
      <c r="L1570">
        <v>-122.309451</v>
      </c>
      <c r="U1570">
        <v>13.5</v>
      </c>
      <c r="V1570">
        <v>10.7</v>
      </c>
      <c r="X1570">
        <v>18.3</v>
      </c>
      <c r="Y1570">
        <v>14.8</v>
      </c>
      <c r="Z1570">
        <v>17.2</v>
      </c>
      <c r="AA1570">
        <v>21.5</v>
      </c>
      <c r="AC1570">
        <v>18.3</v>
      </c>
      <c r="AD1570">
        <v>8.6</v>
      </c>
      <c r="AP1570">
        <f>COUNT(M1570:AO1570)</f>
        <v>8</v>
      </c>
      <c r="AR1570">
        <f>COUNT(AK1570:AO1570)</f>
        <v>0</v>
      </c>
      <c r="AS1570" t="s">
        <v>4159</v>
      </c>
      <c r="AT1570">
        <f>COUNT(M1570:AB1570)</f>
        <v>6</v>
      </c>
      <c r="AU1570">
        <f>COUNT(AC1570:AO1570)</f>
        <v>2</v>
      </c>
      <c r="AV1570">
        <f>AT1570*AU1570</f>
        <v>12</v>
      </c>
      <c r="AW1570" t="s">
        <v>4154</v>
      </c>
      <c r="AX1570">
        <f>AVERAGE(M1570:AB1570)</f>
        <v>16</v>
      </c>
      <c r="AY1570">
        <f>AVERAGE(AC1570:AO1570)</f>
        <v>13.45</v>
      </c>
      <c r="AZ1570">
        <f>AY1570-AX1570</f>
        <v>-2.5500000000000007</v>
      </c>
    </row>
    <row r="1571" spans="1:56" hidden="1" x14ac:dyDescent="0.25">
      <c r="A1571">
        <v>1213</v>
      </c>
      <c r="B1571">
        <v>238</v>
      </c>
      <c r="C1571" t="s">
        <v>4152</v>
      </c>
      <c r="D1571" t="s">
        <v>1686</v>
      </c>
      <c r="E1571" t="s">
        <v>1687</v>
      </c>
      <c r="F1571" t="s">
        <v>1778</v>
      </c>
      <c r="G1571" t="s">
        <v>1783</v>
      </c>
      <c r="H1571" t="s">
        <v>31</v>
      </c>
      <c r="I1571" t="s">
        <v>200</v>
      </c>
      <c r="J1571" t="s">
        <v>1784</v>
      </c>
      <c r="K1571">
        <v>47.375221000000003</v>
      </c>
      <c r="L1571">
        <v>-122.265812</v>
      </c>
      <c r="U1571">
        <v>2.5</v>
      </c>
      <c r="X1571">
        <v>8.6999999999999993</v>
      </c>
      <c r="Y1571">
        <v>4.0999999999999996</v>
      </c>
      <c r="Z1571">
        <v>8.6</v>
      </c>
      <c r="AA1571">
        <v>3.1</v>
      </c>
      <c r="AB1571">
        <v>1.3</v>
      </c>
      <c r="AC1571">
        <v>11.4</v>
      </c>
      <c r="AD1571">
        <v>7</v>
      </c>
      <c r="AP1571">
        <f>COUNT(M1571:AO1571)</f>
        <v>8</v>
      </c>
      <c r="AR1571">
        <f>COUNT(AK1571:AO1571)</f>
        <v>0</v>
      </c>
      <c r="AS1571" t="s">
        <v>4159</v>
      </c>
      <c r="AT1571">
        <f>COUNT(M1571:AB1571)</f>
        <v>6</v>
      </c>
      <c r="AU1571">
        <f>COUNT(AC1571:AO1571)</f>
        <v>2</v>
      </c>
      <c r="AV1571">
        <f>AT1571*AU1571</f>
        <v>12</v>
      </c>
      <c r="AW1571" t="s">
        <v>4154</v>
      </c>
      <c r="AX1571">
        <f>AVERAGE(M1571:AB1571)</f>
        <v>4.7166666666666668</v>
      </c>
      <c r="AY1571">
        <f>AVERAGE(AC1571:AO1571)</f>
        <v>9.1999999999999993</v>
      </c>
      <c r="AZ1571">
        <f>AY1571-AX1571</f>
        <v>4.4833333333333325</v>
      </c>
    </row>
    <row r="1572" spans="1:56" hidden="1" x14ac:dyDescent="0.25">
      <c r="A1572">
        <v>1220</v>
      </c>
      <c r="B1572">
        <v>245</v>
      </c>
      <c r="C1572" t="s">
        <v>4152</v>
      </c>
      <c r="D1572" t="s">
        <v>1686</v>
      </c>
      <c r="E1572" t="s">
        <v>1687</v>
      </c>
      <c r="F1572" t="s">
        <v>1785</v>
      </c>
      <c r="G1572" t="s">
        <v>1795</v>
      </c>
      <c r="H1572" t="s">
        <v>31</v>
      </c>
      <c r="I1572" t="s">
        <v>200</v>
      </c>
      <c r="J1572" t="s">
        <v>1796</v>
      </c>
      <c r="K1572">
        <v>47.273392999999999</v>
      </c>
      <c r="L1572">
        <v>-122.027781</v>
      </c>
      <c r="U1572">
        <v>8.1</v>
      </c>
      <c r="V1572">
        <v>11.3</v>
      </c>
      <c r="Y1572">
        <v>1</v>
      </c>
      <c r="Z1572">
        <v>1.6</v>
      </c>
      <c r="AA1572">
        <v>4.5</v>
      </c>
      <c r="AB1572">
        <v>13.4</v>
      </c>
      <c r="AC1572">
        <v>10.9</v>
      </c>
      <c r="AD1572">
        <v>12.6</v>
      </c>
      <c r="AP1572">
        <f>COUNT(M1572:AO1572)</f>
        <v>8</v>
      </c>
      <c r="AR1572">
        <f>COUNT(AK1572:AO1572)</f>
        <v>0</v>
      </c>
      <c r="AS1572" t="s">
        <v>4159</v>
      </c>
      <c r="AT1572">
        <f>COUNT(M1572:AB1572)</f>
        <v>6</v>
      </c>
      <c r="AU1572">
        <f>COUNT(AC1572:AO1572)</f>
        <v>2</v>
      </c>
      <c r="AV1572">
        <f>AT1572*AU1572</f>
        <v>12</v>
      </c>
      <c r="AW1572" t="s">
        <v>4154</v>
      </c>
      <c r="AX1572">
        <f>AVERAGE(M1572:AB1572)</f>
        <v>6.6499999999999995</v>
      </c>
      <c r="AY1572">
        <f>AVERAGE(AC1572:AO1572)</f>
        <v>11.75</v>
      </c>
      <c r="AZ1572">
        <f>AY1572-AX1572</f>
        <v>5.1000000000000005</v>
      </c>
    </row>
    <row r="1573" spans="1:56" hidden="1" x14ac:dyDescent="0.25">
      <c r="A1573">
        <v>1420</v>
      </c>
      <c r="B1573">
        <v>818</v>
      </c>
      <c r="C1573" t="s">
        <v>4152</v>
      </c>
      <c r="D1573" t="s">
        <v>2099</v>
      </c>
      <c r="E1573" t="s">
        <v>2100</v>
      </c>
      <c r="F1573" t="s">
        <v>2101</v>
      </c>
      <c r="G1573" t="s">
        <v>2114</v>
      </c>
      <c r="H1573" t="s">
        <v>63</v>
      </c>
      <c r="I1573" t="s">
        <v>64</v>
      </c>
      <c r="J1573" t="s">
        <v>2115</v>
      </c>
      <c r="K1573">
        <v>47.063684000000002</v>
      </c>
      <c r="L1573">
        <v>-122.88465100000001</v>
      </c>
      <c r="V1573">
        <v>64.599999999999994</v>
      </c>
      <c r="W1573">
        <v>54.3</v>
      </c>
      <c r="X1573">
        <v>48.8</v>
      </c>
      <c r="Y1573">
        <v>61.9</v>
      </c>
      <c r="Z1573">
        <v>52.8</v>
      </c>
      <c r="AA1573">
        <v>65.7</v>
      </c>
      <c r="AB1573">
        <v>63.3</v>
      </c>
      <c r="AE1573">
        <v>67.900000000000006</v>
      </c>
      <c r="AP1573">
        <f>COUNT(M1573:AO1573)</f>
        <v>8</v>
      </c>
      <c r="AR1573">
        <f>COUNT(AK1573:AO1573)</f>
        <v>0</v>
      </c>
      <c r="AS1573" t="s">
        <v>4159</v>
      </c>
      <c r="AT1573">
        <f>COUNT(M1573:AB1573)</f>
        <v>7</v>
      </c>
      <c r="AU1573">
        <f>COUNT(AC1573:AO1573)</f>
        <v>1</v>
      </c>
      <c r="AV1573">
        <f>AT1573*AU1573</f>
        <v>7</v>
      </c>
      <c r="AW1573" t="s">
        <v>4154</v>
      </c>
      <c r="AX1573">
        <f>AVERAGE(M1573:AB1573)</f>
        <v>58.771428571428565</v>
      </c>
      <c r="AY1573">
        <f>AVERAGE(AC1573:AO1573)</f>
        <v>67.900000000000006</v>
      </c>
      <c r="AZ1573">
        <f>AY1573-AX1573</f>
        <v>9.1285714285714405</v>
      </c>
    </row>
    <row r="1574" spans="1:56" hidden="1" x14ac:dyDescent="0.25">
      <c r="A1574">
        <v>1425</v>
      </c>
      <c r="B1574">
        <v>811</v>
      </c>
      <c r="C1574" t="s">
        <v>4152</v>
      </c>
      <c r="D1574" t="s">
        <v>2099</v>
      </c>
      <c r="E1574" t="s">
        <v>2100</v>
      </c>
      <c r="F1574" t="s">
        <v>2119</v>
      </c>
      <c r="G1574" t="s">
        <v>2120</v>
      </c>
      <c r="H1574" t="s">
        <v>63</v>
      </c>
      <c r="I1574" t="s">
        <v>64</v>
      </c>
      <c r="J1574" t="s">
        <v>2121</v>
      </c>
      <c r="K1574">
        <v>47.027403</v>
      </c>
      <c r="L1574">
        <v>-122.939449</v>
      </c>
      <c r="W1574">
        <v>13.6</v>
      </c>
      <c r="X1574">
        <v>19.899999999999999</v>
      </c>
      <c r="Y1574">
        <v>12.3</v>
      </c>
      <c r="Z1574">
        <v>18.399999999999999</v>
      </c>
      <c r="AA1574">
        <v>13.3</v>
      </c>
      <c r="AB1574">
        <v>23.4</v>
      </c>
      <c r="AD1574">
        <v>25.1</v>
      </c>
      <c r="AE1574">
        <v>28.6</v>
      </c>
      <c r="AP1574">
        <f>COUNT(M1574:AO1574)</f>
        <v>8</v>
      </c>
      <c r="AR1574">
        <f>COUNT(AK1574:AO1574)</f>
        <v>0</v>
      </c>
      <c r="AS1574" t="s">
        <v>4159</v>
      </c>
      <c r="AT1574">
        <f>COUNT(M1574:AB1574)</f>
        <v>6</v>
      </c>
      <c r="AU1574">
        <f>COUNT(AC1574:AO1574)</f>
        <v>2</v>
      </c>
      <c r="AV1574">
        <f>AT1574*AU1574</f>
        <v>12</v>
      </c>
      <c r="AW1574" t="s">
        <v>4154</v>
      </c>
      <c r="AX1574">
        <f>AVERAGE(M1574:AB1574)</f>
        <v>16.816666666666663</v>
      </c>
      <c r="AY1574">
        <f>AVERAGE(AC1574:AO1574)</f>
        <v>26.85</v>
      </c>
      <c r="AZ1574">
        <f>AY1574-AX1574</f>
        <v>10.033333333333339</v>
      </c>
    </row>
    <row r="1575" spans="1:56" hidden="1" x14ac:dyDescent="0.25">
      <c r="A1575">
        <v>1440</v>
      </c>
      <c r="B1575">
        <v>813</v>
      </c>
      <c r="C1575" t="s">
        <v>4152</v>
      </c>
      <c r="D1575" t="s">
        <v>2099</v>
      </c>
      <c r="E1575" t="s">
        <v>2100</v>
      </c>
      <c r="F1575" t="s">
        <v>2139</v>
      </c>
      <c r="G1575" t="s">
        <v>2140</v>
      </c>
      <c r="H1575" t="s">
        <v>63</v>
      </c>
      <c r="I1575" t="s">
        <v>64</v>
      </c>
      <c r="J1575" t="s">
        <v>2141</v>
      </c>
      <c r="K1575">
        <v>47.074205999999997</v>
      </c>
      <c r="L1575">
        <v>-122.812395</v>
      </c>
      <c r="W1575">
        <v>8.6</v>
      </c>
      <c r="X1575">
        <v>4.5</v>
      </c>
      <c r="Y1575">
        <v>16.899999999999999</v>
      </c>
      <c r="Z1575">
        <v>5.3</v>
      </c>
      <c r="AA1575">
        <v>7.8</v>
      </c>
      <c r="AB1575">
        <v>22.9</v>
      </c>
      <c r="AD1575">
        <v>39.6</v>
      </c>
      <c r="AE1575">
        <v>41.5</v>
      </c>
      <c r="AP1575">
        <f>COUNT(M1575:AO1575)</f>
        <v>8</v>
      </c>
      <c r="AR1575">
        <f>COUNT(AK1575:AO1575)</f>
        <v>0</v>
      </c>
      <c r="AS1575" t="s">
        <v>4159</v>
      </c>
      <c r="AT1575">
        <f>COUNT(M1575:AB1575)</f>
        <v>6</v>
      </c>
      <c r="AU1575">
        <f>COUNT(AC1575:AO1575)</f>
        <v>2</v>
      </c>
      <c r="AV1575">
        <f>AT1575*AU1575</f>
        <v>12</v>
      </c>
      <c r="AW1575" t="s">
        <v>4154</v>
      </c>
      <c r="AX1575">
        <f>AVERAGE(M1575:AB1575)</f>
        <v>11</v>
      </c>
      <c r="AY1575">
        <f>AVERAGE(AC1575:AO1575)</f>
        <v>40.549999999999997</v>
      </c>
      <c r="AZ1575">
        <f>AY1575-AX1575</f>
        <v>29.549999999999997</v>
      </c>
    </row>
    <row r="1576" spans="1:56" hidden="1" x14ac:dyDescent="0.25">
      <c r="A1576">
        <v>1544</v>
      </c>
      <c r="B1576">
        <v>891</v>
      </c>
      <c r="C1576" t="s">
        <v>4152</v>
      </c>
      <c r="D1576" t="s">
        <v>2165</v>
      </c>
      <c r="E1576" t="s">
        <v>2243</v>
      </c>
      <c r="F1576" t="s">
        <v>2307</v>
      </c>
      <c r="G1576" t="s">
        <v>2313</v>
      </c>
      <c r="H1576" t="s">
        <v>2169</v>
      </c>
      <c r="I1576" t="s">
        <v>2213</v>
      </c>
      <c r="J1576" t="s">
        <v>2319</v>
      </c>
      <c r="K1576">
        <v>47.595399999999998</v>
      </c>
      <c r="L1576">
        <v>-122.70780000000001</v>
      </c>
      <c r="Q1576">
        <v>48</v>
      </c>
      <c r="R1576">
        <v>58.1</v>
      </c>
      <c r="S1576">
        <v>70.5</v>
      </c>
      <c r="T1576">
        <v>60.4</v>
      </c>
      <c r="U1576">
        <v>51.5</v>
      </c>
      <c r="V1576">
        <v>50.4</v>
      </c>
      <c r="W1576">
        <v>40.4</v>
      </c>
      <c r="X1576">
        <v>50.4</v>
      </c>
      <c r="AP1576">
        <f>COUNT(M1576:AO1576)</f>
        <v>8</v>
      </c>
      <c r="AR1576">
        <f>COUNT(AK1576:AO1576)</f>
        <v>0</v>
      </c>
      <c r="AS1576" t="s">
        <v>4159</v>
      </c>
      <c r="AT1576">
        <f>COUNT(M1576:AB1576)</f>
        <v>8</v>
      </c>
      <c r="AU1576">
        <f>COUNT(AC1576:AO1576)</f>
        <v>0</v>
      </c>
      <c r="AV1576">
        <f>AT1576*AU1576</f>
        <v>0</v>
      </c>
      <c r="AW1576" t="s">
        <v>4159</v>
      </c>
      <c r="AX1576">
        <f>AVERAGE(M1576:AB1576)</f>
        <v>53.712499999999991</v>
      </c>
      <c r="AY1576" t="e">
        <f>AVERAGE(AC1576:AO1576)</f>
        <v>#DIV/0!</v>
      </c>
    </row>
    <row r="1577" spans="1:56" hidden="1" x14ac:dyDescent="0.25">
      <c r="A1577">
        <v>1563</v>
      </c>
      <c r="B1577">
        <v>890</v>
      </c>
      <c r="C1577" t="s">
        <v>4152</v>
      </c>
      <c r="D1577" t="s">
        <v>2165</v>
      </c>
      <c r="E1577" t="s">
        <v>2243</v>
      </c>
      <c r="F1577" t="s">
        <v>2307</v>
      </c>
      <c r="G1577" t="s">
        <v>2337</v>
      </c>
      <c r="H1577" t="s">
        <v>2169</v>
      </c>
      <c r="I1577" t="s">
        <v>2213</v>
      </c>
      <c r="J1577" t="s">
        <v>2341</v>
      </c>
      <c r="K1577">
        <v>47.581217000000002</v>
      </c>
      <c r="L1577">
        <v>-122.72116699999999</v>
      </c>
      <c r="Q1577">
        <v>87.1</v>
      </c>
      <c r="R1577">
        <v>93.4</v>
      </c>
      <c r="S1577">
        <v>69</v>
      </c>
      <c r="T1577">
        <v>77.8</v>
      </c>
      <c r="U1577">
        <v>70.900000000000006</v>
      </c>
      <c r="V1577">
        <v>70.2</v>
      </c>
      <c r="W1577">
        <v>86.6</v>
      </c>
      <c r="X1577">
        <v>84.5</v>
      </c>
      <c r="AP1577">
        <f>COUNT(M1577:AO1577)</f>
        <v>8</v>
      </c>
      <c r="AR1577">
        <f>COUNT(AK1577:AO1577)</f>
        <v>0</v>
      </c>
      <c r="AS1577" t="s">
        <v>4159</v>
      </c>
      <c r="AT1577">
        <f>COUNT(M1577:AB1577)</f>
        <v>8</v>
      </c>
      <c r="AU1577">
        <f>COUNT(AC1577:AO1577)</f>
        <v>0</v>
      </c>
      <c r="AV1577">
        <f>AT1577*AU1577</f>
        <v>0</v>
      </c>
      <c r="AW1577" t="s">
        <v>4159</v>
      </c>
      <c r="AX1577">
        <f>AVERAGE(M1577:AB1577)</f>
        <v>79.9375</v>
      </c>
      <c r="AY1577" t="e">
        <f>AVERAGE(AC1577:AO1577)</f>
        <v>#DIV/0!</v>
      </c>
    </row>
    <row r="1578" spans="1:56" hidden="1" x14ac:dyDescent="0.25">
      <c r="A1578">
        <v>780</v>
      </c>
      <c r="B1578">
        <v>40</v>
      </c>
      <c r="C1578" t="s">
        <v>4152</v>
      </c>
      <c r="D1578" t="s">
        <v>877</v>
      </c>
      <c r="E1578" t="s">
        <v>1172</v>
      </c>
      <c r="F1578" t="s">
        <v>1195</v>
      </c>
      <c r="G1578" t="s">
        <v>1198</v>
      </c>
      <c r="H1578" t="s">
        <v>1030</v>
      </c>
      <c r="I1578" t="s">
        <v>1031</v>
      </c>
      <c r="J1578" t="s">
        <v>1206</v>
      </c>
      <c r="K1578">
        <v>47.710675999999999</v>
      </c>
      <c r="L1578">
        <v>-122.370107</v>
      </c>
      <c r="Z1578">
        <v>17.5</v>
      </c>
      <c r="AA1578">
        <v>11.2</v>
      </c>
      <c r="AB1578">
        <v>8.5</v>
      </c>
      <c r="AD1578">
        <v>12.1</v>
      </c>
      <c r="AF1578">
        <v>5.9</v>
      </c>
      <c r="AH1578">
        <v>10.7</v>
      </c>
      <c r="AJ1578">
        <v>10.9</v>
      </c>
      <c r="AL1578">
        <v>7.1</v>
      </c>
      <c r="AN1578">
        <v>6.3</v>
      </c>
      <c r="AP1578">
        <f>COUNT(M1578:AO1578)</f>
        <v>9</v>
      </c>
      <c r="AR1578">
        <f>COUNT(AK1578:AO1578)</f>
        <v>2</v>
      </c>
      <c r="AT1578">
        <f>COUNT(M1578:AB1578)</f>
        <v>3</v>
      </c>
      <c r="AU1578">
        <f>COUNT(AC1578:AO1578)</f>
        <v>6</v>
      </c>
      <c r="AV1578">
        <f>AT1578*AU1578</f>
        <v>18</v>
      </c>
      <c r="AW1578" t="s">
        <v>4154</v>
      </c>
      <c r="AX1578">
        <f>AVERAGE(M1578:AB1578)</f>
        <v>12.4</v>
      </c>
      <c r="AY1578">
        <f>AVERAGE(AC1578:AO1578)</f>
        <v>8.8333333333333339</v>
      </c>
      <c r="AZ1578">
        <f>AY1578-AX1578</f>
        <v>-3.5666666666666664</v>
      </c>
      <c r="BA1578">
        <v>6.6999999999999993</v>
      </c>
      <c r="BB1578">
        <v>8.18</v>
      </c>
      <c r="BC1578" t="s">
        <v>4173</v>
      </c>
      <c r="BD1578" t="s">
        <v>4173</v>
      </c>
    </row>
    <row r="1579" spans="1:56" hidden="1" x14ac:dyDescent="0.25">
      <c r="A1579">
        <v>728</v>
      </c>
      <c r="B1579">
        <v>54</v>
      </c>
      <c r="C1579" t="s">
        <v>4152</v>
      </c>
      <c r="D1579" t="s">
        <v>877</v>
      </c>
      <c r="E1579" t="s">
        <v>878</v>
      </c>
      <c r="F1579" t="s">
        <v>1086</v>
      </c>
      <c r="G1579" t="s">
        <v>1093</v>
      </c>
      <c r="H1579" t="s">
        <v>1030</v>
      </c>
      <c r="I1579" t="s">
        <v>1091</v>
      </c>
      <c r="J1579" t="s">
        <v>1129</v>
      </c>
      <c r="K1579">
        <v>47.704987000000003</v>
      </c>
      <c r="L1579">
        <v>-122.298361</v>
      </c>
      <c r="Z1579">
        <v>0.6</v>
      </c>
      <c r="AA1579">
        <v>2.9</v>
      </c>
      <c r="AB1579">
        <v>4.5999999999999996</v>
      </c>
      <c r="AD1579">
        <v>5.3</v>
      </c>
      <c r="AF1579">
        <v>5.8</v>
      </c>
      <c r="AH1579">
        <v>9.6</v>
      </c>
      <c r="AJ1579">
        <v>10.199999999999999</v>
      </c>
      <c r="AL1579">
        <v>12.1</v>
      </c>
      <c r="AN1579">
        <v>8.6</v>
      </c>
      <c r="AP1579">
        <f>COUNT(M1579:AO1579)</f>
        <v>9</v>
      </c>
      <c r="AR1579">
        <f>COUNT(AK1579:AO1579)</f>
        <v>2</v>
      </c>
      <c r="AT1579">
        <f>COUNT(M1579:AB1579)</f>
        <v>3</v>
      </c>
      <c r="AU1579">
        <f>COUNT(AC1579:AO1579)</f>
        <v>6</v>
      </c>
      <c r="AV1579">
        <f>AT1579*AU1579</f>
        <v>18</v>
      </c>
      <c r="AW1579" t="s">
        <v>4154</v>
      </c>
      <c r="AX1579">
        <f>AVERAGE(M1579:AB1579)</f>
        <v>2.6999999999999997</v>
      </c>
      <c r="AY1579">
        <f>AVERAGE(AC1579:AO1579)</f>
        <v>8.6</v>
      </c>
      <c r="AZ1579">
        <f>AY1579-AX1579</f>
        <v>5.9</v>
      </c>
      <c r="BA1579">
        <v>10.35</v>
      </c>
      <c r="BB1579">
        <v>9.26</v>
      </c>
      <c r="BC1579" t="s">
        <v>4173</v>
      </c>
      <c r="BD1579" t="s">
        <v>4173</v>
      </c>
    </row>
    <row r="1580" spans="1:56" hidden="1" x14ac:dyDescent="0.25">
      <c r="A1580">
        <v>857</v>
      </c>
      <c r="B1580">
        <v>1958</v>
      </c>
      <c r="C1580" t="s">
        <v>4152</v>
      </c>
      <c r="D1580" t="s">
        <v>877</v>
      </c>
      <c r="E1580" t="s">
        <v>1215</v>
      </c>
      <c r="F1580" t="s">
        <v>1216</v>
      </c>
      <c r="G1580" t="s">
        <v>1296</v>
      </c>
      <c r="H1580" t="s">
        <v>615</v>
      </c>
      <c r="I1580" t="s">
        <v>987</v>
      </c>
      <c r="J1580" t="s">
        <v>1302</v>
      </c>
      <c r="K1580">
        <v>47.684846999999998</v>
      </c>
      <c r="L1580">
        <v>-122.08689699999999</v>
      </c>
      <c r="AF1580">
        <v>6.1</v>
      </c>
      <c r="AG1580">
        <v>17.8</v>
      </c>
      <c r="AH1580">
        <v>6.9</v>
      </c>
      <c r="AI1580">
        <v>4.7</v>
      </c>
      <c r="AK1580">
        <v>13.5</v>
      </c>
      <c r="AL1580">
        <v>9.6999999999999993</v>
      </c>
      <c r="AM1580">
        <v>8.3000000000000007</v>
      </c>
      <c r="AN1580">
        <v>13.8</v>
      </c>
      <c r="AO1580">
        <v>8.1</v>
      </c>
      <c r="AP1580">
        <f>COUNT(M1580:AO1580)</f>
        <v>9</v>
      </c>
      <c r="AR1580">
        <f>COUNT(AK1580:AO1580)</f>
        <v>5</v>
      </c>
      <c r="AT1580">
        <f>COUNT(M1580:AB1580)</f>
        <v>0</v>
      </c>
      <c r="AU1580">
        <f>COUNT(AC1580:AO1580)</f>
        <v>9</v>
      </c>
      <c r="AV1580">
        <f>AT1580*AU1580</f>
        <v>0</v>
      </c>
      <c r="AW1580" t="s">
        <v>4159</v>
      </c>
      <c r="AX1580" t="e">
        <f>AVERAGE(M1580:AB1580)</f>
        <v>#DIV/0!</v>
      </c>
      <c r="AY1580">
        <f>AVERAGE(AC1580:AO1580)</f>
        <v>9.8777777777777764</v>
      </c>
      <c r="BA1580">
        <v>10.68</v>
      </c>
      <c r="BB1580">
        <v>9.8777777777777764</v>
      </c>
      <c r="BC1580" t="s">
        <v>4173</v>
      </c>
      <c r="BD1580" t="s">
        <v>4173</v>
      </c>
    </row>
    <row r="1581" spans="1:56" hidden="1" x14ac:dyDescent="0.25">
      <c r="A1581">
        <v>783</v>
      </c>
      <c r="B1581">
        <v>42</v>
      </c>
      <c r="C1581" t="s">
        <v>4152</v>
      </c>
      <c r="D1581" t="s">
        <v>877</v>
      </c>
      <c r="E1581" t="s">
        <v>1172</v>
      </c>
      <c r="F1581" t="s">
        <v>1195</v>
      </c>
      <c r="G1581" t="s">
        <v>1209</v>
      </c>
      <c r="H1581" t="s">
        <v>1030</v>
      </c>
      <c r="I1581" t="s">
        <v>1091</v>
      </c>
      <c r="J1581" t="s">
        <v>1210</v>
      </c>
      <c r="K1581">
        <v>47.711464999999997</v>
      </c>
      <c r="L1581">
        <v>-122.371743</v>
      </c>
      <c r="Z1581">
        <v>9.8000000000000007</v>
      </c>
      <c r="AA1581">
        <v>19.399999999999999</v>
      </c>
      <c r="AB1581">
        <v>25.3</v>
      </c>
      <c r="AD1581">
        <v>9.9</v>
      </c>
      <c r="AF1581">
        <v>22.1</v>
      </c>
      <c r="AH1581">
        <v>25.7</v>
      </c>
      <c r="AJ1581">
        <v>30.1</v>
      </c>
      <c r="AL1581">
        <v>18.5</v>
      </c>
      <c r="AN1581">
        <v>23.8</v>
      </c>
      <c r="AP1581">
        <f>COUNT(M1581:AO1581)</f>
        <v>9</v>
      </c>
      <c r="AR1581">
        <f>COUNT(AK1581:AO1581)</f>
        <v>2</v>
      </c>
      <c r="AT1581">
        <f>COUNT(M1581:AB1581)</f>
        <v>3</v>
      </c>
      <c r="AU1581">
        <f>COUNT(AC1581:AO1581)</f>
        <v>6</v>
      </c>
      <c r="AV1581">
        <f>AT1581*AU1581</f>
        <v>18</v>
      </c>
      <c r="AW1581" t="s">
        <v>4154</v>
      </c>
      <c r="AX1581">
        <f>AVERAGE(M1581:AB1581)</f>
        <v>18.166666666666668</v>
      </c>
      <c r="AY1581">
        <f>AVERAGE(AC1581:AO1581)</f>
        <v>21.683333333333337</v>
      </c>
      <c r="AZ1581">
        <f>AY1581-AX1581</f>
        <v>3.5166666666666693</v>
      </c>
      <c r="BA1581">
        <v>21.15</v>
      </c>
      <c r="BB1581">
        <v>24.04</v>
      </c>
      <c r="BC1581" t="s">
        <v>4174</v>
      </c>
      <c r="BD1581" t="s">
        <v>4174</v>
      </c>
    </row>
    <row r="1582" spans="1:56" hidden="1" x14ac:dyDescent="0.25">
      <c r="A1582">
        <v>786</v>
      </c>
      <c r="B1582">
        <v>527</v>
      </c>
      <c r="C1582" t="s">
        <v>4152</v>
      </c>
      <c r="D1582" t="s">
        <v>877</v>
      </c>
      <c r="E1582" t="s">
        <v>1172</v>
      </c>
      <c r="F1582" t="s">
        <v>1195</v>
      </c>
      <c r="G1582" t="s">
        <v>1209</v>
      </c>
      <c r="H1582" t="s">
        <v>1030</v>
      </c>
      <c r="I1582" t="s">
        <v>1031</v>
      </c>
      <c r="J1582" t="s">
        <v>1213</v>
      </c>
      <c r="K1582">
        <v>47.712378999999999</v>
      </c>
      <c r="L1582">
        <v>-122.36995899999999</v>
      </c>
      <c r="Z1582">
        <v>23.1</v>
      </c>
      <c r="AA1582">
        <v>13.6</v>
      </c>
      <c r="AB1582">
        <v>24.2</v>
      </c>
      <c r="AD1582">
        <v>20</v>
      </c>
      <c r="AF1582">
        <v>23.3</v>
      </c>
      <c r="AH1582">
        <v>16.3</v>
      </c>
      <c r="AJ1582">
        <v>34</v>
      </c>
      <c r="AL1582">
        <v>33.799999999999997</v>
      </c>
      <c r="AN1582">
        <v>31</v>
      </c>
      <c r="AP1582">
        <f>COUNT(M1582:AO1582)</f>
        <v>9</v>
      </c>
      <c r="AR1582">
        <f>COUNT(AK1582:AO1582)</f>
        <v>2</v>
      </c>
      <c r="AT1582">
        <f>COUNT(M1582:AB1582)</f>
        <v>3</v>
      </c>
      <c r="AU1582">
        <f>COUNT(AC1582:AO1582)</f>
        <v>6</v>
      </c>
      <c r="AV1582">
        <f>AT1582*AU1582</f>
        <v>18</v>
      </c>
      <c r="AW1582" t="s">
        <v>4154</v>
      </c>
      <c r="AX1582">
        <f>AVERAGE(M1582:AB1582)</f>
        <v>20.3</v>
      </c>
      <c r="AY1582">
        <f>AVERAGE(AC1582:AO1582)</f>
        <v>26.399999999999995</v>
      </c>
      <c r="AZ1582">
        <f>AY1582-AX1582</f>
        <v>6.0999999999999943</v>
      </c>
      <c r="BA1582">
        <v>32.4</v>
      </c>
      <c r="BB1582">
        <v>27.679999999999996</v>
      </c>
      <c r="BC1582" t="s">
        <v>4174</v>
      </c>
      <c r="BD1582" t="s">
        <v>4174</v>
      </c>
    </row>
    <row r="1583" spans="1:56" hidden="1" x14ac:dyDescent="0.25">
      <c r="A1583">
        <v>1514</v>
      </c>
      <c r="B1583">
        <v>2235</v>
      </c>
      <c r="C1583" t="s">
        <v>4152</v>
      </c>
      <c r="D1583" t="s">
        <v>2165</v>
      </c>
      <c r="E1583" t="s">
        <v>2243</v>
      </c>
      <c r="F1583" t="s">
        <v>2247</v>
      </c>
      <c r="G1583" t="s">
        <v>2271</v>
      </c>
      <c r="H1583" t="s">
        <v>2249</v>
      </c>
      <c r="I1583" t="s">
        <v>2250</v>
      </c>
      <c r="J1583" t="s">
        <v>2272</v>
      </c>
      <c r="K1583">
        <v>47.613700000000001</v>
      </c>
      <c r="L1583">
        <v>-122.51306099999999</v>
      </c>
      <c r="AE1583">
        <v>21.9</v>
      </c>
      <c r="AF1583">
        <v>22.2</v>
      </c>
      <c r="AH1583">
        <v>35.6</v>
      </c>
      <c r="AI1583">
        <v>27.6</v>
      </c>
      <c r="AJ1583">
        <v>25.9</v>
      </c>
      <c r="AK1583">
        <v>33.700000000000003</v>
      </c>
      <c r="AL1583">
        <v>38</v>
      </c>
      <c r="AM1583">
        <v>37.299999999999997</v>
      </c>
      <c r="AO1583">
        <v>39.1</v>
      </c>
      <c r="AP1583">
        <f>COUNT(M1583:AO1583)</f>
        <v>9</v>
      </c>
      <c r="AR1583">
        <f>COUNT(AK1583:AO1583)</f>
        <v>4</v>
      </c>
      <c r="AT1583">
        <f>COUNT(M1583:AB1583)</f>
        <v>0</v>
      </c>
      <c r="AU1583">
        <f>COUNT(AC1583:AO1583)</f>
        <v>9</v>
      </c>
      <c r="AV1583">
        <f>AT1583*AU1583</f>
        <v>0</v>
      </c>
      <c r="AW1583" t="s">
        <v>4159</v>
      </c>
      <c r="AX1583" t="e">
        <f>AVERAGE(M1583:AB1583)</f>
        <v>#DIV/0!</v>
      </c>
      <c r="AY1583">
        <f>AVERAGE(AC1583:AO1583)</f>
        <v>31.255555555555556</v>
      </c>
      <c r="BA1583">
        <v>37.024999999999999</v>
      </c>
      <c r="BB1583">
        <v>32.425000000000004</v>
      </c>
      <c r="BC1583" t="s">
        <v>4174</v>
      </c>
      <c r="BD1583" t="s">
        <v>4174</v>
      </c>
    </row>
    <row r="1584" spans="1:56" hidden="1" x14ac:dyDescent="0.25">
      <c r="A1584">
        <v>858</v>
      </c>
      <c r="B1584">
        <v>1959</v>
      </c>
      <c r="C1584" t="s">
        <v>4152</v>
      </c>
      <c r="D1584" t="s">
        <v>877</v>
      </c>
      <c r="E1584" t="s">
        <v>1215</v>
      </c>
      <c r="F1584" t="s">
        <v>1216</v>
      </c>
      <c r="G1584" t="s">
        <v>1296</v>
      </c>
      <c r="H1584" t="s">
        <v>615</v>
      </c>
      <c r="I1584" t="s">
        <v>987</v>
      </c>
      <c r="J1584" t="s">
        <v>1303</v>
      </c>
      <c r="K1584">
        <v>47.685453000000003</v>
      </c>
      <c r="L1584">
        <v>-122.082442</v>
      </c>
      <c r="AF1584">
        <v>54.1</v>
      </c>
      <c r="AG1584">
        <v>48.8</v>
      </c>
      <c r="AH1584">
        <v>60.7</v>
      </c>
      <c r="AI1584">
        <v>44.4</v>
      </c>
      <c r="AK1584">
        <v>62.6</v>
      </c>
      <c r="AL1584">
        <v>61.9</v>
      </c>
      <c r="AM1584">
        <v>47.4</v>
      </c>
      <c r="AN1584">
        <v>51.3</v>
      </c>
      <c r="AO1584">
        <v>62</v>
      </c>
      <c r="AP1584">
        <f>COUNT(M1584:AO1584)</f>
        <v>9</v>
      </c>
      <c r="AR1584">
        <f>COUNT(AK1584:AO1584)</f>
        <v>5</v>
      </c>
      <c r="AT1584">
        <f>COUNT(M1584:AB1584)</f>
        <v>0</v>
      </c>
      <c r="AU1584">
        <f>COUNT(AC1584:AO1584)</f>
        <v>9</v>
      </c>
      <c r="AV1584">
        <f>AT1584*AU1584</f>
        <v>0</v>
      </c>
      <c r="AW1584" t="s">
        <v>4159</v>
      </c>
      <c r="AX1584" t="e">
        <f>AVERAGE(M1584:AB1584)</f>
        <v>#DIV/0!</v>
      </c>
      <c r="AY1584">
        <f>AVERAGE(AC1584:AO1584)</f>
        <v>54.8</v>
      </c>
      <c r="BA1584">
        <v>57.04</v>
      </c>
      <c r="BB1584">
        <v>54.8</v>
      </c>
      <c r="BC1584" t="s">
        <v>4175</v>
      </c>
      <c r="BD1584" t="s">
        <v>4175</v>
      </c>
    </row>
    <row r="1585" spans="1:56" hidden="1" x14ac:dyDescent="0.25">
      <c r="A1585">
        <v>1328</v>
      </c>
      <c r="B1585">
        <v>2263</v>
      </c>
      <c r="C1585" t="s">
        <v>4152</v>
      </c>
      <c r="D1585" t="s">
        <v>1686</v>
      </c>
      <c r="E1585" t="s">
        <v>1874</v>
      </c>
      <c r="F1585" t="s">
        <v>1919</v>
      </c>
      <c r="G1585" t="s">
        <v>1944</v>
      </c>
      <c r="H1585" t="s">
        <v>1921</v>
      </c>
      <c r="I1585" t="s">
        <v>1922</v>
      </c>
      <c r="J1585" t="s">
        <v>1947</v>
      </c>
      <c r="K1585">
        <v>47.465209999999999</v>
      </c>
      <c r="L1585">
        <v>-122.47506</v>
      </c>
      <c r="AF1585">
        <v>52.3</v>
      </c>
      <c r="AG1585">
        <v>49.1</v>
      </c>
      <c r="AH1585">
        <v>67.900000000000006</v>
      </c>
      <c r="AI1585">
        <v>42.4</v>
      </c>
      <c r="AK1585">
        <v>62.8</v>
      </c>
      <c r="AL1585">
        <v>59.9</v>
      </c>
      <c r="AM1585">
        <v>62.4</v>
      </c>
      <c r="AN1585">
        <v>43.5</v>
      </c>
      <c r="AO1585">
        <v>59</v>
      </c>
      <c r="AP1585">
        <f>COUNT(M1585:AO1585)</f>
        <v>9</v>
      </c>
      <c r="AR1585">
        <f>COUNT(AK1585:AO1585)</f>
        <v>5</v>
      </c>
      <c r="AT1585">
        <f>COUNT(M1585:AB1585)</f>
        <v>0</v>
      </c>
      <c r="AU1585">
        <f>COUNT(AC1585:AO1585)</f>
        <v>9</v>
      </c>
      <c r="AV1585">
        <f>AT1585*AU1585</f>
        <v>0</v>
      </c>
      <c r="AW1585" t="s">
        <v>4159</v>
      </c>
      <c r="AX1585" t="e">
        <f>AVERAGE(M1585:AB1585)</f>
        <v>#DIV/0!</v>
      </c>
      <c r="AY1585">
        <f>AVERAGE(AC1585:AO1585)</f>
        <v>55.477777777777774</v>
      </c>
      <c r="BA1585">
        <v>57.52</v>
      </c>
      <c r="BB1585">
        <v>55.477777777777774</v>
      </c>
      <c r="BC1585" t="s">
        <v>4175</v>
      </c>
      <c r="BD1585" t="s">
        <v>4175</v>
      </c>
    </row>
    <row r="1586" spans="1:56" hidden="1" x14ac:dyDescent="0.25">
      <c r="A1586">
        <v>414</v>
      </c>
      <c r="B1586">
        <v>2225</v>
      </c>
      <c r="C1586" t="s">
        <v>4152</v>
      </c>
      <c r="D1586" t="s">
        <v>552</v>
      </c>
      <c r="E1586" t="s">
        <v>607</v>
      </c>
      <c r="F1586" t="s">
        <v>641</v>
      </c>
      <c r="G1586" t="s">
        <v>652</v>
      </c>
      <c r="H1586" t="s">
        <v>31</v>
      </c>
      <c r="I1586" t="s">
        <v>200</v>
      </c>
      <c r="J1586" t="s">
        <v>653</v>
      </c>
      <c r="K1586">
        <v>47.564749999999997</v>
      </c>
      <c r="L1586">
        <v>-121.853444</v>
      </c>
      <c r="AG1586">
        <v>79.2</v>
      </c>
      <c r="AH1586">
        <v>29.6</v>
      </c>
      <c r="AI1586">
        <v>62</v>
      </c>
      <c r="AJ1586">
        <v>47.2</v>
      </c>
      <c r="AK1586">
        <v>61.7</v>
      </c>
      <c r="AL1586">
        <v>92.4</v>
      </c>
      <c r="AM1586">
        <v>43</v>
      </c>
      <c r="AN1586">
        <v>33.700000000000003</v>
      </c>
      <c r="AO1586">
        <v>58.1</v>
      </c>
      <c r="AP1586">
        <f>COUNT(M1586:AO1586)</f>
        <v>9</v>
      </c>
      <c r="AR1586">
        <f>COUNT(AK1586:AO1586)</f>
        <v>5</v>
      </c>
      <c r="AT1586">
        <f>COUNT(M1586:AB1586)</f>
        <v>0</v>
      </c>
      <c r="AU1586">
        <f>COUNT(AC1586:AO1586)</f>
        <v>9</v>
      </c>
      <c r="AV1586">
        <f>AT1586*AU1586</f>
        <v>0</v>
      </c>
      <c r="AW1586" t="s">
        <v>4159</v>
      </c>
      <c r="AX1586" t="e">
        <f>AVERAGE(M1586:AB1586)</f>
        <v>#DIV/0!</v>
      </c>
      <c r="AY1586">
        <f>AVERAGE(AC1586:AO1586)</f>
        <v>56.322222222222223</v>
      </c>
      <c r="BA1586">
        <v>57.780000000000008</v>
      </c>
      <c r="BB1586">
        <v>56.322222222222223</v>
      </c>
      <c r="BC1586" t="s">
        <v>4175</v>
      </c>
      <c r="BD1586" t="s">
        <v>4175</v>
      </c>
    </row>
    <row r="1587" spans="1:56" hidden="1" x14ac:dyDescent="0.25">
      <c r="A1587">
        <v>1464</v>
      </c>
      <c r="B1587">
        <v>880</v>
      </c>
      <c r="C1587" t="s">
        <v>4152</v>
      </c>
      <c r="D1587" t="s">
        <v>2165</v>
      </c>
      <c r="E1587" t="s">
        <v>2166</v>
      </c>
      <c r="F1587" t="s">
        <v>2167</v>
      </c>
      <c r="G1587" t="s">
        <v>2187</v>
      </c>
      <c r="H1587" t="s">
        <v>2169</v>
      </c>
      <c r="I1587" t="s">
        <v>2183</v>
      </c>
      <c r="J1587" t="s">
        <v>2188</v>
      </c>
      <c r="K1587">
        <v>47.855649999999997</v>
      </c>
      <c r="L1587">
        <v>-122.5716</v>
      </c>
      <c r="S1587">
        <v>49.3</v>
      </c>
      <c r="T1587">
        <v>49.4</v>
      </c>
      <c r="U1587">
        <v>29.7</v>
      </c>
      <c r="V1587">
        <v>59</v>
      </c>
      <c r="W1587">
        <v>54.3</v>
      </c>
      <c r="AC1587">
        <v>32.700000000000003</v>
      </c>
      <c r="AF1587">
        <v>34.299999999999997</v>
      </c>
      <c r="AI1587">
        <v>51.2</v>
      </c>
      <c r="AK1587">
        <v>62.4</v>
      </c>
      <c r="AP1587">
        <f>COUNT(M1587:AO1587)</f>
        <v>9</v>
      </c>
      <c r="AR1587">
        <f>COUNT(AK1587:AO1587)</f>
        <v>1</v>
      </c>
      <c r="AT1587">
        <f>COUNT(M1587:AB1587)</f>
        <v>5</v>
      </c>
      <c r="AU1587">
        <f>COUNT(AC1587:AO1587)</f>
        <v>4</v>
      </c>
      <c r="AV1587">
        <f>AT1587*AU1587</f>
        <v>20</v>
      </c>
      <c r="AW1587" t="s">
        <v>4154</v>
      </c>
      <c r="AX1587">
        <f>AVERAGE(M1587:AB1587)</f>
        <v>48.339999999999996</v>
      </c>
      <c r="AY1587">
        <f>AVERAGE(AC1587:AO1587)</f>
        <v>45.15</v>
      </c>
      <c r="AZ1587">
        <f>AY1587-AX1587</f>
        <v>-3.1899999999999977</v>
      </c>
      <c r="BA1587">
        <v>62.4</v>
      </c>
      <c r="BB1587">
        <v>49.300000000000004</v>
      </c>
      <c r="BC1587" t="s">
        <v>4176</v>
      </c>
      <c r="BD1587" t="s">
        <v>4175</v>
      </c>
    </row>
    <row r="1588" spans="1:56" hidden="1" x14ac:dyDescent="0.25">
      <c r="A1588">
        <v>1463</v>
      </c>
      <c r="B1588">
        <v>1295</v>
      </c>
      <c r="C1588" t="s">
        <v>4152</v>
      </c>
      <c r="D1588" t="s">
        <v>2165</v>
      </c>
      <c r="E1588" t="s">
        <v>2166</v>
      </c>
      <c r="F1588" t="s">
        <v>2167</v>
      </c>
      <c r="G1588" t="s">
        <v>2185</v>
      </c>
      <c r="H1588" t="s">
        <v>2169</v>
      </c>
      <c r="I1588" t="s">
        <v>2170</v>
      </c>
      <c r="J1588" t="s">
        <v>2186</v>
      </c>
      <c r="K1588">
        <v>47.806800000000003</v>
      </c>
      <c r="L1588">
        <v>-122.6692</v>
      </c>
      <c r="S1588">
        <v>49.3</v>
      </c>
      <c r="U1588">
        <v>30.8</v>
      </c>
      <c r="AD1588">
        <v>34.6</v>
      </c>
      <c r="AF1588">
        <v>50.9</v>
      </c>
      <c r="AH1588">
        <v>49.4</v>
      </c>
      <c r="AJ1588">
        <v>42.3</v>
      </c>
      <c r="AK1588">
        <v>77.099999999999994</v>
      </c>
      <c r="AL1588">
        <v>64</v>
      </c>
      <c r="AN1588">
        <v>53.1</v>
      </c>
      <c r="AP1588">
        <f>COUNT(M1588:AO1588)</f>
        <v>9</v>
      </c>
      <c r="AR1588">
        <f>COUNT(AK1588:AO1588)</f>
        <v>3</v>
      </c>
      <c r="AT1588">
        <f>COUNT(M1588:AB1588)</f>
        <v>2</v>
      </c>
      <c r="AU1588">
        <f>COUNT(AC1588:AO1588)</f>
        <v>7</v>
      </c>
      <c r="AV1588">
        <f>AT1588*AU1588</f>
        <v>14</v>
      </c>
      <c r="AW1588" t="s">
        <v>4154</v>
      </c>
      <c r="AX1588">
        <f>AVERAGE(M1588:AB1588)</f>
        <v>40.049999999999997</v>
      </c>
      <c r="AY1588">
        <f>AVERAGE(AC1588:AO1588)</f>
        <v>53.057142857142857</v>
      </c>
      <c r="AZ1588">
        <f>AY1588-AX1588</f>
        <v>13.00714285714286</v>
      </c>
      <c r="BA1588">
        <v>64.733333333333334</v>
      </c>
      <c r="BB1588">
        <v>56.133333333333333</v>
      </c>
      <c r="BC1588" t="s">
        <v>4176</v>
      </c>
      <c r="BD1588" t="s">
        <v>4175</v>
      </c>
    </row>
    <row r="1589" spans="1:56" hidden="1" x14ac:dyDescent="0.25">
      <c r="A1589">
        <v>1587</v>
      </c>
      <c r="B1589">
        <v>1292</v>
      </c>
      <c r="C1589" t="s">
        <v>4152</v>
      </c>
      <c r="D1589" t="s">
        <v>2165</v>
      </c>
      <c r="E1589" t="s">
        <v>2243</v>
      </c>
      <c r="F1589" t="s">
        <v>2382</v>
      </c>
      <c r="G1589" t="s">
        <v>2383</v>
      </c>
      <c r="H1589" t="s">
        <v>2169</v>
      </c>
      <c r="I1589" t="s">
        <v>2170</v>
      </c>
      <c r="J1589" t="s">
        <v>2384</v>
      </c>
      <c r="K1589">
        <v>47.715499999999999</v>
      </c>
      <c r="L1589">
        <v>-122.6574</v>
      </c>
      <c r="S1589">
        <v>51</v>
      </c>
      <c r="U1589">
        <v>29.1</v>
      </c>
      <c r="AC1589">
        <v>66.8</v>
      </c>
      <c r="AE1589">
        <v>78.7</v>
      </c>
      <c r="AG1589">
        <v>76.5</v>
      </c>
      <c r="AI1589">
        <v>77.5</v>
      </c>
      <c r="AK1589">
        <v>58.6</v>
      </c>
      <c r="AM1589">
        <v>70</v>
      </c>
      <c r="AO1589">
        <v>69.8</v>
      </c>
      <c r="AP1589">
        <f>COUNT(M1589:AO1589)</f>
        <v>9</v>
      </c>
      <c r="AR1589">
        <f>COUNT(AK1589:AO1589)</f>
        <v>3</v>
      </c>
      <c r="AT1589">
        <f>COUNT(M1589:AB1589)</f>
        <v>2</v>
      </c>
      <c r="AU1589">
        <f>COUNT(AC1589:AO1589)</f>
        <v>7</v>
      </c>
      <c r="AV1589">
        <f>AT1589*AU1589</f>
        <v>14</v>
      </c>
      <c r="AW1589" t="s">
        <v>4154</v>
      </c>
      <c r="AX1589">
        <f>AVERAGE(M1589:AB1589)</f>
        <v>40.049999999999997</v>
      </c>
      <c r="AY1589">
        <f>AVERAGE(AC1589:AO1589)</f>
        <v>71.128571428571433</v>
      </c>
      <c r="AZ1589">
        <f>AY1589-AX1589</f>
        <v>31.078571428571436</v>
      </c>
      <c r="BA1589">
        <v>66.133333333333326</v>
      </c>
      <c r="BB1589">
        <v>70.48</v>
      </c>
      <c r="BC1589" t="s">
        <v>4176</v>
      </c>
      <c r="BD1589" t="s">
        <v>4176</v>
      </c>
    </row>
    <row r="1590" spans="1:56" hidden="1" x14ac:dyDescent="0.25">
      <c r="A1590">
        <v>1568</v>
      </c>
      <c r="B1590">
        <v>1288</v>
      </c>
      <c r="C1590" t="s">
        <v>4152</v>
      </c>
      <c r="D1590" t="s">
        <v>2165</v>
      </c>
      <c r="E1590" t="s">
        <v>2243</v>
      </c>
      <c r="F1590" t="s">
        <v>2307</v>
      </c>
      <c r="G1590" t="s">
        <v>2349</v>
      </c>
      <c r="H1590" t="s">
        <v>2169</v>
      </c>
      <c r="I1590" t="s">
        <v>2170</v>
      </c>
      <c r="J1590" t="s">
        <v>2350</v>
      </c>
      <c r="K1590">
        <v>47.612200000000001</v>
      </c>
      <c r="L1590">
        <v>-122.65470000000001</v>
      </c>
      <c r="U1590">
        <v>60.9</v>
      </c>
      <c r="V1590">
        <v>39.299999999999997</v>
      </c>
      <c r="AC1590">
        <v>56.3</v>
      </c>
      <c r="AE1590">
        <v>47.5</v>
      </c>
      <c r="AG1590">
        <v>50.2</v>
      </c>
      <c r="AI1590">
        <v>58.7</v>
      </c>
      <c r="AK1590">
        <v>62.9</v>
      </c>
      <c r="AM1590">
        <v>70.099999999999994</v>
      </c>
      <c r="AN1590">
        <v>68.400000000000006</v>
      </c>
      <c r="AP1590">
        <f>COUNT(M1590:AO1590)</f>
        <v>9</v>
      </c>
      <c r="AR1590">
        <f>COUNT(AK1590:AO1590)</f>
        <v>3</v>
      </c>
      <c r="AT1590">
        <f>COUNT(M1590:AB1590)</f>
        <v>2</v>
      </c>
      <c r="AU1590">
        <f>COUNT(AC1590:AO1590)</f>
        <v>7</v>
      </c>
      <c r="AV1590">
        <f>AT1590*AU1590</f>
        <v>14</v>
      </c>
      <c r="AW1590" t="s">
        <v>4154</v>
      </c>
      <c r="AX1590">
        <f>AVERAGE(M1590:AB1590)</f>
        <v>50.099999999999994</v>
      </c>
      <c r="AY1590">
        <f>AVERAGE(AC1590:AO1590)</f>
        <v>59.157142857142844</v>
      </c>
      <c r="AZ1590">
        <f>AY1590-AX1590</f>
        <v>9.0571428571428498</v>
      </c>
      <c r="BA1590">
        <v>67.13333333333334</v>
      </c>
      <c r="BB1590">
        <v>62.06</v>
      </c>
      <c r="BC1590" t="s">
        <v>4176</v>
      </c>
      <c r="BD1590" t="s">
        <v>4176</v>
      </c>
    </row>
    <row r="1591" spans="1:56" hidden="1" x14ac:dyDescent="0.25">
      <c r="A1591">
        <v>540</v>
      </c>
      <c r="B1591">
        <v>2221</v>
      </c>
      <c r="C1591" t="s">
        <v>4152</v>
      </c>
      <c r="D1591" t="s">
        <v>552</v>
      </c>
      <c r="E1591" t="s">
        <v>834</v>
      </c>
      <c r="F1591" t="s">
        <v>852</v>
      </c>
      <c r="G1591" t="s">
        <v>857</v>
      </c>
      <c r="H1591" t="s">
        <v>31</v>
      </c>
      <c r="I1591" t="s">
        <v>200</v>
      </c>
      <c r="J1591" t="s">
        <v>860</v>
      </c>
      <c r="K1591">
        <v>47.440617000000003</v>
      </c>
      <c r="L1591">
        <v>-121.66643000000001</v>
      </c>
      <c r="AG1591">
        <v>74.900000000000006</v>
      </c>
      <c r="AH1591">
        <v>47.3</v>
      </c>
      <c r="AI1591">
        <v>26.8</v>
      </c>
      <c r="AJ1591">
        <v>43.2</v>
      </c>
      <c r="AK1591">
        <v>40.9</v>
      </c>
      <c r="AL1591">
        <v>73.599999999999994</v>
      </c>
      <c r="AM1591">
        <v>77.900000000000006</v>
      </c>
      <c r="AN1591">
        <v>77.099999999999994</v>
      </c>
      <c r="AO1591">
        <v>79.8</v>
      </c>
      <c r="AP1591">
        <f>COUNT(M1591:AO1591)</f>
        <v>9</v>
      </c>
      <c r="AR1591">
        <f>COUNT(AK1591:AO1591)</f>
        <v>5</v>
      </c>
      <c r="AT1591">
        <f>COUNT(M1591:AB1591)</f>
        <v>0</v>
      </c>
      <c r="AU1591">
        <f>COUNT(AC1591:AO1591)</f>
        <v>9</v>
      </c>
      <c r="AV1591">
        <f>AT1591*AU1591</f>
        <v>0</v>
      </c>
      <c r="AW1591" t="s">
        <v>4159</v>
      </c>
      <c r="AX1591" t="e">
        <f>AVERAGE(M1591:AB1591)</f>
        <v>#DIV/0!</v>
      </c>
      <c r="AY1591">
        <f>AVERAGE(AC1591:AO1591)</f>
        <v>60.166666666666664</v>
      </c>
      <c r="BA1591">
        <v>69.86</v>
      </c>
      <c r="BB1591">
        <v>60.166666666666664</v>
      </c>
      <c r="BC1591" t="s">
        <v>4176</v>
      </c>
      <c r="BD1591" t="s">
        <v>4176</v>
      </c>
    </row>
    <row r="1592" spans="1:56" hidden="1" x14ac:dyDescent="0.25">
      <c r="A1592">
        <v>1621</v>
      </c>
      <c r="B1592">
        <v>1299</v>
      </c>
      <c r="C1592" t="s">
        <v>4152</v>
      </c>
      <c r="D1592" t="s">
        <v>2165</v>
      </c>
      <c r="E1592" t="s">
        <v>2243</v>
      </c>
      <c r="F1592" t="s">
        <v>2412</v>
      </c>
      <c r="G1592" t="s">
        <v>2426</v>
      </c>
      <c r="H1592" t="s">
        <v>2169</v>
      </c>
      <c r="I1592" t="s">
        <v>2170</v>
      </c>
      <c r="J1592" t="s">
        <v>2432</v>
      </c>
      <c r="K1592">
        <v>47.530500000000004</v>
      </c>
      <c r="L1592">
        <v>-122.7136</v>
      </c>
      <c r="U1592">
        <v>44.1</v>
      </c>
      <c r="V1592">
        <v>36.299999999999997</v>
      </c>
      <c r="AD1592">
        <v>68</v>
      </c>
      <c r="AF1592">
        <v>48</v>
      </c>
      <c r="AJ1592">
        <v>65.7</v>
      </c>
      <c r="AK1592">
        <v>66.099999999999994</v>
      </c>
      <c r="AL1592">
        <v>87.9</v>
      </c>
      <c r="AN1592">
        <v>70.2</v>
      </c>
      <c r="AO1592">
        <v>55.5</v>
      </c>
      <c r="AP1592">
        <f>COUNT(M1592:AO1592)</f>
        <v>9</v>
      </c>
      <c r="AR1592">
        <f>COUNT(AK1592:AO1592)</f>
        <v>4</v>
      </c>
      <c r="AT1592">
        <f>COUNT(M1592:AB1592)</f>
        <v>2</v>
      </c>
      <c r="AU1592">
        <f>COUNT(AC1592:AO1592)</f>
        <v>7</v>
      </c>
      <c r="AV1592">
        <f>AT1592*AU1592</f>
        <v>14</v>
      </c>
      <c r="AW1592" t="s">
        <v>4154</v>
      </c>
      <c r="AX1592">
        <f>AVERAGE(M1592:AB1592)</f>
        <v>40.200000000000003</v>
      </c>
      <c r="AY1592">
        <f>AVERAGE(AC1592:AO1592)</f>
        <v>65.914285714285711</v>
      </c>
      <c r="AZ1592">
        <f>AY1592-AX1592</f>
        <v>25.714285714285708</v>
      </c>
      <c r="BA1592">
        <v>69.924999999999997</v>
      </c>
      <c r="BB1592">
        <v>65.566666666666677</v>
      </c>
      <c r="BC1592" t="s">
        <v>4176</v>
      </c>
      <c r="BD1592" t="s">
        <v>4176</v>
      </c>
    </row>
    <row r="1593" spans="1:56" hidden="1" x14ac:dyDescent="0.25">
      <c r="A1593">
        <v>1489</v>
      </c>
      <c r="B1593">
        <v>879</v>
      </c>
      <c r="C1593" t="s">
        <v>4152</v>
      </c>
      <c r="D1593" t="s">
        <v>2165</v>
      </c>
      <c r="E1593" t="s">
        <v>2166</v>
      </c>
      <c r="F1593" t="s">
        <v>2210</v>
      </c>
      <c r="G1593" t="s">
        <v>2229</v>
      </c>
      <c r="H1593" t="s">
        <v>2169</v>
      </c>
      <c r="I1593" t="s">
        <v>2183</v>
      </c>
      <c r="J1593" t="s">
        <v>2230</v>
      </c>
      <c r="K1593">
        <v>47.655732999999998</v>
      </c>
      <c r="L1593">
        <v>-122.755017</v>
      </c>
      <c r="S1593">
        <v>46.1</v>
      </c>
      <c r="T1593">
        <v>77.400000000000006</v>
      </c>
      <c r="V1593">
        <v>46.7</v>
      </c>
      <c r="W1593">
        <v>73.7</v>
      </c>
      <c r="X1593">
        <v>73.599999999999994</v>
      </c>
      <c r="AD1593">
        <v>62.3</v>
      </c>
      <c r="AG1593">
        <v>85.3</v>
      </c>
      <c r="AJ1593">
        <v>73.599999999999994</v>
      </c>
      <c r="AM1593">
        <v>73.599999999999994</v>
      </c>
      <c r="AP1593">
        <f>COUNT(M1593:AO1593)</f>
        <v>9</v>
      </c>
      <c r="AR1593">
        <f>COUNT(AK1593:AO1593)</f>
        <v>1</v>
      </c>
      <c r="AT1593">
        <f>COUNT(M1593:AB1593)</f>
        <v>5</v>
      </c>
      <c r="AU1593">
        <f>COUNT(AC1593:AO1593)</f>
        <v>4</v>
      </c>
      <c r="AV1593">
        <f>AT1593*AU1593</f>
        <v>20</v>
      </c>
      <c r="AW1593" t="s">
        <v>4154</v>
      </c>
      <c r="AX1593">
        <f>AVERAGE(M1593:AB1593)</f>
        <v>63.5</v>
      </c>
      <c r="AY1593">
        <f>AVERAGE(AC1593:AO1593)</f>
        <v>73.699999999999989</v>
      </c>
      <c r="AZ1593">
        <f>AY1593-AX1593</f>
        <v>10.199999999999989</v>
      </c>
      <c r="BA1593">
        <v>73.599999999999994</v>
      </c>
      <c r="BB1593">
        <v>77.499999999999986</v>
      </c>
      <c r="BC1593" t="s">
        <v>4176</v>
      </c>
      <c r="BD1593" t="s">
        <v>4176</v>
      </c>
    </row>
    <row r="1594" spans="1:56" hidden="1" x14ac:dyDescent="0.25">
      <c r="A1594">
        <v>539</v>
      </c>
      <c r="B1594">
        <v>2222</v>
      </c>
      <c r="C1594" t="s">
        <v>4152</v>
      </c>
      <c r="D1594" t="s">
        <v>552</v>
      </c>
      <c r="E1594" t="s">
        <v>834</v>
      </c>
      <c r="F1594" t="s">
        <v>852</v>
      </c>
      <c r="G1594" t="s">
        <v>857</v>
      </c>
      <c r="H1594" t="s">
        <v>31</v>
      </c>
      <c r="I1594" t="s">
        <v>200</v>
      </c>
      <c r="J1594" t="s">
        <v>859</v>
      </c>
      <c r="K1594">
        <v>47.488056999999998</v>
      </c>
      <c r="L1594">
        <v>-121.785286</v>
      </c>
      <c r="AG1594">
        <v>87.5</v>
      </c>
      <c r="AH1594">
        <v>90.9</v>
      </c>
      <c r="AI1594">
        <v>24.5</v>
      </c>
      <c r="AJ1594">
        <v>79.900000000000006</v>
      </c>
      <c r="AK1594">
        <v>81</v>
      </c>
      <c r="AL1594">
        <v>71.099999999999994</v>
      </c>
      <c r="AM1594">
        <v>77.2</v>
      </c>
      <c r="AN1594">
        <v>76.900000000000006</v>
      </c>
      <c r="AO1594">
        <v>70.7</v>
      </c>
      <c r="AP1594">
        <f>COUNT(M1594:AO1594)</f>
        <v>9</v>
      </c>
      <c r="AR1594">
        <f>COUNT(AK1594:AO1594)</f>
        <v>5</v>
      </c>
      <c r="AT1594">
        <f>COUNT(M1594:AB1594)</f>
        <v>0</v>
      </c>
      <c r="AU1594">
        <f>COUNT(AC1594:AO1594)</f>
        <v>9</v>
      </c>
      <c r="AV1594">
        <f>AT1594*AU1594</f>
        <v>0</v>
      </c>
      <c r="AW1594" t="s">
        <v>4159</v>
      </c>
      <c r="AX1594" t="e">
        <f>AVERAGE(M1594:AB1594)</f>
        <v>#DIV/0!</v>
      </c>
      <c r="AY1594">
        <f>AVERAGE(AC1594:AO1594)</f>
        <v>73.300000000000011</v>
      </c>
      <c r="BA1594">
        <v>75.38000000000001</v>
      </c>
      <c r="BB1594">
        <v>73.300000000000011</v>
      </c>
      <c r="BC1594" t="s">
        <v>4176</v>
      </c>
      <c r="BD1594" t="s">
        <v>4176</v>
      </c>
    </row>
    <row r="1595" spans="1:56" hidden="1" x14ac:dyDescent="0.25">
      <c r="A1595">
        <v>1674</v>
      </c>
      <c r="B1595">
        <v>579</v>
      </c>
      <c r="C1595" t="s">
        <v>4152</v>
      </c>
      <c r="D1595" t="s">
        <v>2484</v>
      </c>
      <c r="E1595" t="s">
        <v>2516</v>
      </c>
      <c r="F1595" t="s">
        <v>2517</v>
      </c>
      <c r="G1595" t="s">
        <v>2524</v>
      </c>
      <c r="H1595" t="s">
        <v>12</v>
      </c>
      <c r="I1595" t="s">
        <v>13</v>
      </c>
      <c r="J1595" t="s">
        <v>2525</v>
      </c>
      <c r="K1595">
        <v>48.051990000000004</v>
      </c>
      <c r="L1595">
        <v>-123.50697</v>
      </c>
      <c r="U1595">
        <v>72.3</v>
      </c>
      <c r="V1595">
        <v>68.8</v>
      </c>
      <c r="W1595">
        <v>88.5</v>
      </c>
      <c r="AC1595">
        <v>53.5</v>
      </c>
      <c r="AD1595">
        <v>63.5</v>
      </c>
      <c r="AG1595">
        <v>75.900000000000006</v>
      </c>
      <c r="AJ1595">
        <v>91.1</v>
      </c>
      <c r="AL1595">
        <v>89.8</v>
      </c>
      <c r="AN1595">
        <v>67.900000000000006</v>
      </c>
      <c r="AP1595">
        <f>COUNT(M1595:AO1595)</f>
        <v>9</v>
      </c>
      <c r="AR1595">
        <f>COUNT(AK1595:AO1595)</f>
        <v>2</v>
      </c>
      <c r="AT1595">
        <f>COUNT(M1595:AB1595)</f>
        <v>3</v>
      </c>
      <c r="AU1595">
        <f>COUNT(AC1595:AO1595)</f>
        <v>6</v>
      </c>
      <c r="AV1595">
        <f>AT1595*AU1595</f>
        <v>18</v>
      </c>
      <c r="AW1595" t="s">
        <v>4154</v>
      </c>
      <c r="AX1595">
        <f>AVERAGE(M1595:AB1595)</f>
        <v>76.533333333333331</v>
      </c>
      <c r="AY1595">
        <f>AVERAGE(AC1595:AO1595)</f>
        <v>73.616666666666674</v>
      </c>
      <c r="AZ1595">
        <f>AY1595-AX1595</f>
        <v>-2.9166666666666572</v>
      </c>
      <c r="BA1595">
        <v>78.849999999999994</v>
      </c>
      <c r="BB1595">
        <v>81.175000000000011</v>
      </c>
      <c r="BC1595" t="s">
        <v>4176</v>
      </c>
      <c r="BD1595" t="s">
        <v>4177</v>
      </c>
    </row>
    <row r="1596" spans="1:56" hidden="1" x14ac:dyDescent="0.25">
      <c r="A1596">
        <v>1480</v>
      </c>
      <c r="B1596">
        <v>1271</v>
      </c>
      <c r="C1596" t="s">
        <v>4152</v>
      </c>
      <c r="D1596" t="s">
        <v>2165</v>
      </c>
      <c r="E1596" t="s">
        <v>2166</v>
      </c>
      <c r="F1596" t="s">
        <v>2210</v>
      </c>
      <c r="G1596" t="s">
        <v>2215</v>
      </c>
      <c r="H1596" t="s">
        <v>2169</v>
      </c>
      <c r="I1596" t="s">
        <v>2170</v>
      </c>
      <c r="J1596" t="s">
        <v>2218</v>
      </c>
      <c r="K1596">
        <v>47.649500000000003</v>
      </c>
      <c r="L1596">
        <v>-122.7824</v>
      </c>
      <c r="S1596">
        <v>69.3</v>
      </c>
      <c r="AC1596">
        <v>32.1</v>
      </c>
      <c r="AD1596">
        <v>70.900000000000006</v>
      </c>
      <c r="AF1596">
        <v>76.900000000000006</v>
      </c>
      <c r="AI1596">
        <v>74.5</v>
      </c>
      <c r="AJ1596">
        <v>82.5</v>
      </c>
      <c r="AL1596">
        <v>87.1</v>
      </c>
      <c r="AN1596">
        <v>82.8</v>
      </c>
      <c r="AO1596">
        <v>75.400000000000006</v>
      </c>
      <c r="AP1596">
        <f>COUNT(M1596:AO1596)</f>
        <v>9</v>
      </c>
      <c r="AR1596">
        <f>COUNT(AK1596:AO1596)</f>
        <v>3</v>
      </c>
      <c r="AT1596">
        <f>COUNT(M1596:AB1596)</f>
        <v>1</v>
      </c>
      <c r="AU1596">
        <f>COUNT(AC1596:AO1596)</f>
        <v>8</v>
      </c>
      <c r="AV1596">
        <f>AT1596*AU1596</f>
        <v>8</v>
      </c>
      <c r="AW1596" t="s">
        <v>4154</v>
      </c>
      <c r="AX1596">
        <f>AVERAGE(M1596:AB1596)</f>
        <v>69.3</v>
      </c>
      <c r="AY1596">
        <f>AVERAGE(AC1596:AO1596)</f>
        <v>72.775000000000006</v>
      </c>
      <c r="AZ1596">
        <f>AY1596-AX1596</f>
        <v>3.4750000000000085</v>
      </c>
      <c r="BA1596">
        <v>81.766666666666666</v>
      </c>
      <c r="BB1596">
        <v>79.866666666666674</v>
      </c>
      <c r="BC1596" t="s">
        <v>4177</v>
      </c>
      <c r="BD1596" t="s">
        <v>4176</v>
      </c>
    </row>
    <row r="1597" spans="1:56" hidden="1" x14ac:dyDescent="0.25">
      <c r="A1597">
        <v>446</v>
      </c>
      <c r="B1597">
        <v>2217</v>
      </c>
      <c r="C1597" t="s">
        <v>4152</v>
      </c>
      <c r="D1597" t="s">
        <v>552</v>
      </c>
      <c r="E1597" t="s">
        <v>607</v>
      </c>
      <c r="F1597" t="s">
        <v>706</v>
      </c>
      <c r="G1597" t="s">
        <v>707</v>
      </c>
      <c r="H1597" t="s">
        <v>31</v>
      </c>
      <c r="I1597" t="s">
        <v>200</v>
      </c>
      <c r="J1597" t="s">
        <v>708</v>
      </c>
      <c r="K1597">
        <v>47.479149999999997</v>
      </c>
      <c r="L1597">
        <v>-121.892999</v>
      </c>
      <c r="AG1597">
        <v>71.900000000000006</v>
      </c>
      <c r="AH1597">
        <v>87.7</v>
      </c>
      <c r="AI1597">
        <v>80.400000000000006</v>
      </c>
      <c r="AJ1597">
        <v>87.7</v>
      </c>
      <c r="AK1597">
        <v>88.7</v>
      </c>
      <c r="AL1597">
        <v>90</v>
      </c>
      <c r="AM1597">
        <v>80.099999999999994</v>
      </c>
      <c r="AN1597">
        <v>91.4</v>
      </c>
      <c r="AO1597">
        <v>81.8</v>
      </c>
      <c r="AP1597">
        <f>COUNT(M1597:AO1597)</f>
        <v>9</v>
      </c>
      <c r="AR1597">
        <f>COUNT(AK1597:AO1597)</f>
        <v>5</v>
      </c>
      <c r="AT1597">
        <f>COUNT(M1597:AB1597)</f>
        <v>0</v>
      </c>
      <c r="AU1597">
        <f>COUNT(AC1597:AO1597)</f>
        <v>9</v>
      </c>
      <c r="AV1597">
        <f>AT1597*AU1597</f>
        <v>0</v>
      </c>
      <c r="AW1597" t="s">
        <v>4159</v>
      </c>
      <c r="AX1597" t="e">
        <f>AVERAGE(M1597:AB1597)</f>
        <v>#DIV/0!</v>
      </c>
      <c r="AY1597">
        <f>AVERAGE(AC1597:AO1597)</f>
        <v>84.411111111111097</v>
      </c>
      <c r="BA1597">
        <v>86.399999999999991</v>
      </c>
      <c r="BB1597">
        <v>84.411111111111097</v>
      </c>
      <c r="BC1597" t="s">
        <v>4177</v>
      </c>
      <c r="BD1597" t="s">
        <v>4177</v>
      </c>
    </row>
    <row r="1598" spans="1:56" hidden="1" x14ac:dyDescent="0.25">
      <c r="A1598">
        <v>452</v>
      </c>
      <c r="B1598">
        <v>2216</v>
      </c>
      <c r="C1598" t="s">
        <v>4152</v>
      </c>
      <c r="D1598" t="s">
        <v>552</v>
      </c>
      <c r="E1598" t="s">
        <v>607</v>
      </c>
      <c r="F1598" t="s">
        <v>706</v>
      </c>
      <c r="G1598" t="s">
        <v>712</v>
      </c>
      <c r="H1598" t="s">
        <v>31</v>
      </c>
      <c r="I1598" t="s">
        <v>200</v>
      </c>
      <c r="J1598" t="s">
        <v>715</v>
      </c>
      <c r="K1598">
        <v>47.457368000000002</v>
      </c>
      <c r="L1598">
        <v>-121.83631800000001</v>
      </c>
      <c r="AG1598">
        <v>94.1</v>
      </c>
      <c r="AH1598">
        <v>95.7</v>
      </c>
      <c r="AI1598">
        <v>91.8</v>
      </c>
      <c r="AJ1598">
        <v>87.3</v>
      </c>
      <c r="AK1598">
        <v>94.7</v>
      </c>
      <c r="AL1598">
        <v>90.2</v>
      </c>
      <c r="AM1598">
        <v>97.4</v>
      </c>
      <c r="AN1598">
        <v>88.2</v>
      </c>
      <c r="AO1598">
        <v>94.2</v>
      </c>
      <c r="AP1598">
        <f>COUNT(M1598:AO1598)</f>
        <v>9</v>
      </c>
      <c r="AR1598">
        <f>COUNT(AK1598:AO1598)</f>
        <v>5</v>
      </c>
      <c r="AT1598">
        <f>COUNT(M1598:AB1598)</f>
        <v>0</v>
      </c>
      <c r="AU1598">
        <f>COUNT(AC1598:AO1598)</f>
        <v>9</v>
      </c>
      <c r="AV1598">
        <f>AT1598*AU1598</f>
        <v>0</v>
      </c>
      <c r="AW1598" t="s">
        <v>4159</v>
      </c>
      <c r="AX1598" t="e">
        <f>AVERAGE(M1598:AB1598)</f>
        <v>#DIV/0!</v>
      </c>
      <c r="AY1598">
        <f>AVERAGE(AC1598:AO1598)</f>
        <v>92.622222222222234</v>
      </c>
      <c r="BA1598">
        <v>92.94</v>
      </c>
      <c r="BB1598">
        <v>92.622222222222234</v>
      </c>
      <c r="BC1598" t="s">
        <v>4177</v>
      </c>
      <c r="BD1598" t="s">
        <v>4177</v>
      </c>
    </row>
    <row r="1599" spans="1:56" hidden="1" x14ac:dyDescent="0.25">
      <c r="A1599">
        <v>450</v>
      </c>
      <c r="B1599">
        <v>2224</v>
      </c>
      <c r="C1599" t="s">
        <v>4152</v>
      </c>
      <c r="D1599" t="s">
        <v>552</v>
      </c>
      <c r="E1599" t="s">
        <v>607</v>
      </c>
      <c r="F1599" t="s">
        <v>706</v>
      </c>
      <c r="G1599" t="s">
        <v>712</v>
      </c>
      <c r="H1599" t="s">
        <v>31</v>
      </c>
      <c r="I1599" t="s">
        <v>200</v>
      </c>
      <c r="J1599" t="s">
        <v>713</v>
      </c>
      <c r="K1599">
        <v>47.498716000000002</v>
      </c>
      <c r="L1599">
        <v>-121.91916999999999</v>
      </c>
      <c r="AG1599">
        <v>89.3</v>
      </c>
      <c r="AH1599">
        <v>94.9</v>
      </c>
      <c r="AI1599">
        <v>94.7</v>
      </c>
      <c r="AJ1599">
        <v>98.9</v>
      </c>
      <c r="AK1599">
        <v>98</v>
      </c>
      <c r="AL1599">
        <v>97</v>
      </c>
      <c r="AM1599">
        <v>91.7</v>
      </c>
      <c r="AN1599">
        <v>90.2</v>
      </c>
      <c r="AO1599">
        <v>98.5</v>
      </c>
      <c r="AP1599">
        <f>COUNT(M1599:AO1599)</f>
        <v>9</v>
      </c>
      <c r="AR1599">
        <f>COUNT(AK1599:AO1599)</f>
        <v>5</v>
      </c>
      <c r="AT1599">
        <f>COUNT(M1599:AB1599)</f>
        <v>0</v>
      </c>
      <c r="AU1599">
        <f>COUNT(AC1599:AO1599)</f>
        <v>9</v>
      </c>
      <c r="AV1599">
        <f>AT1599*AU1599</f>
        <v>0</v>
      </c>
      <c r="AW1599" t="s">
        <v>4159</v>
      </c>
      <c r="AX1599" t="e">
        <f>AVERAGE(M1599:AB1599)</f>
        <v>#DIV/0!</v>
      </c>
      <c r="AY1599">
        <f>AVERAGE(AC1599:AO1599)</f>
        <v>94.800000000000011</v>
      </c>
      <c r="BA1599">
        <v>95.08</v>
      </c>
      <c r="BB1599">
        <v>94.800000000000011</v>
      </c>
      <c r="BC1599" t="s">
        <v>4177</v>
      </c>
      <c r="BD1599" t="s">
        <v>4177</v>
      </c>
    </row>
    <row r="1600" spans="1:56" hidden="1" x14ac:dyDescent="0.25">
      <c r="A1600">
        <v>1234</v>
      </c>
      <c r="B1600">
        <v>255</v>
      </c>
      <c r="C1600" t="s">
        <v>4152</v>
      </c>
      <c r="D1600" t="s">
        <v>1686</v>
      </c>
      <c r="E1600" t="s">
        <v>1687</v>
      </c>
      <c r="F1600" t="s">
        <v>1812</v>
      </c>
      <c r="G1600" t="s">
        <v>1813</v>
      </c>
      <c r="H1600" t="s">
        <v>31</v>
      </c>
      <c r="I1600" t="s">
        <v>200</v>
      </c>
      <c r="J1600" t="s">
        <v>1816</v>
      </c>
      <c r="K1600">
        <v>47.220818000000001</v>
      </c>
      <c r="L1600">
        <v>-121.997846</v>
      </c>
      <c r="U1600">
        <v>49.3</v>
      </c>
      <c r="X1600">
        <v>59.2</v>
      </c>
      <c r="Y1600">
        <v>68.8</v>
      </c>
      <c r="Z1600">
        <v>61.4</v>
      </c>
      <c r="AA1600">
        <v>65.3</v>
      </c>
      <c r="AB1600">
        <v>51.9</v>
      </c>
      <c r="AC1600">
        <v>51.8</v>
      </c>
      <c r="AD1600">
        <v>69.5</v>
      </c>
      <c r="AF1600">
        <v>52.1</v>
      </c>
      <c r="AP1600">
        <f>COUNT(M1600:AO1600)</f>
        <v>9</v>
      </c>
      <c r="AR1600">
        <f>COUNT(AK1600:AO1600)</f>
        <v>0</v>
      </c>
      <c r="AS1600" t="s">
        <v>4159</v>
      </c>
      <c r="AT1600">
        <f>COUNT(M1600:AB1600)</f>
        <v>6</v>
      </c>
      <c r="AU1600">
        <f>COUNT(AC1600:AO1600)</f>
        <v>3</v>
      </c>
      <c r="AV1600">
        <f>AT1600*AU1600</f>
        <v>18</v>
      </c>
      <c r="AW1600" t="s">
        <v>4154</v>
      </c>
      <c r="AX1600">
        <f>AVERAGE(M1600:AB1600)</f>
        <v>59.316666666666663</v>
      </c>
      <c r="AY1600">
        <f>AVERAGE(AC1600:AO1600)</f>
        <v>57.800000000000004</v>
      </c>
      <c r="AZ1600">
        <f>AY1600-AX1600</f>
        <v>-1.5166666666666586</v>
      </c>
      <c r="BB1600">
        <v>52.1</v>
      </c>
      <c r="BD1600" t="s">
        <v>4175</v>
      </c>
    </row>
    <row r="1601" spans="1:56" hidden="1" x14ac:dyDescent="0.25">
      <c r="A1601">
        <v>964</v>
      </c>
      <c r="B1601">
        <v>170</v>
      </c>
      <c r="C1601" t="s">
        <v>4152</v>
      </c>
      <c r="D1601" t="s">
        <v>877</v>
      </c>
      <c r="E1601" t="s">
        <v>1215</v>
      </c>
      <c r="F1601" t="s">
        <v>1440</v>
      </c>
      <c r="G1601" t="s">
        <v>1447</v>
      </c>
      <c r="H1601" t="s">
        <v>31</v>
      </c>
      <c r="I1601" t="s">
        <v>200</v>
      </c>
      <c r="J1601" t="s">
        <v>1449</v>
      </c>
      <c r="K1601">
        <v>47.756599999999999</v>
      </c>
      <c r="L1601">
        <v>-122.16629399999999</v>
      </c>
      <c r="U1601">
        <v>12.8</v>
      </c>
      <c r="X1601">
        <v>10.199999999999999</v>
      </c>
      <c r="Y1601">
        <v>21.3</v>
      </c>
      <c r="Z1601">
        <v>16.5</v>
      </c>
      <c r="AA1601">
        <v>28.4</v>
      </c>
      <c r="AB1601">
        <v>45.5</v>
      </c>
      <c r="AC1601">
        <v>26.1</v>
      </c>
      <c r="AD1601">
        <v>36.6</v>
      </c>
      <c r="AG1601">
        <v>54.5</v>
      </c>
      <c r="AP1601">
        <f>COUNT(M1601:AO1601)</f>
        <v>9</v>
      </c>
      <c r="AR1601">
        <f>COUNT(AK1601:AO1601)</f>
        <v>0</v>
      </c>
      <c r="AS1601" t="s">
        <v>4159</v>
      </c>
      <c r="AT1601">
        <f>COUNT(M1601:AB1601)</f>
        <v>6</v>
      </c>
      <c r="AU1601">
        <f>COUNT(AC1601:AO1601)</f>
        <v>3</v>
      </c>
      <c r="AV1601">
        <f>AT1601*AU1601</f>
        <v>18</v>
      </c>
      <c r="AW1601" t="s">
        <v>4154</v>
      </c>
      <c r="AX1601">
        <f>AVERAGE(M1601:AB1601)</f>
        <v>22.45</v>
      </c>
      <c r="AY1601">
        <f>AVERAGE(AC1601:AO1601)</f>
        <v>39.06666666666667</v>
      </c>
      <c r="AZ1601">
        <f>AY1601-AX1601</f>
        <v>16.616666666666671</v>
      </c>
      <c r="BB1601">
        <v>54.5</v>
      </c>
      <c r="BD1601" t="s">
        <v>4175</v>
      </c>
    </row>
    <row r="1602" spans="1:56" hidden="1" x14ac:dyDescent="0.25">
      <c r="A1602">
        <v>426</v>
      </c>
      <c r="B1602">
        <v>75</v>
      </c>
      <c r="C1602" t="s">
        <v>4152</v>
      </c>
      <c r="D1602" t="s">
        <v>552</v>
      </c>
      <c r="E1602" t="s">
        <v>607</v>
      </c>
      <c r="F1602" t="s">
        <v>658</v>
      </c>
      <c r="G1602" t="s">
        <v>671</v>
      </c>
      <c r="H1602" t="s">
        <v>31</v>
      </c>
      <c r="I1602" t="s">
        <v>660</v>
      </c>
      <c r="J1602" t="s">
        <v>673</v>
      </c>
      <c r="K1602">
        <v>47.701996000000001</v>
      </c>
      <c r="L1602">
        <v>-122.016166</v>
      </c>
      <c r="P1602">
        <v>64.599999999999994</v>
      </c>
      <c r="R1602">
        <v>46.2</v>
      </c>
      <c r="S1602">
        <v>71.2</v>
      </c>
      <c r="T1602">
        <v>58.3</v>
      </c>
      <c r="X1602">
        <v>50.3</v>
      </c>
      <c r="Y1602">
        <v>51.6</v>
      </c>
      <c r="Z1602">
        <v>73.7</v>
      </c>
      <c r="AA1602">
        <v>48.4</v>
      </c>
      <c r="AC1602">
        <v>32.6</v>
      </c>
      <c r="AP1602">
        <f>COUNT(M1602:AO1602)</f>
        <v>9</v>
      </c>
      <c r="AR1602">
        <f>COUNT(AK1602:AO1602)</f>
        <v>0</v>
      </c>
      <c r="AS1602" t="s">
        <v>4159</v>
      </c>
      <c r="AT1602">
        <f>COUNT(M1602:AB1602)</f>
        <v>8</v>
      </c>
      <c r="AU1602">
        <f>COUNT(AC1602:AO1602)</f>
        <v>1</v>
      </c>
      <c r="AV1602">
        <f>AT1602*AU1602</f>
        <v>8</v>
      </c>
      <c r="AW1602" t="s">
        <v>4154</v>
      </c>
      <c r="AX1602">
        <f>AVERAGE(M1602:AB1602)</f>
        <v>58.037500000000001</v>
      </c>
      <c r="AY1602">
        <f>AVERAGE(AC1602:AO1602)</f>
        <v>32.6</v>
      </c>
      <c r="AZ1602">
        <f>AY1602-AX1602</f>
        <v>-25.4375</v>
      </c>
    </row>
    <row r="1603" spans="1:56" hidden="1" x14ac:dyDescent="0.25">
      <c r="A1603">
        <v>584</v>
      </c>
      <c r="B1603">
        <v>561</v>
      </c>
      <c r="C1603" t="s">
        <v>4152</v>
      </c>
      <c r="D1603" t="s">
        <v>877</v>
      </c>
      <c r="E1603" t="s">
        <v>878</v>
      </c>
      <c r="F1603" t="s">
        <v>930</v>
      </c>
      <c r="G1603" t="s">
        <v>931</v>
      </c>
      <c r="H1603" t="s">
        <v>909</v>
      </c>
      <c r="I1603" t="s">
        <v>910</v>
      </c>
      <c r="J1603" t="s">
        <v>935</v>
      </c>
      <c r="K1603">
        <v>47.695829000000003</v>
      </c>
      <c r="L1603">
        <v>-122.19693700000001</v>
      </c>
      <c r="T1603">
        <v>12.1</v>
      </c>
      <c r="U1603">
        <v>3.4</v>
      </c>
      <c r="V1603">
        <v>12</v>
      </c>
      <c r="X1603">
        <v>12.3</v>
      </c>
      <c r="Y1603">
        <v>5.8</v>
      </c>
      <c r="Z1603">
        <v>5.8</v>
      </c>
      <c r="AA1603">
        <v>6.9</v>
      </c>
      <c r="AB1603">
        <v>10.3</v>
      </c>
      <c r="AC1603">
        <v>11.2</v>
      </c>
      <c r="AP1603">
        <f>COUNT(M1603:AO1603)</f>
        <v>9</v>
      </c>
      <c r="AR1603">
        <f>COUNT(AK1603:AO1603)</f>
        <v>0</v>
      </c>
      <c r="AS1603" t="s">
        <v>4159</v>
      </c>
      <c r="AT1603">
        <f>COUNT(M1603:AB1603)</f>
        <v>8</v>
      </c>
      <c r="AU1603">
        <f>COUNT(AC1603:AO1603)</f>
        <v>1</v>
      </c>
      <c r="AV1603">
        <f>AT1603*AU1603</f>
        <v>8</v>
      </c>
      <c r="AW1603" t="s">
        <v>4154</v>
      </c>
      <c r="AX1603">
        <f>AVERAGE(M1603:AB1603)</f>
        <v>8.5749999999999993</v>
      </c>
      <c r="AY1603">
        <f>AVERAGE(AC1603:AO1603)</f>
        <v>11.2</v>
      </c>
      <c r="AZ1603">
        <f>AY1603-AX1603</f>
        <v>2.625</v>
      </c>
    </row>
    <row r="1604" spans="1:56" hidden="1" x14ac:dyDescent="0.25">
      <c r="A1604">
        <v>743</v>
      </c>
      <c r="B1604">
        <v>202</v>
      </c>
      <c r="C1604" t="s">
        <v>4152</v>
      </c>
      <c r="D1604" t="s">
        <v>877</v>
      </c>
      <c r="E1604" t="s">
        <v>878</v>
      </c>
      <c r="F1604" t="s">
        <v>1150</v>
      </c>
      <c r="G1604" t="s">
        <v>1155</v>
      </c>
      <c r="H1604" t="s">
        <v>31</v>
      </c>
      <c r="I1604" t="s">
        <v>200</v>
      </c>
      <c r="J1604" t="s">
        <v>1156</v>
      </c>
      <c r="K1604">
        <v>47.512926</v>
      </c>
      <c r="L1604">
        <v>-122.267482</v>
      </c>
      <c r="U1604">
        <v>24</v>
      </c>
      <c r="V1604">
        <v>31.2</v>
      </c>
      <c r="X1604">
        <v>22.2</v>
      </c>
      <c r="Y1604">
        <v>37.700000000000003</v>
      </c>
      <c r="Z1604">
        <v>8.3000000000000007</v>
      </c>
      <c r="AA1604">
        <v>32.200000000000003</v>
      </c>
      <c r="AB1604">
        <v>23</v>
      </c>
      <c r="AC1604">
        <v>9.3000000000000007</v>
      </c>
      <c r="AD1604">
        <v>21.6</v>
      </c>
      <c r="AP1604">
        <f>COUNT(M1604:AO1604)</f>
        <v>9</v>
      </c>
      <c r="AR1604">
        <f>COUNT(AK1604:AO1604)</f>
        <v>0</v>
      </c>
      <c r="AS1604" t="s">
        <v>4159</v>
      </c>
      <c r="AT1604">
        <f>COUNT(M1604:AB1604)</f>
        <v>7</v>
      </c>
      <c r="AU1604">
        <f>COUNT(AC1604:AO1604)</f>
        <v>2</v>
      </c>
      <c r="AV1604">
        <f>AT1604*AU1604</f>
        <v>14</v>
      </c>
      <c r="AW1604" t="s">
        <v>4154</v>
      </c>
      <c r="AX1604">
        <f>AVERAGE(M1604:AB1604)</f>
        <v>25.514285714285716</v>
      </c>
      <c r="AY1604">
        <f>AVERAGE(AC1604:AO1604)</f>
        <v>15.450000000000001</v>
      </c>
      <c r="AZ1604">
        <f>AY1604-AX1604</f>
        <v>-10.064285714285715</v>
      </c>
    </row>
    <row r="1605" spans="1:56" hidden="1" x14ac:dyDescent="0.25">
      <c r="A1605">
        <v>1167</v>
      </c>
      <c r="B1605">
        <v>221</v>
      </c>
      <c r="C1605" t="s">
        <v>4152</v>
      </c>
      <c r="D1605" t="s">
        <v>1686</v>
      </c>
      <c r="E1605" t="s">
        <v>1687</v>
      </c>
      <c r="F1605" t="s">
        <v>1709</v>
      </c>
      <c r="G1605" t="s">
        <v>1710</v>
      </c>
      <c r="H1605" t="s">
        <v>31</v>
      </c>
      <c r="I1605" t="s">
        <v>200</v>
      </c>
      <c r="J1605" t="s">
        <v>1714</v>
      </c>
      <c r="K1605">
        <v>47.340637999999998</v>
      </c>
      <c r="L1605">
        <v>-122.01759300000001</v>
      </c>
      <c r="U1605">
        <v>66.3</v>
      </c>
      <c r="X1605">
        <v>43.6</v>
      </c>
      <c r="Y1605">
        <v>65.099999999999994</v>
      </c>
      <c r="Z1605">
        <v>53.4</v>
      </c>
      <c r="AA1605">
        <v>73.2</v>
      </c>
      <c r="AB1605">
        <v>60</v>
      </c>
      <c r="AC1605">
        <v>27.8</v>
      </c>
      <c r="AD1605">
        <v>61.6</v>
      </c>
      <c r="AE1605">
        <v>50.5</v>
      </c>
      <c r="AP1605">
        <f>COUNT(M1605:AO1605)</f>
        <v>9</v>
      </c>
      <c r="AR1605">
        <f>COUNT(AK1605:AO1605)</f>
        <v>0</v>
      </c>
      <c r="AS1605" t="s">
        <v>4159</v>
      </c>
      <c r="AT1605">
        <f>COUNT(M1605:AB1605)</f>
        <v>6</v>
      </c>
      <c r="AU1605">
        <f>COUNT(AC1605:AO1605)</f>
        <v>3</v>
      </c>
      <c r="AV1605">
        <f>AT1605*AU1605</f>
        <v>18</v>
      </c>
      <c r="AW1605" t="s">
        <v>4154</v>
      </c>
      <c r="AX1605">
        <f>AVERAGE(M1605:AB1605)</f>
        <v>60.266666666666673</v>
      </c>
      <c r="AY1605">
        <f>AVERAGE(AC1605:AO1605)</f>
        <v>46.633333333333333</v>
      </c>
      <c r="AZ1605">
        <f>AY1605-AX1605</f>
        <v>-13.63333333333334</v>
      </c>
    </row>
    <row r="1606" spans="1:56" hidden="1" x14ac:dyDescent="0.25">
      <c r="A1606">
        <v>1191</v>
      </c>
      <c r="B1606">
        <v>236</v>
      </c>
      <c r="C1606" t="s">
        <v>4152</v>
      </c>
      <c r="D1606" t="s">
        <v>1686</v>
      </c>
      <c r="E1606" t="s">
        <v>1687</v>
      </c>
      <c r="F1606" t="s">
        <v>1747</v>
      </c>
      <c r="G1606" t="s">
        <v>1748</v>
      </c>
      <c r="H1606" t="s">
        <v>31</v>
      </c>
      <c r="I1606" t="s">
        <v>200</v>
      </c>
      <c r="J1606" t="s">
        <v>1751</v>
      </c>
      <c r="K1606">
        <v>47.373125999999999</v>
      </c>
      <c r="L1606">
        <v>-122.09716400000001</v>
      </c>
      <c r="U1606">
        <v>33.299999999999997</v>
      </c>
      <c r="V1606">
        <v>18.2</v>
      </c>
      <c r="X1606">
        <v>46.9</v>
      </c>
      <c r="Y1606">
        <v>28.8</v>
      </c>
      <c r="Z1606">
        <v>47.8</v>
      </c>
      <c r="AA1606">
        <v>46</v>
      </c>
      <c r="AB1606">
        <v>51.4</v>
      </c>
      <c r="AD1606">
        <v>63.8</v>
      </c>
      <c r="AE1606">
        <v>62.4</v>
      </c>
      <c r="AP1606">
        <f>COUNT(M1606:AO1606)</f>
        <v>9</v>
      </c>
      <c r="AR1606">
        <f>COUNT(AK1606:AO1606)</f>
        <v>0</v>
      </c>
      <c r="AS1606" t="s">
        <v>4159</v>
      </c>
      <c r="AT1606">
        <f>COUNT(M1606:AB1606)</f>
        <v>7</v>
      </c>
      <c r="AU1606">
        <f>COUNT(AC1606:AO1606)</f>
        <v>2</v>
      </c>
      <c r="AV1606">
        <f>AT1606*AU1606</f>
        <v>14</v>
      </c>
      <c r="AW1606" t="s">
        <v>4154</v>
      </c>
      <c r="AX1606">
        <f>AVERAGE(M1606:AB1606)</f>
        <v>38.914285714285711</v>
      </c>
      <c r="AY1606">
        <f>AVERAGE(AC1606:AO1606)</f>
        <v>63.099999999999994</v>
      </c>
      <c r="AZ1606">
        <f>AY1606-AX1606</f>
        <v>24.185714285714283</v>
      </c>
    </row>
    <row r="1607" spans="1:56" hidden="1" x14ac:dyDescent="0.25">
      <c r="A1607">
        <v>1197</v>
      </c>
      <c r="B1607">
        <v>7</v>
      </c>
      <c r="C1607" t="s">
        <v>4152</v>
      </c>
      <c r="D1607" t="s">
        <v>1686</v>
      </c>
      <c r="E1607" t="s">
        <v>1687</v>
      </c>
      <c r="F1607" t="s">
        <v>1756</v>
      </c>
      <c r="G1607" t="s">
        <v>1757</v>
      </c>
      <c r="H1607" t="s">
        <v>1030</v>
      </c>
      <c r="I1607" t="s">
        <v>1091</v>
      </c>
      <c r="J1607" t="s">
        <v>1759</v>
      </c>
      <c r="K1607">
        <v>47.554043</v>
      </c>
      <c r="L1607">
        <v>-122.366908</v>
      </c>
      <c r="O1607">
        <v>7.5</v>
      </c>
      <c r="Q1607">
        <v>3.3</v>
      </c>
      <c r="R1607">
        <v>10.4</v>
      </c>
      <c r="S1607">
        <v>0</v>
      </c>
      <c r="T1607">
        <v>0</v>
      </c>
      <c r="U1607">
        <v>0</v>
      </c>
      <c r="V1607">
        <v>6.1</v>
      </c>
      <c r="W1607">
        <v>11.8</v>
      </c>
      <c r="Y1607">
        <v>2.5</v>
      </c>
      <c r="AP1607">
        <f>COUNT(M1607:AO1607)</f>
        <v>9</v>
      </c>
      <c r="AR1607">
        <f>COUNT(AK1607:AO1607)</f>
        <v>0</v>
      </c>
      <c r="AS1607" t="s">
        <v>4159</v>
      </c>
      <c r="AT1607">
        <f>COUNT(M1607:AB1607)</f>
        <v>9</v>
      </c>
      <c r="AU1607">
        <f>COUNT(AC1607:AO1607)</f>
        <v>0</v>
      </c>
      <c r="AV1607">
        <f>AT1607*AU1607</f>
        <v>0</v>
      </c>
      <c r="AW1607" t="s">
        <v>4159</v>
      </c>
      <c r="AX1607">
        <f>AVERAGE(M1607:AB1607)</f>
        <v>4.6222222222222236</v>
      </c>
      <c r="AY1607" t="e">
        <f>AVERAGE(AC1607:AO1607)</f>
        <v>#DIV/0!</v>
      </c>
    </row>
    <row r="1608" spans="1:56" hidden="1" x14ac:dyDescent="0.25">
      <c r="A1608">
        <v>1211</v>
      </c>
      <c r="B1608">
        <v>312</v>
      </c>
      <c r="C1608" t="s">
        <v>4152</v>
      </c>
      <c r="D1608" t="s">
        <v>1686</v>
      </c>
      <c r="E1608" t="s">
        <v>1687</v>
      </c>
      <c r="F1608" t="s">
        <v>1778</v>
      </c>
      <c r="G1608" t="s">
        <v>1779</v>
      </c>
      <c r="H1608" t="s">
        <v>615</v>
      </c>
      <c r="I1608" t="s">
        <v>616</v>
      </c>
      <c r="J1608" t="s">
        <v>1780</v>
      </c>
      <c r="K1608">
        <v>47.353757999999999</v>
      </c>
      <c r="L1608">
        <v>-122.264287</v>
      </c>
      <c r="S1608">
        <v>19.8</v>
      </c>
      <c r="U1608">
        <v>31.5</v>
      </c>
      <c r="V1608">
        <v>25.2</v>
      </c>
      <c r="W1608">
        <v>30</v>
      </c>
      <c r="X1608">
        <v>43.5</v>
      </c>
      <c r="Y1608">
        <v>44.2</v>
      </c>
      <c r="Z1608">
        <v>34.700000000000003</v>
      </c>
      <c r="AA1608">
        <v>47.4</v>
      </c>
      <c r="AC1608">
        <v>27.9</v>
      </c>
      <c r="AP1608">
        <f>COUNT(M1608:AO1608)</f>
        <v>9</v>
      </c>
      <c r="AR1608">
        <f>COUNT(AK1608:AO1608)</f>
        <v>0</v>
      </c>
      <c r="AS1608" t="s">
        <v>4159</v>
      </c>
      <c r="AT1608">
        <f>COUNT(M1608:AB1608)</f>
        <v>8</v>
      </c>
      <c r="AU1608">
        <f>COUNT(AC1608:AO1608)</f>
        <v>1</v>
      </c>
      <c r="AV1608">
        <f>AT1608*AU1608</f>
        <v>8</v>
      </c>
      <c r="AW1608" t="s">
        <v>4154</v>
      </c>
      <c r="AX1608">
        <f>AVERAGE(M1608:AB1608)</f>
        <v>34.537499999999994</v>
      </c>
      <c r="AY1608">
        <f>AVERAGE(AC1608:AO1608)</f>
        <v>27.9</v>
      </c>
      <c r="AZ1608">
        <f>AY1608-AX1608</f>
        <v>-6.6374999999999957</v>
      </c>
    </row>
    <row r="1609" spans="1:56" hidden="1" x14ac:dyDescent="0.25">
      <c r="A1609">
        <v>1215</v>
      </c>
      <c r="B1609">
        <v>243</v>
      </c>
      <c r="C1609" t="s">
        <v>4152</v>
      </c>
      <c r="D1609" t="s">
        <v>1686</v>
      </c>
      <c r="E1609" t="s">
        <v>1687</v>
      </c>
      <c r="F1609" t="s">
        <v>1785</v>
      </c>
      <c r="G1609" t="s">
        <v>1786</v>
      </c>
      <c r="H1609" t="s">
        <v>31</v>
      </c>
      <c r="I1609" t="s">
        <v>200</v>
      </c>
      <c r="J1609" t="s">
        <v>1788</v>
      </c>
      <c r="K1609">
        <v>47.288024999999998</v>
      </c>
      <c r="L1609">
        <v>-122.067365</v>
      </c>
      <c r="U1609">
        <v>23.9</v>
      </c>
      <c r="V1609">
        <v>48.7</v>
      </c>
      <c r="X1609">
        <v>37.200000000000003</v>
      </c>
      <c r="Y1609">
        <v>44.8</v>
      </c>
      <c r="Z1609">
        <v>56.9</v>
      </c>
      <c r="AA1609">
        <v>31.5</v>
      </c>
      <c r="AB1609">
        <v>35.6</v>
      </c>
      <c r="AC1609">
        <v>37.6</v>
      </c>
      <c r="AD1609">
        <v>34.1</v>
      </c>
      <c r="AP1609">
        <f>COUNT(M1609:AO1609)</f>
        <v>9</v>
      </c>
      <c r="AR1609">
        <f>COUNT(AK1609:AO1609)</f>
        <v>0</v>
      </c>
      <c r="AS1609" t="s">
        <v>4159</v>
      </c>
      <c r="AT1609">
        <f>COUNT(M1609:AB1609)</f>
        <v>7</v>
      </c>
      <c r="AU1609">
        <f>COUNT(AC1609:AO1609)</f>
        <v>2</v>
      </c>
      <c r="AV1609">
        <f>AT1609*AU1609</f>
        <v>14</v>
      </c>
      <c r="AW1609" t="s">
        <v>4154</v>
      </c>
      <c r="AX1609">
        <f>AVERAGE(M1609:AB1609)</f>
        <v>39.800000000000004</v>
      </c>
      <c r="AY1609">
        <f>AVERAGE(AC1609:AO1609)</f>
        <v>35.85</v>
      </c>
      <c r="AZ1609">
        <f>AY1609-AX1609</f>
        <v>-3.9500000000000028</v>
      </c>
    </row>
    <row r="1610" spans="1:56" hidden="1" x14ac:dyDescent="0.25">
      <c r="A1610">
        <v>1231</v>
      </c>
      <c r="B1610">
        <v>324</v>
      </c>
      <c r="C1610" t="s">
        <v>4152</v>
      </c>
      <c r="D1610" t="s">
        <v>1686</v>
      </c>
      <c r="E1610" t="s">
        <v>1687</v>
      </c>
      <c r="F1610" t="s">
        <v>1803</v>
      </c>
      <c r="G1610" t="s">
        <v>1804</v>
      </c>
      <c r="H1610" t="s">
        <v>615</v>
      </c>
      <c r="I1610" t="s">
        <v>616</v>
      </c>
      <c r="J1610" t="s">
        <v>1811</v>
      </c>
      <c r="K1610">
        <v>47.303243000000002</v>
      </c>
      <c r="L1610">
        <v>-122.260485</v>
      </c>
      <c r="S1610">
        <v>21.1</v>
      </c>
      <c r="U1610">
        <v>69.900000000000006</v>
      </c>
      <c r="V1610">
        <v>33.9</v>
      </c>
      <c r="W1610">
        <v>54.3</v>
      </c>
      <c r="X1610">
        <v>51.8</v>
      </c>
      <c r="Y1610">
        <v>48.6</v>
      </c>
      <c r="Z1610">
        <v>54.3</v>
      </c>
      <c r="AA1610">
        <v>43.5</v>
      </c>
      <c r="AB1610">
        <v>52.5</v>
      </c>
      <c r="AP1610">
        <f>COUNT(M1610:AO1610)</f>
        <v>9</v>
      </c>
      <c r="AR1610">
        <f>COUNT(AK1610:AO1610)</f>
        <v>0</v>
      </c>
      <c r="AS1610" t="s">
        <v>4159</v>
      </c>
      <c r="AT1610">
        <f>COUNT(M1610:AB1610)</f>
        <v>9</v>
      </c>
      <c r="AU1610">
        <f>COUNT(AC1610:AO1610)</f>
        <v>0</v>
      </c>
      <c r="AV1610">
        <f>AT1610*AU1610</f>
        <v>0</v>
      </c>
      <c r="AW1610" t="s">
        <v>4159</v>
      </c>
      <c r="AX1610">
        <f>AVERAGE(M1610:AB1610)</f>
        <v>47.766666666666673</v>
      </c>
      <c r="AY1610" t="e">
        <f>AVERAGE(AC1610:AO1610)</f>
        <v>#DIV/0!</v>
      </c>
    </row>
    <row r="1611" spans="1:56" hidden="1" x14ac:dyDescent="0.25">
      <c r="A1611">
        <v>1281</v>
      </c>
      <c r="B1611">
        <v>1638</v>
      </c>
      <c r="C1611" t="s">
        <v>4152</v>
      </c>
      <c r="D1611" t="s">
        <v>1686</v>
      </c>
      <c r="E1611" t="s">
        <v>1874</v>
      </c>
      <c r="F1611" t="s">
        <v>1875</v>
      </c>
      <c r="G1611" t="s">
        <v>1876</v>
      </c>
      <c r="H1611" t="s">
        <v>31</v>
      </c>
      <c r="I1611" t="s">
        <v>1877</v>
      </c>
      <c r="J1611" t="s">
        <v>1878</v>
      </c>
      <c r="K1611">
        <v>47.424138999999997</v>
      </c>
      <c r="L1611">
        <v>-122.305813</v>
      </c>
      <c r="V1611">
        <v>4.5999999999999996</v>
      </c>
      <c r="W1611">
        <v>9.6999999999999993</v>
      </c>
      <c r="X1611">
        <v>7.3</v>
      </c>
      <c r="Y1611">
        <v>8.6</v>
      </c>
      <c r="Z1611">
        <v>8.9</v>
      </c>
      <c r="AA1611">
        <v>0</v>
      </c>
      <c r="AB1611">
        <v>7</v>
      </c>
      <c r="AC1611">
        <v>10.4</v>
      </c>
      <c r="AD1611">
        <v>2.6</v>
      </c>
      <c r="AP1611">
        <f>COUNT(M1611:AO1611)</f>
        <v>9</v>
      </c>
      <c r="AR1611">
        <f>COUNT(AK1611:AO1611)</f>
        <v>0</v>
      </c>
      <c r="AS1611" t="s">
        <v>4159</v>
      </c>
      <c r="AT1611">
        <f>COUNT(M1611:AB1611)</f>
        <v>7</v>
      </c>
      <c r="AU1611">
        <f>COUNT(AC1611:AO1611)</f>
        <v>2</v>
      </c>
      <c r="AV1611">
        <f>AT1611*AU1611</f>
        <v>14</v>
      </c>
      <c r="AW1611" t="s">
        <v>4154</v>
      </c>
      <c r="AX1611">
        <f>AVERAGE(M1611:AB1611)</f>
        <v>6.5857142857142845</v>
      </c>
      <c r="AY1611">
        <f>AVERAGE(AC1611:AO1611)</f>
        <v>6.5</v>
      </c>
      <c r="AZ1611">
        <f>AY1611-AX1611</f>
        <v>-8.5714285714284522E-2</v>
      </c>
    </row>
    <row r="1612" spans="1:56" hidden="1" x14ac:dyDescent="0.25">
      <c r="A1612">
        <v>1301</v>
      </c>
      <c r="B1612">
        <v>1631</v>
      </c>
      <c r="C1612" t="s">
        <v>4152</v>
      </c>
      <c r="D1612" t="s">
        <v>1686</v>
      </c>
      <c r="E1612" t="s">
        <v>1874</v>
      </c>
      <c r="F1612" t="s">
        <v>1907</v>
      </c>
      <c r="G1612" t="s">
        <v>1908</v>
      </c>
      <c r="H1612" t="s">
        <v>31</v>
      </c>
      <c r="I1612" t="s">
        <v>1909</v>
      </c>
      <c r="J1612" t="s">
        <v>1911</v>
      </c>
      <c r="K1612">
        <v>47.455573999999999</v>
      </c>
      <c r="L1612">
        <v>-122.320275</v>
      </c>
      <c r="V1612">
        <v>10.1</v>
      </c>
      <c r="W1612">
        <v>12</v>
      </c>
      <c r="X1612">
        <v>7.9</v>
      </c>
      <c r="Y1612">
        <v>8.8000000000000007</v>
      </c>
      <c r="Z1612">
        <v>19.2</v>
      </c>
      <c r="AA1612">
        <v>9.8000000000000007</v>
      </c>
      <c r="AB1612">
        <v>3.4</v>
      </c>
      <c r="AC1612">
        <v>27.4</v>
      </c>
      <c r="AD1612">
        <v>2.8</v>
      </c>
      <c r="AP1612">
        <f>COUNT(M1612:AO1612)</f>
        <v>9</v>
      </c>
      <c r="AR1612">
        <f>COUNT(AK1612:AO1612)</f>
        <v>0</v>
      </c>
      <c r="AS1612" t="s">
        <v>4159</v>
      </c>
      <c r="AT1612">
        <f>COUNT(M1612:AB1612)</f>
        <v>7</v>
      </c>
      <c r="AU1612">
        <f>COUNT(AC1612:AO1612)</f>
        <v>2</v>
      </c>
      <c r="AV1612">
        <f>AT1612*AU1612</f>
        <v>14</v>
      </c>
      <c r="AW1612" t="s">
        <v>4154</v>
      </c>
      <c r="AX1612">
        <f>AVERAGE(M1612:AB1612)</f>
        <v>10.171428571428573</v>
      </c>
      <c r="AY1612">
        <f>AVERAGE(AC1612:AO1612)</f>
        <v>15.1</v>
      </c>
      <c r="AZ1612">
        <f>AY1612-AX1612</f>
        <v>4.928571428571427</v>
      </c>
    </row>
    <row r="1613" spans="1:56" hidden="1" x14ac:dyDescent="0.25">
      <c r="A1613">
        <v>1321</v>
      </c>
      <c r="B1613">
        <v>311</v>
      </c>
      <c r="C1613" t="s">
        <v>4152</v>
      </c>
      <c r="D1613" t="s">
        <v>1686</v>
      </c>
      <c r="E1613" t="s">
        <v>1874</v>
      </c>
      <c r="F1613" t="s">
        <v>1919</v>
      </c>
      <c r="G1613" t="s">
        <v>1936</v>
      </c>
      <c r="H1613" t="s">
        <v>615</v>
      </c>
      <c r="I1613" t="s">
        <v>616</v>
      </c>
      <c r="J1613" t="s">
        <v>1939</v>
      </c>
      <c r="K1613">
        <v>47.410857999999998</v>
      </c>
      <c r="L1613">
        <v>-122.472551</v>
      </c>
      <c r="U1613">
        <v>43.7</v>
      </c>
      <c r="V1613">
        <v>46.5</v>
      </c>
      <c r="W1613">
        <v>50.9</v>
      </c>
      <c r="X1613">
        <v>20.6</v>
      </c>
      <c r="Y1613">
        <v>37.700000000000003</v>
      </c>
      <c r="Z1613">
        <v>44.2</v>
      </c>
      <c r="AA1613">
        <v>64.599999999999994</v>
      </c>
      <c r="AB1613">
        <v>58.3</v>
      </c>
      <c r="AC1613">
        <v>53.4</v>
      </c>
      <c r="AP1613">
        <f>COUNT(M1613:AO1613)</f>
        <v>9</v>
      </c>
      <c r="AR1613">
        <f>COUNT(AK1613:AO1613)</f>
        <v>0</v>
      </c>
      <c r="AS1613" t="s">
        <v>4159</v>
      </c>
      <c r="AT1613">
        <f>COUNT(M1613:AB1613)</f>
        <v>8</v>
      </c>
      <c r="AU1613">
        <f>COUNT(AC1613:AO1613)</f>
        <v>1</v>
      </c>
      <c r="AV1613">
        <f>AT1613*AU1613</f>
        <v>8</v>
      </c>
      <c r="AW1613" t="s">
        <v>4154</v>
      </c>
      <c r="AX1613">
        <f>AVERAGE(M1613:AB1613)</f>
        <v>45.812499999999993</v>
      </c>
      <c r="AY1613">
        <f>AVERAGE(AC1613:AO1613)</f>
        <v>53.4</v>
      </c>
      <c r="AZ1613">
        <f>AY1613-AX1613</f>
        <v>7.5875000000000057</v>
      </c>
    </row>
    <row r="1614" spans="1:56" hidden="1" x14ac:dyDescent="0.25">
      <c r="A1614">
        <v>1418</v>
      </c>
      <c r="B1614">
        <v>815</v>
      </c>
      <c r="C1614" t="s">
        <v>4152</v>
      </c>
      <c r="D1614" t="s">
        <v>2099</v>
      </c>
      <c r="E1614" t="s">
        <v>2100</v>
      </c>
      <c r="F1614" t="s">
        <v>2101</v>
      </c>
      <c r="G1614" t="s">
        <v>2109</v>
      </c>
      <c r="H1614" t="s">
        <v>63</v>
      </c>
      <c r="I1614" t="s">
        <v>64</v>
      </c>
      <c r="J1614" t="s">
        <v>2113</v>
      </c>
      <c r="K1614">
        <v>47.035544000000002</v>
      </c>
      <c r="L1614">
        <v>-122.881733</v>
      </c>
      <c r="V1614">
        <v>49</v>
      </c>
      <c r="W1614">
        <v>51.6</v>
      </c>
      <c r="X1614">
        <v>40.200000000000003</v>
      </c>
      <c r="Y1614">
        <v>50.1</v>
      </c>
      <c r="Z1614">
        <v>55.5</v>
      </c>
      <c r="AA1614">
        <v>27.9</v>
      </c>
      <c r="AB1614">
        <v>40.9</v>
      </c>
      <c r="AD1614">
        <v>47.8</v>
      </c>
      <c r="AE1614">
        <v>52.9</v>
      </c>
      <c r="AP1614">
        <f>COUNT(M1614:AO1614)</f>
        <v>9</v>
      </c>
      <c r="AR1614">
        <f>COUNT(AK1614:AO1614)</f>
        <v>0</v>
      </c>
      <c r="AS1614" t="s">
        <v>4159</v>
      </c>
      <c r="AT1614">
        <f>COUNT(M1614:AB1614)</f>
        <v>7</v>
      </c>
      <c r="AU1614">
        <f>COUNT(AC1614:AO1614)</f>
        <v>2</v>
      </c>
      <c r="AV1614">
        <f>AT1614*AU1614</f>
        <v>14</v>
      </c>
      <c r="AW1614" t="s">
        <v>4154</v>
      </c>
      <c r="AX1614">
        <f>AVERAGE(M1614:AB1614)</f>
        <v>45.028571428571425</v>
      </c>
      <c r="AY1614">
        <f>AVERAGE(AC1614:AO1614)</f>
        <v>50.349999999999994</v>
      </c>
      <c r="AZ1614">
        <f>AY1614-AX1614</f>
        <v>5.3214285714285694</v>
      </c>
    </row>
    <row r="1615" spans="1:56" hidden="1" x14ac:dyDescent="0.25">
      <c r="A1615">
        <v>1423</v>
      </c>
      <c r="B1615">
        <v>819</v>
      </c>
      <c r="C1615" t="s">
        <v>4152</v>
      </c>
      <c r="D1615" t="s">
        <v>2099</v>
      </c>
      <c r="E1615" t="s">
        <v>2100</v>
      </c>
      <c r="F1615" t="s">
        <v>2101</v>
      </c>
      <c r="G1615" t="s">
        <v>2116</v>
      </c>
      <c r="H1615" t="s">
        <v>63</v>
      </c>
      <c r="I1615" t="s">
        <v>64</v>
      </c>
      <c r="J1615" t="s">
        <v>2118</v>
      </c>
      <c r="K1615">
        <v>47.033186000000001</v>
      </c>
      <c r="L1615">
        <v>-122.888892</v>
      </c>
      <c r="V1615">
        <v>34.4</v>
      </c>
      <c r="W1615">
        <v>16.899999999999999</v>
      </c>
      <c r="X1615">
        <v>25.3</v>
      </c>
      <c r="Y1615">
        <v>19.899999999999999</v>
      </c>
      <c r="Z1615">
        <v>39.299999999999997</v>
      </c>
      <c r="AA1615">
        <v>41.4</v>
      </c>
      <c r="AB1615">
        <v>51</v>
      </c>
      <c r="AD1615">
        <v>36.1</v>
      </c>
      <c r="AE1615">
        <v>37.200000000000003</v>
      </c>
      <c r="AP1615">
        <f>COUNT(M1615:AO1615)</f>
        <v>9</v>
      </c>
      <c r="AR1615">
        <f>COUNT(AK1615:AO1615)</f>
        <v>0</v>
      </c>
      <c r="AS1615" t="s">
        <v>4159</v>
      </c>
      <c r="AT1615">
        <f>COUNT(M1615:AB1615)</f>
        <v>7</v>
      </c>
      <c r="AU1615">
        <f>COUNT(AC1615:AO1615)</f>
        <v>2</v>
      </c>
      <c r="AV1615">
        <f>AT1615*AU1615</f>
        <v>14</v>
      </c>
      <c r="AW1615" t="s">
        <v>4154</v>
      </c>
      <c r="AX1615">
        <f>AVERAGE(M1615:AB1615)</f>
        <v>32.6</v>
      </c>
      <c r="AY1615">
        <f>AVERAGE(AC1615:AO1615)</f>
        <v>36.650000000000006</v>
      </c>
      <c r="AZ1615">
        <f>AY1615-AX1615</f>
        <v>4.0500000000000043</v>
      </c>
    </row>
    <row r="1616" spans="1:56" hidden="1" x14ac:dyDescent="0.25">
      <c r="A1616">
        <v>1439</v>
      </c>
      <c r="B1616">
        <v>822</v>
      </c>
      <c r="C1616" t="s">
        <v>4152</v>
      </c>
      <c r="D1616" t="s">
        <v>2099</v>
      </c>
      <c r="E1616" t="s">
        <v>2100</v>
      </c>
      <c r="F1616" t="s">
        <v>2119</v>
      </c>
      <c r="G1616" t="s">
        <v>2135</v>
      </c>
      <c r="H1616" t="s">
        <v>63</v>
      </c>
      <c r="I1616" t="s">
        <v>64</v>
      </c>
      <c r="J1616" t="s">
        <v>2138</v>
      </c>
      <c r="K1616">
        <v>47.060310000000001</v>
      </c>
      <c r="L1616">
        <v>-122.915511</v>
      </c>
      <c r="V1616">
        <v>33.6</v>
      </c>
      <c r="W1616">
        <v>41.4</v>
      </c>
      <c r="X1616">
        <v>37.4</v>
      </c>
      <c r="Y1616">
        <v>33.200000000000003</v>
      </c>
      <c r="Z1616">
        <v>41.1</v>
      </c>
      <c r="AA1616">
        <v>46.9</v>
      </c>
      <c r="AB1616">
        <v>38.6</v>
      </c>
      <c r="AD1616">
        <v>28.5</v>
      </c>
      <c r="AE1616">
        <v>35.6</v>
      </c>
      <c r="AP1616">
        <f>COUNT(M1616:AO1616)</f>
        <v>9</v>
      </c>
      <c r="AR1616">
        <f>COUNT(AK1616:AO1616)</f>
        <v>0</v>
      </c>
      <c r="AS1616" t="s">
        <v>4159</v>
      </c>
      <c r="AT1616">
        <f>COUNT(M1616:AB1616)</f>
        <v>7</v>
      </c>
      <c r="AU1616">
        <f>COUNT(AC1616:AO1616)</f>
        <v>2</v>
      </c>
      <c r="AV1616">
        <f>AT1616*AU1616</f>
        <v>14</v>
      </c>
      <c r="AW1616" t="s">
        <v>4154</v>
      </c>
      <c r="AX1616">
        <f>AVERAGE(M1616:AB1616)</f>
        <v>38.885714285714293</v>
      </c>
      <c r="AY1616">
        <f>AVERAGE(AC1616:AO1616)</f>
        <v>32.049999999999997</v>
      </c>
      <c r="AZ1616">
        <f>AY1616-AX1616</f>
        <v>-6.8357142857142961</v>
      </c>
    </row>
    <row r="1617" spans="1:56" x14ac:dyDescent="0.25">
      <c r="A1617">
        <v>695</v>
      </c>
      <c r="B1617">
        <v>469</v>
      </c>
      <c r="C1617" t="s">
        <v>4152</v>
      </c>
      <c r="D1617" t="s">
        <v>877</v>
      </c>
      <c r="E1617" t="s">
        <v>878</v>
      </c>
      <c r="F1617" t="s">
        <v>1086</v>
      </c>
      <c r="G1617" t="s">
        <v>1093</v>
      </c>
      <c r="H1617" t="s">
        <v>1030</v>
      </c>
      <c r="I1617" t="s">
        <v>1091</v>
      </c>
      <c r="J1617" t="s">
        <v>1096</v>
      </c>
      <c r="K1617">
        <v>47.6967</v>
      </c>
      <c r="L1617">
        <v>-122.2777</v>
      </c>
      <c r="Z1617">
        <v>1.5</v>
      </c>
      <c r="AB1617">
        <v>0.3</v>
      </c>
      <c r="AD1617">
        <v>16.899999999999999</v>
      </c>
      <c r="AE1617">
        <v>11.7</v>
      </c>
      <c r="AF1617">
        <v>10.199999999999999</v>
      </c>
      <c r="AJ1617">
        <v>8</v>
      </c>
      <c r="AK1617">
        <v>10.4</v>
      </c>
      <c r="AL1617">
        <v>13.5</v>
      </c>
      <c r="AM1617">
        <v>5.3</v>
      </c>
      <c r="AN1617">
        <v>13.4</v>
      </c>
      <c r="AP1617">
        <f>COUNT(M1617:AO1617)</f>
        <v>10</v>
      </c>
      <c r="AQ1617" t="s">
        <v>4154</v>
      </c>
      <c r="AR1617">
        <f>COUNT(AK1617:AO1617)</f>
        <v>4</v>
      </c>
      <c r="AT1617">
        <f>COUNT(M1617:AB1617)</f>
        <v>2</v>
      </c>
      <c r="AU1617">
        <f>COUNT(AC1617:AO1617)</f>
        <v>8</v>
      </c>
      <c r="AV1617">
        <f>AT1617*AU1617</f>
        <v>16</v>
      </c>
      <c r="AW1617" t="s">
        <v>4154</v>
      </c>
      <c r="AX1617">
        <f>AVERAGE(M1617:AB1617)</f>
        <v>0.9</v>
      </c>
      <c r="AY1617">
        <f>AVERAGE(AC1617:AO1617)</f>
        <v>11.174999999999999</v>
      </c>
      <c r="AZ1617">
        <f>AY1617-AX1617</f>
        <v>10.274999999999999</v>
      </c>
      <c r="BA1617">
        <v>10.65</v>
      </c>
      <c r="BB1617">
        <v>10.133333333333333</v>
      </c>
      <c r="BC1617" t="s">
        <v>4173</v>
      </c>
      <c r="BD1617" t="s">
        <v>4173</v>
      </c>
    </row>
    <row r="1618" spans="1:56" x14ac:dyDescent="0.25">
      <c r="A1618">
        <v>745</v>
      </c>
      <c r="B1618">
        <v>2358</v>
      </c>
      <c r="C1618" t="s">
        <v>4152</v>
      </c>
      <c r="D1618" t="s">
        <v>877</v>
      </c>
      <c r="E1618" t="s">
        <v>878</v>
      </c>
      <c r="F1618" t="s">
        <v>1150</v>
      </c>
      <c r="G1618" t="s">
        <v>1155</v>
      </c>
      <c r="H1618" t="s">
        <v>1030</v>
      </c>
      <c r="I1618" t="s">
        <v>1031</v>
      </c>
      <c r="J1618" t="s">
        <v>1158</v>
      </c>
      <c r="K1618">
        <v>47.523639000000003</v>
      </c>
      <c r="L1618">
        <v>-122.26364700000001</v>
      </c>
      <c r="U1618">
        <v>18.100000000000001</v>
      </c>
      <c r="W1618">
        <v>27.8</v>
      </c>
      <c r="AH1618">
        <v>8.1</v>
      </c>
      <c r="AI1618">
        <v>6.3</v>
      </c>
      <c r="AJ1618">
        <v>10.4</v>
      </c>
      <c r="AK1618">
        <v>21.6</v>
      </c>
      <c r="AL1618">
        <v>6.7</v>
      </c>
      <c r="AM1618">
        <v>11.3</v>
      </c>
      <c r="AN1618">
        <v>5.7</v>
      </c>
      <c r="AO1618">
        <v>8.3000000000000007</v>
      </c>
      <c r="AP1618">
        <f>COUNT(M1618:AO1618)</f>
        <v>10</v>
      </c>
      <c r="AQ1618" t="s">
        <v>4154</v>
      </c>
      <c r="AR1618">
        <f>COUNT(AK1618:AO1618)</f>
        <v>5</v>
      </c>
      <c r="AT1618">
        <f>COUNT(M1618:AB1618)</f>
        <v>2</v>
      </c>
      <c r="AU1618">
        <f>COUNT(AC1618:AO1618)</f>
        <v>8</v>
      </c>
      <c r="AV1618">
        <f>AT1618*AU1618</f>
        <v>16</v>
      </c>
      <c r="AW1618" t="s">
        <v>4154</v>
      </c>
      <c r="AX1618">
        <f>AVERAGE(M1618:AB1618)</f>
        <v>22.950000000000003</v>
      </c>
      <c r="AY1618">
        <f>AVERAGE(AC1618:AO1618)</f>
        <v>9.8000000000000007</v>
      </c>
      <c r="AZ1618">
        <f>AY1618-AX1618</f>
        <v>-13.150000000000002</v>
      </c>
      <c r="BA1618">
        <v>10.720000000000002</v>
      </c>
      <c r="BB1618">
        <v>9.8000000000000007</v>
      </c>
      <c r="BC1618" t="s">
        <v>4173</v>
      </c>
      <c r="BD1618" t="s">
        <v>4173</v>
      </c>
    </row>
    <row r="1619" spans="1:56" x14ac:dyDescent="0.25">
      <c r="A1619">
        <v>586</v>
      </c>
      <c r="B1619">
        <v>1602</v>
      </c>
      <c r="C1619" t="s">
        <v>4152</v>
      </c>
      <c r="D1619" t="s">
        <v>877</v>
      </c>
      <c r="E1619" t="s">
        <v>878</v>
      </c>
      <c r="F1619" t="s">
        <v>936</v>
      </c>
      <c r="G1619" t="s">
        <v>937</v>
      </c>
      <c r="H1619" t="s">
        <v>909</v>
      </c>
      <c r="I1619" t="s">
        <v>910</v>
      </c>
      <c r="J1619" t="s">
        <v>939</v>
      </c>
      <c r="K1619">
        <v>47.713408000000001</v>
      </c>
      <c r="L1619">
        <v>-122.21562400000001</v>
      </c>
      <c r="AD1619">
        <v>12</v>
      </c>
      <c r="AE1619">
        <v>10</v>
      </c>
      <c r="AF1619">
        <v>0</v>
      </c>
      <c r="AG1619">
        <v>10.5</v>
      </c>
      <c r="AI1619">
        <v>15.8</v>
      </c>
      <c r="AJ1619">
        <v>5.5</v>
      </c>
      <c r="AK1619">
        <v>22.3</v>
      </c>
      <c r="AL1619">
        <v>13.4</v>
      </c>
      <c r="AM1619">
        <v>19.600000000000001</v>
      </c>
      <c r="AN1619">
        <v>17.100000000000001</v>
      </c>
      <c r="AP1619">
        <f>COUNT(M1619:AO1619)</f>
        <v>10</v>
      </c>
      <c r="AQ1619" t="s">
        <v>4154</v>
      </c>
      <c r="AR1619">
        <f>COUNT(AK1619:AO1619)</f>
        <v>4</v>
      </c>
      <c r="AT1619">
        <f>COUNT(M1619:AB1619)</f>
        <v>0</v>
      </c>
      <c r="AU1619">
        <f>COUNT(AC1619:AO1619)</f>
        <v>10</v>
      </c>
      <c r="AV1619">
        <f>AT1619*AU1619</f>
        <v>0</v>
      </c>
      <c r="AW1619" t="s">
        <v>4159</v>
      </c>
      <c r="AX1619" t="e">
        <f>AVERAGE(M1619:AB1619)</f>
        <v>#DIV/0!</v>
      </c>
      <c r="AY1619">
        <f>AVERAGE(AC1619:AO1619)</f>
        <v>12.62</v>
      </c>
      <c r="BA1619">
        <v>18.100000000000001</v>
      </c>
      <c r="BB1619">
        <v>13.024999999999999</v>
      </c>
      <c r="BC1619" t="s">
        <v>4173</v>
      </c>
      <c r="BD1619" t="s">
        <v>4173</v>
      </c>
    </row>
    <row r="1620" spans="1:56" x14ac:dyDescent="0.25">
      <c r="A1620">
        <v>776</v>
      </c>
      <c r="B1620">
        <v>56</v>
      </c>
      <c r="C1620" t="s">
        <v>4152</v>
      </c>
      <c r="D1620" t="s">
        <v>877</v>
      </c>
      <c r="E1620" t="s">
        <v>1172</v>
      </c>
      <c r="F1620" t="s">
        <v>1195</v>
      </c>
      <c r="G1620" t="s">
        <v>1198</v>
      </c>
      <c r="H1620" t="s">
        <v>1030</v>
      </c>
      <c r="I1620" t="s">
        <v>1091</v>
      </c>
      <c r="J1620" t="s">
        <v>1202</v>
      </c>
      <c r="K1620">
        <v>47.705213000000001</v>
      </c>
      <c r="L1620">
        <v>-122.364284</v>
      </c>
      <c r="R1620">
        <v>17.8</v>
      </c>
      <c r="S1620">
        <v>21.7</v>
      </c>
      <c r="T1620">
        <v>24.4</v>
      </c>
      <c r="V1620">
        <v>24.5</v>
      </c>
      <c r="AD1620">
        <v>16</v>
      </c>
      <c r="AF1620">
        <v>12.2</v>
      </c>
      <c r="AH1620">
        <v>15.4</v>
      </c>
      <c r="AJ1620">
        <v>25.8</v>
      </c>
      <c r="AL1620">
        <v>15.4</v>
      </c>
      <c r="AN1620">
        <v>23.5</v>
      </c>
      <c r="AP1620">
        <f>COUNT(M1620:AO1620)</f>
        <v>10</v>
      </c>
      <c r="AQ1620" t="s">
        <v>4154</v>
      </c>
      <c r="AR1620">
        <f>COUNT(AK1620:AO1620)</f>
        <v>2</v>
      </c>
      <c r="AT1620">
        <f>COUNT(M1620:AB1620)</f>
        <v>4</v>
      </c>
      <c r="AU1620">
        <f>COUNT(AC1620:AO1620)</f>
        <v>6</v>
      </c>
      <c r="AV1620">
        <f>AT1620*AU1620</f>
        <v>24</v>
      </c>
      <c r="AW1620" t="s">
        <v>4154</v>
      </c>
      <c r="AX1620">
        <f>AVERAGE(M1620:AB1620)</f>
        <v>22.1</v>
      </c>
      <c r="AY1620">
        <f>AVERAGE(AC1620:AO1620)</f>
        <v>18.05</v>
      </c>
      <c r="AZ1620">
        <f>AY1620-AX1620</f>
        <v>-4.0500000000000007</v>
      </c>
      <c r="BA1620">
        <v>19.45</v>
      </c>
      <c r="BB1620">
        <v>18.46</v>
      </c>
      <c r="BC1620" t="s">
        <v>4173</v>
      </c>
      <c r="BD1620" t="s">
        <v>4173</v>
      </c>
    </row>
    <row r="1621" spans="1:56" x14ac:dyDescent="0.25">
      <c r="A1621">
        <v>569</v>
      </c>
      <c r="B1621">
        <v>1856</v>
      </c>
      <c r="C1621" t="s">
        <v>4152</v>
      </c>
      <c r="D1621" t="s">
        <v>877</v>
      </c>
      <c r="E1621" t="s">
        <v>878</v>
      </c>
      <c r="F1621" t="s">
        <v>907</v>
      </c>
      <c r="G1621" t="s">
        <v>908</v>
      </c>
      <c r="H1621" t="s">
        <v>909</v>
      </c>
      <c r="I1621" t="s">
        <v>910</v>
      </c>
      <c r="J1621" t="s">
        <v>911</v>
      </c>
      <c r="K1621">
        <v>47.645496000000001</v>
      </c>
      <c r="L1621">
        <v>-122.202811</v>
      </c>
      <c r="AE1621">
        <v>2.9</v>
      </c>
      <c r="AF1621">
        <v>11.8</v>
      </c>
      <c r="AG1621">
        <v>25.9</v>
      </c>
      <c r="AH1621">
        <v>23.5</v>
      </c>
      <c r="AI1621">
        <v>17.100000000000001</v>
      </c>
      <c r="AJ1621">
        <v>18.899999999999999</v>
      </c>
      <c r="AK1621">
        <v>23.4</v>
      </c>
      <c r="AL1621">
        <v>15.7</v>
      </c>
      <c r="AM1621">
        <v>29.4</v>
      </c>
      <c r="AN1621">
        <v>18.899999999999999</v>
      </c>
      <c r="AP1621">
        <f>COUNT(M1621:AO1621)</f>
        <v>10</v>
      </c>
      <c r="AQ1621" t="s">
        <v>4154</v>
      </c>
      <c r="AR1621">
        <f>COUNT(AK1621:AO1621)</f>
        <v>4</v>
      </c>
      <c r="AT1621">
        <f>COUNT(M1621:AB1621)</f>
        <v>0</v>
      </c>
      <c r="AU1621">
        <f>COUNT(AC1621:AO1621)</f>
        <v>10</v>
      </c>
      <c r="AV1621">
        <f>AT1621*AU1621</f>
        <v>0</v>
      </c>
      <c r="AW1621" t="s">
        <v>4159</v>
      </c>
      <c r="AX1621" t="e">
        <f>AVERAGE(M1621:AB1621)</f>
        <v>#DIV/0!</v>
      </c>
      <c r="AY1621">
        <f>AVERAGE(AC1621:AO1621)</f>
        <v>18.75</v>
      </c>
      <c r="BA1621">
        <v>21.85</v>
      </c>
      <c r="BB1621">
        <v>20.511111111111113</v>
      </c>
      <c r="BC1621" t="s">
        <v>4174</v>
      </c>
      <c r="BD1621" t="s">
        <v>4174</v>
      </c>
    </row>
    <row r="1622" spans="1:56" x14ac:dyDescent="0.25">
      <c r="A1622">
        <v>1095</v>
      </c>
      <c r="B1622">
        <v>1709</v>
      </c>
      <c r="C1622" t="s">
        <v>4152</v>
      </c>
      <c r="D1622" t="s">
        <v>877</v>
      </c>
      <c r="E1622" t="s">
        <v>1215</v>
      </c>
      <c r="F1622" t="s">
        <v>1538</v>
      </c>
      <c r="G1622" t="s">
        <v>1607</v>
      </c>
      <c r="H1622" t="s">
        <v>1230</v>
      </c>
      <c r="I1622" t="s">
        <v>1236</v>
      </c>
      <c r="J1622" t="s">
        <v>1614</v>
      </c>
      <c r="K1622">
        <v>47.688290000000002</v>
      </c>
      <c r="L1622">
        <v>-122.14193400000001</v>
      </c>
      <c r="AE1622">
        <v>6.5</v>
      </c>
      <c r="AF1622">
        <v>10.8</v>
      </c>
      <c r="AG1622">
        <v>12.9</v>
      </c>
      <c r="AI1622">
        <v>32.4</v>
      </c>
      <c r="AJ1622">
        <v>10.4</v>
      </c>
      <c r="AK1622">
        <v>28.9</v>
      </c>
      <c r="AL1622">
        <v>18.5</v>
      </c>
      <c r="AM1622">
        <v>12</v>
      </c>
      <c r="AN1622">
        <v>29.7</v>
      </c>
      <c r="AO1622">
        <v>28.2</v>
      </c>
      <c r="AP1622">
        <f>COUNT(M1622:AO1622)</f>
        <v>10</v>
      </c>
      <c r="AQ1622" t="s">
        <v>4154</v>
      </c>
      <c r="AR1622">
        <f>COUNT(AK1622:AO1622)</f>
        <v>5</v>
      </c>
      <c r="AT1622">
        <f>COUNT(M1622:AB1622)</f>
        <v>0</v>
      </c>
      <c r="AU1622">
        <f>COUNT(AC1622:AO1622)</f>
        <v>10</v>
      </c>
      <c r="AV1622">
        <f>AT1622*AU1622</f>
        <v>0</v>
      </c>
      <c r="AW1622" t="s">
        <v>4159</v>
      </c>
      <c r="AX1622" t="e">
        <f>AVERAGE(M1622:AB1622)</f>
        <v>#DIV/0!</v>
      </c>
      <c r="AY1622">
        <f>AVERAGE(AC1622:AO1622)</f>
        <v>19.029999999999998</v>
      </c>
      <c r="BA1622">
        <v>23.46</v>
      </c>
      <c r="BB1622">
        <v>20.422222222222221</v>
      </c>
      <c r="BC1622" t="s">
        <v>4174</v>
      </c>
      <c r="BD1622" t="s">
        <v>4174</v>
      </c>
    </row>
    <row r="1623" spans="1:56" x14ac:dyDescent="0.25">
      <c r="A1623">
        <v>751</v>
      </c>
      <c r="B1623">
        <v>22</v>
      </c>
      <c r="C1623" t="s">
        <v>4152</v>
      </c>
      <c r="D1623" t="s">
        <v>877</v>
      </c>
      <c r="E1623" t="s">
        <v>878</v>
      </c>
      <c r="F1623" t="s">
        <v>1150</v>
      </c>
      <c r="G1623" t="s">
        <v>1161</v>
      </c>
      <c r="H1623" t="s">
        <v>1030</v>
      </c>
      <c r="I1623" t="s">
        <v>1091</v>
      </c>
      <c r="J1623" t="s">
        <v>1165</v>
      </c>
      <c r="K1623">
        <v>47.508724999999998</v>
      </c>
      <c r="L1623">
        <v>-122.248071</v>
      </c>
      <c r="R1623">
        <v>19.2</v>
      </c>
      <c r="S1623">
        <v>16.100000000000001</v>
      </c>
      <c r="T1623">
        <v>16.3</v>
      </c>
      <c r="W1623">
        <v>15.8</v>
      </c>
      <c r="Y1623">
        <v>18.3</v>
      </c>
      <c r="AG1623">
        <v>19.2</v>
      </c>
      <c r="AI1623">
        <v>21.5</v>
      </c>
      <c r="AK1623">
        <v>16.7</v>
      </c>
      <c r="AM1623">
        <v>25.5</v>
      </c>
      <c r="AO1623">
        <v>32.5</v>
      </c>
      <c r="AP1623">
        <f>COUNT(M1623:AO1623)</f>
        <v>10</v>
      </c>
      <c r="AQ1623" t="s">
        <v>4154</v>
      </c>
      <c r="AR1623">
        <f>COUNT(AK1623:AO1623)</f>
        <v>3</v>
      </c>
      <c r="AT1623">
        <f>COUNT(M1623:AB1623)</f>
        <v>5</v>
      </c>
      <c r="AU1623">
        <f>COUNT(AC1623:AO1623)</f>
        <v>5</v>
      </c>
      <c r="AV1623">
        <f>AT1623*AU1623</f>
        <v>25</v>
      </c>
      <c r="AW1623" t="s">
        <v>4154</v>
      </c>
      <c r="AX1623">
        <f>AVERAGE(M1623:AB1623)</f>
        <v>17.139999999999997</v>
      </c>
      <c r="AY1623">
        <f>AVERAGE(AC1623:AO1623)</f>
        <v>23.080000000000002</v>
      </c>
      <c r="AZ1623">
        <f>AY1623-AX1623</f>
        <v>5.9400000000000048</v>
      </c>
      <c r="BA1623">
        <v>24.900000000000002</v>
      </c>
      <c r="BB1623">
        <v>23.080000000000002</v>
      </c>
      <c r="BC1623" t="s">
        <v>4174</v>
      </c>
      <c r="BD1623" t="s">
        <v>4174</v>
      </c>
    </row>
    <row r="1624" spans="1:56" x14ac:dyDescent="0.25">
      <c r="A1624">
        <v>1026</v>
      </c>
      <c r="B1624">
        <v>186</v>
      </c>
      <c r="C1624" t="s">
        <v>4152</v>
      </c>
      <c r="D1624" t="s">
        <v>877</v>
      </c>
      <c r="E1624" t="s">
        <v>1215</v>
      </c>
      <c r="F1624" t="s">
        <v>1482</v>
      </c>
      <c r="G1624" t="s">
        <v>1518</v>
      </c>
      <c r="H1624" t="s">
        <v>31</v>
      </c>
      <c r="I1624" t="s">
        <v>200</v>
      </c>
      <c r="J1624" t="s">
        <v>1519</v>
      </c>
      <c r="K1624">
        <v>47.791241999999997</v>
      </c>
      <c r="L1624">
        <v>-122.195243</v>
      </c>
      <c r="U1624">
        <v>12.3</v>
      </c>
      <c r="V1624">
        <v>16.600000000000001</v>
      </c>
      <c r="X1624">
        <v>14.5</v>
      </c>
      <c r="Y1624">
        <v>21.3</v>
      </c>
      <c r="Z1624">
        <v>37.799999999999997</v>
      </c>
      <c r="AA1624">
        <v>22</v>
      </c>
      <c r="AC1624">
        <v>26.1</v>
      </c>
      <c r="AM1624">
        <v>35.6</v>
      </c>
      <c r="AN1624">
        <v>34.1</v>
      </c>
      <c r="AO1624">
        <v>36.4</v>
      </c>
      <c r="AP1624">
        <f>COUNT(M1624:AO1624)</f>
        <v>10</v>
      </c>
      <c r="AQ1624" t="s">
        <v>4154</v>
      </c>
      <c r="AR1624">
        <f>COUNT(AK1624:AO1624)</f>
        <v>3</v>
      </c>
      <c r="AT1624">
        <f>COUNT(M1624:AB1624)</f>
        <v>6</v>
      </c>
      <c r="AU1624">
        <f>COUNT(AC1624:AO1624)</f>
        <v>4</v>
      </c>
      <c r="AV1624">
        <f>AT1624*AU1624</f>
        <v>24</v>
      </c>
      <c r="AW1624" t="s">
        <v>4154</v>
      </c>
      <c r="AX1624">
        <f>AVERAGE(M1624:AB1624)</f>
        <v>20.75</v>
      </c>
      <c r="AY1624">
        <f>AVERAGE(AC1624:AO1624)</f>
        <v>33.050000000000004</v>
      </c>
      <c r="AZ1624">
        <f>AY1624-AX1624</f>
        <v>12.300000000000004</v>
      </c>
      <c r="BA1624">
        <v>35.366666666666667</v>
      </c>
      <c r="BB1624">
        <v>35.366666666666667</v>
      </c>
      <c r="BC1624" t="s">
        <v>4174</v>
      </c>
      <c r="BD1624" t="s">
        <v>4174</v>
      </c>
    </row>
    <row r="1625" spans="1:56" x14ac:dyDescent="0.25">
      <c r="A1625">
        <v>1330</v>
      </c>
      <c r="B1625">
        <v>524</v>
      </c>
      <c r="C1625" t="s">
        <v>4152</v>
      </c>
      <c r="D1625" t="s">
        <v>1686</v>
      </c>
      <c r="E1625" t="s">
        <v>1874</v>
      </c>
      <c r="F1625" t="s">
        <v>1919</v>
      </c>
      <c r="G1625" t="s">
        <v>1949</v>
      </c>
      <c r="H1625" t="s">
        <v>31</v>
      </c>
      <c r="I1625" t="s">
        <v>610</v>
      </c>
      <c r="J1625" t="s">
        <v>1950</v>
      </c>
      <c r="K1625">
        <v>47.334583000000002</v>
      </c>
      <c r="L1625">
        <v>-122.508608</v>
      </c>
      <c r="AA1625">
        <v>64.599999999999994</v>
      </c>
      <c r="AB1625">
        <v>72.3</v>
      </c>
      <c r="AC1625">
        <v>67.099999999999994</v>
      </c>
      <c r="AD1625">
        <v>62.4</v>
      </c>
      <c r="AE1625">
        <v>61.2</v>
      </c>
      <c r="AK1625">
        <v>55.6</v>
      </c>
      <c r="AL1625">
        <v>51</v>
      </c>
      <c r="AM1625">
        <v>48.4</v>
      </c>
      <c r="AN1625">
        <v>52.2</v>
      </c>
      <c r="AO1625">
        <v>50.1</v>
      </c>
      <c r="AP1625">
        <f>COUNT(M1625:AO1625)</f>
        <v>10</v>
      </c>
      <c r="AQ1625" t="s">
        <v>4154</v>
      </c>
      <c r="AR1625">
        <f>COUNT(AK1625:AO1625)</f>
        <v>5</v>
      </c>
      <c r="AT1625">
        <f>COUNT(M1625:AB1625)</f>
        <v>2</v>
      </c>
      <c r="AU1625">
        <f>COUNT(AC1625:AO1625)</f>
        <v>8</v>
      </c>
      <c r="AV1625">
        <f>AT1625*AU1625</f>
        <v>16</v>
      </c>
      <c r="AW1625" t="s">
        <v>4154</v>
      </c>
      <c r="AX1625">
        <f>AVERAGE(M1625:AB1625)</f>
        <v>68.449999999999989</v>
      </c>
      <c r="AY1625">
        <f>AVERAGE(AC1625:AO1625)</f>
        <v>55.999999999999993</v>
      </c>
      <c r="AZ1625">
        <f>AY1625-AX1625</f>
        <v>-12.449999999999996</v>
      </c>
      <c r="BA1625">
        <v>51.46</v>
      </c>
      <c r="BB1625">
        <v>51.46</v>
      </c>
      <c r="BC1625" t="s">
        <v>4175</v>
      </c>
      <c r="BD1625" t="s">
        <v>4175</v>
      </c>
    </row>
    <row r="1626" spans="1:56" x14ac:dyDescent="0.25">
      <c r="A1626">
        <v>1606</v>
      </c>
      <c r="B1626">
        <v>1291</v>
      </c>
      <c r="C1626" t="s">
        <v>4152</v>
      </c>
      <c r="D1626" t="s">
        <v>2165</v>
      </c>
      <c r="E1626" t="s">
        <v>2243</v>
      </c>
      <c r="F1626" t="s">
        <v>2412</v>
      </c>
      <c r="G1626" t="s">
        <v>2413</v>
      </c>
      <c r="H1626" t="s">
        <v>2169</v>
      </c>
      <c r="I1626" t="s">
        <v>2170</v>
      </c>
      <c r="J1626" t="s">
        <v>2414</v>
      </c>
      <c r="K1626">
        <v>47.523923000000003</v>
      </c>
      <c r="L1626">
        <v>-122.68263399999999</v>
      </c>
      <c r="S1626">
        <v>60.5</v>
      </c>
      <c r="U1626">
        <v>73.8</v>
      </c>
      <c r="V1626">
        <v>52.3</v>
      </c>
      <c r="AD1626">
        <v>37.6</v>
      </c>
      <c r="AF1626">
        <v>47.1</v>
      </c>
      <c r="AH1626">
        <v>48.3</v>
      </c>
      <c r="AJ1626">
        <v>56.8</v>
      </c>
      <c r="AK1626">
        <v>60.4</v>
      </c>
      <c r="AL1626">
        <v>57.6</v>
      </c>
      <c r="AN1626">
        <v>49.6</v>
      </c>
      <c r="AP1626">
        <f>COUNT(M1626:AO1626)</f>
        <v>10</v>
      </c>
      <c r="AQ1626" t="s">
        <v>4154</v>
      </c>
      <c r="AR1626">
        <f>COUNT(AK1626:AO1626)</f>
        <v>3</v>
      </c>
      <c r="AT1626">
        <f>COUNT(M1626:AB1626)</f>
        <v>3</v>
      </c>
      <c r="AU1626">
        <f>COUNT(AC1626:AO1626)</f>
        <v>7</v>
      </c>
      <c r="AV1626">
        <f>AT1626*AU1626</f>
        <v>21</v>
      </c>
      <c r="AW1626" t="s">
        <v>4154</v>
      </c>
      <c r="AX1626">
        <f>AVERAGE(M1626:AB1626)</f>
        <v>62.20000000000001</v>
      </c>
      <c r="AY1626">
        <f>AVERAGE(AC1626:AO1626)</f>
        <v>51.057142857142864</v>
      </c>
      <c r="AZ1626">
        <f>AY1626-AX1626</f>
        <v>-11.142857142857146</v>
      </c>
      <c r="BA1626">
        <v>55.866666666666667</v>
      </c>
      <c r="BB1626">
        <v>53.300000000000004</v>
      </c>
      <c r="BC1626" t="s">
        <v>4175</v>
      </c>
      <c r="BD1626" t="s">
        <v>4175</v>
      </c>
    </row>
    <row r="1627" spans="1:56" x14ac:dyDescent="0.25">
      <c r="A1627">
        <v>1313</v>
      </c>
      <c r="B1627">
        <v>523</v>
      </c>
      <c r="C1627" t="s">
        <v>4152</v>
      </c>
      <c r="D1627" t="s">
        <v>1686</v>
      </c>
      <c r="E1627" t="s">
        <v>1874</v>
      </c>
      <c r="F1627" t="s">
        <v>1919</v>
      </c>
      <c r="G1627" t="s">
        <v>1930</v>
      </c>
      <c r="H1627" t="s">
        <v>31</v>
      </c>
      <c r="I1627" t="s">
        <v>610</v>
      </c>
      <c r="J1627" t="s">
        <v>1931</v>
      </c>
      <c r="K1627">
        <v>47.383941999999998</v>
      </c>
      <c r="L1627">
        <v>-122.481469</v>
      </c>
      <c r="AA1627">
        <v>65.400000000000006</v>
      </c>
      <c r="AB1627">
        <v>61.7</v>
      </c>
      <c r="AC1627">
        <v>78.599999999999994</v>
      </c>
      <c r="AD1627">
        <v>61.2</v>
      </c>
      <c r="AE1627">
        <v>41</v>
      </c>
      <c r="AK1627">
        <v>65.400000000000006</v>
      </c>
      <c r="AL1627">
        <v>50.2</v>
      </c>
      <c r="AM1627">
        <v>54.8</v>
      </c>
      <c r="AN1627">
        <v>64.8</v>
      </c>
      <c r="AO1627">
        <v>52.7</v>
      </c>
      <c r="AP1627">
        <f>COUNT(M1627:AO1627)</f>
        <v>10</v>
      </c>
      <c r="AQ1627" t="s">
        <v>4154</v>
      </c>
      <c r="AR1627">
        <f>COUNT(AK1627:AO1627)</f>
        <v>5</v>
      </c>
      <c r="AT1627">
        <f>COUNT(M1627:AB1627)</f>
        <v>2</v>
      </c>
      <c r="AU1627">
        <f>COUNT(AC1627:AO1627)</f>
        <v>8</v>
      </c>
      <c r="AV1627">
        <f>AT1627*AU1627</f>
        <v>16</v>
      </c>
      <c r="AW1627" t="s">
        <v>4154</v>
      </c>
      <c r="AX1627">
        <f>AVERAGE(M1627:AB1627)</f>
        <v>63.550000000000004</v>
      </c>
      <c r="AY1627">
        <f>AVERAGE(AC1627:AO1627)</f>
        <v>58.587500000000006</v>
      </c>
      <c r="AZ1627">
        <f>AY1627-AX1627</f>
        <v>-4.9624999999999986</v>
      </c>
      <c r="BA1627">
        <v>57.58</v>
      </c>
      <c r="BB1627">
        <v>57.58</v>
      </c>
      <c r="BC1627" t="s">
        <v>4175</v>
      </c>
      <c r="BD1627" t="s">
        <v>4175</v>
      </c>
    </row>
    <row r="1628" spans="1:56" x14ac:dyDescent="0.25">
      <c r="A1628">
        <v>1574</v>
      </c>
      <c r="B1628">
        <v>1289</v>
      </c>
      <c r="C1628" t="s">
        <v>4152</v>
      </c>
      <c r="D1628" t="s">
        <v>2165</v>
      </c>
      <c r="E1628" t="s">
        <v>2243</v>
      </c>
      <c r="F1628" t="s">
        <v>2307</v>
      </c>
      <c r="G1628" t="s">
        <v>2355</v>
      </c>
      <c r="H1628" t="s">
        <v>2169</v>
      </c>
      <c r="I1628" t="s">
        <v>2174</v>
      </c>
      <c r="J1628" t="s">
        <v>2358</v>
      </c>
      <c r="K1628">
        <v>47.647399999999998</v>
      </c>
      <c r="L1628">
        <v>-122.6986</v>
      </c>
      <c r="AC1628">
        <v>52.4</v>
      </c>
      <c r="AE1628">
        <v>59.4</v>
      </c>
      <c r="AG1628">
        <v>56.7</v>
      </c>
      <c r="AI1628">
        <v>52.6</v>
      </c>
      <c r="AJ1628">
        <v>55.9</v>
      </c>
      <c r="AK1628">
        <v>58.6</v>
      </c>
      <c r="AL1628">
        <v>62.5</v>
      </c>
      <c r="AM1628">
        <v>67.2</v>
      </c>
      <c r="AN1628">
        <v>55.6</v>
      </c>
      <c r="AO1628">
        <v>70</v>
      </c>
      <c r="AP1628">
        <f>COUNT(M1628:AO1628)</f>
        <v>10</v>
      </c>
      <c r="AQ1628" t="s">
        <v>4154</v>
      </c>
      <c r="AR1628">
        <f>COUNT(AK1628:AO1628)</f>
        <v>5</v>
      </c>
      <c r="AT1628">
        <f>COUNT(M1628:AB1628)</f>
        <v>0</v>
      </c>
      <c r="AU1628">
        <f>COUNT(AC1628:AO1628)</f>
        <v>10</v>
      </c>
      <c r="AV1628">
        <f>AT1628*AU1628</f>
        <v>0</v>
      </c>
      <c r="AW1628" t="s">
        <v>4159</v>
      </c>
      <c r="AX1628" t="e">
        <f>AVERAGE(M1628:AB1628)</f>
        <v>#DIV/0!</v>
      </c>
      <c r="AY1628">
        <f>AVERAGE(AC1628:AO1628)</f>
        <v>59.089999999999996</v>
      </c>
      <c r="BA1628">
        <v>62.779999999999994</v>
      </c>
      <c r="BB1628">
        <v>59.887500000000003</v>
      </c>
      <c r="BC1628" t="s">
        <v>4176</v>
      </c>
      <c r="BD1628" t="s">
        <v>4175</v>
      </c>
    </row>
    <row r="1629" spans="1:56" x14ac:dyDescent="0.25">
      <c r="A1629">
        <v>855</v>
      </c>
      <c r="B1629">
        <v>1783</v>
      </c>
      <c r="C1629" t="s">
        <v>4152</v>
      </c>
      <c r="D1629" t="s">
        <v>877</v>
      </c>
      <c r="E1629" t="s">
        <v>1215</v>
      </c>
      <c r="F1629" t="s">
        <v>1216</v>
      </c>
      <c r="G1629" t="s">
        <v>1296</v>
      </c>
      <c r="H1629" t="s">
        <v>615</v>
      </c>
      <c r="I1629" t="s">
        <v>987</v>
      </c>
      <c r="J1629" t="s">
        <v>1300</v>
      </c>
      <c r="K1629">
        <v>47.685850000000002</v>
      </c>
      <c r="L1629">
        <v>-122.081875</v>
      </c>
      <c r="AE1629">
        <v>68.5</v>
      </c>
      <c r="AF1629">
        <v>83.9</v>
      </c>
      <c r="AG1629">
        <v>52.3</v>
      </c>
      <c r="AH1629">
        <v>27</v>
      </c>
      <c r="AI1629">
        <v>34.200000000000003</v>
      </c>
      <c r="AK1629">
        <v>65.3</v>
      </c>
      <c r="AL1629">
        <v>62.9</v>
      </c>
      <c r="AM1629">
        <v>74.5</v>
      </c>
      <c r="AN1629">
        <v>55.9</v>
      </c>
      <c r="AO1629">
        <v>65.2</v>
      </c>
      <c r="AP1629">
        <f>COUNT(M1629:AO1629)</f>
        <v>10</v>
      </c>
      <c r="AQ1629" t="s">
        <v>4154</v>
      </c>
      <c r="AR1629">
        <f>COUNT(AK1629:AO1629)</f>
        <v>5</v>
      </c>
      <c r="AT1629">
        <f>COUNT(M1629:AB1629)</f>
        <v>0</v>
      </c>
      <c r="AU1629">
        <f>COUNT(AC1629:AO1629)</f>
        <v>10</v>
      </c>
      <c r="AV1629">
        <f>AT1629*AU1629</f>
        <v>0</v>
      </c>
      <c r="AW1629" t="s">
        <v>4159</v>
      </c>
      <c r="AX1629" t="e">
        <f>AVERAGE(M1629:AB1629)</f>
        <v>#DIV/0!</v>
      </c>
      <c r="AY1629">
        <f>AVERAGE(AC1629:AO1629)</f>
        <v>58.970000000000006</v>
      </c>
      <c r="BA1629">
        <v>64.759999999999991</v>
      </c>
      <c r="BB1629">
        <v>57.911111111111104</v>
      </c>
      <c r="BC1629" t="s">
        <v>4176</v>
      </c>
      <c r="BD1629" t="s">
        <v>4175</v>
      </c>
    </row>
    <row r="1630" spans="1:56" x14ac:dyDescent="0.25">
      <c r="A1630">
        <v>831</v>
      </c>
      <c r="B1630">
        <v>1608</v>
      </c>
      <c r="C1630" t="s">
        <v>4152</v>
      </c>
      <c r="D1630" t="s">
        <v>877</v>
      </c>
      <c r="E1630" t="s">
        <v>1215</v>
      </c>
      <c r="F1630" t="s">
        <v>1216</v>
      </c>
      <c r="G1630" t="s">
        <v>1268</v>
      </c>
      <c r="H1630" t="s">
        <v>1230</v>
      </c>
      <c r="I1630" t="s">
        <v>1236</v>
      </c>
      <c r="J1630" t="s">
        <v>1273</v>
      </c>
      <c r="K1630">
        <v>47.694974000000002</v>
      </c>
      <c r="L1630">
        <v>-122.056067</v>
      </c>
      <c r="AD1630">
        <v>56.5</v>
      </c>
      <c r="AE1630">
        <v>61.8</v>
      </c>
      <c r="AF1630">
        <v>24.8</v>
      </c>
      <c r="AH1630">
        <v>51.3</v>
      </c>
      <c r="AI1630">
        <v>64.900000000000006</v>
      </c>
      <c r="AK1630">
        <v>43.6</v>
      </c>
      <c r="AL1630">
        <v>68.599999999999994</v>
      </c>
      <c r="AM1630">
        <v>83.4</v>
      </c>
      <c r="AN1630">
        <v>83.6</v>
      </c>
      <c r="AO1630">
        <v>77.8</v>
      </c>
      <c r="AP1630">
        <f>COUNT(M1630:AO1630)</f>
        <v>10</v>
      </c>
      <c r="AQ1630" t="s">
        <v>4154</v>
      </c>
      <c r="AR1630">
        <f>COUNT(AK1630:AO1630)</f>
        <v>5</v>
      </c>
      <c r="AT1630">
        <f>COUNT(M1630:AB1630)</f>
        <v>0</v>
      </c>
      <c r="AU1630">
        <f>COUNT(AC1630:AO1630)</f>
        <v>10</v>
      </c>
      <c r="AV1630">
        <f>AT1630*AU1630</f>
        <v>0</v>
      </c>
      <c r="AW1630" t="s">
        <v>4159</v>
      </c>
      <c r="AX1630" t="e">
        <f>AVERAGE(M1630:AB1630)</f>
        <v>#DIV/0!</v>
      </c>
      <c r="AY1630">
        <f>AVERAGE(AC1630:AO1630)</f>
        <v>61.629999999999995</v>
      </c>
      <c r="BA1630">
        <v>71.400000000000006</v>
      </c>
      <c r="BB1630">
        <v>62.250000000000007</v>
      </c>
      <c r="BC1630" t="s">
        <v>4176</v>
      </c>
      <c r="BD1630" t="s">
        <v>4176</v>
      </c>
    </row>
    <row r="1631" spans="1:56" x14ac:dyDescent="0.25">
      <c r="A1631">
        <v>428</v>
      </c>
      <c r="B1631">
        <v>519</v>
      </c>
      <c r="C1631" t="s">
        <v>4152</v>
      </c>
      <c r="D1631" t="s">
        <v>552</v>
      </c>
      <c r="E1631" t="s">
        <v>607</v>
      </c>
      <c r="F1631" t="s">
        <v>658</v>
      </c>
      <c r="G1631" t="s">
        <v>674</v>
      </c>
      <c r="H1631" t="s">
        <v>31</v>
      </c>
      <c r="I1631" t="s">
        <v>610</v>
      </c>
      <c r="J1631" t="s">
        <v>676</v>
      </c>
      <c r="K1631">
        <v>47.69247</v>
      </c>
      <c r="L1631">
        <v>-121.94541</v>
      </c>
      <c r="AA1631">
        <v>83</v>
      </c>
      <c r="AB1631">
        <v>58.5</v>
      </c>
      <c r="AC1631">
        <v>50.5</v>
      </c>
      <c r="AD1631">
        <v>85.3</v>
      </c>
      <c r="AE1631">
        <v>84</v>
      </c>
      <c r="AK1631">
        <v>62.5</v>
      </c>
      <c r="AL1631">
        <v>77.8</v>
      </c>
      <c r="AM1631">
        <v>79.7</v>
      </c>
      <c r="AN1631">
        <v>68.400000000000006</v>
      </c>
      <c r="AO1631">
        <v>68.599999999999994</v>
      </c>
      <c r="AP1631">
        <f>COUNT(M1631:AO1631)</f>
        <v>10</v>
      </c>
      <c r="AQ1631" t="s">
        <v>4154</v>
      </c>
      <c r="AR1631">
        <f>COUNT(AK1631:AO1631)</f>
        <v>5</v>
      </c>
      <c r="AT1631">
        <f>COUNT(M1631:AB1631)</f>
        <v>2</v>
      </c>
      <c r="AU1631">
        <f>COUNT(AC1631:AO1631)</f>
        <v>8</v>
      </c>
      <c r="AV1631">
        <f>AT1631*AU1631</f>
        <v>16</v>
      </c>
      <c r="AW1631" t="s">
        <v>4154</v>
      </c>
      <c r="AX1631">
        <f>AVERAGE(M1631:AB1631)</f>
        <v>70.75</v>
      </c>
      <c r="AY1631">
        <f>AVERAGE(AC1631:AO1631)</f>
        <v>72.100000000000009</v>
      </c>
      <c r="AZ1631">
        <f>AY1631-AX1631</f>
        <v>1.3500000000000085</v>
      </c>
      <c r="BA1631">
        <v>71.400000000000006</v>
      </c>
      <c r="BB1631">
        <v>71.400000000000006</v>
      </c>
      <c r="BC1631" t="s">
        <v>4176</v>
      </c>
      <c r="BD1631" t="s">
        <v>4176</v>
      </c>
    </row>
    <row r="1632" spans="1:56" x14ac:dyDescent="0.25">
      <c r="A1632">
        <v>1597</v>
      </c>
      <c r="B1632">
        <v>875</v>
      </c>
      <c r="C1632" t="s">
        <v>4152</v>
      </c>
      <c r="D1632" t="s">
        <v>2165</v>
      </c>
      <c r="E1632" t="s">
        <v>2243</v>
      </c>
      <c r="F1632" t="s">
        <v>2382</v>
      </c>
      <c r="G1632" t="s">
        <v>2393</v>
      </c>
      <c r="H1632" t="s">
        <v>2169</v>
      </c>
      <c r="I1632" t="s">
        <v>2183</v>
      </c>
      <c r="J1632" t="s">
        <v>2398</v>
      </c>
      <c r="K1632">
        <v>47.762461000000002</v>
      </c>
      <c r="L1632">
        <v>-122.63720600000001</v>
      </c>
      <c r="S1632">
        <v>40</v>
      </c>
      <c r="T1632">
        <v>48.5</v>
      </c>
      <c r="U1632">
        <v>52.4</v>
      </c>
      <c r="V1632">
        <v>65.599999999999994</v>
      </c>
      <c r="W1632">
        <v>31.8</v>
      </c>
      <c r="X1632">
        <v>49.4</v>
      </c>
      <c r="AD1632">
        <v>62</v>
      </c>
      <c r="AG1632">
        <v>63.4</v>
      </c>
      <c r="AJ1632">
        <v>70.7</v>
      </c>
      <c r="AM1632">
        <v>74.900000000000006</v>
      </c>
      <c r="AP1632">
        <f>COUNT(M1632:AO1632)</f>
        <v>10</v>
      </c>
      <c r="AQ1632" t="s">
        <v>4154</v>
      </c>
      <c r="AR1632">
        <f>COUNT(AK1632:AO1632)</f>
        <v>1</v>
      </c>
      <c r="AT1632">
        <f>COUNT(M1632:AB1632)</f>
        <v>6</v>
      </c>
      <c r="AU1632">
        <f>COUNT(AC1632:AO1632)</f>
        <v>4</v>
      </c>
      <c r="AV1632">
        <f>AT1632*AU1632</f>
        <v>24</v>
      </c>
      <c r="AW1632" t="s">
        <v>4154</v>
      </c>
      <c r="AX1632">
        <f>AVERAGE(M1632:AB1632)</f>
        <v>47.949999999999996</v>
      </c>
      <c r="AY1632">
        <f>AVERAGE(AC1632:AO1632)</f>
        <v>67.75</v>
      </c>
      <c r="AZ1632">
        <f>AY1632-AX1632</f>
        <v>19.800000000000004</v>
      </c>
      <c r="BA1632">
        <v>74.900000000000006</v>
      </c>
      <c r="BB1632">
        <v>69.666666666666671</v>
      </c>
      <c r="BC1632" t="s">
        <v>4176</v>
      </c>
      <c r="BD1632" t="s">
        <v>4176</v>
      </c>
    </row>
    <row r="1633" spans="1:56" x14ac:dyDescent="0.25">
      <c r="A1633">
        <v>812</v>
      </c>
      <c r="B1633">
        <v>119</v>
      </c>
      <c r="C1633" t="s">
        <v>4152</v>
      </c>
      <c r="D1633" t="s">
        <v>877</v>
      </c>
      <c r="E1633" t="s">
        <v>1215</v>
      </c>
      <c r="F1633" t="s">
        <v>1216</v>
      </c>
      <c r="G1633" t="s">
        <v>1249</v>
      </c>
      <c r="H1633" t="s">
        <v>31</v>
      </c>
      <c r="I1633" t="s">
        <v>200</v>
      </c>
      <c r="J1633" t="s">
        <v>1250</v>
      </c>
      <c r="K1633">
        <v>47.733020000000003</v>
      </c>
      <c r="L1633">
        <v>-122.05998</v>
      </c>
      <c r="U1633">
        <v>64</v>
      </c>
      <c r="AG1633">
        <v>62.4</v>
      </c>
      <c r="AH1633">
        <v>57.1</v>
      </c>
      <c r="AI1633">
        <v>79.2</v>
      </c>
      <c r="AJ1633">
        <v>58.7</v>
      </c>
      <c r="AK1633">
        <v>71.400000000000006</v>
      </c>
      <c r="AL1633">
        <v>87.5</v>
      </c>
      <c r="AM1633">
        <v>72.3</v>
      </c>
      <c r="AN1633">
        <v>79.900000000000006</v>
      </c>
      <c r="AO1633">
        <v>72.5</v>
      </c>
      <c r="AP1633">
        <f>COUNT(M1633:AO1633)</f>
        <v>10</v>
      </c>
      <c r="AQ1633" t="s">
        <v>4154</v>
      </c>
      <c r="AR1633">
        <f>COUNT(AK1633:AO1633)</f>
        <v>5</v>
      </c>
      <c r="AT1633">
        <f>COUNT(M1633:AB1633)</f>
        <v>1</v>
      </c>
      <c r="AU1633">
        <f>COUNT(AC1633:AO1633)</f>
        <v>9</v>
      </c>
      <c r="AV1633">
        <f>AT1633*AU1633</f>
        <v>9</v>
      </c>
      <c r="AW1633" t="s">
        <v>4154</v>
      </c>
      <c r="AX1633">
        <f>AVERAGE(M1633:AB1633)</f>
        <v>64</v>
      </c>
      <c r="AY1633">
        <f>AVERAGE(AC1633:AO1633)</f>
        <v>71.222222222222229</v>
      </c>
      <c r="AZ1633">
        <f>AY1633-AX1633</f>
        <v>7.2222222222222285</v>
      </c>
      <c r="BA1633">
        <v>76.72</v>
      </c>
      <c r="BB1633">
        <v>71.222222222222229</v>
      </c>
      <c r="BC1633" t="s">
        <v>4176</v>
      </c>
      <c r="BD1633" t="s">
        <v>4176</v>
      </c>
    </row>
    <row r="1634" spans="1:56" x14ac:dyDescent="0.25">
      <c r="A1634">
        <v>386</v>
      </c>
      <c r="B1634">
        <v>520</v>
      </c>
      <c r="C1634" t="s">
        <v>4152</v>
      </c>
      <c r="D1634" t="s">
        <v>552</v>
      </c>
      <c r="E1634" t="s">
        <v>607</v>
      </c>
      <c r="F1634" t="s">
        <v>608</v>
      </c>
      <c r="G1634" t="s">
        <v>609</v>
      </c>
      <c r="H1634" t="s">
        <v>31</v>
      </c>
      <c r="I1634" t="s">
        <v>610</v>
      </c>
      <c r="J1634" t="s">
        <v>611</v>
      </c>
      <c r="K1634">
        <v>47.740048999999999</v>
      </c>
      <c r="L1634">
        <v>-121.941377</v>
      </c>
      <c r="AA1634">
        <v>84.2</v>
      </c>
      <c r="AB1634">
        <v>68</v>
      </c>
      <c r="AC1634">
        <v>93</v>
      </c>
      <c r="AD1634">
        <v>73.599999999999994</v>
      </c>
      <c r="AE1634">
        <v>74.599999999999994</v>
      </c>
      <c r="AK1634">
        <v>68.8</v>
      </c>
      <c r="AL1634">
        <v>83.5</v>
      </c>
      <c r="AM1634">
        <v>87.5</v>
      </c>
      <c r="AN1634">
        <v>65.900000000000006</v>
      </c>
      <c r="AO1634">
        <v>79.599999999999994</v>
      </c>
      <c r="AP1634">
        <f>COUNT(M1634:AO1634)</f>
        <v>10</v>
      </c>
      <c r="AQ1634" t="s">
        <v>4154</v>
      </c>
      <c r="AR1634">
        <f>COUNT(AK1634:AO1634)</f>
        <v>5</v>
      </c>
      <c r="AT1634">
        <f>COUNT(M1634:AB1634)</f>
        <v>2</v>
      </c>
      <c r="AU1634">
        <f>COUNT(AC1634:AO1634)</f>
        <v>8</v>
      </c>
      <c r="AV1634">
        <f>AT1634*AU1634</f>
        <v>16</v>
      </c>
      <c r="AW1634" t="s">
        <v>4154</v>
      </c>
      <c r="AX1634">
        <f>AVERAGE(M1634:AB1634)</f>
        <v>76.099999999999994</v>
      </c>
      <c r="AY1634">
        <f>AVERAGE(AC1634:AO1634)</f>
        <v>78.3125</v>
      </c>
      <c r="AZ1634">
        <f>AY1634-AX1634</f>
        <v>2.2125000000000057</v>
      </c>
      <c r="BA1634">
        <v>77.060000000000016</v>
      </c>
      <c r="BB1634">
        <v>77.060000000000016</v>
      </c>
      <c r="BC1634" t="s">
        <v>4176</v>
      </c>
      <c r="BD1634" t="s">
        <v>4176</v>
      </c>
    </row>
    <row r="1635" spans="1:56" x14ac:dyDescent="0.25">
      <c r="A1635">
        <v>646</v>
      </c>
      <c r="B1635">
        <v>518</v>
      </c>
      <c r="C1635" t="s">
        <v>4152</v>
      </c>
      <c r="D1635" t="s">
        <v>877</v>
      </c>
      <c r="E1635" t="s">
        <v>878</v>
      </c>
      <c r="F1635" t="s">
        <v>981</v>
      </c>
      <c r="G1635" t="s">
        <v>1015</v>
      </c>
      <c r="H1635" t="s">
        <v>31</v>
      </c>
      <c r="I1635" t="s">
        <v>610</v>
      </c>
      <c r="J1635" t="s">
        <v>1017</v>
      </c>
      <c r="K1635">
        <v>47.409126999999998</v>
      </c>
      <c r="L1635">
        <v>-122.02525900000001</v>
      </c>
      <c r="AA1635">
        <v>93</v>
      </c>
      <c r="AB1635">
        <v>91.7</v>
      </c>
      <c r="AC1635">
        <v>89.5</v>
      </c>
      <c r="AD1635">
        <v>95</v>
      </c>
      <c r="AE1635">
        <v>86.9</v>
      </c>
      <c r="AK1635">
        <v>89.7</v>
      </c>
      <c r="AL1635">
        <v>81.7</v>
      </c>
      <c r="AM1635">
        <v>70.599999999999994</v>
      </c>
      <c r="AN1635">
        <v>82.5</v>
      </c>
      <c r="AO1635">
        <v>89.3</v>
      </c>
      <c r="AP1635">
        <f>COUNT(M1635:AO1635)</f>
        <v>10</v>
      </c>
      <c r="AQ1635" t="s">
        <v>4154</v>
      </c>
      <c r="AR1635">
        <f>COUNT(AK1635:AO1635)</f>
        <v>5</v>
      </c>
      <c r="AT1635">
        <f>COUNT(M1635:AB1635)</f>
        <v>2</v>
      </c>
      <c r="AU1635">
        <f>COUNT(AC1635:AO1635)</f>
        <v>8</v>
      </c>
      <c r="AV1635">
        <f>AT1635*AU1635</f>
        <v>16</v>
      </c>
      <c r="AW1635" t="s">
        <v>4154</v>
      </c>
      <c r="AX1635">
        <f>AVERAGE(M1635:AB1635)</f>
        <v>92.35</v>
      </c>
      <c r="AY1635">
        <f>AVERAGE(AC1635:AO1635)</f>
        <v>85.649999999999991</v>
      </c>
      <c r="AZ1635">
        <f>AY1635-AX1635</f>
        <v>-6.7000000000000028</v>
      </c>
      <c r="BA1635">
        <v>82.76</v>
      </c>
      <c r="BB1635">
        <v>82.76</v>
      </c>
      <c r="BC1635" t="s">
        <v>4177</v>
      </c>
      <c r="BD1635" t="s">
        <v>4177</v>
      </c>
    </row>
    <row r="1636" spans="1:56" x14ac:dyDescent="0.25">
      <c r="A1636">
        <v>1625</v>
      </c>
      <c r="B1636">
        <v>1290</v>
      </c>
      <c r="C1636" t="s">
        <v>4152</v>
      </c>
      <c r="D1636" t="s">
        <v>2165</v>
      </c>
      <c r="E1636" t="s">
        <v>2243</v>
      </c>
      <c r="F1636" t="s">
        <v>2412</v>
      </c>
      <c r="G1636" t="s">
        <v>2438</v>
      </c>
      <c r="H1636" t="s">
        <v>2169</v>
      </c>
      <c r="I1636" t="s">
        <v>2170</v>
      </c>
      <c r="J1636" t="s">
        <v>2439</v>
      </c>
      <c r="K1636">
        <v>47.528399999999998</v>
      </c>
      <c r="L1636">
        <v>-122.71420000000001</v>
      </c>
      <c r="S1636">
        <v>77.8</v>
      </c>
      <c r="U1636">
        <v>64.099999999999994</v>
      </c>
      <c r="V1636">
        <v>61.5</v>
      </c>
      <c r="AD1636">
        <v>67</v>
      </c>
      <c r="AF1636">
        <v>62.9</v>
      </c>
      <c r="AH1636">
        <v>89.2</v>
      </c>
      <c r="AJ1636">
        <v>83.3</v>
      </c>
      <c r="AL1636">
        <v>89.5</v>
      </c>
      <c r="AN1636">
        <v>89.5</v>
      </c>
      <c r="AO1636">
        <v>80.2</v>
      </c>
      <c r="AP1636">
        <f>COUNT(M1636:AO1636)</f>
        <v>10</v>
      </c>
      <c r="AQ1636" t="s">
        <v>4154</v>
      </c>
      <c r="AR1636">
        <f>COUNT(AK1636:AO1636)</f>
        <v>3</v>
      </c>
      <c r="AT1636">
        <f>COUNT(M1636:AB1636)</f>
        <v>3</v>
      </c>
      <c r="AU1636">
        <f>COUNT(AC1636:AO1636)</f>
        <v>7</v>
      </c>
      <c r="AV1636">
        <f>AT1636*AU1636</f>
        <v>21</v>
      </c>
      <c r="AW1636" t="s">
        <v>4154</v>
      </c>
      <c r="AX1636">
        <f>AVERAGE(M1636:AB1636)</f>
        <v>67.8</v>
      </c>
      <c r="AY1636">
        <f>AVERAGE(AC1636:AO1636)</f>
        <v>80.228571428571428</v>
      </c>
      <c r="AZ1636">
        <f>AY1636-AX1636</f>
        <v>12.428571428571431</v>
      </c>
      <c r="BA1636">
        <v>86.399999999999991</v>
      </c>
      <c r="BB1636">
        <v>82.433333333333323</v>
      </c>
      <c r="BC1636" t="s">
        <v>4177</v>
      </c>
      <c r="BD1636" t="s">
        <v>4177</v>
      </c>
    </row>
    <row r="1637" spans="1:56" x14ac:dyDescent="0.25">
      <c r="A1637">
        <v>655</v>
      </c>
      <c r="B1637">
        <v>517</v>
      </c>
      <c r="C1637" t="s">
        <v>4152</v>
      </c>
      <c r="D1637" t="s">
        <v>877</v>
      </c>
      <c r="E1637" t="s">
        <v>878</v>
      </c>
      <c r="F1637" t="s">
        <v>981</v>
      </c>
      <c r="G1637" t="s">
        <v>1027</v>
      </c>
      <c r="H1637" t="s">
        <v>31</v>
      </c>
      <c r="I1637" t="s">
        <v>610</v>
      </c>
      <c r="J1637" t="s">
        <v>1029</v>
      </c>
      <c r="K1637">
        <v>47.416393999999997</v>
      </c>
      <c r="L1637">
        <v>-121.91938</v>
      </c>
      <c r="AA1637">
        <v>93.1</v>
      </c>
      <c r="AB1637">
        <v>93.5</v>
      </c>
      <c r="AC1637">
        <v>87.8</v>
      </c>
      <c r="AD1637">
        <v>95.4</v>
      </c>
      <c r="AE1637">
        <v>89.1</v>
      </c>
      <c r="AK1637">
        <v>100</v>
      </c>
      <c r="AL1637">
        <v>82.7</v>
      </c>
      <c r="AM1637">
        <v>93.3</v>
      </c>
      <c r="AN1637">
        <v>89.3</v>
      </c>
      <c r="AO1637">
        <v>90.9</v>
      </c>
      <c r="AP1637">
        <f>COUNT(M1637:AO1637)</f>
        <v>10</v>
      </c>
      <c r="AQ1637" t="s">
        <v>4154</v>
      </c>
      <c r="AR1637">
        <f>COUNT(AK1637:AO1637)</f>
        <v>5</v>
      </c>
      <c r="AT1637">
        <f>COUNT(M1637:AB1637)</f>
        <v>2</v>
      </c>
      <c r="AU1637">
        <f>COUNT(AC1637:AO1637)</f>
        <v>8</v>
      </c>
      <c r="AV1637">
        <f>AT1637*AU1637</f>
        <v>16</v>
      </c>
      <c r="AW1637" t="s">
        <v>4154</v>
      </c>
      <c r="AX1637">
        <f>AVERAGE(M1637:AB1637)</f>
        <v>93.3</v>
      </c>
      <c r="AY1637">
        <f>AVERAGE(AC1637:AO1637)</f>
        <v>91.062499999999986</v>
      </c>
      <c r="AZ1637">
        <f>AY1637-AX1637</f>
        <v>-2.2375000000000114</v>
      </c>
      <c r="BA1637">
        <v>91.240000000000009</v>
      </c>
      <c r="BB1637">
        <v>91.240000000000009</v>
      </c>
      <c r="BC1637" t="s">
        <v>4177</v>
      </c>
      <c r="BD1637" t="s">
        <v>4177</v>
      </c>
    </row>
    <row r="1638" spans="1:56" x14ac:dyDescent="0.25">
      <c r="A1638">
        <v>1551</v>
      </c>
      <c r="B1638">
        <v>1273</v>
      </c>
      <c r="C1638" t="s">
        <v>4152</v>
      </c>
      <c r="D1638" t="s">
        <v>2165</v>
      </c>
      <c r="E1638" t="s">
        <v>2243</v>
      </c>
      <c r="F1638" t="s">
        <v>2307</v>
      </c>
      <c r="G1638" t="s">
        <v>2320</v>
      </c>
      <c r="H1638" t="s">
        <v>2169</v>
      </c>
      <c r="I1638" t="s">
        <v>2170</v>
      </c>
      <c r="J1638" t="s">
        <v>2327</v>
      </c>
      <c r="K1638">
        <v>47.653599999999997</v>
      </c>
      <c r="L1638">
        <v>-122.6853</v>
      </c>
      <c r="S1638">
        <v>16.600000000000001</v>
      </c>
      <c r="U1638">
        <v>24.2</v>
      </c>
      <c r="V1638">
        <v>19.7</v>
      </c>
      <c r="AC1638">
        <v>7.7</v>
      </c>
      <c r="AD1638">
        <v>19.5</v>
      </c>
      <c r="AE1638">
        <v>38.1</v>
      </c>
      <c r="AF1638">
        <v>43.1</v>
      </c>
      <c r="AG1638">
        <v>28.8</v>
      </c>
      <c r="AH1638">
        <v>34.6</v>
      </c>
      <c r="AI1638">
        <v>44</v>
      </c>
      <c r="AP1638">
        <f>COUNT(M1638:AO1638)</f>
        <v>10</v>
      </c>
      <c r="AQ1638" t="s">
        <v>4154</v>
      </c>
      <c r="AR1638">
        <f>COUNT(AK1638:AO1638)</f>
        <v>0</v>
      </c>
      <c r="AS1638" t="s">
        <v>4159</v>
      </c>
      <c r="AT1638">
        <f>COUNT(M1638:AB1638)</f>
        <v>3</v>
      </c>
      <c r="AU1638">
        <f>COUNT(AC1638:AO1638)</f>
        <v>7</v>
      </c>
      <c r="AV1638">
        <f>AT1638*AU1638</f>
        <v>21</v>
      </c>
      <c r="AW1638" t="s">
        <v>4154</v>
      </c>
      <c r="AX1638">
        <f>AVERAGE(M1638:AB1638)</f>
        <v>20.166666666666668</v>
      </c>
      <c r="AY1638">
        <f>AVERAGE(AC1638:AO1638)</f>
        <v>30.828571428571429</v>
      </c>
      <c r="AZ1638">
        <f>AY1638-AX1638</f>
        <v>10.661904761904761</v>
      </c>
      <c r="BB1638">
        <v>37.625</v>
      </c>
      <c r="BD1638" t="s">
        <v>4174</v>
      </c>
    </row>
    <row r="1639" spans="1:56" x14ac:dyDescent="0.25">
      <c r="A1639">
        <v>393</v>
      </c>
      <c r="B1639">
        <v>282</v>
      </c>
      <c r="C1639" t="s">
        <v>4152</v>
      </c>
      <c r="D1639" t="s">
        <v>552</v>
      </c>
      <c r="E1639" t="s">
        <v>607</v>
      </c>
      <c r="F1639" t="s">
        <v>608</v>
      </c>
      <c r="G1639" t="s">
        <v>620</v>
      </c>
      <c r="H1639" t="s">
        <v>615</v>
      </c>
      <c r="I1639" t="s">
        <v>616</v>
      </c>
      <c r="J1639" t="s">
        <v>621</v>
      </c>
      <c r="K1639">
        <v>47.750501</v>
      </c>
      <c r="L1639">
        <v>-121.911981</v>
      </c>
      <c r="R1639">
        <v>20.5</v>
      </c>
      <c r="S1639">
        <v>40</v>
      </c>
      <c r="T1639">
        <v>70.400000000000006</v>
      </c>
      <c r="U1639">
        <v>78.599999999999994</v>
      </c>
      <c r="W1639">
        <v>66.099999999999994</v>
      </c>
      <c r="X1639">
        <v>76</v>
      </c>
      <c r="Y1639">
        <v>76.5</v>
      </c>
      <c r="Z1639">
        <v>90.6</v>
      </c>
      <c r="AA1639">
        <v>87.3</v>
      </c>
      <c r="AC1639">
        <v>62.8</v>
      </c>
      <c r="AP1639">
        <f>COUNT(M1639:AO1639)</f>
        <v>10</v>
      </c>
      <c r="AQ1639" t="s">
        <v>4154</v>
      </c>
      <c r="AR1639">
        <f>COUNT(AK1639:AO1639)</f>
        <v>0</v>
      </c>
      <c r="AS1639" t="s">
        <v>4159</v>
      </c>
      <c r="AT1639">
        <f>COUNT(M1639:AB1639)</f>
        <v>9</v>
      </c>
      <c r="AU1639">
        <f>COUNT(AC1639:AO1639)</f>
        <v>1</v>
      </c>
      <c r="AV1639">
        <f>AT1639*AU1639</f>
        <v>9</v>
      </c>
      <c r="AW1639" t="s">
        <v>4154</v>
      </c>
      <c r="AX1639">
        <f>AVERAGE(M1639:AB1639)</f>
        <v>67.333333333333329</v>
      </c>
      <c r="AY1639">
        <f>AVERAGE(AC1639:AO1639)</f>
        <v>62.8</v>
      </c>
      <c r="AZ1639">
        <f>AY1639-AX1639</f>
        <v>-4.5333333333333314</v>
      </c>
    </row>
    <row r="1640" spans="1:56" x14ac:dyDescent="0.25">
      <c r="A1640">
        <v>403</v>
      </c>
      <c r="B1640">
        <v>343</v>
      </c>
      <c r="C1640" t="s">
        <v>4152</v>
      </c>
      <c r="D1640" t="s">
        <v>552</v>
      </c>
      <c r="E1640" t="s">
        <v>607</v>
      </c>
      <c r="F1640" t="s">
        <v>608</v>
      </c>
      <c r="G1640" t="s">
        <v>636</v>
      </c>
      <c r="H1640" t="s">
        <v>615</v>
      </c>
      <c r="I1640" t="s">
        <v>616</v>
      </c>
      <c r="J1640" t="s">
        <v>637</v>
      </c>
      <c r="K1640">
        <v>47.737755</v>
      </c>
      <c r="L1640">
        <v>-122.01485599999999</v>
      </c>
      <c r="R1640">
        <v>16.7</v>
      </c>
      <c r="U1640">
        <v>46.7</v>
      </c>
      <c r="V1640">
        <v>15.2</v>
      </c>
      <c r="W1640">
        <v>38.200000000000003</v>
      </c>
      <c r="X1640">
        <v>42.8</v>
      </c>
      <c r="Y1640">
        <v>53.4</v>
      </c>
      <c r="Z1640">
        <v>44.5</v>
      </c>
      <c r="AA1640">
        <v>40</v>
      </c>
      <c r="AB1640">
        <v>61.4</v>
      </c>
      <c r="AC1640">
        <v>63.8</v>
      </c>
      <c r="AP1640">
        <f>COUNT(M1640:AO1640)</f>
        <v>10</v>
      </c>
      <c r="AQ1640" t="s">
        <v>4154</v>
      </c>
      <c r="AR1640">
        <f>COUNT(AK1640:AO1640)</f>
        <v>0</v>
      </c>
      <c r="AS1640" t="s">
        <v>4159</v>
      </c>
      <c r="AT1640">
        <f>COUNT(M1640:AB1640)</f>
        <v>9</v>
      </c>
      <c r="AU1640">
        <f>COUNT(AC1640:AO1640)</f>
        <v>1</v>
      </c>
      <c r="AV1640">
        <f>AT1640*AU1640</f>
        <v>9</v>
      </c>
      <c r="AW1640" t="s">
        <v>4154</v>
      </c>
      <c r="AX1640">
        <f>AVERAGE(M1640:AB1640)</f>
        <v>39.877777777777773</v>
      </c>
      <c r="AY1640">
        <f>AVERAGE(AC1640:AO1640)</f>
        <v>63.8</v>
      </c>
      <c r="AZ1640">
        <f>AY1640-AX1640</f>
        <v>23.922222222222224</v>
      </c>
    </row>
    <row r="1641" spans="1:56" x14ac:dyDescent="0.25">
      <c r="A1641">
        <v>419</v>
      </c>
      <c r="B1641">
        <v>340</v>
      </c>
      <c r="C1641" t="s">
        <v>4152</v>
      </c>
      <c r="D1641" t="s">
        <v>552</v>
      </c>
      <c r="E1641" t="s">
        <v>607</v>
      </c>
      <c r="F1641" t="s">
        <v>658</v>
      </c>
      <c r="G1641" t="s">
        <v>662</v>
      </c>
      <c r="H1641" t="s">
        <v>615</v>
      </c>
      <c r="I1641" t="s">
        <v>616</v>
      </c>
      <c r="J1641" t="s">
        <v>663</v>
      </c>
      <c r="K1641">
        <v>47.709167000000001</v>
      </c>
      <c r="L1641">
        <v>-122.002589</v>
      </c>
      <c r="R1641">
        <v>5.9</v>
      </c>
      <c r="U1641">
        <v>12.6</v>
      </c>
      <c r="V1641">
        <v>4.5</v>
      </c>
      <c r="W1641">
        <v>8.1</v>
      </c>
      <c r="X1641">
        <v>5.3</v>
      </c>
      <c r="Y1641">
        <v>2.1</v>
      </c>
      <c r="Z1641">
        <v>9.3000000000000007</v>
      </c>
      <c r="AA1641">
        <v>9</v>
      </c>
      <c r="AB1641">
        <v>0.8</v>
      </c>
      <c r="AC1641">
        <v>5.8</v>
      </c>
      <c r="AP1641">
        <f>COUNT(M1641:AO1641)</f>
        <v>10</v>
      </c>
      <c r="AQ1641" t="s">
        <v>4154</v>
      </c>
      <c r="AR1641">
        <f>COUNT(AK1641:AO1641)</f>
        <v>0</v>
      </c>
      <c r="AS1641" t="s">
        <v>4159</v>
      </c>
      <c r="AT1641">
        <f>COUNT(M1641:AB1641)</f>
        <v>9</v>
      </c>
      <c r="AU1641">
        <f>COUNT(AC1641:AO1641)</f>
        <v>1</v>
      </c>
      <c r="AV1641">
        <f>AT1641*AU1641</f>
        <v>9</v>
      </c>
      <c r="AW1641" t="s">
        <v>4154</v>
      </c>
      <c r="AX1641">
        <f>AVERAGE(M1641:AB1641)</f>
        <v>6.3999999999999995</v>
      </c>
      <c r="AY1641">
        <f>AVERAGE(AC1641:AO1641)</f>
        <v>5.8</v>
      </c>
      <c r="AZ1641">
        <f>AY1641-AX1641</f>
        <v>-0.59999999999999964</v>
      </c>
    </row>
    <row r="1642" spans="1:56" x14ac:dyDescent="0.25">
      <c r="A1642">
        <v>424</v>
      </c>
      <c r="B1642">
        <v>303</v>
      </c>
      <c r="C1642" t="s">
        <v>4152</v>
      </c>
      <c r="D1642" t="s">
        <v>552</v>
      </c>
      <c r="E1642" t="s">
        <v>607</v>
      </c>
      <c r="F1642" t="s">
        <v>658</v>
      </c>
      <c r="G1642" t="s">
        <v>667</v>
      </c>
      <c r="H1642" t="s">
        <v>615</v>
      </c>
      <c r="I1642" t="s">
        <v>616</v>
      </c>
      <c r="J1642" t="s">
        <v>670</v>
      </c>
      <c r="K1642">
        <v>47.721953999999997</v>
      </c>
      <c r="L1642">
        <v>-121.87679199999999</v>
      </c>
      <c r="S1642">
        <v>42.6</v>
      </c>
      <c r="T1642">
        <v>75.8</v>
      </c>
      <c r="U1642">
        <v>79.5</v>
      </c>
      <c r="V1642">
        <v>41.2</v>
      </c>
      <c r="W1642">
        <v>39.200000000000003</v>
      </c>
      <c r="X1642">
        <v>63.7</v>
      </c>
      <c r="Y1642">
        <v>51</v>
      </c>
      <c r="Z1642">
        <v>48.5</v>
      </c>
      <c r="AA1642">
        <v>71.900000000000006</v>
      </c>
      <c r="AC1642">
        <v>63.9</v>
      </c>
      <c r="AP1642">
        <f>COUNT(M1642:AO1642)</f>
        <v>10</v>
      </c>
      <c r="AQ1642" t="s">
        <v>4154</v>
      </c>
      <c r="AR1642">
        <f>COUNT(AK1642:AO1642)</f>
        <v>0</v>
      </c>
      <c r="AS1642" t="s">
        <v>4159</v>
      </c>
      <c r="AT1642">
        <f>COUNT(M1642:AB1642)</f>
        <v>9</v>
      </c>
      <c r="AU1642">
        <f>COUNT(AC1642:AO1642)</f>
        <v>1</v>
      </c>
      <c r="AV1642">
        <f>AT1642*AU1642</f>
        <v>9</v>
      </c>
      <c r="AW1642" t="s">
        <v>4154</v>
      </c>
      <c r="AX1642">
        <f>AVERAGE(M1642:AB1642)</f>
        <v>57.044444444444444</v>
      </c>
      <c r="AY1642">
        <f>AVERAGE(AC1642:AO1642)</f>
        <v>63.9</v>
      </c>
      <c r="AZ1642">
        <f>AY1642-AX1642</f>
        <v>6.8555555555555543</v>
      </c>
    </row>
    <row r="1643" spans="1:56" x14ac:dyDescent="0.25">
      <c r="A1643">
        <v>532</v>
      </c>
      <c r="B1643">
        <v>321</v>
      </c>
      <c r="C1643" t="s">
        <v>4152</v>
      </c>
      <c r="D1643" t="s">
        <v>552</v>
      </c>
      <c r="E1643" t="s">
        <v>834</v>
      </c>
      <c r="F1643" t="s">
        <v>835</v>
      </c>
      <c r="G1643" t="s">
        <v>836</v>
      </c>
      <c r="H1643" t="s">
        <v>615</v>
      </c>
      <c r="I1643" t="s">
        <v>616</v>
      </c>
      <c r="J1643" t="s">
        <v>845</v>
      </c>
      <c r="K1643">
        <v>47.485745000000001</v>
      </c>
      <c r="L1643">
        <v>-121.733024</v>
      </c>
      <c r="R1643">
        <v>34.5</v>
      </c>
      <c r="S1643">
        <v>36.799999999999997</v>
      </c>
      <c r="T1643">
        <v>86.6</v>
      </c>
      <c r="U1643">
        <v>73.5</v>
      </c>
      <c r="V1643">
        <v>20.3</v>
      </c>
      <c r="W1643">
        <v>31.4</v>
      </c>
      <c r="X1643">
        <v>60.6</v>
      </c>
      <c r="Y1643">
        <v>67.2</v>
      </c>
      <c r="AA1643">
        <v>92.2</v>
      </c>
      <c r="AC1643">
        <v>71.900000000000006</v>
      </c>
      <c r="AP1643">
        <f>COUNT(M1643:AO1643)</f>
        <v>10</v>
      </c>
      <c r="AQ1643" t="s">
        <v>4154</v>
      </c>
      <c r="AR1643">
        <f>COUNT(AK1643:AO1643)</f>
        <v>0</v>
      </c>
      <c r="AS1643" t="s">
        <v>4159</v>
      </c>
      <c r="AT1643">
        <f>COUNT(M1643:AB1643)</f>
        <v>9</v>
      </c>
      <c r="AU1643">
        <f>COUNT(AC1643:AO1643)</f>
        <v>1</v>
      </c>
      <c r="AV1643">
        <f>AT1643*AU1643</f>
        <v>9</v>
      </c>
      <c r="AW1643" t="s">
        <v>4154</v>
      </c>
      <c r="AX1643">
        <f>AVERAGE(M1643:AB1643)</f>
        <v>55.9</v>
      </c>
      <c r="AY1643">
        <f>AVERAGE(AC1643:AO1643)</f>
        <v>71.900000000000006</v>
      </c>
      <c r="AZ1643">
        <f>AY1643-AX1643</f>
        <v>16.000000000000007</v>
      </c>
    </row>
    <row r="1644" spans="1:56" x14ac:dyDescent="0.25">
      <c r="A1644">
        <v>545</v>
      </c>
      <c r="B1644">
        <v>338</v>
      </c>
      <c r="C1644" t="s">
        <v>4152</v>
      </c>
      <c r="D1644" t="s">
        <v>552</v>
      </c>
      <c r="E1644" t="s">
        <v>864</v>
      </c>
      <c r="F1644" t="s">
        <v>865</v>
      </c>
      <c r="G1644" t="s">
        <v>866</v>
      </c>
      <c r="H1644" t="s">
        <v>615</v>
      </c>
      <c r="I1644" t="s">
        <v>616</v>
      </c>
      <c r="J1644" t="s">
        <v>868</v>
      </c>
      <c r="K1644">
        <v>47.696367000000002</v>
      </c>
      <c r="L1644">
        <v>-121.29698999999999</v>
      </c>
      <c r="R1644">
        <v>22.5</v>
      </c>
      <c r="S1644">
        <v>58.3</v>
      </c>
      <c r="U1644">
        <v>50.2</v>
      </c>
      <c r="W1644">
        <v>19</v>
      </c>
      <c r="X1644">
        <v>53.4</v>
      </c>
      <c r="Y1644">
        <v>65.099999999999994</v>
      </c>
      <c r="Z1644">
        <v>49.6</v>
      </c>
      <c r="AA1644">
        <v>81</v>
      </c>
      <c r="AB1644">
        <v>64</v>
      </c>
      <c r="AC1644">
        <v>91.4</v>
      </c>
      <c r="AP1644">
        <f>COUNT(M1644:AO1644)</f>
        <v>10</v>
      </c>
      <c r="AQ1644" t="s">
        <v>4154</v>
      </c>
      <c r="AR1644">
        <f>COUNT(AK1644:AO1644)</f>
        <v>0</v>
      </c>
      <c r="AS1644" t="s">
        <v>4159</v>
      </c>
      <c r="AT1644">
        <f>COUNT(M1644:AB1644)</f>
        <v>9</v>
      </c>
      <c r="AU1644">
        <f>COUNT(AC1644:AO1644)</f>
        <v>1</v>
      </c>
      <c r="AV1644">
        <f>AT1644*AU1644</f>
        <v>9</v>
      </c>
      <c r="AW1644" t="s">
        <v>4154</v>
      </c>
      <c r="AX1644">
        <f>AVERAGE(M1644:AB1644)</f>
        <v>51.455555555555556</v>
      </c>
      <c r="AY1644">
        <f>AVERAGE(AC1644:AO1644)</f>
        <v>91.4</v>
      </c>
      <c r="AZ1644">
        <f>AY1644-AX1644</f>
        <v>39.94444444444445</v>
      </c>
    </row>
    <row r="1645" spans="1:56" x14ac:dyDescent="0.25">
      <c r="A1645">
        <v>650</v>
      </c>
      <c r="B1645">
        <v>318</v>
      </c>
      <c r="C1645" t="s">
        <v>4152</v>
      </c>
      <c r="D1645" t="s">
        <v>877</v>
      </c>
      <c r="E1645" t="s">
        <v>878</v>
      </c>
      <c r="F1645" t="s">
        <v>981</v>
      </c>
      <c r="G1645" t="s">
        <v>1015</v>
      </c>
      <c r="H1645" t="s">
        <v>615</v>
      </c>
      <c r="I1645" t="s">
        <v>616</v>
      </c>
      <c r="J1645" t="s">
        <v>1021</v>
      </c>
      <c r="K1645">
        <v>47.420856000000001</v>
      </c>
      <c r="L1645">
        <v>-122.041304</v>
      </c>
      <c r="R1645">
        <v>41.2</v>
      </c>
      <c r="S1645">
        <v>54.4</v>
      </c>
      <c r="U1645">
        <v>82.1</v>
      </c>
      <c r="V1645">
        <v>60.9</v>
      </c>
      <c r="W1645">
        <v>18</v>
      </c>
      <c r="X1645">
        <v>36.4</v>
      </c>
      <c r="Z1645">
        <v>33.6</v>
      </c>
      <c r="AA1645">
        <v>76.400000000000006</v>
      </c>
      <c r="AB1645">
        <v>69.400000000000006</v>
      </c>
      <c r="AC1645">
        <v>64.900000000000006</v>
      </c>
      <c r="AP1645">
        <f>COUNT(M1645:AO1645)</f>
        <v>10</v>
      </c>
      <c r="AQ1645" t="s">
        <v>4154</v>
      </c>
      <c r="AR1645">
        <f>COUNT(AK1645:AO1645)</f>
        <v>0</v>
      </c>
      <c r="AS1645" t="s">
        <v>4159</v>
      </c>
      <c r="AT1645">
        <f>COUNT(M1645:AB1645)</f>
        <v>9</v>
      </c>
      <c r="AU1645">
        <f>COUNT(AC1645:AO1645)</f>
        <v>1</v>
      </c>
      <c r="AV1645">
        <f>AT1645*AU1645</f>
        <v>9</v>
      </c>
      <c r="AW1645" t="s">
        <v>4154</v>
      </c>
      <c r="AX1645">
        <f>AVERAGE(M1645:AB1645)</f>
        <v>52.488888888888887</v>
      </c>
      <c r="AY1645">
        <f>AVERAGE(AC1645:AO1645)</f>
        <v>64.900000000000006</v>
      </c>
      <c r="AZ1645">
        <f>AY1645-AX1645</f>
        <v>12.411111111111119</v>
      </c>
    </row>
    <row r="1646" spans="1:56" x14ac:dyDescent="0.25">
      <c r="A1646">
        <v>653</v>
      </c>
      <c r="B1646">
        <v>126</v>
      </c>
      <c r="C1646" t="s">
        <v>4152</v>
      </c>
      <c r="D1646" t="s">
        <v>877</v>
      </c>
      <c r="E1646" t="s">
        <v>878</v>
      </c>
      <c r="F1646" t="s">
        <v>981</v>
      </c>
      <c r="G1646" t="s">
        <v>1025</v>
      </c>
      <c r="H1646" t="s">
        <v>31</v>
      </c>
      <c r="I1646" t="s">
        <v>200</v>
      </c>
      <c r="J1646" t="s">
        <v>1026</v>
      </c>
      <c r="K1646">
        <v>47.384811999999997</v>
      </c>
      <c r="L1646">
        <v>-121.98923499999999</v>
      </c>
      <c r="O1646">
        <v>42.5</v>
      </c>
      <c r="Q1646">
        <v>58.1</v>
      </c>
      <c r="S1646">
        <v>87.5</v>
      </c>
      <c r="U1646">
        <v>87.2</v>
      </c>
      <c r="V1646">
        <v>78.5</v>
      </c>
      <c r="X1646">
        <v>73.5</v>
      </c>
      <c r="Y1646">
        <v>69.7</v>
      </c>
      <c r="Z1646">
        <v>71.7</v>
      </c>
      <c r="AA1646">
        <v>79.5</v>
      </c>
      <c r="AB1646">
        <v>67.400000000000006</v>
      </c>
      <c r="AP1646">
        <f>COUNT(M1646:AO1646)</f>
        <v>10</v>
      </c>
      <c r="AQ1646" t="s">
        <v>4154</v>
      </c>
      <c r="AR1646">
        <f>COUNT(AK1646:AO1646)</f>
        <v>0</v>
      </c>
      <c r="AS1646" t="s">
        <v>4159</v>
      </c>
      <c r="AT1646">
        <f>COUNT(M1646:AB1646)</f>
        <v>10</v>
      </c>
      <c r="AU1646">
        <f>COUNT(AC1646:AO1646)</f>
        <v>0</v>
      </c>
      <c r="AV1646">
        <f>AT1646*AU1646</f>
        <v>0</v>
      </c>
      <c r="AW1646" t="s">
        <v>4159</v>
      </c>
      <c r="AX1646">
        <f>AVERAGE(M1646:AB1646)</f>
        <v>71.56</v>
      </c>
      <c r="AY1646" t="e">
        <f>AVERAGE(AC1646:AO1646)</f>
        <v>#DIV/0!</v>
      </c>
    </row>
    <row r="1647" spans="1:56" x14ac:dyDescent="0.25">
      <c r="A1647">
        <v>749</v>
      </c>
      <c r="B1647">
        <v>25</v>
      </c>
      <c r="C1647" t="s">
        <v>4152</v>
      </c>
      <c r="D1647" t="s">
        <v>877</v>
      </c>
      <c r="E1647" t="s">
        <v>878</v>
      </c>
      <c r="F1647" t="s">
        <v>1150</v>
      </c>
      <c r="G1647" t="s">
        <v>1161</v>
      </c>
      <c r="H1647" t="s">
        <v>1030</v>
      </c>
      <c r="I1647" t="s">
        <v>1091</v>
      </c>
      <c r="J1647" t="s">
        <v>1163</v>
      </c>
      <c r="K1647">
        <v>47.507916000000002</v>
      </c>
      <c r="L1647">
        <v>-122.247664</v>
      </c>
      <c r="M1647">
        <v>21.8</v>
      </c>
      <c r="N1647">
        <v>12.9</v>
      </c>
      <c r="O1647">
        <v>16.8</v>
      </c>
      <c r="Q1647">
        <v>19.399999999999999</v>
      </c>
      <c r="R1647">
        <v>11.5</v>
      </c>
      <c r="S1647">
        <v>12.2</v>
      </c>
      <c r="T1647">
        <v>17.600000000000001</v>
      </c>
      <c r="U1647">
        <v>17</v>
      </c>
      <c r="W1647">
        <v>21.4</v>
      </c>
      <c r="Y1647">
        <v>23.4</v>
      </c>
      <c r="AP1647">
        <f>COUNT(M1647:AO1647)</f>
        <v>10</v>
      </c>
      <c r="AQ1647" t="s">
        <v>4154</v>
      </c>
      <c r="AR1647">
        <f>COUNT(AK1647:AO1647)</f>
        <v>0</v>
      </c>
      <c r="AS1647" t="s">
        <v>4159</v>
      </c>
      <c r="AT1647">
        <f>COUNT(M1647:AB1647)</f>
        <v>10</v>
      </c>
      <c r="AU1647">
        <f>COUNT(AC1647:AO1647)</f>
        <v>0</v>
      </c>
      <c r="AV1647">
        <f>AT1647*AU1647</f>
        <v>0</v>
      </c>
      <c r="AW1647" t="s">
        <v>4159</v>
      </c>
      <c r="AX1647">
        <f>AVERAGE(M1647:AB1647)</f>
        <v>17.400000000000002</v>
      </c>
      <c r="AY1647" t="e">
        <f>AVERAGE(AC1647:AO1647)</f>
        <v>#DIV/0!</v>
      </c>
    </row>
    <row r="1648" spans="1:56" x14ac:dyDescent="0.25">
      <c r="A1648">
        <v>905</v>
      </c>
      <c r="B1648">
        <v>301</v>
      </c>
      <c r="C1648" t="s">
        <v>4152</v>
      </c>
      <c r="D1648" t="s">
        <v>877</v>
      </c>
      <c r="E1648" t="s">
        <v>1215</v>
      </c>
      <c r="F1648" t="s">
        <v>1342</v>
      </c>
      <c r="G1648" t="s">
        <v>1369</v>
      </c>
      <c r="H1648" t="s">
        <v>615</v>
      </c>
      <c r="I1648" t="s">
        <v>616</v>
      </c>
      <c r="J1648" t="s">
        <v>1371</v>
      </c>
      <c r="K1648">
        <v>47.651716</v>
      </c>
      <c r="L1648">
        <v>-122.039827</v>
      </c>
      <c r="R1648">
        <v>37.6</v>
      </c>
      <c r="S1648">
        <v>40.6</v>
      </c>
      <c r="T1648">
        <v>66.7</v>
      </c>
      <c r="U1648">
        <v>55.3</v>
      </c>
      <c r="W1648">
        <v>10</v>
      </c>
      <c r="X1648">
        <v>41.3</v>
      </c>
      <c r="Y1648">
        <v>18.5</v>
      </c>
      <c r="Z1648">
        <v>69.400000000000006</v>
      </c>
      <c r="AA1648">
        <v>62.3</v>
      </c>
      <c r="AC1648">
        <v>54.8</v>
      </c>
      <c r="AP1648">
        <f>COUNT(M1648:AO1648)</f>
        <v>10</v>
      </c>
      <c r="AQ1648" t="s">
        <v>4154</v>
      </c>
      <c r="AR1648">
        <f>COUNT(AK1648:AO1648)</f>
        <v>0</v>
      </c>
      <c r="AS1648" t="s">
        <v>4159</v>
      </c>
      <c r="AT1648">
        <f>COUNT(M1648:AB1648)</f>
        <v>9</v>
      </c>
      <c r="AU1648">
        <f>COUNT(AC1648:AO1648)</f>
        <v>1</v>
      </c>
      <c r="AV1648">
        <f>AT1648*AU1648</f>
        <v>9</v>
      </c>
      <c r="AW1648" t="s">
        <v>4154</v>
      </c>
      <c r="AX1648">
        <f>AVERAGE(M1648:AB1648)</f>
        <v>44.633333333333333</v>
      </c>
      <c r="AY1648">
        <f>AVERAGE(AC1648:AO1648)</f>
        <v>54.8</v>
      </c>
      <c r="AZ1648">
        <f>AY1648-AX1648</f>
        <v>10.166666666666664</v>
      </c>
    </row>
    <row r="1649" spans="1:56" x14ac:dyDescent="0.25">
      <c r="A1649">
        <v>957</v>
      </c>
      <c r="B1649">
        <v>154</v>
      </c>
      <c r="C1649" t="s">
        <v>4152</v>
      </c>
      <c r="D1649" t="s">
        <v>877</v>
      </c>
      <c r="E1649" t="s">
        <v>1215</v>
      </c>
      <c r="F1649" t="s">
        <v>1373</v>
      </c>
      <c r="G1649" t="s">
        <v>1436</v>
      </c>
      <c r="H1649" t="s">
        <v>31</v>
      </c>
      <c r="I1649" t="s">
        <v>200</v>
      </c>
      <c r="J1649" t="s">
        <v>1437</v>
      </c>
      <c r="K1649">
        <v>47.501198000000002</v>
      </c>
      <c r="L1649">
        <v>-122.02213999999999</v>
      </c>
      <c r="N1649">
        <v>81.599999999999994</v>
      </c>
      <c r="O1649">
        <v>58.1</v>
      </c>
      <c r="Q1649">
        <v>73.099999999999994</v>
      </c>
      <c r="S1649">
        <v>73</v>
      </c>
      <c r="U1649">
        <v>33.700000000000003</v>
      </c>
      <c r="V1649">
        <v>66.5</v>
      </c>
      <c r="Y1649">
        <v>81.8</v>
      </c>
      <c r="AA1649">
        <v>86.3</v>
      </c>
      <c r="AC1649">
        <v>49.3</v>
      </c>
      <c r="AD1649">
        <v>63.8</v>
      </c>
      <c r="AP1649">
        <f>COUNT(M1649:AO1649)</f>
        <v>10</v>
      </c>
      <c r="AQ1649" t="s">
        <v>4154</v>
      </c>
      <c r="AR1649">
        <f>COUNT(AK1649:AO1649)</f>
        <v>0</v>
      </c>
      <c r="AS1649" t="s">
        <v>4159</v>
      </c>
      <c r="AT1649">
        <f>COUNT(M1649:AB1649)</f>
        <v>8</v>
      </c>
      <c r="AU1649">
        <f>COUNT(AC1649:AO1649)</f>
        <v>2</v>
      </c>
      <c r="AV1649">
        <f>AT1649*AU1649</f>
        <v>16</v>
      </c>
      <c r="AW1649" t="s">
        <v>4154</v>
      </c>
      <c r="AX1649">
        <f>AVERAGE(M1649:AB1649)</f>
        <v>69.262499999999989</v>
      </c>
      <c r="AY1649">
        <f>AVERAGE(AC1649:AO1649)</f>
        <v>56.55</v>
      </c>
      <c r="AZ1649">
        <f>AY1649-AX1649</f>
        <v>-12.712499999999991</v>
      </c>
    </row>
    <row r="1650" spans="1:56" x14ac:dyDescent="0.25">
      <c r="A1650">
        <v>1056</v>
      </c>
      <c r="B1650">
        <v>335</v>
      </c>
      <c r="C1650" t="s">
        <v>4152</v>
      </c>
      <c r="D1650" t="s">
        <v>877</v>
      </c>
      <c r="E1650" t="s">
        <v>1215</v>
      </c>
      <c r="F1650" t="s">
        <v>1538</v>
      </c>
      <c r="G1650" t="s">
        <v>1553</v>
      </c>
      <c r="H1650" t="s">
        <v>615</v>
      </c>
      <c r="I1650" t="s">
        <v>616</v>
      </c>
      <c r="J1650" t="s">
        <v>1561</v>
      </c>
      <c r="K1650">
        <v>47.710647000000002</v>
      </c>
      <c r="L1650">
        <v>-122.141904</v>
      </c>
      <c r="U1650">
        <v>10</v>
      </c>
      <c r="V1650">
        <v>9.4</v>
      </c>
      <c r="W1650">
        <v>20.100000000000001</v>
      </c>
      <c r="X1650">
        <v>13.2</v>
      </c>
      <c r="Y1650">
        <v>9.9</v>
      </c>
      <c r="Z1650">
        <v>6.2</v>
      </c>
      <c r="AA1650">
        <v>7.7</v>
      </c>
      <c r="AB1650">
        <v>4.0999999999999996</v>
      </c>
      <c r="AC1650">
        <v>13.2</v>
      </c>
      <c r="AD1650">
        <v>3.3</v>
      </c>
      <c r="AP1650">
        <f>COUNT(M1650:AO1650)</f>
        <v>10</v>
      </c>
      <c r="AQ1650" t="s">
        <v>4154</v>
      </c>
      <c r="AR1650">
        <f>COUNT(AK1650:AO1650)</f>
        <v>0</v>
      </c>
      <c r="AS1650" t="s">
        <v>4159</v>
      </c>
      <c r="AT1650">
        <f>COUNT(M1650:AB1650)</f>
        <v>8</v>
      </c>
      <c r="AU1650">
        <f>COUNT(AC1650:AO1650)</f>
        <v>2</v>
      </c>
      <c r="AV1650">
        <f>AT1650*AU1650</f>
        <v>16</v>
      </c>
      <c r="AW1650" t="s">
        <v>4154</v>
      </c>
      <c r="AX1650">
        <f>AVERAGE(M1650:AB1650)</f>
        <v>10.074999999999999</v>
      </c>
      <c r="AY1650">
        <f>AVERAGE(AC1650:AO1650)</f>
        <v>8.25</v>
      </c>
      <c r="AZ1650">
        <f>AY1650-AX1650</f>
        <v>-1.8249999999999993</v>
      </c>
    </row>
    <row r="1651" spans="1:56" x14ac:dyDescent="0.25">
      <c r="A1651">
        <v>1058</v>
      </c>
      <c r="B1651">
        <v>337</v>
      </c>
      <c r="C1651" t="s">
        <v>4152</v>
      </c>
      <c r="D1651" t="s">
        <v>877</v>
      </c>
      <c r="E1651" t="s">
        <v>1215</v>
      </c>
      <c r="F1651" t="s">
        <v>1538</v>
      </c>
      <c r="G1651" t="s">
        <v>1553</v>
      </c>
      <c r="H1651" t="s">
        <v>615</v>
      </c>
      <c r="I1651" t="s">
        <v>616</v>
      </c>
      <c r="J1651" t="s">
        <v>1563</v>
      </c>
      <c r="K1651">
        <v>47.712305000000001</v>
      </c>
      <c r="L1651">
        <v>-122.13170100000001</v>
      </c>
      <c r="U1651">
        <v>14.4</v>
      </c>
      <c r="V1651">
        <v>8.3000000000000007</v>
      </c>
      <c r="W1651">
        <v>15.2</v>
      </c>
      <c r="X1651">
        <v>11.1</v>
      </c>
      <c r="Y1651">
        <v>12.8</v>
      </c>
      <c r="Z1651">
        <v>5.4</v>
      </c>
      <c r="AA1651">
        <v>14.6</v>
      </c>
      <c r="AB1651">
        <v>19.899999999999999</v>
      </c>
      <c r="AC1651">
        <v>14.9</v>
      </c>
      <c r="AD1651">
        <v>17.3</v>
      </c>
      <c r="AP1651">
        <f>COUNT(M1651:AO1651)</f>
        <v>10</v>
      </c>
      <c r="AQ1651" t="s">
        <v>4154</v>
      </c>
      <c r="AR1651">
        <f>COUNT(AK1651:AO1651)</f>
        <v>0</v>
      </c>
      <c r="AS1651" t="s">
        <v>4159</v>
      </c>
      <c r="AT1651">
        <f>COUNT(M1651:AB1651)</f>
        <v>8</v>
      </c>
      <c r="AU1651">
        <f>COUNT(AC1651:AO1651)</f>
        <v>2</v>
      </c>
      <c r="AV1651">
        <f>AT1651*AU1651</f>
        <v>16</v>
      </c>
      <c r="AW1651" t="s">
        <v>4154</v>
      </c>
      <c r="AX1651">
        <f>AVERAGE(M1651:AB1651)</f>
        <v>12.712500000000002</v>
      </c>
      <c r="AY1651">
        <f>AVERAGE(AC1651:AO1651)</f>
        <v>16.100000000000001</v>
      </c>
      <c r="AZ1651">
        <f>AY1651-AX1651</f>
        <v>3.3874999999999993</v>
      </c>
    </row>
    <row r="1652" spans="1:56" x14ac:dyDescent="0.25">
      <c r="A1652">
        <v>1413</v>
      </c>
      <c r="B1652">
        <v>812</v>
      </c>
      <c r="C1652" t="s">
        <v>4152</v>
      </c>
      <c r="D1652" t="s">
        <v>2099</v>
      </c>
      <c r="E1652" t="s">
        <v>2100</v>
      </c>
      <c r="F1652" t="s">
        <v>2101</v>
      </c>
      <c r="G1652" t="s">
        <v>2105</v>
      </c>
      <c r="H1652" t="s">
        <v>63</v>
      </c>
      <c r="I1652" t="s">
        <v>64</v>
      </c>
      <c r="J1652" t="s">
        <v>2108</v>
      </c>
      <c r="K1652">
        <v>47.076594999999998</v>
      </c>
      <c r="L1652">
        <v>-122.891136</v>
      </c>
      <c r="U1652">
        <v>82.3</v>
      </c>
      <c r="V1652">
        <v>79.2</v>
      </c>
      <c r="W1652">
        <v>80.099999999999994</v>
      </c>
      <c r="X1652">
        <v>70.5</v>
      </c>
      <c r="Y1652">
        <v>76.599999999999994</v>
      </c>
      <c r="Z1652">
        <v>69</v>
      </c>
      <c r="AA1652">
        <v>62.9</v>
      </c>
      <c r="AB1652">
        <v>80.7</v>
      </c>
      <c r="AD1652">
        <v>73</v>
      </c>
      <c r="AE1652">
        <v>75.900000000000006</v>
      </c>
      <c r="AP1652">
        <f>COUNT(M1652:AO1652)</f>
        <v>10</v>
      </c>
      <c r="AQ1652" t="s">
        <v>4154</v>
      </c>
      <c r="AR1652">
        <f>COUNT(AK1652:AO1652)</f>
        <v>0</v>
      </c>
      <c r="AS1652" t="s">
        <v>4159</v>
      </c>
      <c r="AT1652">
        <f>COUNT(M1652:AB1652)</f>
        <v>8</v>
      </c>
      <c r="AU1652">
        <f>COUNT(AC1652:AO1652)</f>
        <v>2</v>
      </c>
      <c r="AV1652">
        <f>AT1652*AU1652</f>
        <v>16</v>
      </c>
      <c r="AW1652" t="s">
        <v>4154</v>
      </c>
      <c r="AX1652">
        <f>AVERAGE(M1652:AB1652)</f>
        <v>75.162500000000009</v>
      </c>
      <c r="AY1652">
        <f>AVERAGE(AC1652:AO1652)</f>
        <v>74.45</v>
      </c>
      <c r="AZ1652">
        <f>AY1652-AX1652</f>
        <v>-0.71250000000000568</v>
      </c>
    </row>
    <row r="1653" spans="1:56" x14ac:dyDescent="0.25">
      <c r="A1653">
        <v>1434</v>
      </c>
      <c r="B1653">
        <v>821</v>
      </c>
      <c r="C1653" t="s">
        <v>4152</v>
      </c>
      <c r="D1653" t="s">
        <v>2099</v>
      </c>
      <c r="E1653" t="s">
        <v>2100</v>
      </c>
      <c r="F1653" t="s">
        <v>2119</v>
      </c>
      <c r="G1653" t="s">
        <v>2128</v>
      </c>
      <c r="H1653" t="s">
        <v>63</v>
      </c>
      <c r="I1653" t="s">
        <v>64</v>
      </c>
      <c r="J1653" t="s">
        <v>2132</v>
      </c>
      <c r="K1653">
        <v>47.024937999999999</v>
      </c>
      <c r="L1653">
        <v>-122.932743</v>
      </c>
      <c r="U1653">
        <v>46.6</v>
      </c>
      <c r="V1653">
        <v>62.7</v>
      </c>
      <c r="W1653">
        <v>55.8</v>
      </c>
      <c r="X1653">
        <v>41.3</v>
      </c>
      <c r="Y1653">
        <v>55.9</v>
      </c>
      <c r="Z1653">
        <v>57.9</v>
      </c>
      <c r="AA1653">
        <v>52.2</v>
      </c>
      <c r="AB1653">
        <v>47.9</v>
      </c>
      <c r="AD1653">
        <v>42.1</v>
      </c>
      <c r="AE1653">
        <v>38</v>
      </c>
      <c r="AP1653">
        <f>COUNT(M1653:AO1653)</f>
        <v>10</v>
      </c>
      <c r="AQ1653" t="s">
        <v>4154</v>
      </c>
      <c r="AR1653">
        <f>COUNT(AK1653:AO1653)</f>
        <v>0</v>
      </c>
      <c r="AS1653" t="s">
        <v>4159</v>
      </c>
      <c r="AT1653">
        <f>COUNT(M1653:AB1653)</f>
        <v>8</v>
      </c>
      <c r="AU1653">
        <f>COUNT(AC1653:AO1653)</f>
        <v>2</v>
      </c>
      <c r="AV1653">
        <f>AT1653*AU1653</f>
        <v>16</v>
      </c>
      <c r="AW1653" t="s">
        <v>4154</v>
      </c>
      <c r="AX1653">
        <f>AVERAGE(M1653:AB1653)</f>
        <v>52.537499999999994</v>
      </c>
      <c r="AY1653">
        <f>AVERAGE(AC1653:AO1653)</f>
        <v>40.049999999999997</v>
      </c>
      <c r="AZ1653">
        <f>AY1653-AX1653</f>
        <v>-12.487499999999997</v>
      </c>
    </row>
    <row r="1654" spans="1:56" x14ac:dyDescent="0.25">
      <c r="A1654">
        <v>1449</v>
      </c>
      <c r="B1654">
        <v>824</v>
      </c>
      <c r="C1654" t="s">
        <v>4152</v>
      </c>
      <c r="D1654" t="s">
        <v>2099</v>
      </c>
      <c r="E1654" t="s">
        <v>2100</v>
      </c>
      <c r="F1654" t="s">
        <v>2139</v>
      </c>
      <c r="G1654" t="s">
        <v>2146</v>
      </c>
      <c r="H1654" t="s">
        <v>63</v>
      </c>
      <c r="I1654" t="s">
        <v>64</v>
      </c>
      <c r="J1654" t="s">
        <v>2154</v>
      </c>
      <c r="K1654">
        <v>47.071815999999998</v>
      </c>
      <c r="L1654">
        <v>-122.817257</v>
      </c>
      <c r="U1654">
        <v>49</v>
      </c>
      <c r="V1654">
        <v>34.1</v>
      </c>
      <c r="W1654">
        <v>42.6</v>
      </c>
      <c r="X1654">
        <v>39.6</v>
      </c>
      <c r="Y1654">
        <v>33.9</v>
      </c>
      <c r="Z1654">
        <v>29.2</v>
      </c>
      <c r="AA1654">
        <v>39</v>
      </c>
      <c r="AB1654">
        <v>39.9</v>
      </c>
      <c r="AD1654">
        <v>39.6</v>
      </c>
      <c r="AE1654">
        <v>58.7</v>
      </c>
      <c r="AP1654">
        <f>COUNT(M1654:AO1654)</f>
        <v>10</v>
      </c>
      <c r="AQ1654" t="s">
        <v>4154</v>
      </c>
      <c r="AR1654">
        <f>COUNT(AK1654:AO1654)</f>
        <v>0</v>
      </c>
      <c r="AS1654" t="s">
        <v>4159</v>
      </c>
      <c r="AT1654">
        <f>COUNT(M1654:AB1654)</f>
        <v>8</v>
      </c>
      <c r="AU1654">
        <f>COUNT(AC1654:AO1654)</f>
        <v>2</v>
      </c>
      <c r="AV1654">
        <f>AT1654*AU1654</f>
        <v>16</v>
      </c>
      <c r="AW1654" t="s">
        <v>4154</v>
      </c>
      <c r="AX1654">
        <f>AVERAGE(M1654:AB1654)</f>
        <v>38.412499999999994</v>
      </c>
      <c r="AY1654">
        <f>AVERAGE(AC1654:AO1654)</f>
        <v>49.150000000000006</v>
      </c>
      <c r="AZ1654">
        <f>AY1654-AX1654</f>
        <v>10.737500000000011</v>
      </c>
    </row>
    <row r="1655" spans="1:56" x14ac:dyDescent="0.25">
      <c r="A1655">
        <v>1200</v>
      </c>
      <c r="B1655">
        <v>10</v>
      </c>
      <c r="C1655" t="s">
        <v>4152</v>
      </c>
      <c r="D1655" t="s">
        <v>1686</v>
      </c>
      <c r="E1655" t="s">
        <v>1687</v>
      </c>
      <c r="F1655" t="s">
        <v>1756</v>
      </c>
      <c r="G1655" t="s">
        <v>1757</v>
      </c>
      <c r="H1655" t="s">
        <v>1030</v>
      </c>
      <c r="I1655" t="s">
        <v>1091</v>
      </c>
      <c r="J1655" t="s">
        <v>1762</v>
      </c>
      <c r="K1655">
        <v>47.566307000000002</v>
      </c>
      <c r="L1655">
        <v>-122.366733</v>
      </c>
      <c r="R1655">
        <v>4.7</v>
      </c>
      <c r="T1655">
        <v>1.8</v>
      </c>
      <c r="U1655">
        <v>0.3</v>
      </c>
      <c r="W1655">
        <v>4.5</v>
      </c>
      <c r="Y1655">
        <v>0.4</v>
      </c>
      <c r="AE1655">
        <v>3.2</v>
      </c>
      <c r="AG1655">
        <v>11.7</v>
      </c>
      <c r="AI1655">
        <v>2.5</v>
      </c>
      <c r="AK1655">
        <v>6.5</v>
      </c>
      <c r="AM1655">
        <v>6.5</v>
      </c>
      <c r="AO1655">
        <v>0.5</v>
      </c>
      <c r="AP1655">
        <f>COUNT(M1655:AO1655)</f>
        <v>11</v>
      </c>
      <c r="AQ1655" t="s">
        <v>4154</v>
      </c>
      <c r="AR1655">
        <f>COUNT(AK1655:AO1655)</f>
        <v>3</v>
      </c>
      <c r="AT1655">
        <f>COUNT(M1655:AB1655)</f>
        <v>5</v>
      </c>
      <c r="AU1655">
        <f>COUNT(AC1655:AO1655)</f>
        <v>6</v>
      </c>
      <c r="AV1655">
        <f>AT1655*AU1655</f>
        <v>30</v>
      </c>
      <c r="AW1655" t="s">
        <v>4154</v>
      </c>
      <c r="AX1655">
        <f>AVERAGE(M1655:AB1655)</f>
        <v>2.3400000000000003</v>
      </c>
      <c r="AY1655">
        <f>AVERAGE(AC1655:AO1655)</f>
        <v>5.1499999999999995</v>
      </c>
      <c r="AZ1655">
        <f>AY1655-AX1655</f>
        <v>2.8099999999999992</v>
      </c>
      <c r="BA1655">
        <v>4.5</v>
      </c>
      <c r="BB1655">
        <v>5.54</v>
      </c>
      <c r="BC1655" t="s">
        <v>4173</v>
      </c>
      <c r="BD1655" t="s">
        <v>4173</v>
      </c>
    </row>
    <row r="1656" spans="1:56" x14ac:dyDescent="0.25">
      <c r="A1656">
        <v>515</v>
      </c>
      <c r="B1656">
        <v>503</v>
      </c>
      <c r="C1656" t="s">
        <v>4152</v>
      </c>
      <c r="D1656" t="s">
        <v>552</v>
      </c>
      <c r="E1656" t="s">
        <v>790</v>
      </c>
      <c r="F1656" t="s">
        <v>791</v>
      </c>
      <c r="G1656" t="s">
        <v>815</v>
      </c>
      <c r="H1656" t="s">
        <v>796</v>
      </c>
      <c r="I1656" t="s">
        <v>200</v>
      </c>
      <c r="J1656" t="s">
        <v>816</v>
      </c>
      <c r="K1656">
        <v>47.969679999999997</v>
      </c>
      <c r="L1656">
        <v>-122.23002</v>
      </c>
      <c r="AA1656">
        <v>10.199999999999999</v>
      </c>
      <c r="AB1656">
        <v>20.5</v>
      </c>
      <c r="AC1656">
        <v>9.6</v>
      </c>
      <c r="AD1656">
        <v>9.6</v>
      </c>
      <c r="AE1656">
        <v>12.3</v>
      </c>
      <c r="AF1656">
        <v>10.5</v>
      </c>
      <c r="AG1656">
        <v>9.1999999999999993</v>
      </c>
      <c r="AH1656">
        <v>8</v>
      </c>
      <c r="AI1656">
        <v>6.1</v>
      </c>
      <c r="AJ1656">
        <v>12.9</v>
      </c>
      <c r="AK1656">
        <v>8.3000000000000007</v>
      </c>
      <c r="AP1656">
        <f>COUNT(M1656:AO1656)</f>
        <v>11</v>
      </c>
      <c r="AQ1656" t="s">
        <v>4154</v>
      </c>
      <c r="AR1656">
        <f>COUNT(AK1656:AO1656)</f>
        <v>1</v>
      </c>
      <c r="AT1656">
        <f>COUNT(M1656:AB1656)</f>
        <v>2</v>
      </c>
      <c r="AU1656">
        <f>COUNT(AC1656:AO1656)</f>
        <v>9</v>
      </c>
      <c r="AV1656">
        <f>AT1656*AU1656</f>
        <v>18</v>
      </c>
      <c r="AW1656" t="s">
        <v>4154</v>
      </c>
      <c r="AX1656">
        <f>AVERAGE(M1656:AB1656)</f>
        <v>15.35</v>
      </c>
      <c r="AY1656">
        <f>AVERAGE(AC1656:AO1656)</f>
        <v>9.6111111111111107</v>
      </c>
      <c r="AZ1656">
        <f>AY1656-AX1656</f>
        <v>-5.7388888888888889</v>
      </c>
      <c r="BA1656">
        <v>8.3000000000000007</v>
      </c>
      <c r="BB1656">
        <v>9.1666666666666661</v>
      </c>
      <c r="BC1656" t="s">
        <v>4173</v>
      </c>
      <c r="BD1656" t="s">
        <v>4173</v>
      </c>
    </row>
    <row r="1657" spans="1:56" x14ac:dyDescent="0.25">
      <c r="A1657">
        <v>1302</v>
      </c>
      <c r="B1657">
        <v>1635</v>
      </c>
      <c r="C1657" t="s">
        <v>4152</v>
      </c>
      <c r="D1657" t="s">
        <v>1686</v>
      </c>
      <c r="E1657" t="s">
        <v>1874</v>
      </c>
      <c r="F1657" t="s">
        <v>1907</v>
      </c>
      <c r="G1657" t="s">
        <v>1908</v>
      </c>
      <c r="H1657" t="s">
        <v>31</v>
      </c>
      <c r="I1657" t="s">
        <v>1909</v>
      </c>
      <c r="J1657" t="s">
        <v>1912</v>
      </c>
      <c r="K1657">
        <v>47.447901999999999</v>
      </c>
      <c r="L1657">
        <v>-122.348134</v>
      </c>
      <c r="AE1657">
        <v>5.4</v>
      </c>
      <c r="AF1657">
        <v>8.1999999999999993</v>
      </c>
      <c r="AG1657">
        <v>9.6</v>
      </c>
      <c r="AH1657">
        <v>2.7</v>
      </c>
      <c r="AI1657">
        <v>5.3</v>
      </c>
      <c r="AJ1657">
        <v>13.4</v>
      </c>
      <c r="AK1657">
        <v>15.3</v>
      </c>
      <c r="AL1657">
        <v>12.9</v>
      </c>
      <c r="AM1657">
        <v>8</v>
      </c>
      <c r="AN1657">
        <v>8.8000000000000007</v>
      </c>
      <c r="AO1657">
        <v>14.9</v>
      </c>
      <c r="AP1657">
        <f>COUNT(M1657:AO1657)</f>
        <v>11</v>
      </c>
      <c r="AQ1657" t="s">
        <v>4154</v>
      </c>
      <c r="AR1657">
        <f>COUNT(AK1657:AO1657)</f>
        <v>5</v>
      </c>
      <c r="AT1657">
        <f>COUNT(M1657:AB1657)</f>
        <v>0</v>
      </c>
      <c r="AU1657">
        <f>COUNT(AC1657:AO1657)</f>
        <v>11</v>
      </c>
      <c r="AV1657">
        <f>AT1657*AU1657</f>
        <v>0</v>
      </c>
      <c r="AW1657" t="s">
        <v>4159</v>
      </c>
      <c r="AX1657" t="e">
        <f>AVERAGE(M1657:AB1657)</f>
        <v>#DIV/0!</v>
      </c>
      <c r="AY1657">
        <f>AVERAGE(AC1657:AO1657)</f>
        <v>9.5000000000000018</v>
      </c>
      <c r="BA1657">
        <v>11.98</v>
      </c>
      <c r="BB1657">
        <v>9.91</v>
      </c>
      <c r="BC1657" t="s">
        <v>4173</v>
      </c>
      <c r="BD1657" t="s">
        <v>4173</v>
      </c>
    </row>
    <row r="1658" spans="1:56" x14ac:dyDescent="0.25">
      <c r="A1658">
        <v>514</v>
      </c>
      <c r="B1658">
        <v>506</v>
      </c>
      <c r="C1658" t="s">
        <v>4152</v>
      </c>
      <c r="D1658" t="s">
        <v>552</v>
      </c>
      <c r="E1658" t="s">
        <v>790</v>
      </c>
      <c r="F1658" t="s">
        <v>791</v>
      </c>
      <c r="G1658" t="s">
        <v>813</v>
      </c>
      <c r="H1658" t="s">
        <v>796</v>
      </c>
      <c r="I1658" t="s">
        <v>200</v>
      </c>
      <c r="J1658" t="s">
        <v>814</v>
      </c>
      <c r="K1658">
        <v>47.957990000000002</v>
      </c>
      <c r="L1658">
        <v>-122.25886</v>
      </c>
      <c r="AA1658">
        <v>17.5</v>
      </c>
      <c r="AB1658">
        <v>11.3</v>
      </c>
      <c r="AC1658">
        <v>13.1</v>
      </c>
      <c r="AD1658">
        <v>7.5</v>
      </c>
      <c r="AE1658">
        <v>10.6</v>
      </c>
      <c r="AF1658">
        <v>13</v>
      </c>
      <c r="AG1658">
        <v>22.9</v>
      </c>
      <c r="AH1658">
        <v>24.2</v>
      </c>
      <c r="AI1658">
        <v>13.6</v>
      </c>
      <c r="AJ1658">
        <v>18</v>
      </c>
      <c r="AK1658">
        <v>12.9</v>
      </c>
      <c r="AP1658">
        <f>COUNT(M1658:AO1658)</f>
        <v>11</v>
      </c>
      <c r="AQ1658" t="s">
        <v>4154</v>
      </c>
      <c r="AR1658">
        <f>COUNT(AK1658:AO1658)</f>
        <v>1</v>
      </c>
      <c r="AT1658">
        <f>COUNT(M1658:AB1658)</f>
        <v>2</v>
      </c>
      <c r="AU1658">
        <f>COUNT(AC1658:AO1658)</f>
        <v>9</v>
      </c>
      <c r="AV1658">
        <f>AT1658*AU1658</f>
        <v>18</v>
      </c>
      <c r="AW1658" t="s">
        <v>4154</v>
      </c>
      <c r="AX1658">
        <f>AVERAGE(M1658:AB1658)</f>
        <v>14.4</v>
      </c>
      <c r="AY1658">
        <f>AVERAGE(AC1658:AO1658)</f>
        <v>15.088888888888887</v>
      </c>
      <c r="AZ1658">
        <f>AY1658-AX1658</f>
        <v>0.68888888888888644</v>
      </c>
      <c r="BA1658">
        <v>12.9</v>
      </c>
      <c r="BB1658">
        <v>17.433333333333334</v>
      </c>
      <c r="BC1658" t="s">
        <v>4173</v>
      </c>
      <c r="BD1658" t="s">
        <v>4173</v>
      </c>
    </row>
    <row r="1659" spans="1:56" x14ac:dyDescent="0.25">
      <c r="A1659">
        <v>1087</v>
      </c>
      <c r="B1659">
        <v>1711</v>
      </c>
      <c r="C1659" t="s">
        <v>4152</v>
      </c>
      <c r="D1659" t="s">
        <v>877</v>
      </c>
      <c r="E1659" t="s">
        <v>1215</v>
      </c>
      <c r="F1659" t="s">
        <v>1538</v>
      </c>
      <c r="G1659" t="s">
        <v>1602</v>
      </c>
      <c r="H1659" t="s">
        <v>1230</v>
      </c>
      <c r="I1659" t="s">
        <v>1236</v>
      </c>
      <c r="J1659" t="s">
        <v>1604</v>
      </c>
      <c r="K1659">
        <v>47.696299000000003</v>
      </c>
      <c r="L1659">
        <v>-122.137252</v>
      </c>
      <c r="AE1659">
        <v>3.5</v>
      </c>
      <c r="AF1659">
        <v>0</v>
      </c>
      <c r="AG1659">
        <v>5.2</v>
      </c>
      <c r="AH1659">
        <v>4.3</v>
      </c>
      <c r="AI1659">
        <v>10</v>
      </c>
      <c r="AJ1659">
        <v>8.8000000000000007</v>
      </c>
      <c r="AK1659">
        <v>22.8</v>
      </c>
      <c r="AL1659">
        <v>8.4</v>
      </c>
      <c r="AM1659">
        <v>15.3</v>
      </c>
      <c r="AN1659">
        <v>14.3</v>
      </c>
      <c r="AO1659">
        <v>22.2</v>
      </c>
      <c r="AP1659">
        <f>COUNT(M1659:AO1659)</f>
        <v>11</v>
      </c>
      <c r="AQ1659" t="s">
        <v>4154</v>
      </c>
      <c r="AR1659">
        <f>COUNT(AK1659:AO1659)</f>
        <v>5</v>
      </c>
      <c r="AT1659">
        <f>COUNT(M1659:AB1659)</f>
        <v>0</v>
      </c>
      <c r="AU1659">
        <f>COUNT(AC1659:AO1659)</f>
        <v>11</v>
      </c>
      <c r="AV1659">
        <f>AT1659*AU1659</f>
        <v>0</v>
      </c>
      <c r="AW1659" t="s">
        <v>4159</v>
      </c>
      <c r="AX1659" t="e">
        <f>AVERAGE(M1659:AB1659)</f>
        <v>#DIV/0!</v>
      </c>
      <c r="AY1659">
        <f>AVERAGE(AC1659:AO1659)</f>
        <v>10.436363636363636</v>
      </c>
      <c r="BA1659">
        <v>16.600000000000001</v>
      </c>
      <c r="BB1659">
        <v>11.129999999999999</v>
      </c>
      <c r="BC1659" t="s">
        <v>4173</v>
      </c>
      <c r="BD1659" t="s">
        <v>4173</v>
      </c>
    </row>
    <row r="1660" spans="1:56" x14ac:dyDescent="0.25">
      <c r="A1660">
        <v>503</v>
      </c>
      <c r="B1660">
        <v>508</v>
      </c>
      <c r="C1660" t="s">
        <v>4152</v>
      </c>
      <c r="D1660" t="s">
        <v>552</v>
      </c>
      <c r="E1660" t="s">
        <v>790</v>
      </c>
      <c r="F1660" t="s">
        <v>791</v>
      </c>
      <c r="G1660" t="s">
        <v>795</v>
      </c>
      <c r="H1660" t="s">
        <v>796</v>
      </c>
      <c r="I1660" t="s">
        <v>200</v>
      </c>
      <c r="J1660" t="s">
        <v>797</v>
      </c>
      <c r="K1660">
        <v>47.951900000000002</v>
      </c>
      <c r="L1660">
        <v>-122.28742</v>
      </c>
      <c r="AA1660">
        <v>11.7</v>
      </c>
      <c r="AB1660">
        <v>13.5</v>
      </c>
      <c r="AC1660">
        <v>13.8</v>
      </c>
      <c r="AD1660">
        <v>15</v>
      </c>
      <c r="AE1660">
        <v>17.3</v>
      </c>
      <c r="AF1660">
        <v>9.6999999999999993</v>
      </c>
      <c r="AG1660">
        <v>16.899999999999999</v>
      </c>
      <c r="AH1660">
        <v>21.9</v>
      </c>
      <c r="AI1660">
        <v>6.6</v>
      </c>
      <c r="AJ1660">
        <v>11.6</v>
      </c>
      <c r="AK1660">
        <v>18.899999999999999</v>
      </c>
      <c r="AP1660">
        <f>COUNT(M1660:AO1660)</f>
        <v>11</v>
      </c>
      <c r="AQ1660" t="s">
        <v>4154</v>
      </c>
      <c r="AR1660">
        <f>COUNT(AK1660:AO1660)</f>
        <v>1</v>
      </c>
      <c r="AT1660">
        <f>COUNT(M1660:AB1660)</f>
        <v>2</v>
      </c>
      <c r="AU1660">
        <f>COUNT(AC1660:AO1660)</f>
        <v>9</v>
      </c>
      <c r="AV1660">
        <f>AT1660*AU1660</f>
        <v>18</v>
      </c>
      <c r="AW1660" t="s">
        <v>4154</v>
      </c>
      <c r="AX1660">
        <f>AVERAGE(M1660:AB1660)</f>
        <v>12.6</v>
      </c>
      <c r="AY1660">
        <f>AVERAGE(AC1660:AO1660)</f>
        <v>14.633333333333333</v>
      </c>
      <c r="AZ1660">
        <f>AY1660-AX1660</f>
        <v>2.0333333333333332</v>
      </c>
      <c r="BA1660">
        <v>18.899999999999999</v>
      </c>
      <c r="BB1660">
        <v>14.266666666666666</v>
      </c>
      <c r="BC1660" t="s">
        <v>4173</v>
      </c>
      <c r="BD1660" t="s">
        <v>4173</v>
      </c>
    </row>
    <row r="1661" spans="1:56" x14ac:dyDescent="0.25">
      <c r="A1661">
        <v>510</v>
      </c>
      <c r="B1661">
        <v>510</v>
      </c>
      <c r="C1661" t="s">
        <v>4152</v>
      </c>
      <c r="D1661" t="s">
        <v>552</v>
      </c>
      <c r="E1661" t="s">
        <v>790</v>
      </c>
      <c r="F1661" t="s">
        <v>791</v>
      </c>
      <c r="G1661" t="s">
        <v>806</v>
      </c>
      <c r="H1661" t="s">
        <v>796</v>
      </c>
      <c r="I1661" t="s">
        <v>200</v>
      </c>
      <c r="J1661" t="s">
        <v>807</v>
      </c>
      <c r="K1661">
        <v>47.950029999999998</v>
      </c>
      <c r="L1661">
        <v>-122.29327000000001</v>
      </c>
      <c r="AA1661">
        <v>4.5</v>
      </c>
      <c r="AB1661">
        <v>10.5</v>
      </c>
      <c r="AC1661">
        <v>2.9</v>
      </c>
      <c r="AD1661">
        <v>10</v>
      </c>
      <c r="AE1661">
        <v>13.8</v>
      </c>
      <c r="AF1661">
        <v>14.2</v>
      </c>
      <c r="AG1661">
        <v>14.1</v>
      </c>
      <c r="AH1661">
        <v>21.4</v>
      </c>
      <c r="AI1661">
        <v>4.0999999999999996</v>
      </c>
      <c r="AJ1661">
        <v>6.4</v>
      </c>
      <c r="AK1661">
        <v>20.100000000000001</v>
      </c>
      <c r="AP1661">
        <f>COUNT(M1661:AO1661)</f>
        <v>11</v>
      </c>
      <c r="AQ1661" t="s">
        <v>4154</v>
      </c>
      <c r="AR1661">
        <f>COUNT(AK1661:AO1661)</f>
        <v>1</v>
      </c>
      <c r="AT1661">
        <f>COUNT(M1661:AB1661)</f>
        <v>2</v>
      </c>
      <c r="AU1661">
        <f>COUNT(AC1661:AO1661)</f>
        <v>9</v>
      </c>
      <c r="AV1661">
        <f>AT1661*AU1661</f>
        <v>18</v>
      </c>
      <c r="AW1661" t="s">
        <v>4154</v>
      </c>
      <c r="AX1661">
        <f>AVERAGE(M1661:AB1661)</f>
        <v>7.5</v>
      </c>
      <c r="AY1661">
        <f>AVERAGE(AC1661:AO1661)</f>
        <v>11.888888888888889</v>
      </c>
      <c r="AZ1661">
        <f>AY1661-AX1661</f>
        <v>4.3888888888888893</v>
      </c>
      <c r="BA1661">
        <v>20.100000000000001</v>
      </c>
      <c r="BB1661">
        <v>13.383333333333333</v>
      </c>
      <c r="BC1661" t="s">
        <v>4174</v>
      </c>
      <c r="BD1661" t="s">
        <v>4173</v>
      </c>
    </row>
    <row r="1662" spans="1:56" x14ac:dyDescent="0.25">
      <c r="A1662">
        <v>516</v>
      </c>
      <c r="B1662">
        <v>504</v>
      </c>
      <c r="C1662" t="s">
        <v>4152</v>
      </c>
      <c r="D1662" t="s">
        <v>552</v>
      </c>
      <c r="E1662" t="s">
        <v>790</v>
      </c>
      <c r="F1662" t="s">
        <v>791</v>
      </c>
      <c r="G1662" t="s">
        <v>815</v>
      </c>
      <c r="H1662" t="s">
        <v>796</v>
      </c>
      <c r="I1662" t="s">
        <v>200</v>
      </c>
      <c r="J1662" t="s">
        <v>817</v>
      </c>
      <c r="K1662">
        <v>47.963380000000001</v>
      </c>
      <c r="L1662">
        <v>-122.23939</v>
      </c>
      <c r="AA1662">
        <v>19.399999999999999</v>
      </c>
      <c r="AB1662">
        <v>17.8</v>
      </c>
      <c r="AC1662">
        <v>16.899999999999999</v>
      </c>
      <c r="AD1662">
        <v>20.3</v>
      </c>
      <c r="AE1662">
        <v>19.399999999999999</v>
      </c>
      <c r="AF1662">
        <v>18.5</v>
      </c>
      <c r="AG1662">
        <v>14.4</v>
      </c>
      <c r="AH1662">
        <v>17.7</v>
      </c>
      <c r="AI1662">
        <v>18.3</v>
      </c>
      <c r="AJ1662">
        <v>13.1</v>
      </c>
      <c r="AK1662">
        <v>22.1</v>
      </c>
      <c r="AP1662">
        <f>COUNT(M1662:AO1662)</f>
        <v>11</v>
      </c>
      <c r="AQ1662" t="s">
        <v>4154</v>
      </c>
      <c r="AR1662">
        <f>COUNT(AK1662:AO1662)</f>
        <v>1</v>
      </c>
      <c r="AT1662">
        <f>COUNT(M1662:AB1662)</f>
        <v>2</v>
      </c>
      <c r="AU1662">
        <f>COUNT(AC1662:AO1662)</f>
        <v>9</v>
      </c>
      <c r="AV1662">
        <f>AT1662*AU1662</f>
        <v>18</v>
      </c>
      <c r="AW1662" t="s">
        <v>4154</v>
      </c>
      <c r="AX1662">
        <f>AVERAGE(M1662:AB1662)</f>
        <v>18.600000000000001</v>
      </c>
      <c r="AY1662">
        <f>AVERAGE(AC1662:AO1662)</f>
        <v>17.855555555555554</v>
      </c>
      <c r="AZ1662">
        <f>AY1662-AX1662</f>
        <v>-0.74444444444444713</v>
      </c>
      <c r="BA1662">
        <v>22.1</v>
      </c>
      <c r="BB1662">
        <v>17.349999999999998</v>
      </c>
      <c r="BC1662" t="s">
        <v>4174</v>
      </c>
      <c r="BD1662" t="s">
        <v>4173</v>
      </c>
    </row>
    <row r="1663" spans="1:56" x14ac:dyDescent="0.25">
      <c r="A1663">
        <v>520</v>
      </c>
      <c r="B1663">
        <v>509</v>
      </c>
      <c r="C1663" t="s">
        <v>4152</v>
      </c>
      <c r="D1663" t="s">
        <v>552</v>
      </c>
      <c r="E1663" t="s">
        <v>790</v>
      </c>
      <c r="F1663" t="s">
        <v>791</v>
      </c>
      <c r="G1663" t="s">
        <v>823</v>
      </c>
      <c r="H1663" t="s">
        <v>796</v>
      </c>
      <c r="I1663" t="s">
        <v>200</v>
      </c>
      <c r="J1663" t="s">
        <v>824</v>
      </c>
      <c r="K1663">
        <v>47.924979999999998</v>
      </c>
      <c r="L1663">
        <v>-122.18552</v>
      </c>
      <c r="AA1663">
        <v>18.600000000000001</v>
      </c>
      <c r="AB1663">
        <v>20.7</v>
      </c>
      <c r="AC1663">
        <v>23.4</v>
      </c>
      <c r="AD1663">
        <v>34.200000000000003</v>
      </c>
      <c r="AE1663">
        <v>27.5</v>
      </c>
      <c r="AF1663">
        <v>26.4</v>
      </c>
      <c r="AG1663">
        <v>19</v>
      </c>
      <c r="AH1663">
        <v>27.2</v>
      </c>
      <c r="AI1663">
        <v>26.6</v>
      </c>
      <c r="AJ1663">
        <v>19</v>
      </c>
      <c r="AK1663">
        <v>26.7</v>
      </c>
      <c r="AP1663">
        <f>COUNT(M1663:AO1663)</f>
        <v>11</v>
      </c>
      <c r="AQ1663" t="s">
        <v>4154</v>
      </c>
      <c r="AR1663">
        <f>COUNT(AK1663:AO1663)</f>
        <v>1</v>
      </c>
      <c r="AT1663">
        <f>COUNT(M1663:AB1663)</f>
        <v>2</v>
      </c>
      <c r="AU1663">
        <f>COUNT(AC1663:AO1663)</f>
        <v>9</v>
      </c>
      <c r="AV1663">
        <f>AT1663*AU1663</f>
        <v>18</v>
      </c>
      <c r="AW1663" t="s">
        <v>4154</v>
      </c>
      <c r="AX1663">
        <f>AVERAGE(M1663:AB1663)</f>
        <v>19.649999999999999</v>
      </c>
      <c r="AY1663">
        <f>AVERAGE(AC1663:AO1663)</f>
        <v>25.555555555555554</v>
      </c>
      <c r="AZ1663">
        <f>AY1663-AX1663</f>
        <v>5.905555555555555</v>
      </c>
      <c r="BA1663">
        <v>26.7</v>
      </c>
      <c r="BB1663">
        <v>24.149999999999995</v>
      </c>
      <c r="BC1663" t="s">
        <v>4174</v>
      </c>
      <c r="BD1663" t="s">
        <v>4174</v>
      </c>
    </row>
    <row r="1664" spans="1:56" x14ac:dyDescent="0.25">
      <c r="A1664">
        <v>517</v>
      </c>
      <c r="B1664">
        <v>507</v>
      </c>
      <c r="C1664" t="s">
        <v>4152</v>
      </c>
      <c r="D1664" t="s">
        <v>552</v>
      </c>
      <c r="E1664" t="s">
        <v>790</v>
      </c>
      <c r="F1664" t="s">
        <v>791</v>
      </c>
      <c r="G1664" t="s">
        <v>818</v>
      </c>
      <c r="H1664" t="s">
        <v>796</v>
      </c>
      <c r="I1664" t="s">
        <v>200</v>
      </c>
      <c r="J1664" t="s">
        <v>819</v>
      </c>
      <c r="K1664">
        <v>47.951610000000002</v>
      </c>
      <c r="L1664">
        <v>-122.27131</v>
      </c>
      <c r="AA1664">
        <v>9.6999999999999993</v>
      </c>
      <c r="AB1664">
        <v>9.1999999999999993</v>
      </c>
      <c r="AC1664">
        <v>8</v>
      </c>
      <c r="AD1664">
        <v>8.1</v>
      </c>
      <c r="AE1664">
        <v>8.8000000000000007</v>
      </c>
      <c r="AF1664">
        <v>19.8</v>
      </c>
      <c r="AG1664">
        <v>18.100000000000001</v>
      </c>
      <c r="AH1664">
        <v>21.2</v>
      </c>
      <c r="AI1664">
        <v>27.4</v>
      </c>
      <c r="AJ1664">
        <v>32.9</v>
      </c>
      <c r="AK1664">
        <v>32.6</v>
      </c>
      <c r="AP1664">
        <f>COUNT(M1664:AO1664)</f>
        <v>11</v>
      </c>
      <c r="AQ1664" t="s">
        <v>4154</v>
      </c>
      <c r="AR1664">
        <f>COUNT(AK1664:AO1664)</f>
        <v>1</v>
      </c>
      <c r="AT1664">
        <f>COUNT(M1664:AB1664)</f>
        <v>2</v>
      </c>
      <c r="AU1664">
        <f>COUNT(AC1664:AO1664)</f>
        <v>9</v>
      </c>
      <c r="AV1664">
        <f>AT1664*AU1664</f>
        <v>18</v>
      </c>
      <c r="AW1664" t="s">
        <v>4154</v>
      </c>
      <c r="AX1664">
        <f>AVERAGE(M1664:AB1664)</f>
        <v>9.4499999999999993</v>
      </c>
      <c r="AY1664">
        <f>AVERAGE(AC1664:AO1664)</f>
        <v>19.655555555555555</v>
      </c>
      <c r="AZ1664">
        <f>AY1664-AX1664</f>
        <v>10.205555555555556</v>
      </c>
      <c r="BA1664">
        <v>32.6</v>
      </c>
      <c r="BB1664">
        <v>25.333333333333332</v>
      </c>
      <c r="BC1664" t="s">
        <v>4174</v>
      </c>
      <c r="BD1664" t="s">
        <v>4174</v>
      </c>
    </row>
    <row r="1665" spans="1:56" x14ac:dyDescent="0.25">
      <c r="A1665">
        <v>509</v>
      </c>
      <c r="B1665">
        <v>505</v>
      </c>
      <c r="C1665" t="s">
        <v>4152</v>
      </c>
      <c r="D1665" t="s">
        <v>552</v>
      </c>
      <c r="E1665" t="s">
        <v>790</v>
      </c>
      <c r="F1665" t="s">
        <v>791</v>
      </c>
      <c r="G1665" t="s">
        <v>804</v>
      </c>
      <c r="H1665" t="s">
        <v>796</v>
      </c>
      <c r="I1665" t="s">
        <v>200</v>
      </c>
      <c r="J1665" t="s">
        <v>805</v>
      </c>
      <c r="K1665">
        <v>47.958390000000001</v>
      </c>
      <c r="L1665">
        <v>-122.24995</v>
      </c>
      <c r="AA1665">
        <v>33.299999999999997</v>
      </c>
      <c r="AB1665">
        <v>40.799999999999997</v>
      </c>
      <c r="AC1665">
        <v>23</v>
      </c>
      <c r="AD1665">
        <v>30.1</v>
      </c>
      <c r="AE1665">
        <v>24.3</v>
      </c>
      <c r="AF1665">
        <v>28.4</v>
      </c>
      <c r="AG1665">
        <v>28.4</v>
      </c>
      <c r="AH1665">
        <v>28.7</v>
      </c>
      <c r="AI1665">
        <v>22.9</v>
      </c>
      <c r="AJ1665">
        <v>23.1</v>
      </c>
      <c r="AK1665">
        <v>34</v>
      </c>
      <c r="AP1665">
        <f>COUNT(M1665:AO1665)</f>
        <v>11</v>
      </c>
      <c r="AQ1665" t="s">
        <v>4154</v>
      </c>
      <c r="AR1665">
        <f>COUNT(AK1665:AO1665)</f>
        <v>1</v>
      </c>
      <c r="AT1665">
        <f>COUNT(M1665:AB1665)</f>
        <v>2</v>
      </c>
      <c r="AU1665">
        <f>COUNT(AC1665:AO1665)</f>
        <v>9</v>
      </c>
      <c r="AV1665">
        <f>AT1665*AU1665</f>
        <v>18</v>
      </c>
      <c r="AW1665" t="s">
        <v>4154</v>
      </c>
      <c r="AX1665">
        <f>AVERAGE(M1665:AB1665)</f>
        <v>37.049999999999997</v>
      </c>
      <c r="AY1665">
        <f>AVERAGE(AC1665:AO1665)</f>
        <v>26.988888888888891</v>
      </c>
      <c r="AZ1665">
        <f>AY1665-AX1665</f>
        <v>-10.061111111111106</v>
      </c>
      <c r="BA1665">
        <v>34</v>
      </c>
      <c r="BB1665">
        <v>27.583333333333332</v>
      </c>
      <c r="BC1665" t="s">
        <v>4174</v>
      </c>
      <c r="BD1665" t="s">
        <v>4174</v>
      </c>
    </row>
    <row r="1666" spans="1:56" x14ac:dyDescent="0.25">
      <c r="A1666">
        <v>1294</v>
      </c>
      <c r="B1666">
        <v>1</v>
      </c>
      <c r="C1666" t="s">
        <v>4152</v>
      </c>
      <c r="D1666" t="s">
        <v>1686</v>
      </c>
      <c r="E1666" t="s">
        <v>1874</v>
      </c>
      <c r="F1666" t="s">
        <v>1897</v>
      </c>
      <c r="G1666" t="s">
        <v>1898</v>
      </c>
      <c r="H1666" t="s">
        <v>1030</v>
      </c>
      <c r="I1666" t="s">
        <v>1091</v>
      </c>
      <c r="J1666" t="s">
        <v>1900</v>
      </c>
      <c r="K1666">
        <v>47.522438000000001</v>
      </c>
      <c r="L1666">
        <v>-122.392214</v>
      </c>
      <c r="S1666">
        <v>24.6</v>
      </c>
      <c r="T1666">
        <v>28.1</v>
      </c>
      <c r="U1666">
        <v>36.799999999999997</v>
      </c>
      <c r="W1666">
        <v>32.200000000000003</v>
      </c>
      <c r="Y1666">
        <v>40.799999999999997</v>
      </c>
      <c r="AE1666">
        <v>48.2</v>
      </c>
      <c r="AG1666">
        <v>52.2</v>
      </c>
      <c r="AI1666">
        <v>32.700000000000003</v>
      </c>
      <c r="AK1666">
        <v>41.7</v>
      </c>
      <c r="AM1666">
        <v>46.5</v>
      </c>
      <c r="AO1666">
        <v>51.5</v>
      </c>
      <c r="AP1666">
        <f>COUNT(M1666:AO1666)</f>
        <v>11</v>
      </c>
      <c r="AQ1666" t="s">
        <v>4154</v>
      </c>
      <c r="AR1666">
        <f>COUNT(AK1666:AO1666)</f>
        <v>3</v>
      </c>
      <c r="AT1666">
        <f>COUNT(M1666:AB1666)</f>
        <v>5</v>
      </c>
      <c r="AU1666">
        <f>COUNT(AC1666:AO1666)</f>
        <v>6</v>
      </c>
      <c r="AV1666">
        <f>AT1666*AU1666</f>
        <v>30</v>
      </c>
      <c r="AW1666" t="s">
        <v>4154</v>
      </c>
      <c r="AX1666">
        <f>AVERAGE(M1666:AB1666)</f>
        <v>32.5</v>
      </c>
      <c r="AY1666">
        <f>AVERAGE(AC1666:AO1666)</f>
        <v>45.466666666666669</v>
      </c>
      <c r="AZ1666">
        <f>AY1666-AX1666</f>
        <v>12.966666666666669</v>
      </c>
      <c r="BA1666">
        <v>46.566666666666663</v>
      </c>
      <c r="BB1666">
        <v>44.92</v>
      </c>
      <c r="BC1666" t="s">
        <v>4175</v>
      </c>
      <c r="BD1666" t="s">
        <v>4175</v>
      </c>
    </row>
    <row r="1667" spans="1:56" x14ac:dyDescent="0.25">
      <c r="A1667">
        <v>1053</v>
      </c>
      <c r="B1667">
        <v>1605</v>
      </c>
      <c r="C1667" t="s">
        <v>4152</v>
      </c>
      <c r="D1667" t="s">
        <v>877</v>
      </c>
      <c r="E1667" t="s">
        <v>1215</v>
      </c>
      <c r="F1667" t="s">
        <v>1538</v>
      </c>
      <c r="G1667" t="s">
        <v>1553</v>
      </c>
      <c r="H1667" t="s">
        <v>1230</v>
      </c>
      <c r="I1667" t="s">
        <v>1236</v>
      </c>
      <c r="J1667" t="s">
        <v>1558</v>
      </c>
      <c r="K1667">
        <v>47.709755000000001</v>
      </c>
      <c r="L1667">
        <v>-122.124835</v>
      </c>
      <c r="AD1667">
        <v>41.6</v>
      </c>
      <c r="AE1667">
        <v>35.6</v>
      </c>
      <c r="AF1667">
        <v>45.9</v>
      </c>
      <c r="AG1667">
        <v>49.6</v>
      </c>
      <c r="AI1667">
        <v>60.4</v>
      </c>
      <c r="AJ1667">
        <v>43</v>
      </c>
      <c r="AK1667">
        <v>58.6</v>
      </c>
      <c r="AL1667">
        <v>45.8</v>
      </c>
      <c r="AM1667">
        <v>60.9</v>
      </c>
      <c r="AN1667">
        <v>41.7</v>
      </c>
      <c r="AO1667">
        <v>37.200000000000003</v>
      </c>
      <c r="AP1667">
        <f>COUNT(M1667:AO1667)</f>
        <v>11</v>
      </c>
      <c r="AQ1667" t="s">
        <v>4154</v>
      </c>
      <c r="AR1667">
        <f>COUNT(AK1667:AO1667)</f>
        <v>5</v>
      </c>
      <c r="AT1667">
        <f>COUNT(M1667:AB1667)</f>
        <v>0</v>
      </c>
      <c r="AU1667">
        <f>COUNT(AC1667:AO1667)</f>
        <v>11</v>
      </c>
      <c r="AV1667">
        <f>AT1667*AU1667</f>
        <v>0</v>
      </c>
      <c r="AW1667" t="s">
        <v>4159</v>
      </c>
      <c r="AX1667" t="e">
        <f>AVERAGE(M1667:AB1667)</f>
        <v>#DIV/0!</v>
      </c>
      <c r="AY1667">
        <f>AVERAGE(AC1667:AO1667)</f>
        <v>47.300000000000004</v>
      </c>
      <c r="BA1667">
        <v>48.839999999999996</v>
      </c>
      <c r="BB1667">
        <v>49.233333333333327</v>
      </c>
      <c r="BC1667" t="s">
        <v>4175</v>
      </c>
      <c r="BD1667" t="s">
        <v>4175</v>
      </c>
    </row>
    <row r="1668" spans="1:56" x14ac:dyDescent="0.25">
      <c r="A1668">
        <v>556</v>
      </c>
      <c r="B1668">
        <v>571</v>
      </c>
      <c r="C1668" t="s">
        <v>4152</v>
      </c>
      <c r="D1668" t="s">
        <v>877</v>
      </c>
      <c r="E1668" t="s">
        <v>878</v>
      </c>
      <c r="F1668" t="s">
        <v>879</v>
      </c>
      <c r="G1668" t="s">
        <v>880</v>
      </c>
      <c r="H1668" t="s">
        <v>886</v>
      </c>
      <c r="I1668" t="s">
        <v>887</v>
      </c>
      <c r="J1668" t="s">
        <v>892</v>
      </c>
      <c r="K1668">
        <v>47.541777000000003</v>
      </c>
      <c r="L1668">
        <v>-122.141785</v>
      </c>
      <c r="Q1668">
        <v>58.8</v>
      </c>
      <c r="T1668">
        <v>31.5</v>
      </c>
      <c r="U1668">
        <v>35.9</v>
      </c>
      <c r="X1668">
        <v>62.9</v>
      </c>
      <c r="Y1668">
        <v>52.6</v>
      </c>
      <c r="Z1668">
        <v>42.6</v>
      </c>
      <c r="AE1668">
        <v>41</v>
      </c>
      <c r="AH1668">
        <v>43.6</v>
      </c>
      <c r="AJ1668">
        <v>49.4</v>
      </c>
      <c r="AN1668">
        <v>53.8</v>
      </c>
      <c r="AO1668">
        <v>52.6</v>
      </c>
      <c r="AP1668">
        <f>COUNT(M1668:AO1668)</f>
        <v>11</v>
      </c>
      <c r="AQ1668" t="s">
        <v>4154</v>
      </c>
      <c r="AR1668">
        <f>COUNT(AK1668:AO1668)</f>
        <v>2</v>
      </c>
      <c r="AT1668">
        <f>COUNT(M1668:AB1668)</f>
        <v>6</v>
      </c>
      <c r="AU1668">
        <f>COUNT(AC1668:AO1668)</f>
        <v>5</v>
      </c>
      <c r="AV1668">
        <f>AT1668*AU1668</f>
        <v>30</v>
      </c>
      <c r="AW1668" t="s">
        <v>4154</v>
      </c>
      <c r="AX1668">
        <f>AVERAGE(M1668:AB1668)</f>
        <v>47.383333333333333</v>
      </c>
      <c r="AY1668">
        <f>AVERAGE(AC1668:AO1668)</f>
        <v>48.08</v>
      </c>
      <c r="AZ1668">
        <f>AY1668-AX1668</f>
        <v>0.69666666666666544</v>
      </c>
      <c r="BA1668">
        <v>53.2</v>
      </c>
      <c r="BB1668">
        <v>49.85</v>
      </c>
      <c r="BC1668" t="s">
        <v>4175</v>
      </c>
      <c r="BD1668" t="s">
        <v>4175</v>
      </c>
    </row>
    <row r="1669" spans="1:56" x14ac:dyDescent="0.25">
      <c r="A1669">
        <v>1487</v>
      </c>
      <c r="B1669">
        <v>873</v>
      </c>
      <c r="C1669" t="s">
        <v>4152</v>
      </c>
      <c r="D1669" t="s">
        <v>2165</v>
      </c>
      <c r="E1669" t="s">
        <v>2166</v>
      </c>
      <c r="F1669" t="s">
        <v>2210</v>
      </c>
      <c r="G1669" t="s">
        <v>2224</v>
      </c>
      <c r="H1669" t="s">
        <v>2169</v>
      </c>
      <c r="I1669" t="s">
        <v>2183</v>
      </c>
      <c r="J1669" t="s">
        <v>2226</v>
      </c>
      <c r="K1669">
        <v>47.608832999999997</v>
      </c>
      <c r="L1669">
        <v>-122.9098</v>
      </c>
      <c r="S1669">
        <v>50.7</v>
      </c>
      <c r="T1669">
        <v>65.5</v>
      </c>
      <c r="U1669">
        <v>80.400000000000006</v>
      </c>
      <c r="V1669">
        <v>78.2</v>
      </c>
      <c r="W1669">
        <v>69.8</v>
      </c>
      <c r="X1669">
        <v>70.900000000000006</v>
      </c>
      <c r="AD1669">
        <v>52.8</v>
      </c>
      <c r="AG1669">
        <v>80.8</v>
      </c>
      <c r="AH1669">
        <v>72.2</v>
      </c>
      <c r="AJ1669">
        <v>72.099999999999994</v>
      </c>
      <c r="AN1669">
        <v>64.5</v>
      </c>
      <c r="AP1669">
        <f>COUNT(M1669:AO1669)</f>
        <v>11</v>
      </c>
      <c r="AQ1669" t="s">
        <v>4154</v>
      </c>
      <c r="AR1669">
        <f>COUNT(AK1669:AO1669)</f>
        <v>1</v>
      </c>
      <c r="AT1669">
        <f>COUNT(M1669:AB1669)</f>
        <v>6</v>
      </c>
      <c r="AU1669">
        <f>COUNT(AC1669:AO1669)</f>
        <v>5</v>
      </c>
      <c r="AV1669">
        <f>AT1669*AU1669</f>
        <v>30</v>
      </c>
      <c r="AW1669" t="s">
        <v>4154</v>
      </c>
      <c r="AX1669">
        <f>AVERAGE(M1669:AB1669)</f>
        <v>69.25</v>
      </c>
      <c r="AY1669">
        <f>AVERAGE(AC1669:AO1669)</f>
        <v>68.47999999999999</v>
      </c>
      <c r="AZ1669">
        <f>AY1669-AX1669</f>
        <v>-0.77000000000001023</v>
      </c>
      <c r="BA1669">
        <v>64.5</v>
      </c>
      <c r="BB1669">
        <v>72.400000000000006</v>
      </c>
      <c r="BC1669" t="s">
        <v>4176</v>
      </c>
      <c r="BD1669" t="s">
        <v>4176</v>
      </c>
    </row>
    <row r="1670" spans="1:56" x14ac:dyDescent="0.25">
      <c r="A1670">
        <v>1209</v>
      </c>
      <c r="B1670">
        <v>241</v>
      </c>
      <c r="C1670" t="s">
        <v>4152</v>
      </c>
      <c r="D1670" t="s">
        <v>1686</v>
      </c>
      <c r="E1670" t="s">
        <v>1687</v>
      </c>
      <c r="F1670" t="s">
        <v>1771</v>
      </c>
      <c r="G1670" t="s">
        <v>1774</v>
      </c>
      <c r="H1670" t="s">
        <v>31</v>
      </c>
      <c r="I1670" t="s">
        <v>200</v>
      </c>
      <c r="J1670" t="s">
        <v>1775</v>
      </c>
      <c r="K1670">
        <v>47.325584999999997</v>
      </c>
      <c r="L1670">
        <v>-122.202487</v>
      </c>
      <c r="U1670">
        <v>19.600000000000001</v>
      </c>
      <c r="V1670">
        <v>28.8</v>
      </c>
      <c r="Y1670">
        <v>37.9</v>
      </c>
      <c r="Z1670">
        <v>24.6</v>
      </c>
      <c r="AA1670">
        <v>35.1</v>
      </c>
      <c r="AB1670">
        <v>24.4</v>
      </c>
      <c r="AC1670">
        <v>30.8</v>
      </c>
      <c r="AD1670">
        <v>30.8</v>
      </c>
      <c r="AE1670">
        <v>24.3</v>
      </c>
      <c r="AF1670">
        <v>27.8</v>
      </c>
      <c r="AG1670">
        <v>15.6</v>
      </c>
      <c r="AP1670">
        <f>COUNT(M1670:AO1670)</f>
        <v>11</v>
      </c>
      <c r="AQ1670" t="s">
        <v>4154</v>
      </c>
      <c r="AR1670">
        <f>COUNT(AK1670:AO1670)</f>
        <v>0</v>
      </c>
      <c r="AS1670" t="s">
        <v>4159</v>
      </c>
      <c r="AT1670">
        <f>COUNT(M1670:AB1670)</f>
        <v>6</v>
      </c>
      <c r="AU1670">
        <f>COUNT(AC1670:AO1670)</f>
        <v>5</v>
      </c>
      <c r="AV1670">
        <f>AT1670*AU1670</f>
        <v>30</v>
      </c>
      <c r="AW1670" t="s">
        <v>4154</v>
      </c>
      <c r="AX1670">
        <f>AVERAGE(M1670:AB1670)</f>
        <v>28.400000000000002</v>
      </c>
      <c r="AY1670">
        <f>AVERAGE(AC1670:AO1670)</f>
        <v>25.860000000000003</v>
      </c>
      <c r="AZ1670">
        <f>AY1670-AX1670</f>
        <v>-2.5399999999999991</v>
      </c>
      <c r="BB1670">
        <v>21.7</v>
      </c>
      <c r="BD1670" t="s">
        <v>4174</v>
      </c>
    </row>
    <row r="1671" spans="1:56" x14ac:dyDescent="0.25">
      <c r="A1671">
        <v>1000</v>
      </c>
      <c r="B1671">
        <v>184</v>
      </c>
      <c r="C1671" t="s">
        <v>4152</v>
      </c>
      <c r="D1671" t="s">
        <v>877</v>
      </c>
      <c r="E1671" t="s">
        <v>1215</v>
      </c>
      <c r="F1671" t="s">
        <v>1482</v>
      </c>
      <c r="G1671" t="s">
        <v>1489</v>
      </c>
      <c r="H1671" t="s">
        <v>31</v>
      </c>
      <c r="I1671" t="s">
        <v>200</v>
      </c>
      <c r="J1671" t="s">
        <v>1492</v>
      </c>
      <c r="K1671">
        <v>47.877597000000002</v>
      </c>
      <c r="L1671">
        <v>-122.22413299999999</v>
      </c>
      <c r="Z1671">
        <v>13.2</v>
      </c>
      <c r="AA1671">
        <v>10.4</v>
      </c>
      <c r="AB1671">
        <v>27.7</v>
      </c>
      <c r="AC1671">
        <v>12</v>
      </c>
      <c r="AD1671">
        <v>3.7</v>
      </c>
      <c r="AE1671">
        <v>22.6</v>
      </c>
      <c r="AF1671">
        <v>33.9</v>
      </c>
      <c r="AG1671">
        <v>26.7</v>
      </c>
      <c r="AH1671">
        <v>35.9</v>
      </c>
      <c r="AI1671">
        <v>35.5</v>
      </c>
      <c r="AJ1671">
        <v>35.200000000000003</v>
      </c>
      <c r="AP1671">
        <f>COUNT(M1671:AO1671)</f>
        <v>11</v>
      </c>
      <c r="AQ1671" t="s">
        <v>4154</v>
      </c>
      <c r="AR1671">
        <f>COUNT(AK1671:AO1671)</f>
        <v>0</v>
      </c>
      <c r="AS1671" t="s">
        <v>4159</v>
      </c>
      <c r="AT1671">
        <f>COUNT(M1671:AB1671)</f>
        <v>3</v>
      </c>
      <c r="AU1671">
        <f>COUNT(AC1671:AO1671)</f>
        <v>8</v>
      </c>
      <c r="AV1671">
        <f>AT1671*AU1671</f>
        <v>24</v>
      </c>
      <c r="AW1671" t="s">
        <v>4154</v>
      </c>
      <c r="AX1671">
        <f>AVERAGE(M1671:AB1671)</f>
        <v>17.099999999999998</v>
      </c>
      <c r="AY1671">
        <f>AVERAGE(AC1671:AO1671)</f>
        <v>25.6875</v>
      </c>
      <c r="AZ1671">
        <f>AY1671-AX1671</f>
        <v>8.5875000000000021</v>
      </c>
      <c r="BB1671">
        <v>33.44</v>
      </c>
      <c r="BD1671" t="s">
        <v>4174</v>
      </c>
    </row>
    <row r="1672" spans="1:56" x14ac:dyDescent="0.25">
      <c r="A1672">
        <v>1120</v>
      </c>
      <c r="B1672">
        <v>164</v>
      </c>
      <c r="C1672" t="s">
        <v>4152</v>
      </c>
      <c r="D1672" t="s">
        <v>877</v>
      </c>
      <c r="E1672" t="s">
        <v>1215</v>
      </c>
      <c r="F1672" t="s">
        <v>1643</v>
      </c>
      <c r="G1672" t="s">
        <v>1644</v>
      </c>
      <c r="H1672" t="s">
        <v>31</v>
      </c>
      <c r="I1672" t="s">
        <v>200</v>
      </c>
      <c r="J1672" t="s">
        <v>1646</v>
      </c>
      <c r="K1672">
        <v>47.553342000000001</v>
      </c>
      <c r="L1672">
        <v>-122.068203</v>
      </c>
      <c r="U1672">
        <v>20.399999999999999</v>
      </c>
      <c r="V1672">
        <v>36.5</v>
      </c>
      <c r="X1672">
        <v>8.6</v>
      </c>
      <c r="Y1672">
        <v>39.1</v>
      </c>
      <c r="Z1672">
        <v>22.7</v>
      </c>
      <c r="AA1672">
        <v>32</v>
      </c>
      <c r="AC1672">
        <v>21</v>
      </c>
      <c r="AD1672">
        <v>9.3000000000000007</v>
      </c>
      <c r="AF1672">
        <v>41.2</v>
      </c>
      <c r="AG1672">
        <v>49.3</v>
      </c>
      <c r="AI1672">
        <v>11.7</v>
      </c>
      <c r="AP1672">
        <f>COUNT(M1672:AO1672)</f>
        <v>11</v>
      </c>
      <c r="AQ1672" t="s">
        <v>4154</v>
      </c>
      <c r="AR1672">
        <f>COUNT(AK1672:AO1672)</f>
        <v>0</v>
      </c>
      <c r="AS1672" t="s">
        <v>4159</v>
      </c>
      <c r="AT1672">
        <f>COUNT(M1672:AB1672)</f>
        <v>6</v>
      </c>
      <c r="AU1672">
        <f>COUNT(AC1672:AO1672)</f>
        <v>5</v>
      </c>
      <c r="AV1672">
        <f>AT1672*AU1672</f>
        <v>30</v>
      </c>
      <c r="AW1672" t="s">
        <v>4154</v>
      </c>
      <c r="AX1672">
        <f>AVERAGE(M1672:AB1672)</f>
        <v>26.55</v>
      </c>
      <c r="AY1672">
        <f>AVERAGE(AC1672:AO1672)</f>
        <v>26.5</v>
      </c>
      <c r="AZ1672">
        <f>AY1672-AX1672</f>
        <v>-5.0000000000000711E-2</v>
      </c>
      <c r="BB1672">
        <v>34.06666666666667</v>
      </c>
      <c r="BD1672" t="s">
        <v>4174</v>
      </c>
    </row>
    <row r="1673" spans="1:56" x14ac:dyDescent="0.25">
      <c r="A1673">
        <v>433</v>
      </c>
      <c r="B1673">
        <v>342</v>
      </c>
      <c r="C1673" t="s">
        <v>4152</v>
      </c>
      <c r="D1673" t="s">
        <v>552</v>
      </c>
      <c r="E1673" t="s">
        <v>607</v>
      </c>
      <c r="F1673" t="s">
        <v>683</v>
      </c>
      <c r="G1673" t="s">
        <v>684</v>
      </c>
      <c r="H1673" t="s">
        <v>615</v>
      </c>
      <c r="I1673" t="s">
        <v>616</v>
      </c>
      <c r="J1673" t="s">
        <v>685</v>
      </c>
      <c r="K1673">
        <v>47.529513000000001</v>
      </c>
      <c r="L1673">
        <v>-121.802481</v>
      </c>
      <c r="R1673">
        <v>16.8</v>
      </c>
      <c r="S1673">
        <v>49</v>
      </c>
      <c r="U1673">
        <v>59.6</v>
      </c>
      <c r="V1673">
        <v>57.4</v>
      </c>
      <c r="W1673">
        <v>82.1</v>
      </c>
      <c r="X1673">
        <v>66.400000000000006</v>
      </c>
      <c r="Y1673">
        <v>38.1</v>
      </c>
      <c r="Z1673">
        <v>89</v>
      </c>
      <c r="AA1673">
        <v>78.8</v>
      </c>
      <c r="AB1673">
        <v>72.599999999999994</v>
      </c>
      <c r="AC1673">
        <v>90</v>
      </c>
      <c r="AP1673">
        <f>COUNT(M1673:AO1673)</f>
        <v>11</v>
      </c>
      <c r="AQ1673" t="s">
        <v>4154</v>
      </c>
      <c r="AR1673">
        <f>COUNT(AK1673:AO1673)</f>
        <v>0</v>
      </c>
      <c r="AS1673" t="s">
        <v>4159</v>
      </c>
      <c r="AT1673">
        <f>COUNT(M1673:AB1673)</f>
        <v>10</v>
      </c>
      <c r="AU1673">
        <f>COUNT(AC1673:AO1673)</f>
        <v>1</v>
      </c>
      <c r="AV1673">
        <f>AT1673*AU1673</f>
        <v>10</v>
      </c>
      <c r="AW1673" t="s">
        <v>4154</v>
      </c>
      <c r="AX1673">
        <f>AVERAGE(M1673:AB1673)</f>
        <v>60.98</v>
      </c>
      <c r="AY1673">
        <f>AVERAGE(AC1673:AO1673)</f>
        <v>90</v>
      </c>
      <c r="AZ1673">
        <f>AY1673-AX1673</f>
        <v>29.020000000000003</v>
      </c>
    </row>
    <row r="1674" spans="1:56" x14ac:dyDescent="0.25">
      <c r="A1674">
        <v>444</v>
      </c>
      <c r="B1674">
        <v>331</v>
      </c>
      <c r="C1674" t="s">
        <v>4152</v>
      </c>
      <c r="D1674" t="s">
        <v>552</v>
      </c>
      <c r="E1674" t="s">
        <v>607</v>
      </c>
      <c r="F1674" t="s">
        <v>700</v>
      </c>
      <c r="G1674" t="s">
        <v>701</v>
      </c>
      <c r="H1674" t="s">
        <v>615</v>
      </c>
      <c r="I1674" t="s">
        <v>616</v>
      </c>
      <c r="J1674" t="s">
        <v>703</v>
      </c>
      <c r="K1674">
        <v>47.572257999999998</v>
      </c>
      <c r="L1674">
        <v>-121.973315</v>
      </c>
      <c r="R1674">
        <v>27.8</v>
      </c>
      <c r="S1674">
        <v>57.9</v>
      </c>
      <c r="U1674">
        <v>93.7</v>
      </c>
      <c r="V1674">
        <v>33.6</v>
      </c>
      <c r="W1674">
        <v>85.2</v>
      </c>
      <c r="X1674">
        <v>75.2</v>
      </c>
      <c r="Y1674">
        <v>73.900000000000006</v>
      </c>
      <c r="Z1674">
        <v>86.8</v>
      </c>
      <c r="AA1674">
        <v>88.2</v>
      </c>
      <c r="AB1674">
        <v>80.3</v>
      </c>
      <c r="AC1674">
        <v>69.900000000000006</v>
      </c>
      <c r="AP1674">
        <f>COUNT(M1674:AO1674)</f>
        <v>11</v>
      </c>
      <c r="AQ1674" t="s">
        <v>4154</v>
      </c>
      <c r="AR1674">
        <f>COUNT(AK1674:AO1674)</f>
        <v>0</v>
      </c>
      <c r="AS1674" t="s">
        <v>4159</v>
      </c>
      <c r="AT1674">
        <f>COUNT(M1674:AB1674)</f>
        <v>10</v>
      </c>
      <c r="AU1674">
        <f>COUNT(AC1674:AO1674)</f>
        <v>1</v>
      </c>
      <c r="AV1674">
        <f>AT1674*AU1674</f>
        <v>10</v>
      </c>
      <c r="AW1674" t="s">
        <v>4154</v>
      </c>
      <c r="AX1674">
        <f>AVERAGE(M1674:AB1674)</f>
        <v>70.259999999999991</v>
      </c>
      <c r="AY1674">
        <f>AVERAGE(AC1674:AO1674)</f>
        <v>69.900000000000006</v>
      </c>
      <c r="AZ1674">
        <f>AY1674-AX1674</f>
        <v>-0.35999999999998522</v>
      </c>
    </row>
    <row r="1675" spans="1:56" x14ac:dyDescent="0.25">
      <c r="A1675">
        <v>448</v>
      </c>
      <c r="B1675">
        <v>332</v>
      </c>
      <c r="C1675" t="s">
        <v>4152</v>
      </c>
      <c r="D1675" t="s">
        <v>552</v>
      </c>
      <c r="E1675" t="s">
        <v>607</v>
      </c>
      <c r="F1675" t="s">
        <v>706</v>
      </c>
      <c r="G1675" t="s">
        <v>707</v>
      </c>
      <c r="H1675" t="s">
        <v>615</v>
      </c>
      <c r="I1675" t="s">
        <v>616</v>
      </c>
      <c r="J1675" t="s">
        <v>710</v>
      </c>
      <c r="K1675">
        <v>47.503829000000003</v>
      </c>
      <c r="L1675">
        <v>-121.904076</v>
      </c>
      <c r="R1675">
        <v>31</v>
      </c>
      <c r="S1675">
        <v>66.400000000000006</v>
      </c>
      <c r="U1675">
        <v>80.7</v>
      </c>
      <c r="V1675">
        <v>66.900000000000006</v>
      </c>
      <c r="W1675">
        <v>79</v>
      </c>
      <c r="X1675">
        <v>60.7</v>
      </c>
      <c r="Y1675">
        <v>88.4</v>
      </c>
      <c r="Z1675">
        <v>88.3</v>
      </c>
      <c r="AA1675">
        <v>86.2</v>
      </c>
      <c r="AB1675">
        <v>82.9</v>
      </c>
      <c r="AC1675">
        <v>74.099999999999994</v>
      </c>
      <c r="AP1675">
        <f>COUNT(M1675:AO1675)</f>
        <v>11</v>
      </c>
      <c r="AQ1675" t="s">
        <v>4154</v>
      </c>
      <c r="AR1675">
        <f>COUNT(AK1675:AO1675)</f>
        <v>0</v>
      </c>
      <c r="AS1675" t="s">
        <v>4159</v>
      </c>
      <c r="AT1675">
        <f>COUNT(M1675:AB1675)</f>
        <v>10</v>
      </c>
      <c r="AU1675">
        <f>COUNT(AC1675:AO1675)</f>
        <v>1</v>
      </c>
      <c r="AV1675">
        <f>AT1675*AU1675</f>
        <v>10</v>
      </c>
      <c r="AW1675" t="s">
        <v>4154</v>
      </c>
      <c r="AX1675">
        <f>AVERAGE(M1675:AB1675)</f>
        <v>73.05</v>
      </c>
      <c r="AY1675">
        <f>AVERAGE(AC1675:AO1675)</f>
        <v>74.099999999999994</v>
      </c>
      <c r="AZ1675">
        <f>AY1675-AX1675</f>
        <v>1.0499999999999972</v>
      </c>
    </row>
    <row r="1676" spans="1:56" x14ac:dyDescent="0.25">
      <c r="A1676">
        <v>453</v>
      </c>
      <c r="B1676">
        <v>341</v>
      </c>
      <c r="C1676" t="s">
        <v>4152</v>
      </c>
      <c r="D1676" t="s">
        <v>552</v>
      </c>
      <c r="E1676" t="s">
        <v>607</v>
      </c>
      <c r="F1676" t="s">
        <v>706</v>
      </c>
      <c r="G1676" t="s">
        <v>712</v>
      </c>
      <c r="H1676" t="s">
        <v>615</v>
      </c>
      <c r="I1676" t="s">
        <v>616</v>
      </c>
      <c r="J1676" t="s">
        <v>716</v>
      </c>
      <c r="K1676">
        <v>47.553046000000002</v>
      </c>
      <c r="L1676">
        <v>-121.877166</v>
      </c>
      <c r="R1676">
        <v>21.9</v>
      </c>
      <c r="S1676">
        <v>37</v>
      </c>
      <c r="U1676">
        <v>53.1</v>
      </c>
      <c r="V1676">
        <v>57.3</v>
      </c>
      <c r="W1676">
        <v>55.5</v>
      </c>
      <c r="X1676">
        <v>55.6</v>
      </c>
      <c r="Y1676">
        <v>27.5</v>
      </c>
      <c r="Z1676">
        <v>57.1</v>
      </c>
      <c r="AA1676">
        <v>37.4</v>
      </c>
      <c r="AB1676">
        <v>72.7</v>
      </c>
      <c r="AC1676">
        <v>55.7</v>
      </c>
      <c r="AP1676">
        <f>COUNT(M1676:AO1676)</f>
        <v>11</v>
      </c>
      <c r="AQ1676" t="s">
        <v>4154</v>
      </c>
      <c r="AR1676">
        <f>COUNT(AK1676:AO1676)</f>
        <v>0</v>
      </c>
      <c r="AS1676" t="s">
        <v>4159</v>
      </c>
      <c r="AT1676">
        <f>COUNT(M1676:AB1676)</f>
        <v>10</v>
      </c>
      <c r="AU1676">
        <f>COUNT(AC1676:AO1676)</f>
        <v>1</v>
      </c>
      <c r="AV1676">
        <f>AT1676*AU1676</f>
        <v>10</v>
      </c>
      <c r="AW1676" t="s">
        <v>4154</v>
      </c>
      <c r="AX1676">
        <f>AVERAGE(M1676:AB1676)</f>
        <v>47.510000000000005</v>
      </c>
      <c r="AY1676">
        <f>AVERAGE(AC1676:AO1676)</f>
        <v>55.7</v>
      </c>
      <c r="AZ1676">
        <f>AY1676-AX1676</f>
        <v>8.1899999999999977</v>
      </c>
    </row>
    <row r="1677" spans="1:56" x14ac:dyDescent="0.25">
      <c r="A1677">
        <v>459</v>
      </c>
      <c r="B1677">
        <v>350</v>
      </c>
      <c r="C1677" t="s">
        <v>4152</v>
      </c>
      <c r="D1677" t="s">
        <v>552</v>
      </c>
      <c r="E1677" t="s">
        <v>607</v>
      </c>
      <c r="F1677" t="s">
        <v>717</v>
      </c>
      <c r="G1677" t="s">
        <v>723</v>
      </c>
      <c r="H1677" t="s">
        <v>615</v>
      </c>
      <c r="I1677" t="s">
        <v>616</v>
      </c>
      <c r="J1677" t="s">
        <v>726</v>
      </c>
      <c r="K1677">
        <v>47.556448000000003</v>
      </c>
      <c r="L1677">
        <v>-121.818613</v>
      </c>
      <c r="R1677">
        <v>41.8</v>
      </c>
      <c r="T1677">
        <v>83.2</v>
      </c>
      <c r="U1677">
        <v>70.5</v>
      </c>
      <c r="V1677">
        <v>80.8</v>
      </c>
      <c r="W1677">
        <v>70.7</v>
      </c>
      <c r="X1677">
        <v>65.7</v>
      </c>
      <c r="Y1677">
        <v>85.6</v>
      </c>
      <c r="Z1677">
        <v>71.8</v>
      </c>
      <c r="AA1677">
        <v>57.2</v>
      </c>
      <c r="AB1677">
        <v>77.599999999999994</v>
      </c>
      <c r="AC1677">
        <v>80.3</v>
      </c>
      <c r="AP1677">
        <f>COUNT(M1677:AO1677)</f>
        <v>11</v>
      </c>
      <c r="AQ1677" t="s">
        <v>4154</v>
      </c>
      <c r="AR1677">
        <f>COUNT(AK1677:AO1677)</f>
        <v>0</v>
      </c>
      <c r="AS1677" t="s">
        <v>4159</v>
      </c>
      <c r="AT1677">
        <f>COUNT(M1677:AB1677)</f>
        <v>10</v>
      </c>
      <c r="AU1677">
        <f>COUNT(AC1677:AO1677)</f>
        <v>1</v>
      </c>
      <c r="AV1677">
        <f>AT1677*AU1677</f>
        <v>10</v>
      </c>
      <c r="AW1677" t="s">
        <v>4154</v>
      </c>
      <c r="AX1677">
        <f>AVERAGE(M1677:AB1677)</f>
        <v>70.489999999999995</v>
      </c>
      <c r="AY1677">
        <f>AVERAGE(AC1677:AO1677)</f>
        <v>80.3</v>
      </c>
      <c r="AZ1677">
        <f>AY1677-AX1677</f>
        <v>9.8100000000000023</v>
      </c>
    </row>
    <row r="1678" spans="1:56" x14ac:dyDescent="0.25">
      <c r="A1678">
        <v>536</v>
      </c>
      <c r="B1678">
        <v>347</v>
      </c>
      <c r="C1678" t="s">
        <v>4152</v>
      </c>
      <c r="D1678" t="s">
        <v>552</v>
      </c>
      <c r="E1678" t="s">
        <v>834</v>
      </c>
      <c r="F1678" t="s">
        <v>852</v>
      </c>
      <c r="G1678" t="s">
        <v>853</v>
      </c>
      <c r="H1678" t="s">
        <v>615</v>
      </c>
      <c r="I1678" t="s">
        <v>616</v>
      </c>
      <c r="J1678" t="s">
        <v>854</v>
      </c>
      <c r="K1678">
        <v>47.445891000000003</v>
      </c>
      <c r="L1678">
        <v>-121.728739</v>
      </c>
      <c r="R1678">
        <v>24.4</v>
      </c>
      <c r="S1678">
        <v>49.2</v>
      </c>
      <c r="U1678">
        <v>57.4</v>
      </c>
      <c r="V1678">
        <v>63.1</v>
      </c>
      <c r="W1678">
        <v>73.7</v>
      </c>
      <c r="X1678">
        <v>47.9</v>
      </c>
      <c r="Y1678">
        <v>69</v>
      </c>
      <c r="Z1678">
        <v>95.2</v>
      </c>
      <c r="AA1678">
        <v>80.099999999999994</v>
      </c>
      <c r="AB1678">
        <v>89</v>
      </c>
      <c r="AC1678">
        <v>53</v>
      </c>
      <c r="AP1678">
        <f>COUNT(M1678:AO1678)</f>
        <v>11</v>
      </c>
      <c r="AQ1678" t="s">
        <v>4154</v>
      </c>
      <c r="AR1678">
        <f>COUNT(AK1678:AO1678)</f>
        <v>0</v>
      </c>
      <c r="AS1678" t="s">
        <v>4159</v>
      </c>
      <c r="AT1678">
        <f>COUNT(M1678:AB1678)</f>
        <v>10</v>
      </c>
      <c r="AU1678">
        <f>COUNT(AC1678:AO1678)</f>
        <v>1</v>
      </c>
      <c r="AV1678">
        <f>AT1678*AU1678</f>
        <v>10</v>
      </c>
      <c r="AW1678" t="s">
        <v>4154</v>
      </c>
      <c r="AX1678">
        <f>AVERAGE(M1678:AB1678)</f>
        <v>64.900000000000006</v>
      </c>
      <c r="AY1678">
        <f>AVERAGE(AC1678:AO1678)</f>
        <v>53</v>
      </c>
      <c r="AZ1678">
        <f>AY1678-AX1678</f>
        <v>-11.900000000000006</v>
      </c>
    </row>
    <row r="1679" spans="1:56" x14ac:dyDescent="0.25">
      <c r="A1679">
        <v>537</v>
      </c>
      <c r="B1679">
        <v>348</v>
      </c>
      <c r="C1679" t="s">
        <v>4152</v>
      </c>
      <c r="D1679" t="s">
        <v>552</v>
      </c>
      <c r="E1679" t="s">
        <v>834</v>
      </c>
      <c r="F1679" t="s">
        <v>852</v>
      </c>
      <c r="G1679" t="s">
        <v>855</v>
      </c>
      <c r="H1679" t="s">
        <v>615</v>
      </c>
      <c r="I1679" t="s">
        <v>616</v>
      </c>
      <c r="J1679" t="s">
        <v>856</v>
      </c>
      <c r="K1679">
        <v>47.473740999999997</v>
      </c>
      <c r="L1679">
        <v>-121.78624000000001</v>
      </c>
      <c r="R1679">
        <v>28.4</v>
      </c>
      <c r="S1679">
        <v>76</v>
      </c>
      <c r="U1679">
        <v>71.7</v>
      </c>
      <c r="V1679">
        <v>80.7</v>
      </c>
      <c r="W1679">
        <v>58</v>
      </c>
      <c r="X1679">
        <v>79.400000000000006</v>
      </c>
      <c r="Y1679">
        <v>63.6</v>
      </c>
      <c r="Z1679">
        <v>78.2</v>
      </c>
      <c r="AA1679">
        <v>79.3</v>
      </c>
      <c r="AB1679">
        <v>57</v>
      </c>
      <c r="AC1679">
        <v>68.2</v>
      </c>
      <c r="AP1679">
        <f>COUNT(M1679:AO1679)</f>
        <v>11</v>
      </c>
      <c r="AQ1679" t="s">
        <v>4154</v>
      </c>
      <c r="AR1679">
        <f>COUNT(AK1679:AO1679)</f>
        <v>0</v>
      </c>
      <c r="AS1679" t="s">
        <v>4159</v>
      </c>
      <c r="AT1679">
        <f>COUNT(M1679:AB1679)</f>
        <v>10</v>
      </c>
      <c r="AU1679">
        <f>COUNT(AC1679:AO1679)</f>
        <v>1</v>
      </c>
      <c r="AV1679">
        <f>AT1679*AU1679</f>
        <v>10</v>
      </c>
      <c r="AW1679" t="s">
        <v>4154</v>
      </c>
      <c r="AX1679">
        <f>AVERAGE(M1679:AB1679)</f>
        <v>67.23</v>
      </c>
      <c r="AY1679">
        <f>AVERAGE(AC1679:AO1679)</f>
        <v>68.2</v>
      </c>
      <c r="AZ1679">
        <f>AY1679-AX1679</f>
        <v>0.96999999999999886</v>
      </c>
    </row>
    <row r="1680" spans="1:56" x14ac:dyDescent="0.25">
      <c r="A1680">
        <v>623</v>
      </c>
      <c r="B1680">
        <v>319</v>
      </c>
      <c r="C1680" t="s">
        <v>4152</v>
      </c>
      <c r="D1680" t="s">
        <v>877</v>
      </c>
      <c r="E1680" t="s">
        <v>878</v>
      </c>
      <c r="F1680" t="s">
        <v>981</v>
      </c>
      <c r="G1680" t="s">
        <v>982</v>
      </c>
      <c r="H1680" t="s">
        <v>615</v>
      </c>
      <c r="I1680" t="s">
        <v>616</v>
      </c>
      <c r="J1680" t="s">
        <v>983</v>
      </c>
      <c r="K1680">
        <v>47.433416000000001</v>
      </c>
      <c r="L1680">
        <v>-122.05021499999999</v>
      </c>
      <c r="R1680">
        <v>30.3</v>
      </c>
      <c r="S1680">
        <v>30.9</v>
      </c>
      <c r="U1680">
        <v>74</v>
      </c>
      <c r="V1680">
        <v>61</v>
      </c>
      <c r="W1680">
        <v>76.599999999999994</v>
      </c>
      <c r="X1680">
        <v>71</v>
      </c>
      <c r="Y1680">
        <v>66.099999999999994</v>
      </c>
      <c r="Z1680">
        <v>88.3</v>
      </c>
      <c r="AA1680">
        <v>60</v>
      </c>
      <c r="AB1680">
        <v>76.099999999999994</v>
      </c>
      <c r="AC1680">
        <v>74.599999999999994</v>
      </c>
      <c r="AP1680">
        <f>COUNT(M1680:AO1680)</f>
        <v>11</v>
      </c>
      <c r="AQ1680" t="s">
        <v>4154</v>
      </c>
      <c r="AR1680">
        <f>COUNT(AK1680:AO1680)</f>
        <v>0</v>
      </c>
      <c r="AS1680" t="s">
        <v>4159</v>
      </c>
      <c r="AT1680">
        <f>COUNT(M1680:AB1680)</f>
        <v>10</v>
      </c>
      <c r="AU1680">
        <f>COUNT(AC1680:AO1680)</f>
        <v>1</v>
      </c>
      <c r="AV1680">
        <f>AT1680*AU1680</f>
        <v>10</v>
      </c>
      <c r="AW1680" t="s">
        <v>4154</v>
      </c>
      <c r="AX1680">
        <f>AVERAGE(M1680:AB1680)</f>
        <v>63.430000000000007</v>
      </c>
      <c r="AY1680">
        <f>AVERAGE(AC1680:AO1680)</f>
        <v>74.599999999999994</v>
      </c>
      <c r="AZ1680">
        <f>AY1680-AX1680</f>
        <v>11.169999999999987</v>
      </c>
    </row>
    <row r="1681" spans="1:56" x14ac:dyDescent="0.25">
      <c r="A1681">
        <v>649</v>
      </c>
      <c r="B1681">
        <v>317</v>
      </c>
      <c r="C1681" t="s">
        <v>4152</v>
      </c>
      <c r="D1681" t="s">
        <v>877</v>
      </c>
      <c r="E1681" t="s">
        <v>878</v>
      </c>
      <c r="F1681" t="s">
        <v>981</v>
      </c>
      <c r="G1681" t="s">
        <v>1015</v>
      </c>
      <c r="H1681" t="s">
        <v>615</v>
      </c>
      <c r="I1681" t="s">
        <v>616</v>
      </c>
      <c r="J1681" t="s">
        <v>1020</v>
      </c>
      <c r="K1681">
        <v>47.408664999999999</v>
      </c>
      <c r="L1681">
        <v>-122.026802</v>
      </c>
      <c r="R1681">
        <v>30.8</v>
      </c>
      <c r="S1681">
        <v>71.7</v>
      </c>
      <c r="U1681">
        <v>75</v>
      </c>
      <c r="V1681">
        <v>74.3</v>
      </c>
      <c r="W1681">
        <v>74.3</v>
      </c>
      <c r="X1681">
        <v>43</v>
      </c>
      <c r="Y1681">
        <v>79.2</v>
      </c>
      <c r="Z1681">
        <v>69.099999999999994</v>
      </c>
      <c r="AA1681">
        <v>83.9</v>
      </c>
      <c r="AB1681">
        <v>72.900000000000006</v>
      </c>
      <c r="AC1681">
        <v>91.3</v>
      </c>
      <c r="AP1681">
        <f>COUNT(M1681:AO1681)</f>
        <v>11</v>
      </c>
      <c r="AQ1681" t="s">
        <v>4154</v>
      </c>
      <c r="AR1681">
        <f>COUNT(AK1681:AO1681)</f>
        <v>0</v>
      </c>
      <c r="AS1681" t="s">
        <v>4159</v>
      </c>
      <c r="AT1681">
        <f>COUNT(M1681:AB1681)</f>
        <v>10</v>
      </c>
      <c r="AU1681">
        <f>COUNT(AC1681:AO1681)</f>
        <v>1</v>
      </c>
      <c r="AV1681">
        <f>AT1681*AU1681</f>
        <v>10</v>
      </c>
      <c r="AW1681" t="s">
        <v>4154</v>
      </c>
      <c r="AX1681">
        <f>AVERAGE(M1681:AB1681)</f>
        <v>67.419999999999987</v>
      </c>
      <c r="AY1681">
        <f>AVERAGE(AC1681:AO1681)</f>
        <v>91.3</v>
      </c>
      <c r="AZ1681">
        <f>AY1681-AX1681</f>
        <v>23.88000000000001</v>
      </c>
    </row>
    <row r="1682" spans="1:56" x14ac:dyDescent="0.25">
      <c r="A1682">
        <v>854</v>
      </c>
      <c r="B1682">
        <v>279</v>
      </c>
      <c r="C1682" t="s">
        <v>4152</v>
      </c>
      <c r="D1682" t="s">
        <v>877</v>
      </c>
      <c r="E1682" t="s">
        <v>1215</v>
      </c>
      <c r="F1682" t="s">
        <v>1216</v>
      </c>
      <c r="G1682" t="s">
        <v>1296</v>
      </c>
      <c r="H1682" t="s">
        <v>615</v>
      </c>
      <c r="I1682" t="s">
        <v>616</v>
      </c>
      <c r="J1682" t="s">
        <v>1299</v>
      </c>
      <c r="K1682">
        <v>47.685647000000003</v>
      </c>
      <c r="L1682">
        <v>-122.08204600000001</v>
      </c>
      <c r="S1682">
        <v>28.5</v>
      </c>
      <c r="T1682">
        <v>59.6</v>
      </c>
      <c r="U1682">
        <v>58.9</v>
      </c>
      <c r="V1682">
        <v>45.9</v>
      </c>
      <c r="W1682">
        <v>41.6</v>
      </c>
      <c r="X1682">
        <v>46.3</v>
      </c>
      <c r="Y1682">
        <v>49.6</v>
      </c>
      <c r="Z1682">
        <v>50.1</v>
      </c>
      <c r="AA1682">
        <v>55.1</v>
      </c>
      <c r="AB1682">
        <v>52.1</v>
      </c>
      <c r="AC1682">
        <v>58.8</v>
      </c>
      <c r="AP1682">
        <f>COUNT(M1682:AO1682)</f>
        <v>11</v>
      </c>
      <c r="AQ1682" t="s">
        <v>4154</v>
      </c>
      <c r="AR1682">
        <f>COUNT(AK1682:AO1682)</f>
        <v>0</v>
      </c>
      <c r="AS1682" t="s">
        <v>4159</v>
      </c>
      <c r="AT1682">
        <f>COUNT(M1682:AB1682)</f>
        <v>10</v>
      </c>
      <c r="AU1682">
        <f>COUNT(AC1682:AO1682)</f>
        <v>1</v>
      </c>
      <c r="AV1682">
        <f>AT1682*AU1682</f>
        <v>10</v>
      </c>
      <c r="AW1682" t="s">
        <v>4154</v>
      </c>
      <c r="AX1682">
        <f>AVERAGE(M1682:AB1682)</f>
        <v>48.77000000000001</v>
      </c>
      <c r="AY1682">
        <f>AVERAGE(AC1682:AO1682)</f>
        <v>58.8</v>
      </c>
      <c r="AZ1682">
        <f>AY1682-AX1682</f>
        <v>10.029999999999987</v>
      </c>
    </row>
    <row r="1683" spans="1:56" x14ac:dyDescent="0.25">
      <c r="A1683">
        <v>1163</v>
      </c>
      <c r="B1683">
        <v>285</v>
      </c>
      <c r="C1683" t="s">
        <v>4152</v>
      </c>
      <c r="D1683" t="s">
        <v>1686</v>
      </c>
      <c r="E1683" t="s">
        <v>1687</v>
      </c>
      <c r="F1683" t="s">
        <v>1704</v>
      </c>
      <c r="G1683" t="s">
        <v>1705</v>
      </c>
      <c r="H1683" t="s">
        <v>615</v>
      </c>
      <c r="I1683" t="s">
        <v>616</v>
      </c>
      <c r="J1683" t="s">
        <v>1708</v>
      </c>
      <c r="K1683">
        <v>47.268726999999998</v>
      </c>
      <c r="L1683">
        <v>-121.915521</v>
      </c>
      <c r="R1683">
        <v>23.7</v>
      </c>
      <c r="S1683">
        <v>71.7</v>
      </c>
      <c r="T1683">
        <v>87.4</v>
      </c>
      <c r="U1683">
        <v>76.8</v>
      </c>
      <c r="W1683">
        <v>67</v>
      </c>
      <c r="X1683">
        <v>86</v>
      </c>
      <c r="Y1683">
        <v>85.2</v>
      </c>
      <c r="Z1683">
        <v>64.2</v>
      </c>
      <c r="AA1683">
        <v>85.7</v>
      </c>
      <c r="AB1683">
        <v>89.5</v>
      </c>
      <c r="AC1683">
        <v>86.3</v>
      </c>
      <c r="AP1683">
        <f>COUNT(M1683:AO1683)</f>
        <v>11</v>
      </c>
      <c r="AQ1683" t="s">
        <v>4154</v>
      </c>
      <c r="AR1683">
        <f>COUNT(AK1683:AO1683)</f>
        <v>0</v>
      </c>
      <c r="AS1683" t="s">
        <v>4159</v>
      </c>
      <c r="AT1683">
        <f>COUNT(M1683:AB1683)</f>
        <v>10</v>
      </c>
      <c r="AU1683">
        <f>COUNT(AC1683:AO1683)</f>
        <v>1</v>
      </c>
      <c r="AV1683">
        <f>AT1683*AU1683</f>
        <v>10</v>
      </c>
      <c r="AW1683" t="s">
        <v>4154</v>
      </c>
      <c r="AX1683">
        <f>AVERAGE(M1683:AB1683)</f>
        <v>73.72</v>
      </c>
      <c r="AY1683">
        <f>AVERAGE(AC1683:AO1683)</f>
        <v>86.3</v>
      </c>
      <c r="AZ1683">
        <f>AY1683-AX1683</f>
        <v>12.579999999999998</v>
      </c>
    </row>
    <row r="1684" spans="1:56" x14ac:dyDescent="0.25">
      <c r="A1684">
        <v>1315</v>
      </c>
      <c r="B1684">
        <v>355</v>
      </c>
      <c r="C1684" t="s">
        <v>4152</v>
      </c>
      <c r="D1684" t="s">
        <v>1686</v>
      </c>
      <c r="E1684" t="s">
        <v>1874</v>
      </c>
      <c r="F1684" t="s">
        <v>1919</v>
      </c>
      <c r="G1684" t="s">
        <v>1930</v>
      </c>
      <c r="H1684" t="s">
        <v>615</v>
      </c>
      <c r="I1684" t="s">
        <v>616</v>
      </c>
      <c r="J1684" t="s">
        <v>1932</v>
      </c>
      <c r="K1684">
        <v>47.384003</v>
      </c>
      <c r="L1684">
        <v>-122.481435</v>
      </c>
      <c r="R1684">
        <v>17.399999999999999</v>
      </c>
      <c r="S1684">
        <v>40.200000000000003</v>
      </c>
      <c r="U1684">
        <v>36.799999999999997</v>
      </c>
      <c r="V1684">
        <v>57.5</v>
      </c>
      <c r="W1684">
        <v>23</v>
      </c>
      <c r="X1684">
        <v>39.299999999999997</v>
      </c>
      <c r="Y1684">
        <v>67.5</v>
      </c>
      <c r="Z1684">
        <v>59.5</v>
      </c>
      <c r="AA1684">
        <v>64.599999999999994</v>
      </c>
      <c r="AB1684">
        <v>57.5</v>
      </c>
      <c r="AC1684">
        <v>26.1</v>
      </c>
      <c r="AP1684">
        <f>COUNT(M1684:AO1684)</f>
        <v>11</v>
      </c>
      <c r="AQ1684" t="s">
        <v>4154</v>
      </c>
      <c r="AR1684">
        <f>COUNT(AK1684:AO1684)</f>
        <v>0</v>
      </c>
      <c r="AS1684" t="s">
        <v>4159</v>
      </c>
      <c r="AT1684">
        <f>COUNT(M1684:AB1684)</f>
        <v>10</v>
      </c>
      <c r="AU1684">
        <f>COUNT(AC1684:AO1684)</f>
        <v>1</v>
      </c>
      <c r="AV1684">
        <f>AT1684*AU1684</f>
        <v>10</v>
      </c>
      <c r="AW1684" t="s">
        <v>4154</v>
      </c>
      <c r="AX1684">
        <f>AVERAGE(M1684:AB1684)</f>
        <v>46.33</v>
      </c>
      <c r="AY1684">
        <f>AVERAGE(AC1684:AO1684)</f>
        <v>26.1</v>
      </c>
      <c r="AZ1684">
        <f>AY1684-AX1684</f>
        <v>-20.229999999999997</v>
      </c>
    </row>
    <row r="1685" spans="1:56" x14ac:dyDescent="0.25">
      <c r="A1685">
        <v>1354</v>
      </c>
      <c r="B1685">
        <v>357</v>
      </c>
      <c r="C1685" t="s">
        <v>4152</v>
      </c>
      <c r="D1685" t="s">
        <v>1952</v>
      </c>
      <c r="E1685" t="s">
        <v>1976</v>
      </c>
      <c r="F1685" t="s">
        <v>1980</v>
      </c>
      <c r="G1685" t="s">
        <v>1981</v>
      </c>
      <c r="H1685" t="s">
        <v>615</v>
      </c>
      <c r="I1685" t="s">
        <v>616</v>
      </c>
      <c r="J1685" t="s">
        <v>1990</v>
      </c>
      <c r="K1685">
        <v>47.185431999999999</v>
      </c>
      <c r="L1685">
        <v>-121.96325400000001</v>
      </c>
      <c r="R1685">
        <v>26.7</v>
      </c>
      <c r="S1685">
        <v>73.2</v>
      </c>
      <c r="U1685">
        <v>65.900000000000006</v>
      </c>
      <c r="V1685">
        <v>74.599999999999994</v>
      </c>
      <c r="W1685">
        <v>65.099999999999994</v>
      </c>
      <c r="X1685">
        <v>47.5</v>
      </c>
      <c r="Y1685">
        <v>61.8</v>
      </c>
      <c r="Z1685">
        <v>72.099999999999994</v>
      </c>
      <c r="AA1685">
        <v>64.900000000000006</v>
      </c>
      <c r="AB1685">
        <v>86.4</v>
      </c>
      <c r="AC1685">
        <v>70.099999999999994</v>
      </c>
      <c r="AP1685">
        <f>COUNT(M1685:AO1685)</f>
        <v>11</v>
      </c>
      <c r="AQ1685" t="s">
        <v>4154</v>
      </c>
      <c r="AR1685">
        <f>COUNT(AK1685:AO1685)</f>
        <v>0</v>
      </c>
      <c r="AS1685" t="s">
        <v>4159</v>
      </c>
      <c r="AT1685">
        <f>COUNT(M1685:AB1685)</f>
        <v>10</v>
      </c>
      <c r="AU1685">
        <f>COUNT(AC1685:AO1685)</f>
        <v>1</v>
      </c>
      <c r="AV1685">
        <f>AT1685*AU1685</f>
        <v>10</v>
      </c>
      <c r="AW1685" t="s">
        <v>4154</v>
      </c>
      <c r="AX1685">
        <f>AVERAGE(M1685:AB1685)</f>
        <v>63.819999999999993</v>
      </c>
      <c r="AY1685">
        <f>AVERAGE(AC1685:AO1685)</f>
        <v>70.099999999999994</v>
      </c>
      <c r="AZ1685">
        <f>AY1685-AX1685</f>
        <v>6.2800000000000011</v>
      </c>
    </row>
    <row r="1686" spans="1:56" x14ac:dyDescent="0.25">
      <c r="A1686">
        <v>1355</v>
      </c>
      <c r="B1686">
        <v>356</v>
      </c>
      <c r="C1686" t="s">
        <v>4152</v>
      </c>
      <c r="D1686" t="s">
        <v>1952</v>
      </c>
      <c r="E1686" t="s">
        <v>1976</v>
      </c>
      <c r="F1686" t="s">
        <v>1980</v>
      </c>
      <c r="G1686" t="s">
        <v>1981</v>
      </c>
      <c r="H1686" t="s">
        <v>615</v>
      </c>
      <c r="I1686" t="s">
        <v>616</v>
      </c>
      <c r="J1686" t="s">
        <v>1991</v>
      </c>
      <c r="K1686">
        <v>47.176169999999999</v>
      </c>
      <c r="L1686">
        <v>-122.018457</v>
      </c>
      <c r="R1686">
        <v>21.8</v>
      </c>
      <c r="S1686">
        <v>43.9</v>
      </c>
      <c r="U1686">
        <v>50.7</v>
      </c>
      <c r="V1686">
        <v>43.9</v>
      </c>
      <c r="W1686">
        <v>49</v>
      </c>
      <c r="X1686">
        <v>51.6</v>
      </c>
      <c r="Y1686">
        <v>56</v>
      </c>
      <c r="Z1686">
        <v>58.6</v>
      </c>
      <c r="AA1686">
        <v>63.9</v>
      </c>
      <c r="AB1686">
        <v>64.2</v>
      </c>
      <c r="AC1686">
        <v>26.3</v>
      </c>
      <c r="AP1686">
        <f>COUNT(M1686:AO1686)</f>
        <v>11</v>
      </c>
      <c r="AQ1686" t="s">
        <v>4154</v>
      </c>
      <c r="AR1686">
        <f>COUNT(AK1686:AO1686)</f>
        <v>0</v>
      </c>
      <c r="AS1686" t="s">
        <v>4159</v>
      </c>
      <c r="AT1686">
        <f>COUNT(M1686:AB1686)</f>
        <v>10</v>
      </c>
      <c r="AU1686">
        <f>COUNT(AC1686:AO1686)</f>
        <v>1</v>
      </c>
      <c r="AV1686">
        <f>AT1686*AU1686</f>
        <v>10</v>
      </c>
      <c r="AW1686" t="s">
        <v>4154</v>
      </c>
      <c r="AX1686">
        <f>AVERAGE(M1686:AB1686)</f>
        <v>50.36</v>
      </c>
      <c r="AY1686">
        <f>AVERAGE(AC1686:AO1686)</f>
        <v>26.3</v>
      </c>
      <c r="AZ1686">
        <f>AY1686-AX1686</f>
        <v>-24.06</v>
      </c>
    </row>
    <row r="1687" spans="1:56" x14ac:dyDescent="0.25">
      <c r="A1687">
        <v>598</v>
      </c>
      <c r="B1687">
        <v>1603</v>
      </c>
      <c r="C1687" t="s">
        <v>4152</v>
      </c>
      <c r="D1687" t="s">
        <v>877</v>
      </c>
      <c r="E1687" t="s">
        <v>878</v>
      </c>
      <c r="F1687" t="s">
        <v>936</v>
      </c>
      <c r="G1687" t="s">
        <v>937</v>
      </c>
      <c r="H1687" t="s">
        <v>909</v>
      </c>
      <c r="I1687" t="s">
        <v>910</v>
      </c>
      <c r="J1687" t="s">
        <v>950</v>
      </c>
      <c r="K1687">
        <v>47.721479000000002</v>
      </c>
      <c r="L1687">
        <v>-122.196523</v>
      </c>
      <c r="AD1687">
        <v>0</v>
      </c>
      <c r="AE1687">
        <v>0</v>
      </c>
      <c r="AF1687">
        <v>0</v>
      </c>
      <c r="AG1687">
        <v>0.2</v>
      </c>
      <c r="AH1687">
        <v>11.9</v>
      </c>
      <c r="AI1687">
        <v>0</v>
      </c>
      <c r="AJ1687">
        <v>1.2</v>
      </c>
      <c r="AK1687">
        <v>6.4</v>
      </c>
      <c r="AL1687">
        <v>4.5999999999999996</v>
      </c>
      <c r="AM1687">
        <v>0.3</v>
      </c>
      <c r="AN1687">
        <v>4.8</v>
      </c>
      <c r="AO1687">
        <v>8.8000000000000007</v>
      </c>
      <c r="AP1687">
        <f>COUNT(M1687:AO1687)</f>
        <v>12</v>
      </c>
      <c r="AQ1687" t="s">
        <v>4154</v>
      </c>
      <c r="AR1687">
        <f>COUNT(AK1687:AO1687)</f>
        <v>5</v>
      </c>
      <c r="AT1687">
        <f>COUNT(M1687:AB1687)</f>
        <v>0</v>
      </c>
      <c r="AU1687">
        <f>COUNT(AC1687:AO1687)</f>
        <v>12</v>
      </c>
      <c r="AV1687">
        <f>AT1687*AU1687</f>
        <v>0</v>
      </c>
      <c r="AW1687" t="s">
        <v>4159</v>
      </c>
      <c r="AX1687" t="e">
        <f>AVERAGE(M1687:AB1687)</f>
        <v>#DIV/0!</v>
      </c>
      <c r="AY1687">
        <f>AVERAGE(AC1687:AO1687)</f>
        <v>3.1833333333333336</v>
      </c>
      <c r="BA1687">
        <v>4.9800000000000004</v>
      </c>
      <c r="BB1687">
        <v>3.8200000000000003</v>
      </c>
      <c r="BC1687" t="s">
        <v>4173</v>
      </c>
      <c r="BD1687" t="s">
        <v>4173</v>
      </c>
    </row>
    <row r="1688" spans="1:56" x14ac:dyDescent="0.25">
      <c r="A1688">
        <v>1510</v>
      </c>
      <c r="B1688">
        <v>734</v>
      </c>
      <c r="C1688" t="s">
        <v>4152</v>
      </c>
      <c r="D1688" t="s">
        <v>2165</v>
      </c>
      <c r="E1688" t="s">
        <v>2243</v>
      </c>
      <c r="F1688" t="s">
        <v>2247</v>
      </c>
      <c r="G1688" t="s">
        <v>2264</v>
      </c>
      <c r="H1688" t="s">
        <v>2249</v>
      </c>
      <c r="I1688" t="s">
        <v>2250</v>
      </c>
      <c r="J1688" t="s">
        <v>2265</v>
      </c>
      <c r="K1688">
        <v>47.625264999999999</v>
      </c>
      <c r="L1688">
        <v>-122.515733</v>
      </c>
      <c r="AA1688">
        <v>8.6999999999999993</v>
      </c>
      <c r="AC1688">
        <v>23.7</v>
      </c>
      <c r="AD1688">
        <v>6.5</v>
      </c>
      <c r="AE1688">
        <v>15.3</v>
      </c>
      <c r="AF1688">
        <v>10</v>
      </c>
      <c r="AH1688">
        <v>4.3</v>
      </c>
      <c r="AI1688">
        <v>6.4</v>
      </c>
      <c r="AJ1688">
        <v>10.9</v>
      </c>
      <c r="AK1688">
        <v>11</v>
      </c>
      <c r="AL1688">
        <v>7</v>
      </c>
      <c r="AM1688">
        <v>4.0999999999999996</v>
      </c>
      <c r="AO1688">
        <v>11.8</v>
      </c>
      <c r="AP1688">
        <f>COUNT(M1688:AO1688)</f>
        <v>12</v>
      </c>
      <c r="AQ1688" t="s">
        <v>4154</v>
      </c>
      <c r="AR1688">
        <f>COUNT(AK1688:AO1688)</f>
        <v>4</v>
      </c>
      <c r="AT1688">
        <f>COUNT(M1688:AB1688)</f>
        <v>1</v>
      </c>
      <c r="AU1688">
        <f>COUNT(AC1688:AO1688)</f>
        <v>11</v>
      </c>
      <c r="AV1688">
        <f>AT1688*AU1688</f>
        <v>11</v>
      </c>
      <c r="AW1688" t="s">
        <v>4154</v>
      </c>
      <c r="AX1688">
        <f>AVERAGE(M1688:AB1688)</f>
        <v>8.6999999999999993</v>
      </c>
      <c r="AY1688">
        <f>AVERAGE(AC1688:AO1688)</f>
        <v>10.090909090909092</v>
      </c>
      <c r="AZ1688">
        <f>AY1688-AX1688</f>
        <v>1.3909090909090924</v>
      </c>
      <c r="BA1688">
        <v>8.4750000000000014</v>
      </c>
      <c r="BB1688">
        <v>8.1875</v>
      </c>
      <c r="BC1688" t="s">
        <v>4173</v>
      </c>
      <c r="BD1688" t="s">
        <v>4173</v>
      </c>
    </row>
    <row r="1689" spans="1:56" x14ac:dyDescent="0.25">
      <c r="A1689">
        <v>1290</v>
      </c>
      <c r="B1689">
        <v>552</v>
      </c>
      <c r="C1689" t="s">
        <v>4152</v>
      </c>
      <c r="D1689" t="s">
        <v>1686</v>
      </c>
      <c r="E1689" t="s">
        <v>1874</v>
      </c>
      <c r="F1689" t="s">
        <v>1888</v>
      </c>
      <c r="G1689" t="s">
        <v>1889</v>
      </c>
      <c r="H1689" t="s">
        <v>1890</v>
      </c>
      <c r="I1689" t="s">
        <v>1891</v>
      </c>
      <c r="J1689" t="s">
        <v>1893</v>
      </c>
      <c r="K1689">
        <v>47.324607999999998</v>
      </c>
      <c r="L1689">
        <v>-122.37615599999999</v>
      </c>
      <c r="V1689">
        <v>22.7</v>
      </c>
      <c r="Y1689">
        <v>21.7</v>
      </c>
      <c r="AA1689">
        <v>6.9</v>
      </c>
      <c r="AC1689">
        <v>5.9</v>
      </c>
      <c r="AE1689">
        <v>5.4</v>
      </c>
      <c r="AG1689">
        <v>10.3</v>
      </c>
      <c r="AI1689">
        <v>11.5</v>
      </c>
      <c r="AK1689">
        <v>3.6</v>
      </c>
      <c r="AL1689">
        <v>23.2</v>
      </c>
      <c r="AM1689">
        <v>11.3</v>
      </c>
      <c r="AN1689">
        <v>7.7</v>
      </c>
      <c r="AO1689">
        <v>6.1</v>
      </c>
      <c r="AP1689">
        <f>COUNT(M1689:AO1689)</f>
        <v>12</v>
      </c>
      <c r="AQ1689" t="s">
        <v>4154</v>
      </c>
      <c r="AR1689">
        <f>COUNT(AK1689:AO1689)</f>
        <v>5</v>
      </c>
      <c r="AT1689">
        <f>COUNT(M1689:AB1689)</f>
        <v>3</v>
      </c>
      <c r="AU1689">
        <f>COUNT(AC1689:AO1689)</f>
        <v>9</v>
      </c>
      <c r="AV1689">
        <f>AT1689*AU1689</f>
        <v>27</v>
      </c>
      <c r="AW1689" t="s">
        <v>4154</v>
      </c>
      <c r="AX1689">
        <f>AVERAGE(M1689:AB1689)</f>
        <v>17.099999999999998</v>
      </c>
      <c r="AY1689">
        <f>AVERAGE(AC1689:AO1689)</f>
        <v>9.4444444444444446</v>
      </c>
      <c r="AZ1689">
        <f>AY1689-AX1689</f>
        <v>-7.6555555555555532</v>
      </c>
      <c r="BA1689">
        <v>10.38</v>
      </c>
      <c r="BB1689">
        <v>10.528571428571428</v>
      </c>
      <c r="BC1689" t="s">
        <v>4173</v>
      </c>
      <c r="BD1689" t="s">
        <v>4173</v>
      </c>
    </row>
    <row r="1690" spans="1:56" x14ac:dyDescent="0.25">
      <c r="A1690">
        <v>1300</v>
      </c>
      <c r="B1690">
        <v>1628</v>
      </c>
      <c r="C1690" t="s">
        <v>4152</v>
      </c>
      <c r="D1690" t="s">
        <v>1686</v>
      </c>
      <c r="E1690" t="s">
        <v>1874</v>
      </c>
      <c r="F1690" t="s">
        <v>1907</v>
      </c>
      <c r="G1690" t="s">
        <v>1908</v>
      </c>
      <c r="H1690" t="s">
        <v>31</v>
      </c>
      <c r="I1690" t="s">
        <v>1909</v>
      </c>
      <c r="J1690" t="s">
        <v>1910</v>
      </c>
      <c r="K1690">
        <v>47.444560000000003</v>
      </c>
      <c r="L1690">
        <v>-122.35451</v>
      </c>
      <c r="AD1690">
        <v>1.8</v>
      </c>
      <c r="AE1690">
        <v>8</v>
      </c>
      <c r="AF1690">
        <v>9.9</v>
      </c>
      <c r="AG1690">
        <v>13.5</v>
      </c>
      <c r="AH1690">
        <v>8.6</v>
      </c>
      <c r="AI1690">
        <v>9.3000000000000007</v>
      </c>
      <c r="AJ1690">
        <v>10.7</v>
      </c>
      <c r="AK1690">
        <v>46.6</v>
      </c>
      <c r="AL1690">
        <v>11.6</v>
      </c>
      <c r="AM1690">
        <v>26.6</v>
      </c>
      <c r="AN1690">
        <v>4.5999999999999996</v>
      </c>
      <c r="AO1690">
        <v>3.2</v>
      </c>
      <c r="AP1690">
        <f>COUNT(M1690:AO1690)</f>
        <v>12</v>
      </c>
      <c r="AQ1690" t="s">
        <v>4154</v>
      </c>
      <c r="AR1690">
        <f>COUNT(AK1690:AO1690)</f>
        <v>5</v>
      </c>
      <c r="AT1690">
        <f>COUNT(M1690:AB1690)</f>
        <v>0</v>
      </c>
      <c r="AU1690">
        <f>COUNT(AC1690:AO1690)</f>
        <v>12</v>
      </c>
      <c r="AV1690">
        <f>AT1690*AU1690</f>
        <v>0</v>
      </c>
      <c r="AW1690" t="s">
        <v>4159</v>
      </c>
      <c r="AX1690" t="e">
        <f>AVERAGE(M1690:AB1690)</f>
        <v>#DIV/0!</v>
      </c>
      <c r="AY1690">
        <f>AVERAGE(AC1690:AO1690)</f>
        <v>12.866666666666665</v>
      </c>
      <c r="BA1690">
        <v>18.520000000000003</v>
      </c>
      <c r="BB1690">
        <v>14.459999999999997</v>
      </c>
      <c r="BC1690" t="s">
        <v>4173</v>
      </c>
      <c r="BD1690" t="s">
        <v>4173</v>
      </c>
    </row>
    <row r="1691" spans="1:56" x14ac:dyDescent="0.25">
      <c r="A1691">
        <v>1291</v>
      </c>
      <c r="B1691">
        <v>554</v>
      </c>
      <c r="C1691" t="s">
        <v>4152</v>
      </c>
      <c r="D1691" t="s">
        <v>1686</v>
      </c>
      <c r="E1691" t="s">
        <v>1874</v>
      </c>
      <c r="F1691" t="s">
        <v>1888</v>
      </c>
      <c r="G1691" t="s">
        <v>1894</v>
      </c>
      <c r="H1691" t="s">
        <v>1890</v>
      </c>
      <c r="I1691" t="s">
        <v>1891</v>
      </c>
      <c r="J1691" t="s">
        <v>1895</v>
      </c>
      <c r="K1691">
        <v>47.325175000000002</v>
      </c>
      <c r="L1691">
        <v>-122.367683</v>
      </c>
      <c r="V1691">
        <v>12.1</v>
      </c>
      <c r="Y1691">
        <v>10.4</v>
      </c>
      <c r="AA1691">
        <v>14.7</v>
      </c>
      <c r="AC1691">
        <v>19.899999999999999</v>
      </c>
      <c r="AE1691">
        <v>18</v>
      </c>
      <c r="AG1691">
        <v>42.8</v>
      </c>
      <c r="AI1691">
        <v>22.2</v>
      </c>
      <c r="AK1691">
        <v>24.3</v>
      </c>
      <c r="AL1691">
        <v>21.1</v>
      </c>
      <c r="AM1691">
        <v>23.7</v>
      </c>
      <c r="AN1691">
        <v>16.5</v>
      </c>
      <c r="AO1691">
        <v>19.899999999999999</v>
      </c>
      <c r="AP1691">
        <f>COUNT(M1691:AO1691)</f>
        <v>12</v>
      </c>
      <c r="AQ1691" t="s">
        <v>4154</v>
      </c>
      <c r="AR1691">
        <f>COUNT(AK1691:AO1691)</f>
        <v>5</v>
      </c>
      <c r="AT1691">
        <f>COUNT(M1691:AB1691)</f>
        <v>3</v>
      </c>
      <c r="AU1691">
        <f>COUNT(AC1691:AO1691)</f>
        <v>9</v>
      </c>
      <c r="AV1691">
        <f>AT1691*AU1691</f>
        <v>27</v>
      </c>
      <c r="AW1691" t="s">
        <v>4154</v>
      </c>
      <c r="AX1691">
        <f>AVERAGE(M1691:AB1691)</f>
        <v>12.4</v>
      </c>
      <c r="AY1691">
        <f>AVERAGE(AC1691:AO1691)</f>
        <v>23.155555555555551</v>
      </c>
      <c r="AZ1691">
        <f>AY1691-AX1691</f>
        <v>10.755555555555551</v>
      </c>
      <c r="BA1691">
        <v>21.1</v>
      </c>
      <c r="BB1691">
        <v>24.357142857142858</v>
      </c>
      <c r="BC1691" t="s">
        <v>4174</v>
      </c>
      <c r="BD1691" t="s">
        <v>4174</v>
      </c>
    </row>
    <row r="1692" spans="1:56" x14ac:dyDescent="0.25">
      <c r="A1692">
        <v>588</v>
      </c>
      <c r="B1692">
        <v>1604</v>
      </c>
      <c r="C1692" t="s">
        <v>4152</v>
      </c>
      <c r="D1692" t="s">
        <v>877</v>
      </c>
      <c r="E1692" t="s">
        <v>878</v>
      </c>
      <c r="F1692" t="s">
        <v>936</v>
      </c>
      <c r="G1692" t="s">
        <v>937</v>
      </c>
      <c r="H1692" t="s">
        <v>909</v>
      </c>
      <c r="I1692" t="s">
        <v>910</v>
      </c>
      <c r="J1692" t="s">
        <v>940</v>
      </c>
      <c r="K1692">
        <v>47.7258</v>
      </c>
      <c r="L1692">
        <v>-122.19280000000001</v>
      </c>
      <c r="AD1692">
        <v>2.6</v>
      </c>
      <c r="AE1692">
        <v>6.6</v>
      </c>
      <c r="AF1692">
        <v>3.1</v>
      </c>
      <c r="AG1692">
        <v>19.3</v>
      </c>
      <c r="AH1692">
        <v>19.7</v>
      </c>
      <c r="AI1692">
        <v>23</v>
      </c>
      <c r="AJ1692">
        <v>21.7</v>
      </c>
      <c r="AK1692">
        <v>27.7</v>
      </c>
      <c r="AL1692">
        <v>17.5</v>
      </c>
      <c r="AM1692">
        <v>26.9</v>
      </c>
      <c r="AN1692">
        <v>26.6</v>
      </c>
      <c r="AO1692">
        <v>24.1</v>
      </c>
      <c r="AP1692">
        <f>COUNT(M1692:AO1692)</f>
        <v>12</v>
      </c>
      <c r="AQ1692" t="s">
        <v>4154</v>
      </c>
      <c r="AR1692">
        <f>COUNT(AK1692:AO1692)</f>
        <v>5</v>
      </c>
      <c r="AT1692">
        <f>COUNT(M1692:AB1692)</f>
        <v>0</v>
      </c>
      <c r="AU1692">
        <f>COUNT(AC1692:AO1692)</f>
        <v>12</v>
      </c>
      <c r="AV1692">
        <f>AT1692*AU1692</f>
        <v>0</v>
      </c>
      <c r="AW1692" t="s">
        <v>4159</v>
      </c>
      <c r="AX1692" t="e">
        <f>AVERAGE(M1692:AB1692)</f>
        <v>#DIV/0!</v>
      </c>
      <c r="AY1692">
        <f>AVERAGE(AC1692:AO1692)</f>
        <v>18.233333333333331</v>
      </c>
      <c r="BA1692">
        <v>24.559999999999995</v>
      </c>
      <c r="BB1692">
        <v>20.96</v>
      </c>
      <c r="BC1692" t="s">
        <v>4174</v>
      </c>
      <c r="BD1692" t="s">
        <v>4174</v>
      </c>
    </row>
    <row r="1693" spans="1:56" x14ac:dyDescent="0.25">
      <c r="A1693">
        <v>1503</v>
      </c>
      <c r="B1693">
        <v>739</v>
      </c>
      <c r="C1693" t="s">
        <v>4152</v>
      </c>
      <c r="D1693" t="s">
        <v>2165</v>
      </c>
      <c r="E1693" t="s">
        <v>2243</v>
      </c>
      <c r="F1693" t="s">
        <v>2247</v>
      </c>
      <c r="G1693" t="s">
        <v>2253</v>
      </c>
      <c r="H1693" t="s">
        <v>2249</v>
      </c>
      <c r="I1693" t="s">
        <v>2250</v>
      </c>
      <c r="J1693" t="s">
        <v>2255</v>
      </c>
      <c r="K1693">
        <v>47.648190999999997</v>
      </c>
      <c r="L1693">
        <v>-122.566575</v>
      </c>
      <c r="AA1693">
        <v>38.799999999999997</v>
      </c>
      <c r="AC1693">
        <v>58</v>
      </c>
      <c r="AD1693">
        <v>20.9</v>
      </c>
      <c r="AE1693">
        <v>14.2</v>
      </c>
      <c r="AF1693">
        <v>20.8</v>
      </c>
      <c r="AH1693">
        <v>51.3</v>
      </c>
      <c r="AI1693">
        <v>53.4</v>
      </c>
      <c r="AJ1693">
        <v>55.5</v>
      </c>
      <c r="AK1693">
        <v>41.7</v>
      </c>
      <c r="AL1693">
        <v>41.5</v>
      </c>
      <c r="AM1693">
        <v>38.6</v>
      </c>
      <c r="AO1693">
        <v>38.1</v>
      </c>
      <c r="AP1693">
        <f>COUNT(M1693:AO1693)</f>
        <v>12</v>
      </c>
      <c r="AQ1693" t="s">
        <v>4154</v>
      </c>
      <c r="AR1693">
        <f>COUNT(AK1693:AO1693)</f>
        <v>4</v>
      </c>
      <c r="AT1693">
        <f>COUNT(M1693:AB1693)</f>
        <v>1</v>
      </c>
      <c r="AU1693">
        <f>COUNT(AC1693:AO1693)</f>
        <v>11</v>
      </c>
      <c r="AV1693">
        <f>AT1693*AU1693</f>
        <v>11</v>
      </c>
      <c r="AW1693" t="s">
        <v>4154</v>
      </c>
      <c r="AX1693">
        <f>AVERAGE(M1693:AB1693)</f>
        <v>38.799999999999997</v>
      </c>
      <c r="AY1693">
        <f>AVERAGE(AC1693:AO1693)</f>
        <v>39.45454545454546</v>
      </c>
      <c r="AZ1693">
        <f>AY1693-AX1693</f>
        <v>0.6545454545454632</v>
      </c>
      <c r="BA1693">
        <v>39.975000000000001</v>
      </c>
      <c r="BB1693">
        <v>42.612500000000004</v>
      </c>
      <c r="BC1693" t="s">
        <v>4174</v>
      </c>
      <c r="BD1693" t="s">
        <v>4175</v>
      </c>
    </row>
    <row r="1694" spans="1:56" x14ac:dyDescent="0.25">
      <c r="A1694">
        <v>1306</v>
      </c>
      <c r="B1694">
        <v>1600</v>
      </c>
      <c r="C1694" t="s">
        <v>4152</v>
      </c>
      <c r="D1694" t="s">
        <v>1686</v>
      </c>
      <c r="E1694" t="s">
        <v>1874</v>
      </c>
      <c r="F1694" t="s">
        <v>1907</v>
      </c>
      <c r="G1694" t="s">
        <v>1915</v>
      </c>
      <c r="H1694" t="s">
        <v>31</v>
      </c>
      <c r="I1694" t="s">
        <v>1909</v>
      </c>
      <c r="J1694" t="s">
        <v>1917</v>
      </c>
      <c r="K1694">
        <v>47.452032000000003</v>
      </c>
      <c r="L1694">
        <v>-122.33773600000001</v>
      </c>
      <c r="AD1694">
        <v>36.200000000000003</v>
      </c>
      <c r="AE1694">
        <v>30.2</v>
      </c>
      <c r="AF1694">
        <v>23</v>
      </c>
      <c r="AG1694">
        <v>23</v>
      </c>
      <c r="AH1694">
        <v>19.8</v>
      </c>
      <c r="AI1694">
        <v>33</v>
      </c>
      <c r="AJ1694">
        <v>32.299999999999997</v>
      </c>
      <c r="AK1694">
        <v>39</v>
      </c>
      <c r="AL1694">
        <v>42.3</v>
      </c>
      <c r="AM1694">
        <v>41.4</v>
      </c>
      <c r="AN1694">
        <v>43.9</v>
      </c>
      <c r="AO1694">
        <v>46.1</v>
      </c>
      <c r="AP1694">
        <f>COUNT(M1694:AO1694)</f>
        <v>12</v>
      </c>
      <c r="AQ1694" t="s">
        <v>4154</v>
      </c>
      <c r="AR1694">
        <f>COUNT(AK1694:AO1694)</f>
        <v>5</v>
      </c>
      <c r="AT1694">
        <f>COUNT(M1694:AB1694)</f>
        <v>0</v>
      </c>
      <c r="AU1694">
        <f>COUNT(AC1694:AO1694)</f>
        <v>12</v>
      </c>
      <c r="AV1694">
        <f>AT1694*AU1694</f>
        <v>0</v>
      </c>
      <c r="AW1694" t="s">
        <v>4159</v>
      </c>
      <c r="AX1694" t="e">
        <f>AVERAGE(M1694:AB1694)</f>
        <v>#DIV/0!</v>
      </c>
      <c r="AY1694">
        <f>AVERAGE(AC1694:AO1694)</f>
        <v>34.18333333333333</v>
      </c>
      <c r="BA1694">
        <v>42.54</v>
      </c>
      <c r="BB1694">
        <v>34.380000000000003</v>
      </c>
      <c r="BC1694" t="s">
        <v>4175</v>
      </c>
      <c r="BD1694" t="s">
        <v>4174</v>
      </c>
    </row>
    <row r="1695" spans="1:56" x14ac:dyDescent="0.25">
      <c r="A1695">
        <v>1040</v>
      </c>
      <c r="B1695">
        <v>1606</v>
      </c>
      <c r="C1695" t="s">
        <v>4152</v>
      </c>
      <c r="D1695" t="s">
        <v>877</v>
      </c>
      <c r="E1695" t="s">
        <v>1215</v>
      </c>
      <c r="F1695" t="s">
        <v>1538</v>
      </c>
      <c r="G1695" t="s">
        <v>1539</v>
      </c>
      <c r="H1695" t="s">
        <v>1230</v>
      </c>
      <c r="I1695" t="s">
        <v>1236</v>
      </c>
      <c r="J1695" t="s">
        <v>1541</v>
      </c>
      <c r="K1695">
        <v>47.661468999999997</v>
      </c>
      <c r="L1695">
        <v>-122.124825</v>
      </c>
      <c r="AD1695">
        <v>47.2</v>
      </c>
      <c r="AE1695">
        <v>21.1</v>
      </c>
      <c r="AF1695">
        <v>41.4</v>
      </c>
      <c r="AG1695">
        <v>48.7</v>
      </c>
      <c r="AH1695">
        <v>55.5</v>
      </c>
      <c r="AI1695">
        <v>51.4</v>
      </c>
      <c r="AJ1695">
        <v>54.2</v>
      </c>
      <c r="AK1695">
        <v>38</v>
      </c>
      <c r="AL1695">
        <v>41.7</v>
      </c>
      <c r="AM1695">
        <v>42.9</v>
      </c>
      <c r="AN1695">
        <v>53.3</v>
      </c>
      <c r="AO1695">
        <v>40.4</v>
      </c>
      <c r="AP1695">
        <f>COUNT(M1695:AO1695)</f>
        <v>12</v>
      </c>
      <c r="AQ1695" t="s">
        <v>4154</v>
      </c>
      <c r="AR1695">
        <f>COUNT(AK1695:AO1695)</f>
        <v>5</v>
      </c>
      <c r="AT1695">
        <f>COUNT(M1695:AB1695)</f>
        <v>0</v>
      </c>
      <c r="AU1695">
        <f>COUNT(AC1695:AO1695)</f>
        <v>12</v>
      </c>
      <c r="AV1695">
        <f>AT1695*AU1695</f>
        <v>0</v>
      </c>
      <c r="AW1695" t="s">
        <v>4159</v>
      </c>
      <c r="AX1695" t="e">
        <f>AVERAGE(M1695:AB1695)</f>
        <v>#DIV/0!</v>
      </c>
      <c r="AY1695">
        <f>AVERAGE(AC1695:AO1695)</f>
        <v>44.65</v>
      </c>
      <c r="BA1695">
        <v>43.26</v>
      </c>
      <c r="BB1695">
        <v>46.749999999999993</v>
      </c>
      <c r="BC1695" t="s">
        <v>4175</v>
      </c>
      <c r="BD1695" t="s">
        <v>4175</v>
      </c>
    </row>
    <row r="1696" spans="1:56" x14ac:dyDescent="0.25">
      <c r="A1696">
        <v>1325</v>
      </c>
      <c r="B1696">
        <v>327</v>
      </c>
      <c r="C1696" t="s">
        <v>4152</v>
      </c>
      <c r="D1696" t="s">
        <v>1686</v>
      </c>
      <c r="E1696" t="s">
        <v>1874</v>
      </c>
      <c r="F1696" t="s">
        <v>1919</v>
      </c>
      <c r="G1696" t="s">
        <v>1944</v>
      </c>
      <c r="H1696" t="s">
        <v>615</v>
      </c>
      <c r="I1696" t="s">
        <v>616</v>
      </c>
      <c r="J1696" t="s">
        <v>1945</v>
      </c>
      <c r="K1696">
        <v>47.478434999999998</v>
      </c>
      <c r="L1696">
        <v>-122.481798</v>
      </c>
      <c r="R1696">
        <v>21.3</v>
      </c>
      <c r="S1696">
        <v>14.6</v>
      </c>
      <c r="U1696">
        <v>35.799999999999997</v>
      </c>
      <c r="V1696">
        <v>33.9</v>
      </c>
      <c r="W1696">
        <v>39.5</v>
      </c>
      <c r="X1696">
        <v>26</v>
      </c>
      <c r="Y1696">
        <v>32</v>
      </c>
      <c r="Z1696">
        <v>19.8</v>
      </c>
      <c r="AA1696">
        <v>38.6</v>
      </c>
      <c r="AB1696">
        <v>29.6</v>
      </c>
      <c r="AC1696">
        <v>42.2</v>
      </c>
      <c r="AO1696">
        <v>48.7</v>
      </c>
      <c r="AP1696">
        <f>COUNT(M1696:AO1696)</f>
        <v>12</v>
      </c>
      <c r="AQ1696" t="s">
        <v>4154</v>
      </c>
      <c r="AR1696">
        <f>COUNT(AK1696:AO1696)</f>
        <v>1</v>
      </c>
      <c r="AT1696">
        <f>COUNT(M1696:AB1696)</f>
        <v>10</v>
      </c>
      <c r="AU1696">
        <f>COUNT(AC1696:AO1696)</f>
        <v>2</v>
      </c>
      <c r="AV1696">
        <f>AT1696*AU1696</f>
        <v>20</v>
      </c>
      <c r="AW1696" t="s">
        <v>4154</v>
      </c>
      <c r="AX1696">
        <f>AVERAGE(M1696:AB1696)</f>
        <v>29.110000000000003</v>
      </c>
      <c r="AY1696">
        <f>AVERAGE(AC1696:AO1696)</f>
        <v>45.45</v>
      </c>
      <c r="AZ1696">
        <f>AY1696-AX1696</f>
        <v>16.34</v>
      </c>
      <c r="BA1696">
        <v>48.7</v>
      </c>
      <c r="BB1696">
        <v>48.7</v>
      </c>
      <c r="BC1696" t="s">
        <v>4175</v>
      </c>
      <c r="BD1696" t="s">
        <v>4175</v>
      </c>
    </row>
    <row r="1697" spans="1:56" x14ac:dyDescent="0.25">
      <c r="A1697">
        <v>1374</v>
      </c>
      <c r="B1697">
        <v>1782</v>
      </c>
      <c r="C1697" t="s">
        <v>4152</v>
      </c>
      <c r="D1697" t="s">
        <v>1952</v>
      </c>
      <c r="E1697" t="s">
        <v>1999</v>
      </c>
      <c r="F1697" t="s">
        <v>2000</v>
      </c>
      <c r="G1697" t="s">
        <v>2023</v>
      </c>
      <c r="H1697" t="s">
        <v>1890</v>
      </c>
      <c r="I1697" t="s">
        <v>1891</v>
      </c>
      <c r="J1697" t="s">
        <v>2025</v>
      </c>
      <c r="K1697">
        <v>47.280641000000003</v>
      </c>
      <c r="L1697">
        <v>-122.319514</v>
      </c>
      <c r="AC1697">
        <v>39</v>
      </c>
      <c r="AD1697">
        <v>38.700000000000003</v>
      </c>
      <c r="AE1697">
        <v>29.8</v>
      </c>
      <c r="AF1697">
        <v>65.599999999999994</v>
      </c>
      <c r="AG1697">
        <v>36.299999999999997</v>
      </c>
      <c r="AH1697">
        <v>58.4</v>
      </c>
      <c r="AI1697">
        <v>31</v>
      </c>
      <c r="AJ1697">
        <v>57.8</v>
      </c>
      <c r="AL1697">
        <v>44.5</v>
      </c>
      <c r="AM1697">
        <v>53.9</v>
      </c>
      <c r="AN1697">
        <v>53.8</v>
      </c>
      <c r="AO1697">
        <v>46.3</v>
      </c>
      <c r="AP1697">
        <f>COUNT(M1697:AO1697)</f>
        <v>12</v>
      </c>
      <c r="AQ1697" t="s">
        <v>4154</v>
      </c>
      <c r="AR1697">
        <f>COUNT(AK1697:AO1697)</f>
        <v>4</v>
      </c>
      <c r="AT1697">
        <f>COUNT(M1697:AB1697)</f>
        <v>0</v>
      </c>
      <c r="AU1697">
        <f>COUNT(AC1697:AO1697)</f>
        <v>12</v>
      </c>
      <c r="AV1697">
        <f>AT1697*AU1697</f>
        <v>0</v>
      </c>
      <c r="AW1697" t="s">
        <v>4159</v>
      </c>
      <c r="AX1697" t="e">
        <f>AVERAGE(M1697:AB1697)</f>
        <v>#DIV/0!</v>
      </c>
      <c r="AY1697">
        <f>AVERAGE(AC1697:AO1697)</f>
        <v>46.258333333333326</v>
      </c>
      <c r="BA1697">
        <v>49.625</v>
      </c>
      <c r="BB1697">
        <v>49.733333333333327</v>
      </c>
      <c r="BC1697" t="s">
        <v>4175</v>
      </c>
      <c r="BD1697" t="s">
        <v>4175</v>
      </c>
    </row>
    <row r="1698" spans="1:56" x14ac:dyDescent="0.25">
      <c r="A1698">
        <v>1450</v>
      </c>
      <c r="B1698">
        <v>825</v>
      </c>
      <c r="C1698" t="s">
        <v>4152</v>
      </c>
      <c r="D1698" t="s">
        <v>2099</v>
      </c>
      <c r="E1698" t="s">
        <v>2100</v>
      </c>
      <c r="F1698" t="s">
        <v>2139</v>
      </c>
      <c r="G1698" t="s">
        <v>2146</v>
      </c>
      <c r="H1698" t="s">
        <v>63</v>
      </c>
      <c r="I1698" t="s">
        <v>64</v>
      </c>
      <c r="J1698" t="s">
        <v>2155</v>
      </c>
      <c r="K1698">
        <v>47.061025000000001</v>
      </c>
      <c r="L1698">
        <v>-122.804289</v>
      </c>
      <c r="U1698">
        <v>64</v>
      </c>
      <c r="V1698">
        <v>60</v>
      </c>
      <c r="W1698">
        <v>44.1</v>
      </c>
      <c r="X1698">
        <v>37</v>
      </c>
      <c r="Y1698">
        <v>20.3</v>
      </c>
      <c r="Z1698">
        <v>49</v>
      </c>
      <c r="AA1698">
        <v>45.9</v>
      </c>
      <c r="AB1698">
        <v>39.700000000000003</v>
      </c>
      <c r="AD1698">
        <v>45.6</v>
      </c>
      <c r="AE1698">
        <v>50.1</v>
      </c>
      <c r="AN1698">
        <v>48.3</v>
      </c>
      <c r="AO1698">
        <v>52.8</v>
      </c>
      <c r="AP1698">
        <f>COUNT(M1698:AO1698)</f>
        <v>12</v>
      </c>
      <c r="AQ1698" t="s">
        <v>4154</v>
      </c>
      <c r="AR1698">
        <f>COUNT(AK1698:AO1698)</f>
        <v>2</v>
      </c>
      <c r="AT1698">
        <f>COUNT(M1698:AB1698)</f>
        <v>8</v>
      </c>
      <c r="AU1698">
        <f>COUNT(AC1698:AO1698)</f>
        <v>4</v>
      </c>
      <c r="AV1698">
        <f>AT1698*AU1698</f>
        <v>32</v>
      </c>
      <c r="AW1698" t="s">
        <v>4154</v>
      </c>
      <c r="AX1698">
        <f>AVERAGE(M1698:AB1698)</f>
        <v>44.999999999999993</v>
      </c>
      <c r="AY1698">
        <f>AVERAGE(AC1698:AO1698)</f>
        <v>49.2</v>
      </c>
      <c r="AZ1698">
        <f>AY1698-AX1698</f>
        <v>4.2000000000000099</v>
      </c>
      <c r="BA1698">
        <v>50.55</v>
      </c>
      <c r="BB1698">
        <v>50.55</v>
      </c>
      <c r="BC1698" t="s">
        <v>4175</v>
      </c>
      <c r="BD1698" t="s">
        <v>4175</v>
      </c>
    </row>
    <row r="1699" spans="1:56" x14ac:dyDescent="0.25">
      <c r="A1699">
        <v>1513</v>
      </c>
      <c r="B1699">
        <v>735</v>
      </c>
      <c r="C1699" t="s">
        <v>4152</v>
      </c>
      <c r="D1699" t="s">
        <v>2165</v>
      </c>
      <c r="E1699" t="s">
        <v>2243</v>
      </c>
      <c r="F1699" t="s">
        <v>2247</v>
      </c>
      <c r="G1699" t="s">
        <v>2268</v>
      </c>
      <c r="H1699" t="s">
        <v>2249</v>
      </c>
      <c r="I1699" t="s">
        <v>2250</v>
      </c>
      <c r="J1699" t="s">
        <v>2270</v>
      </c>
      <c r="K1699">
        <v>47.643872999999999</v>
      </c>
      <c r="L1699">
        <v>-122.566852</v>
      </c>
      <c r="AA1699">
        <v>55</v>
      </c>
      <c r="AC1699">
        <v>75.099999999999994</v>
      </c>
      <c r="AD1699">
        <v>59.9</v>
      </c>
      <c r="AE1699">
        <v>52.6</v>
      </c>
      <c r="AF1699">
        <v>51.5</v>
      </c>
      <c r="AH1699">
        <v>48.4</v>
      </c>
      <c r="AI1699">
        <v>52.7</v>
      </c>
      <c r="AJ1699">
        <v>63.5</v>
      </c>
      <c r="AK1699">
        <v>66.900000000000006</v>
      </c>
      <c r="AL1699">
        <v>56.5</v>
      </c>
      <c r="AM1699">
        <v>58.4</v>
      </c>
      <c r="AO1699">
        <v>53</v>
      </c>
      <c r="AP1699">
        <f>COUNT(M1699:AO1699)</f>
        <v>12</v>
      </c>
      <c r="AQ1699" t="s">
        <v>4154</v>
      </c>
      <c r="AR1699">
        <f>COUNT(AK1699:AO1699)</f>
        <v>4</v>
      </c>
      <c r="AT1699">
        <f>COUNT(M1699:AB1699)</f>
        <v>1</v>
      </c>
      <c r="AU1699">
        <f>COUNT(AC1699:AO1699)</f>
        <v>11</v>
      </c>
      <c r="AV1699">
        <f>AT1699*AU1699</f>
        <v>11</v>
      </c>
      <c r="AW1699" t="s">
        <v>4154</v>
      </c>
      <c r="AX1699">
        <f>AVERAGE(M1699:AB1699)</f>
        <v>55</v>
      </c>
      <c r="AY1699">
        <f>AVERAGE(AC1699:AO1699)</f>
        <v>58.045454545454547</v>
      </c>
      <c r="AZ1699">
        <f>AY1699-AX1699</f>
        <v>3.0454545454545467</v>
      </c>
      <c r="BA1699">
        <v>58.7</v>
      </c>
      <c r="BB1699">
        <v>56.362499999999997</v>
      </c>
      <c r="BC1699" t="s">
        <v>4175</v>
      </c>
      <c r="BD1699" t="s">
        <v>4175</v>
      </c>
    </row>
    <row r="1700" spans="1:56" x14ac:dyDescent="0.25">
      <c r="A1700">
        <v>843</v>
      </c>
      <c r="B1700">
        <v>521</v>
      </c>
      <c r="C1700" t="s">
        <v>4152</v>
      </c>
      <c r="D1700" t="s">
        <v>877</v>
      </c>
      <c r="E1700" t="s">
        <v>1215</v>
      </c>
      <c r="F1700" t="s">
        <v>1216</v>
      </c>
      <c r="G1700" t="s">
        <v>1286</v>
      </c>
      <c r="H1700" t="s">
        <v>31</v>
      </c>
      <c r="I1700" t="s">
        <v>610</v>
      </c>
      <c r="J1700" t="s">
        <v>1287</v>
      </c>
      <c r="K1700">
        <v>47.711745999999998</v>
      </c>
      <c r="L1700">
        <v>-122.052054</v>
      </c>
      <c r="AA1700">
        <v>57.7</v>
      </c>
      <c r="AB1700">
        <v>62.1</v>
      </c>
      <c r="AC1700">
        <v>72.900000000000006</v>
      </c>
      <c r="AD1700">
        <v>54.8</v>
      </c>
      <c r="AE1700">
        <v>64.599999999999994</v>
      </c>
      <c r="AG1700">
        <v>43</v>
      </c>
      <c r="AH1700">
        <v>47.9</v>
      </c>
      <c r="AK1700">
        <v>44.9</v>
      </c>
      <c r="AL1700">
        <v>55</v>
      </c>
      <c r="AM1700">
        <v>68</v>
      </c>
      <c r="AN1700">
        <v>72.3</v>
      </c>
      <c r="AO1700">
        <v>73</v>
      </c>
      <c r="AP1700">
        <f>COUNT(M1700:AO1700)</f>
        <v>12</v>
      </c>
      <c r="AQ1700" t="s">
        <v>4154</v>
      </c>
      <c r="AR1700">
        <f>COUNT(AK1700:AO1700)</f>
        <v>5</v>
      </c>
      <c r="AT1700">
        <f>COUNT(M1700:AB1700)</f>
        <v>2</v>
      </c>
      <c r="AU1700">
        <f>COUNT(AC1700:AO1700)</f>
        <v>10</v>
      </c>
      <c r="AV1700">
        <f>AT1700*AU1700</f>
        <v>20</v>
      </c>
      <c r="AW1700" t="s">
        <v>4154</v>
      </c>
      <c r="AX1700">
        <f>AVERAGE(M1700:AB1700)</f>
        <v>59.900000000000006</v>
      </c>
      <c r="AY1700">
        <f>AVERAGE(AC1700:AO1700)</f>
        <v>59.64</v>
      </c>
      <c r="AZ1700">
        <f>AY1700-AX1700</f>
        <v>-0.26000000000000512</v>
      </c>
      <c r="BA1700">
        <v>62.64</v>
      </c>
      <c r="BB1700">
        <v>57.728571428571435</v>
      </c>
      <c r="BC1700" t="s">
        <v>4176</v>
      </c>
      <c r="BD1700" t="s">
        <v>4175</v>
      </c>
    </row>
    <row r="1701" spans="1:56" x14ac:dyDescent="0.25">
      <c r="A1701">
        <v>1428</v>
      </c>
      <c r="B1701">
        <v>817</v>
      </c>
      <c r="C1701" t="s">
        <v>4152</v>
      </c>
      <c r="D1701" t="s">
        <v>2099</v>
      </c>
      <c r="E1701" t="s">
        <v>2100</v>
      </c>
      <c r="F1701" t="s">
        <v>2119</v>
      </c>
      <c r="G1701" t="s">
        <v>2125</v>
      </c>
      <c r="H1701" t="s">
        <v>63</v>
      </c>
      <c r="I1701" t="s">
        <v>64</v>
      </c>
      <c r="J1701" t="s">
        <v>2126</v>
      </c>
      <c r="K1701">
        <v>46.997729</v>
      </c>
      <c r="L1701">
        <v>-123.00966699999999</v>
      </c>
      <c r="U1701">
        <v>80.599999999999994</v>
      </c>
      <c r="V1701">
        <v>82.5</v>
      </c>
      <c r="W1701">
        <v>76.8</v>
      </c>
      <c r="X1701">
        <v>85.1</v>
      </c>
      <c r="Y1701">
        <v>73.3</v>
      </c>
      <c r="Z1701">
        <v>78.2</v>
      </c>
      <c r="AA1701">
        <v>77.3</v>
      </c>
      <c r="AB1701">
        <v>70.7</v>
      </c>
      <c r="AD1701">
        <v>62.1</v>
      </c>
      <c r="AE1701">
        <v>82.1</v>
      </c>
      <c r="AL1701">
        <v>63.4</v>
      </c>
      <c r="AO1701">
        <v>73</v>
      </c>
      <c r="AP1701">
        <f>COUNT(M1701:AO1701)</f>
        <v>12</v>
      </c>
      <c r="AQ1701" t="s">
        <v>4154</v>
      </c>
      <c r="AR1701">
        <f>COUNT(AK1701:AO1701)</f>
        <v>2</v>
      </c>
      <c r="AT1701">
        <f>COUNT(M1701:AB1701)</f>
        <v>8</v>
      </c>
      <c r="AU1701">
        <f>COUNT(AC1701:AO1701)</f>
        <v>4</v>
      </c>
      <c r="AV1701">
        <f>AT1701*AU1701</f>
        <v>32</v>
      </c>
      <c r="AW1701" t="s">
        <v>4154</v>
      </c>
      <c r="AX1701">
        <f>AVERAGE(M1701:AB1701)</f>
        <v>78.0625</v>
      </c>
      <c r="AY1701">
        <f>AVERAGE(AC1701:AO1701)</f>
        <v>70.150000000000006</v>
      </c>
      <c r="AZ1701">
        <f>AY1701-AX1701</f>
        <v>-7.9124999999999943</v>
      </c>
      <c r="BA1701">
        <v>68.2</v>
      </c>
      <c r="BB1701">
        <v>68.2</v>
      </c>
      <c r="BC1701" t="s">
        <v>4176</v>
      </c>
      <c r="BD1701" t="s">
        <v>4176</v>
      </c>
    </row>
    <row r="1702" spans="1:56" x14ac:dyDescent="0.25">
      <c r="A1702">
        <v>1427</v>
      </c>
      <c r="B1702">
        <v>814</v>
      </c>
      <c r="C1702" t="s">
        <v>4152</v>
      </c>
      <c r="D1702" t="s">
        <v>2099</v>
      </c>
      <c r="E1702" t="s">
        <v>2100</v>
      </c>
      <c r="F1702" t="s">
        <v>2119</v>
      </c>
      <c r="G1702" t="s">
        <v>2122</v>
      </c>
      <c r="H1702" t="s">
        <v>63</v>
      </c>
      <c r="I1702" t="s">
        <v>64</v>
      </c>
      <c r="J1702" t="s">
        <v>2124</v>
      </c>
      <c r="K1702">
        <v>47.083382999999998</v>
      </c>
      <c r="L1702">
        <v>-122.950408</v>
      </c>
      <c r="U1702">
        <v>54.2</v>
      </c>
      <c r="V1702">
        <v>71.900000000000006</v>
      </c>
      <c r="W1702">
        <v>74.599999999999994</v>
      </c>
      <c r="X1702">
        <v>49.9</v>
      </c>
      <c r="Y1702">
        <v>49</v>
      </c>
      <c r="Z1702">
        <v>49.3</v>
      </c>
      <c r="AA1702">
        <v>54</v>
      </c>
      <c r="AB1702">
        <v>48.2</v>
      </c>
      <c r="AD1702">
        <v>69.599999999999994</v>
      </c>
      <c r="AE1702">
        <v>71.099999999999994</v>
      </c>
      <c r="AL1702">
        <v>80.099999999999994</v>
      </c>
      <c r="AN1702">
        <v>56.6</v>
      </c>
      <c r="AP1702">
        <f>COUNT(M1702:AO1702)</f>
        <v>12</v>
      </c>
      <c r="AQ1702" t="s">
        <v>4154</v>
      </c>
      <c r="AR1702">
        <f>COUNT(AK1702:AO1702)</f>
        <v>2</v>
      </c>
      <c r="AT1702">
        <f>COUNT(M1702:AB1702)</f>
        <v>8</v>
      </c>
      <c r="AU1702">
        <f>COUNT(AC1702:AO1702)</f>
        <v>4</v>
      </c>
      <c r="AV1702">
        <f>AT1702*AU1702</f>
        <v>32</v>
      </c>
      <c r="AW1702" t="s">
        <v>4154</v>
      </c>
      <c r="AX1702">
        <f>AVERAGE(M1702:AB1702)</f>
        <v>56.387500000000003</v>
      </c>
      <c r="AY1702">
        <f>AVERAGE(AC1702:AO1702)</f>
        <v>69.349999999999994</v>
      </c>
      <c r="AZ1702">
        <f>AY1702-AX1702</f>
        <v>12.962499999999991</v>
      </c>
      <c r="BA1702">
        <v>68.349999999999994</v>
      </c>
      <c r="BB1702">
        <v>68.349999999999994</v>
      </c>
      <c r="BC1702" t="s">
        <v>4176</v>
      </c>
      <c r="BD1702" t="s">
        <v>4176</v>
      </c>
    </row>
    <row r="1703" spans="1:56" x14ac:dyDescent="0.25">
      <c r="A1703">
        <v>74</v>
      </c>
      <c r="B1703">
        <v>1236</v>
      </c>
      <c r="C1703" t="s">
        <v>4152</v>
      </c>
      <c r="G1703" t="s">
        <v>121</v>
      </c>
      <c r="H1703" t="s">
        <v>12</v>
      </c>
      <c r="I1703" t="s">
        <v>51</v>
      </c>
      <c r="J1703" t="s">
        <v>122</v>
      </c>
      <c r="K1703">
        <v>47.59704</v>
      </c>
      <c r="L1703">
        <v>-123.15326</v>
      </c>
      <c r="AC1703">
        <v>70.900000000000006</v>
      </c>
      <c r="AD1703">
        <v>85.3</v>
      </c>
      <c r="AE1703">
        <v>69.7</v>
      </c>
      <c r="AF1703">
        <v>81.099999999999994</v>
      </c>
      <c r="AG1703">
        <v>67.2</v>
      </c>
      <c r="AH1703">
        <v>89.8</v>
      </c>
      <c r="AI1703">
        <v>81.3</v>
      </c>
      <c r="AJ1703">
        <v>74.2</v>
      </c>
      <c r="AK1703">
        <v>73.900000000000006</v>
      </c>
      <c r="AL1703">
        <v>71.5</v>
      </c>
      <c r="AM1703">
        <v>62.8</v>
      </c>
      <c r="AN1703">
        <v>65.2</v>
      </c>
      <c r="AP1703">
        <f>COUNT(M1703:AO1703)</f>
        <v>12</v>
      </c>
      <c r="AQ1703" t="s">
        <v>4154</v>
      </c>
      <c r="AR1703">
        <f>COUNT(AK1703:AO1703)</f>
        <v>4</v>
      </c>
      <c r="AT1703">
        <f>COUNT(M1703:AB1703)</f>
        <v>0</v>
      </c>
      <c r="AU1703">
        <f>COUNT(AC1703:AO1703)</f>
        <v>12</v>
      </c>
      <c r="AV1703">
        <f>AT1703*AU1703</f>
        <v>0</v>
      </c>
      <c r="AW1703" t="s">
        <v>4159</v>
      </c>
      <c r="AX1703" t="e">
        <f>AVERAGE(M1703:AB1703)</f>
        <v>#DIV/0!</v>
      </c>
      <c r="AY1703">
        <f>AVERAGE(AC1703:AO1703)</f>
        <v>74.408333333333331</v>
      </c>
      <c r="BA1703">
        <v>68.349999999999994</v>
      </c>
      <c r="BB1703">
        <v>74.111111111111114</v>
      </c>
      <c r="BC1703" t="s">
        <v>4176</v>
      </c>
      <c r="BD1703" t="s">
        <v>4176</v>
      </c>
    </row>
    <row r="1704" spans="1:56" x14ac:dyDescent="0.25">
      <c r="A1704">
        <v>1543</v>
      </c>
      <c r="B1704">
        <v>1268</v>
      </c>
      <c r="C1704" t="s">
        <v>4152</v>
      </c>
      <c r="D1704" t="s">
        <v>2165</v>
      </c>
      <c r="E1704" t="s">
        <v>2243</v>
      </c>
      <c r="F1704" t="s">
        <v>2307</v>
      </c>
      <c r="G1704" t="s">
        <v>2313</v>
      </c>
      <c r="H1704" t="s">
        <v>2169</v>
      </c>
      <c r="I1704" t="s">
        <v>2174</v>
      </c>
      <c r="J1704" t="s">
        <v>2318</v>
      </c>
      <c r="K1704">
        <v>47.592199999999998</v>
      </c>
      <c r="L1704">
        <v>-122.7088</v>
      </c>
      <c r="AC1704">
        <v>57.7</v>
      </c>
      <c r="AD1704">
        <v>70</v>
      </c>
      <c r="AE1704">
        <v>82.1</v>
      </c>
      <c r="AF1704">
        <v>47</v>
      </c>
      <c r="AG1704">
        <v>34.9</v>
      </c>
      <c r="AH1704">
        <v>50.3</v>
      </c>
      <c r="AI1704">
        <v>65.2</v>
      </c>
      <c r="AJ1704">
        <v>70.2</v>
      </c>
      <c r="AK1704">
        <v>62.7</v>
      </c>
      <c r="AL1704">
        <v>57.3</v>
      </c>
      <c r="AM1704">
        <v>79</v>
      </c>
      <c r="AO1704">
        <v>74.900000000000006</v>
      </c>
      <c r="AP1704">
        <f>COUNT(M1704:AO1704)</f>
        <v>12</v>
      </c>
      <c r="AQ1704" t="s">
        <v>4154</v>
      </c>
      <c r="AR1704">
        <f>COUNT(AK1704:AO1704)</f>
        <v>4</v>
      </c>
      <c r="AT1704">
        <f>COUNT(M1704:AB1704)</f>
        <v>0</v>
      </c>
      <c r="AU1704">
        <f>COUNT(AC1704:AO1704)</f>
        <v>12</v>
      </c>
      <c r="AV1704">
        <f>AT1704*AU1704</f>
        <v>0</v>
      </c>
      <c r="AW1704" t="s">
        <v>4159</v>
      </c>
      <c r="AX1704" t="e">
        <f>AVERAGE(M1704:AB1704)</f>
        <v>#DIV/0!</v>
      </c>
      <c r="AY1704">
        <f>AVERAGE(AC1704:AO1704)</f>
        <v>62.608333333333327</v>
      </c>
      <c r="BA1704">
        <v>68.474999999999994</v>
      </c>
      <c r="BB1704">
        <v>60.166666666666664</v>
      </c>
      <c r="BC1704" t="s">
        <v>4176</v>
      </c>
      <c r="BD1704" t="s">
        <v>4176</v>
      </c>
    </row>
    <row r="1705" spans="1:56" x14ac:dyDescent="0.25">
      <c r="A1705">
        <v>411</v>
      </c>
      <c r="B1705">
        <v>1235</v>
      </c>
      <c r="C1705" t="s">
        <v>4152</v>
      </c>
      <c r="D1705" t="s">
        <v>552</v>
      </c>
      <c r="E1705" t="s">
        <v>607</v>
      </c>
      <c r="F1705" t="s">
        <v>641</v>
      </c>
      <c r="G1705" t="s">
        <v>642</v>
      </c>
      <c r="H1705" t="s">
        <v>12</v>
      </c>
      <c r="I1705" t="s">
        <v>51</v>
      </c>
      <c r="J1705" t="s">
        <v>649</v>
      </c>
      <c r="K1705">
        <v>47.60463</v>
      </c>
      <c r="L1705">
        <v>-121.88505000000001</v>
      </c>
      <c r="AC1705">
        <v>65</v>
      </c>
      <c r="AD1705">
        <v>78.7</v>
      </c>
      <c r="AE1705">
        <v>82.9</v>
      </c>
      <c r="AF1705">
        <v>81.099999999999994</v>
      </c>
      <c r="AG1705">
        <v>89.8</v>
      </c>
      <c r="AH1705">
        <v>82.8</v>
      </c>
      <c r="AI1705">
        <v>81.2</v>
      </c>
      <c r="AJ1705">
        <v>82.9</v>
      </c>
      <c r="AK1705">
        <v>87.4</v>
      </c>
      <c r="AL1705">
        <v>83.5</v>
      </c>
      <c r="AM1705">
        <v>32.9</v>
      </c>
      <c r="AN1705">
        <v>83.9</v>
      </c>
      <c r="AP1705">
        <f>COUNT(M1705:AO1705)</f>
        <v>12</v>
      </c>
      <c r="AQ1705" t="s">
        <v>4154</v>
      </c>
      <c r="AR1705">
        <f>COUNT(AK1705:AO1705)</f>
        <v>4</v>
      </c>
      <c r="AT1705">
        <f>COUNT(M1705:AB1705)</f>
        <v>0</v>
      </c>
      <c r="AU1705">
        <f>COUNT(AC1705:AO1705)</f>
        <v>12</v>
      </c>
      <c r="AV1705">
        <f>AT1705*AU1705</f>
        <v>0</v>
      </c>
      <c r="AW1705" t="s">
        <v>4159</v>
      </c>
      <c r="AX1705" t="e">
        <f>AVERAGE(M1705:AB1705)</f>
        <v>#DIV/0!</v>
      </c>
      <c r="AY1705">
        <f>AVERAGE(AC1705:AO1705)</f>
        <v>77.674999999999997</v>
      </c>
      <c r="BA1705">
        <v>71.925000000000011</v>
      </c>
      <c r="BB1705">
        <v>78.388888888888872</v>
      </c>
      <c r="BC1705" t="s">
        <v>4176</v>
      </c>
      <c r="BD1705" t="s">
        <v>4176</v>
      </c>
    </row>
    <row r="1706" spans="1:56" x14ac:dyDescent="0.25">
      <c r="A1706">
        <v>844</v>
      </c>
      <c r="B1706">
        <v>522</v>
      </c>
      <c r="C1706" t="s">
        <v>4152</v>
      </c>
      <c r="D1706" t="s">
        <v>877</v>
      </c>
      <c r="E1706" t="s">
        <v>1215</v>
      </c>
      <c r="F1706" t="s">
        <v>1216</v>
      </c>
      <c r="G1706" t="s">
        <v>1286</v>
      </c>
      <c r="H1706" t="s">
        <v>31</v>
      </c>
      <c r="I1706" t="s">
        <v>610</v>
      </c>
      <c r="J1706" t="s">
        <v>1288</v>
      </c>
      <c r="K1706">
        <v>47.706608000000003</v>
      </c>
      <c r="L1706">
        <v>-122.054366</v>
      </c>
      <c r="AA1706">
        <v>38</v>
      </c>
      <c r="AB1706">
        <v>30.8</v>
      </c>
      <c r="AC1706">
        <v>38.700000000000003</v>
      </c>
      <c r="AD1706">
        <v>27.4</v>
      </c>
      <c r="AE1706">
        <v>32.5</v>
      </c>
      <c r="AG1706">
        <v>54.3</v>
      </c>
      <c r="AH1706">
        <v>59.4</v>
      </c>
      <c r="AK1706">
        <v>76.5</v>
      </c>
      <c r="AL1706">
        <v>65.2</v>
      </c>
      <c r="AM1706">
        <v>74.3</v>
      </c>
      <c r="AN1706">
        <v>79.5</v>
      </c>
      <c r="AO1706">
        <v>88.6</v>
      </c>
      <c r="AP1706">
        <f>COUNT(M1706:AO1706)</f>
        <v>12</v>
      </c>
      <c r="AQ1706" t="s">
        <v>4154</v>
      </c>
      <c r="AR1706">
        <f>COUNT(AK1706:AO1706)</f>
        <v>5</v>
      </c>
      <c r="AT1706">
        <f>COUNT(M1706:AB1706)</f>
        <v>2</v>
      </c>
      <c r="AU1706">
        <f>COUNT(AC1706:AO1706)</f>
        <v>10</v>
      </c>
      <c r="AV1706">
        <f>AT1706*AU1706</f>
        <v>20</v>
      </c>
      <c r="AW1706" t="s">
        <v>4154</v>
      </c>
      <c r="AX1706">
        <f>AVERAGE(M1706:AB1706)</f>
        <v>34.4</v>
      </c>
      <c r="AY1706">
        <f>AVERAGE(AC1706:AO1706)</f>
        <v>59.64</v>
      </c>
      <c r="AZ1706">
        <f>AY1706-AX1706</f>
        <v>25.240000000000002</v>
      </c>
      <c r="BA1706">
        <v>76.820000000000007</v>
      </c>
      <c r="BB1706">
        <v>71.114285714285714</v>
      </c>
      <c r="BC1706" t="s">
        <v>4176</v>
      </c>
      <c r="BD1706" t="s">
        <v>4176</v>
      </c>
    </row>
    <row r="1707" spans="1:56" x14ac:dyDescent="0.25">
      <c r="A1707">
        <v>1477</v>
      </c>
      <c r="B1707">
        <v>887</v>
      </c>
      <c r="C1707" t="s">
        <v>4152</v>
      </c>
      <c r="D1707" t="s">
        <v>2165</v>
      </c>
      <c r="E1707" t="s">
        <v>2166</v>
      </c>
      <c r="F1707" t="s">
        <v>2210</v>
      </c>
      <c r="G1707" t="s">
        <v>2211</v>
      </c>
      <c r="H1707" t="s">
        <v>2169</v>
      </c>
      <c r="I1707" t="s">
        <v>2213</v>
      </c>
      <c r="J1707" t="s">
        <v>2214</v>
      </c>
      <c r="K1707">
        <v>47.566966999999998</v>
      </c>
      <c r="L1707">
        <v>-122.963567</v>
      </c>
      <c r="Q1707">
        <v>59.2</v>
      </c>
      <c r="R1707">
        <v>64.900000000000006</v>
      </c>
      <c r="S1707">
        <v>62.1</v>
      </c>
      <c r="T1707">
        <v>80.5</v>
      </c>
      <c r="U1707">
        <v>63.2</v>
      </c>
      <c r="W1707">
        <v>72.5</v>
      </c>
      <c r="X1707">
        <v>60.2</v>
      </c>
      <c r="AD1707">
        <v>41.3</v>
      </c>
      <c r="AF1707">
        <v>68.8</v>
      </c>
      <c r="AI1707">
        <v>77.5</v>
      </c>
      <c r="AL1707">
        <v>80.400000000000006</v>
      </c>
      <c r="AO1707">
        <v>77.900000000000006</v>
      </c>
      <c r="AP1707">
        <f>COUNT(M1707:AO1707)</f>
        <v>12</v>
      </c>
      <c r="AQ1707" t="s">
        <v>4154</v>
      </c>
      <c r="AR1707">
        <f>COUNT(AK1707:AO1707)</f>
        <v>2</v>
      </c>
      <c r="AT1707">
        <f>COUNT(M1707:AB1707)</f>
        <v>7</v>
      </c>
      <c r="AU1707">
        <f>COUNT(AC1707:AO1707)</f>
        <v>5</v>
      </c>
      <c r="AV1707">
        <f>AT1707*AU1707</f>
        <v>35</v>
      </c>
      <c r="AW1707" t="s">
        <v>4154</v>
      </c>
      <c r="AX1707">
        <f>AVERAGE(M1707:AB1707)</f>
        <v>66.085714285714289</v>
      </c>
      <c r="AY1707">
        <f>AVERAGE(AC1707:AO1707)</f>
        <v>69.179999999999993</v>
      </c>
      <c r="AZ1707">
        <f>AY1707-AX1707</f>
        <v>3.0942857142857036</v>
      </c>
      <c r="BA1707">
        <v>79.150000000000006</v>
      </c>
      <c r="BB1707">
        <v>76.150000000000006</v>
      </c>
      <c r="BC1707" t="s">
        <v>4176</v>
      </c>
      <c r="BD1707" t="s">
        <v>4176</v>
      </c>
    </row>
    <row r="1708" spans="1:56" x14ac:dyDescent="0.25">
      <c r="A1708">
        <v>839</v>
      </c>
      <c r="B1708">
        <v>628</v>
      </c>
      <c r="C1708" t="s">
        <v>4152</v>
      </c>
      <c r="D1708" t="s">
        <v>877</v>
      </c>
      <c r="E1708" t="s">
        <v>1215</v>
      </c>
      <c r="F1708" t="s">
        <v>1216</v>
      </c>
      <c r="G1708" t="s">
        <v>1275</v>
      </c>
      <c r="H1708" t="s">
        <v>1230</v>
      </c>
      <c r="I1708" t="s">
        <v>1231</v>
      </c>
      <c r="J1708" t="s">
        <v>1282</v>
      </c>
      <c r="K1708">
        <v>47.703437000000001</v>
      </c>
      <c r="L1708">
        <v>-122.09229999999999</v>
      </c>
      <c r="X1708">
        <v>75.7</v>
      </c>
      <c r="Y1708">
        <v>80.099999999999994</v>
      </c>
      <c r="Z1708">
        <v>63.2</v>
      </c>
      <c r="AA1708">
        <v>70.599999999999994</v>
      </c>
      <c r="AB1708">
        <v>56.5</v>
      </c>
      <c r="AC1708">
        <v>37.5</v>
      </c>
      <c r="AD1708">
        <v>58.9</v>
      </c>
      <c r="AE1708">
        <v>34.200000000000003</v>
      </c>
      <c r="AF1708">
        <v>29.9</v>
      </c>
      <c r="AG1708">
        <v>34.6</v>
      </c>
      <c r="AH1708">
        <v>47.7</v>
      </c>
      <c r="AI1708">
        <v>47.9</v>
      </c>
      <c r="AP1708">
        <f>COUNT(M1708:AO1708)</f>
        <v>12</v>
      </c>
      <c r="AQ1708" t="s">
        <v>4154</v>
      </c>
      <c r="AR1708">
        <f>COUNT(AK1708:AO1708)</f>
        <v>0</v>
      </c>
      <c r="AS1708" t="s">
        <v>4159</v>
      </c>
      <c r="AT1708">
        <f>COUNT(M1708:AB1708)</f>
        <v>5</v>
      </c>
      <c r="AU1708">
        <f>COUNT(AC1708:AO1708)</f>
        <v>7</v>
      </c>
      <c r="AV1708">
        <f>AT1708*AU1708</f>
        <v>35</v>
      </c>
      <c r="AW1708" t="s">
        <v>4154</v>
      </c>
      <c r="AX1708">
        <f>AVERAGE(M1708:AB1708)</f>
        <v>69.22</v>
      </c>
      <c r="AY1708">
        <f>AVERAGE(AC1708:AO1708)</f>
        <v>41.528571428571425</v>
      </c>
      <c r="AZ1708">
        <f>AY1708-AX1708</f>
        <v>-27.691428571428574</v>
      </c>
      <c r="BB1708">
        <v>40.024999999999999</v>
      </c>
      <c r="BD1708" t="s">
        <v>4175</v>
      </c>
    </row>
    <row r="1709" spans="1:56" x14ac:dyDescent="0.25">
      <c r="A1709">
        <v>828</v>
      </c>
      <c r="B1709">
        <v>633</v>
      </c>
      <c r="C1709" t="s">
        <v>4152</v>
      </c>
      <c r="D1709" t="s">
        <v>877</v>
      </c>
      <c r="E1709" t="s">
        <v>1215</v>
      </c>
      <c r="F1709" t="s">
        <v>1216</v>
      </c>
      <c r="G1709" t="s">
        <v>1268</v>
      </c>
      <c r="H1709" t="s">
        <v>1230</v>
      </c>
      <c r="I1709" t="s">
        <v>1231</v>
      </c>
      <c r="J1709" t="s">
        <v>1271</v>
      </c>
      <c r="K1709">
        <v>47.696021000000002</v>
      </c>
      <c r="L1709">
        <v>-122.081867</v>
      </c>
      <c r="X1709">
        <v>75.7</v>
      </c>
      <c r="Y1709">
        <v>82.2</v>
      </c>
      <c r="Z1709">
        <v>75.2</v>
      </c>
      <c r="AA1709">
        <v>80.7</v>
      </c>
      <c r="AB1709">
        <v>65.900000000000006</v>
      </c>
      <c r="AC1709">
        <v>70.099999999999994</v>
      </c>
      <c r="AD1709">
        <v>58.1</v>
      </c>
      <c r="AE1709">
        <v>55.6</v>
      </c>
      <c r="AF1709">
        <v>52.7</v>
      </c>
      <c r="AG1709">
        <v>78.3</v>
      </c>
      <c r="AI1709">
        <v>81.2</v>
      </c>
      <c r="AJ1709">
        <v>62.1</v>
      </c>
      <c r="AP1709">
        <f>COUNT(M1709:AO1709)</f>
        <v>12</v>
      </c>
      <c r="AQ1709" t="s">
        <v>4154</v>
      </c>
      <c r="AR1709">
        <f>COUNT(AK1709:AO1709)</f>
        <v>0</v>
      </c>
      <c r="AS1709" t="s">
        <v>4159</v>
      </c>
      <c r="AT1709">
        <f>COUNT(M1709:AB1709)</f>
        <v>5</v>
      </c>
      <c r="AU1709">
        <f>COUNT(AC1709:AO1709)</f>
        <v>7</v>
      </c>
      <c r="AV1709">
        <f>AT1709*AU1709</f>
        <v>35</v>
      </c>
      <c r="AW1709" t="s">
        <v>4154</v>
      </c>
      <c r="AX1709">
        <f>AVERAGE(M1709:AB1709)</f>
        <v>75.940000000000012</v>
      </c>
      <c r="AY1709">
        <f>AVERAGE(AC1709:AO1709)</f>
        <v>65.44285714285715</v>
      </c>
      <c r="AZ1709">
        <f>AY1709-AX1709</f>
        <v>-10.497142857142862</v>
      </c>
      <c r="BB1709">
        <v>68.575000000000003</v>
      </c>
      <c r="BD1709" t="s">
        <v>4176</v>
      </c>
    </row>
    <row r="1710" spans="1:56" x14ac:dyDescent="0.25">
      <c r="A1710">
        <v>390</v>
      </c>
      <c r="B1710">
        <v>284</v>
      </c>
      <c r="C1710" t="s">
        <v>4152</v>
      </c>
      <c r="D1710" t="s">
        <v>552</v>
      </c>
      <c r="E1710" t="s">
        <v>607</v>
      </c>
      <c r="F1710" t="s">
        <v>608</v>
      </c>
      <c r="G1710" t="s">
        <v>609</v>
      </c>
      <c r="H1710" t="s">
        <v>615</v>
      </c>
      <c r="I1710" t="s">
        <v>616</v>
      </c>
      <c r="J1710" t="s">
        <v>617</v>
      </c>
      <c r="K1710">
        <v>47.743547</v>
      </c>
      <c r="L1710">
        <v>-121.941534</v>
      </c>
      <c r="R1710">
        <v>29.6</v>
      </c>
      <c r="S1710">
        <v>27.1</v>
      </c>
      <c r="T1710">
        <v>64.400000000000006</v>
      </c>
      <c r="U1710">
        <v>67.099999999999994</v>
      </c>
      <c r="V1710">
        <v>52</v>
      </c>
      <c r="W1710">
        <v>56.7</v>
      </c>
      <c r="X1710">
        <v>43.4</v>
      </c>
      <c r="Y1710">
        <v>71.5</v>
      </c>
      <c r="Z1710">
        <v>70.400000000000006</v>
      </c>
      <c r="AA1710">
        <v>34</v>
      </c>
      <c r="AB1710">
        <v>18.3</v>
      </c>
      <c r="AC1710">
        <v>53.2</v>
      </c>
      <c r="AP1710">
        <f>COUNT(M1710:AO1710)</f>
        <v>12</v>
      </c>
      <c r="AQ1710" t="s">
        <v>4154</v>
      </c>
      <c r="AR1710">
        <f>COUNT(AK1710:AO1710)</f>
        <v>0</v>
      </c>
      <c r="AS1710" t="s">
        <v>4159</v>
      </c>
      <c r="AT1710">
        <f>COUNT(M1710:AB1710)</f>
        <v>11</v>
      </c>
      <c r="AU1710">
        <f>COUNT(AC1710:AO1710)</f>
        <v>1</v>
      </c>
      <c r="AV1710">
        <f>AT1710*AU1710</f>
        <v>11</v>
      </c>
      <c r="AW1710" t="s">
        <v>4154</v>
      </c>
      <c r="AX1710">
        <f>AVERAGE(M1710:AB1710)</f>
        <v>48.590909090909079</v>
      </c>
      <c r="AY1710">
        <f>AVERAGE(AC1710:AO1710)</f>
        <v>53.2</v>
      </c>
      <c r="AZ1710">
        <f>AY1710-AX1710</f>
        <v>4.6090909090909236</v>
      </c>
    </row>
    <row r="1711" spans="1:56" x14ac:dyDescent="0.25">
      <c r="A1711">
        <v>396</v>
      </c>
      <c r="B1711">
        <v>283</v>
      </c>
      <c r="C1711" t="s">
        <v>4152</v>
      </c>
      <c r="D1711" t="s">
        <v>552</v>
      </c>
      <c r="E1711" t="s">
        <v>607</v>
      </c>
      <c r="F1711" t="s">
        <v>608</v>
      </c>
      <c r="G1711" t="s">
        <v>625</v>
      </c>
      <c r="H1711" t="s">
        <v>615</v>
      </c>
      <c r="I1711" t="s">
        <v>616</v>
      </c>
      <c r="J1711" t="s">
        <v>626</v>
      </c>
      <c r="K1711">
        <v>47.740329000000003</v>
      </c>
      <c r="L1711">
        <v>-121.906761</v>
      </c>
      <c r="R1711">
        <v>34.5</v>
      </c>
      <c r="S1711">
        <v>78.2</v>
      </c>
      <c r="T1711">
        <v>69.400000000000006</v>
      </c>
      <c r="U1711">
        <v>89.1</v>
      </c>
      <c r="V1711">
        <v>78.7</v>
      </c>
      <c r="W1711">
        <v>83.8</v>
      </c>
      <c r="X1711">
        <v>75.599999999999994</v>
      </c>
      <c r="Y1711">
        <v>64.400000000000006</v>
      </c>
      <c r="Z1711">
        <v>86.8</v>
      </c>
      <c r="AA1711">
        <v>82.9</v>
      </c>
      <c r="AB1711">
        <v>61.8</v>
      </c>
      <c r="AC1711">
        <v>83.1</v>
      </c>
      <c r="AP1711">
        <f>COUNT(M1711:AO1711)</f>
        <v>12</v>
      </c>
      <c r="AQ1711" t="s">
        <v>4154</v>
      </c>
      <c r="AR1711">
        <f>COUNT(AK1711:AO1711)</f>
        <v>0</v>
      </c>
      <c r="AS1711" t="s">
        <v>4159</v>
      </c>
      <c r="AT1711">
        <f>COUNT(M1711:AB1711)</f>
        <v>11</v>
      </c>
      <c r="AU1711">
        <f>COUNT(AC1711:AO1711)</f>
        <v>1</v>
      </c>
      <c r="AV1711">
        <f>AT1711*AU1711</f>
        <v>11</v>
      </c>
      <c r="AW1711" t="s">
        <v>4154</v>
      </c>
      <c r="AX1711">
        <f>AVERAGE(M1711:AB1711)</f>
        <v>73.199999999999989</v>
      </c>
      <c r="AY1711">
        <f>AVERAGE(AC1711:AO1711)</f>
        <v>83.1</v>
      </c>
      <c r="AZ1711">
        <f>AY1711-AX1711</f>
        <v>9.9000000000000057</v>
      </c>
    </row>
    <row r="1712" spans="1:56" x14ac:dyDescent="0.25">
      <c r="A1712">
        <v>543</v>
      </c>
      <c r="B1712">
        <v>346</v>
      </c>
      <c r="C1712" t="s">
        <v>4152</v>
      </c>
      <c r="D1712" t="s">
        <v>552</v>
      </c>
      <c r="E1712" t="s">
        <v>834</v>
      </c>
      <c r="F1712" t="s">
        <v>852</v>
      </c>
      <c r="G1712" t="s">
        <v>857</v>
      </c>
      <c r="H1712" t="s">
        <v>615</v>
      </c>
      <c r="I1712" t="s">
        <v>616</v>
      </c>
      <c r="J1712" t="s">
        <v>863</v>
      </c>
      <c r="K1712">
        <v>47.464866999999998</v>
      </c>
      <c r="L1712">
        <v>-121.758054</v>
      </c>
      <c r="R1712">
        <v>14.6</v>
      </c>
      <c r="S1712">
        <v>39.299999999999997</v>
      </c>
      <c r="T1712">
        <v>53.7</v>
      </c>
      <c r="U1712">
        <v>63.8</v>
      </c>
      <c r="V1712">
        <v>63.7</v>
      </c>
      <c r="W1712">
        <v>53.8</v>
      </c>
      <c r="X1712">
        <v>32.1</v>
      </c>
      <c r="Y1712">
        <v>54.8</v>
      </c>
      <c r="Z1712">
        <v>64.599999999999994</v>
      </c>
      <c r="AA1712">
        <v>53.8</v>
      </c>
      <c r="AB1712">
        <v>68.3</v>
      </c>
      <c r="AC1712">
        <v>43.1</v>
      </c>
      <c r="AP1712">
        <f>COUNT(M1712:AO1712)</f>
        <v>12</v>
      </c>
      <c r="AQ1712" t="s">
        <v>4154</v>
      </c>
      <c r="AR1712">
        <f>COUNT(AK1712:AO1712)</f>
        <v>0</v>
      </c>
      <c r="AS1712" t="s">
        <v>4159</v>
      </c>
      <c r="AT1712">
        <f>COUNT(M1712:AB1712)</f>
        <v>11</v>
      </c>
      <c r="AU1712">
        <f>COUNT(AC1712:AO1712)</f>
        <v>1</v>
      </c>
      <c r="AV1712">
        <f>AT1712*AU1712</f>
        <v>11</v>
      </c>
      <c r="AW1712" t="s">
        <v>4154</v>
      </c>
      <c r="AX1712">
        <f>AVERAGE(M1712:AB1712)</f>
        <v>51.136363636363633</v>
      </c>
      <c r="AY1712">
        <f>AVERAGE(AC1712:AO1712)</f>
        <v>43.1</v>
      </c>
      <c r="AZ1712">
        <f>AY1712-AX1712</f>
        <v>-8.0363636363636317</v>
      </c>
    </row>
    <row r="1713" spans="1:56" x14ac:dyDescent="0.25">
      <c r="A1713">
        <v>580</v>
      </c>
      <c r="B1713">
        <v>296</v>
      </c>
      <c r="C1713" t="s">
        <v>4152</v>
      </c>
      <c r="D1713" t="s">
        <v>877</v>
      </c>
      <c r="E1713" t="s">
        <v>878</v>
      </c>
      <c r="F1713" t="s">
        <v>925</v>
      </c>
      <c r="G1713" t="s">
        <v>926</v>
      </c>
      <c r="H1713" t="s">
        <v>615</v>
      </c>
      <c r="I1713" t="s">
        <v>616</v>
      </c>
      <c r="J1713" t="s">
        <v>929</v>
      </c>
      <c r="K1713">
        <v>47.709246</v>
      </c>
      <c r="L1713">
        <v>-122.249657</v>
      </c>
      <c r="R1713">
        <v>9.3000000000000007</v>
      </c>
      <c r="S1713">
        <v>17.5</v>
      </c>
      <c r="T1713">
        <v>24.1</v>
      </c>
      <c r="U1713">
        <v>31.6</v>
      </c>
      <c r="V1713">
        <v>21.6</v>
      </c>
      <c r="W1713">
        <v>32.9</v>
      </c>
      <c r="X1713">
        <v>1.6</v>
      </c>
      <c r="Y1713">
        <v>24.5</v>
      </c>
      <c r="Z1713">
        <v>19.7</v>
      </c>
      <c r="AA1713">
        <v>16.5</v>
      </c>
      <c r="AB1713">
        <v>26.9</v>
      </c>
      <c r="AC1713">
        <v>29.2</v>
      </c>
      <c r="AP1713">
        <f>COUNT(M1713:AO1713)</f>
        <v>12</v>
      </c>
      <c r="AQ1713" t="s">
        <v>4154</v>
      </c>
      <c r="AR1713">
        <f>COUNT(AK1713:AO1713)</f>
        <v>0</v>
      </c>
      <c r="AS1713" t="s">
        <v>4159</v>
      </c>
      <c r="AT1713">
        <f>COUNT(M1713:AB1713)</f>
        <v>11</v>
      </c>
      <c r="AU1713">
        <f>COUNT(AC1713:AO1713)</f>
        <v>1</v>
      </c>
      <c r="AV1713">
        <f>AT1713*AU1713</f>
        <v>11</v>
      </c>
      <c r="AW1713" t="s">
        <v>4154</v>
      </c>
      <c r="AX1713">
        <f>AVERAGE(M1713:AB1713)</f>
        <v>20.563636363636363</v>
      </c>
      <c r="AY1713">
        <f>AVERAGE(AC1713:AO1713)</f>
        <v>29.2</v>
      </c>
      <c r="AZ1713">
        <f>AY1713-AX1713</f>
        <v>8.6363636363636367</v>
      </c>
    </row>
    <row r="1714" spans="1:56" x14ac:dyDescent="0.25">
      <c r="A1714">
        <v>818</v>
      </c>
      <c r="B1714">
        <v>278</v>
      </c>
      <c r="C1714" t="s">
        <v>4152</v>
      </c>
      <c r="D1714" t="s">
        <v>877</v>
      </c>
      <c r="E1714" t="s">
        <v>1215</v>
      </c>
      <c r="F1714" t="s">
        <v>1216</v>
      </c>
      <c r="G1714" t="s">
        <v>1257</v>
      </c>
      <c r="H1714" t="s">
        <v>615</v>
      </c>
      <c r="I1714" t="s">
        <v>616</v>
      </c>
      <c r="J1714" t="s">
        <v>1260</v>
      </c>
      <c r="K1714">
        <v>47.743004999999997</v>
      </c>
      <c r="L1714">
        <v>-122.084012</v>
      </c>
      <c r="R1714">
        <v>26.8</v>
      </c>
      <c r="S1714">
        <v>68.8</v>
      </c>
      <c r="T1714">
        <v>51.6</v>
      </c>
      <c r="U1714">
        <v>41</v>
      </c>
      <c r="V1714">
        <v>50.9</v>
      </c>
      <c r="W1714">
        <v>39.200000000000003</v>
      </c>
      <c r="X1714">
        <v>51.4</v>
      </c>
      <c r="Y1714">
        <v>45.6</v>
      </c>
      <c r="Z1714">
        <v>66.2</v>
      </c>
      <c r="AA1714">
        <v>50.8</v>
      </c>
      <c r="AB1714">
        <v>63.9</v>
      </c>
      <c r="AC1714">
        <v>58.6</v>
      </c>
      <c r="AP1714">
        <f>COUNT(M1714:AO1714)</f>
        <v>12</v>
      </c>
      <c r="AQ1714" t="s">
        <v>4154</v>
      </c>
      <c r="AR1714">
        <f>COUNT(AK1714:AO1714)</f>
        <v>0</v>
      </c>
      <c r="AS1714" t="s">
        <v>4159</v>
      </c>
      <c r="AT1714">
        <f>COUNT(M1714:AB1714)</f>
        <v>11</v>
      </c>
      <c r="AU1714">
        <f>COUNT(AC1714:AO1714)</f>
        <v>1</v>
      </c>
      <c r="AV1714">
        <f>AT1714*AU1714</f>
        <v>11</v>
      </c>
      <c r="AW1714" t="s">
        <v>4154</v>
      </c>
      <c r="AX1714">
        <f>AVERAGE(M1714:AB1714)</f>
        <v>50.56363636363637</v>
      </c>
      <c r="AY1714">
        <f>AVERAGE(AC1714:AO1714)</f>
        <v>58.6</v>
      </c>
      <c r="AZ1714">
        <f>AY1714-AX1714</f>
        <v>8.0363636363636317</v>
      </c>
    </row>
    <row r="1715" spans="1:56" x14ac:dyDescent="0.25">
      <c r="A1715">
        <v>822</v>
      </c>
      <c r="B1715">
        <v>277</v>
      </c>
      <c r="C1715" t="s">
        <v>4152</v>
      </c>
      <c r="D1715" t="s">
        <v>877</v>
      </c>
      <c r="E1715" t="s">
        <v>1215</v>
      </c>
      <c r="F1715" t="s">
        <v>1216</v>
      </c>
      <c r="G1715" t="s">
        <v>1263</v>
      </c>
      <c r="H1715" t="s">
        <v>615</v>
      </c>
      <c r="I1715" t="s">
        <v>616</v>
      </c>
      <c r="J1715" t="s">
        <v>1264</v>
      </c>
      <c r="K1715">
        <v>47.730381999999999</v>
      </c>
      <c r="L1715">
        <v>-122.079114</v>
      </c>
      <c r="R1715">
        <v>32.5</v>
      </c>
      <c r="S1715">
        <v>27.7</v>
      </c>
      <c r="T1715">
        <v>48.9</v>
      </c>
      <c r="U1715">
        <v>74.8</v>
      </c>
      <c r="V1715">
        <v>50.6</v>
      </c>
      <c r="W1715">
        <v>62.5</v>
      </c>
      <c r="X1715">
        <v>60.3</v>
      </c>
      <c r="Y1715">
        <v>39.9</v>
      </c>
      <c r="Z1715">
        <v>71</v>
      </c>
      <c r="AA1715">
        <v>70.7</v>
      </c>
      <c r="AB1715">
        <v>76.5</v>
      </c>
      <c r="AC1715">
        <v>84.5</v>
      </c>
      <c r="AP1715">
        <f>COUNT(M1715:AO1715)</f>
        <v>12</v>
      </c>
      <c r="AQ1715" t="s">
        <v>4154</v>
      </c>
      <c r="AR1715">
        <f>COUNT(AK1715:AO1715)</f>
        <v>0</v>
      </c>
      <c r="AS1715" t="s">
        <v>4159</v>
      </c>
      <c r="AT1715">
        <f>COUNT(M1715:AB1715)</f>
        <v>11</v>
      </c>
      <c r="AU1715">
        <f>COUNT(AC1715:AO1715)</f>
        <v>1</v>
      </c>
      <c r="AV1715">
        <f>AT1715*AU1715</f>
        <v>11</v>
      </c>
      <c r="AW1715" t="s">
        <v>4154</v>
      </c>
      <c r="AX1715">
        <f>AVERAGE(M1715:AB1715)</f>
        <v>55.945454545454545</v>
      </c>
      <c r="AY1715">
        <f>AVERAGE(AC1715:AO1715)</f>
        <v>84.5</v>
      </c>
      <c r="AZ1715">
        <f>AY1715-AX1715</f>
        <v>28.554545454545455</v>
      </c>
    </row>
    <row r="1716" spans="1:56" x14ac:dyDescent="0.25">
      <c r="A1716">
        <v>895</v>
      </c>
      <c r="B1716">
        <v>300</v>
      </c>
      <c r="C1716" t="s">
        <v>4152</v>
      </c>
      <c r="D1716" t="s">
        <v>877</v>
      </c>
      <c r="E1716" t="s">
        <v>1215</v>
      </c>
      <c r="F1716" t="s">
        <v>1342</v>
      </c>
      <c r="G1716" t="s">
        <v>1354</v>
      </c>
      <c r="H1716" t="s">
        <v>615</v>
      </c>
      <c r="I1716" t="s">
        <v>616</v>
      </c>
      <c r="J1716" t="s">
        <v>1356</v>
      </c>
      <c r="K1716">
        <v>47.672051000000003</v>
      </c>
      <c r="L1716">
        <v>-122.079016</v>
      </c>
      <c r="R1716">
        <v>2.5</v>
      </c>
      <c r="S1716">
        <v>15.8</v>
      </c>
      <c r="T1716">
        <v>24.3</v>
      </c>
      <c r="U1716">
        <v>31.7</v>
      </c>
      <c r="V1716">
        <v>38.4</v>
      </c>
      <c r="W1716">
        <v>11.5</v>
      </c>
      <c r="X1716">
        <v>41.3</v>
      </c>
      <c r="Y1716">
        <v>64.5</v>
      </c>
      <c r="Z1716">
        <v>50.6</v>
      </c>
      <c r="AA1716">
        <v>48.2</v>
      </c>
      <c r="AB1716">
        <v>44.7</v>
      </c>
      <c r="AC1716">
        <v>40.700000000000003</v>
      </c>
      <c r="AP1716">
        <f>COUNT(M1716:AO1716)</f>
        <v>12</v>
      </c>
      <c r="AQ1716" t="s">
        <v>4154</v>
      </c>
      <c r="AR1716">
        <f>COUNT(AK1716:AO1716)</f>
        <v>0</v>
      </c>
      <c r="AS1716" t="s">
        <v>4159</v>
      </c>
      <c r="AT1716">
        <f>COUNT(M1716:AB1716)</f>
        <v>11</v>
      </c>
      <c r="AU1716">
        <f>COUNT(AC1716:AO1716)</f>
        <v>1</v>
      </c>
      <c r="AV1716">
        <f>AT1716*AU1716</f>
        <v>11</v>
      </c>
      <c r="AW1716" t="s">
        <v>4154</v>
      </c>
      <c r="AX1716">
        <f>AVERAGE(M1716:AB1716)</f>
        <v>33.954545454545453</v>
      </c>
      <c r="AY1716">
        <f>AVERAGE(AC1716:AO1716)</f>
        <v>40.700000000000003</v>
      </c>
      <c r="AZ1716">
        <f>AY1716-AX1716</f>
        <v>6.7454545454545496</v>
      </c>
    </row>
    <row r="1717" spans="1:56" x14ac:dyDescent="0.25">
      <c r="A1717">
        <v>915</v>
      </c>
      <c r="B1717">
        <v>306</v>
      </c>
      <c r="C1717" t="s">
        <v>4152</v>
      </c>
      <c r="D1717" t="s">
        <v>877</v>
      </c>
      <c r="E1717" t="s">
        <v>1215</v>
      </c>
      <c r="F1717" t="s">
        <v>1373</v>
      </c>
      <c r="G1717" t="s">
        <v>1383</v>
      </c>
      <c r="H1717" t="s">
        <v>615</v>
      </c>
      <c r="I1717" t="s">
        <v>616</v>
      </c>
      <c r="J1717" t="s">
        <v>1385</v>
      </c>
      <c r="K1717">
        <v>47.483739</v>
      </c>
      <c r="L1717">
        <v>-122.029482</v>
      </c>
      <c r="R1717">
        <v>41.7</v>
      </c>
      <c r="S1717">
        <v>42.9</v>
      </c>
      <c r="T1717">
        <v>77.900000000000006</v>
      </c>
      <c r="U1717">
        <v>85.6</v>
      </c>
      <c r="V1717">
        <v>48.7</v>
      </c>
      <c r="W1717">
        <v>63.6</v>
      </c>
      <c r="X1717">
        <v>79.900000000000006</v>
      </c>
      <c r="Y1717">
        <v>83.4</v>
      </c>
      <c r="Z1717">
        <v>79.5</v>
      </c>
      <c r="AA1717">
        <v>89</v>
      </c>
      <c r="AB1717">
        <v>74.7</v>
      </c>
      <c r="AC1717">
        <v>61.4</v>
      </c>
      <c r="AP1717">
        <f>COUNT(M1717:AO1717)</f>
        <v>12</v>
      </c>
      <c r="AQ1717" t="s">
        <v>4154</v>
      </c>
      <c r="AR1717">
        <f>COUNT(AK1717:AO1717)</f>
        <v>0</v>
      </c>
      <c r="AS1717" t="s">
        <v>4159</v>
      </c>
      <c r="AT1717">
        <f>COUNT(M1717:AB1717)</f>
        <v>11</v>
      </c>
      <c r="AU1717">
        <f>COUNT(AC1717:AO1717)</f>
        <v>1</v>
      </c>
      <c r="AV1717">
        <f>AT1717*AU1717</f>
        <v>11</v>
      </c>
      <c r="AW1717" t="s">
        <v>4154</v>
      </c>
      <c r="AX1717">
        <f>AVERAGE(M1717:AB1717)</f>
        <v>69.718181818181833</v>
      </c>
      <c r="AY1717">
        <f>AVERAGE(AC1717:AO1717)</f>
        <v>61.4</v>
      </c>
      <c r="AZ1717">
        <f>AY1717-AX1717</f>
        <v>-8.3181818181818343</v>
      </c>
    </row>
    <row r="1718" spans="1:56" x14ac:dyDescent="0.25">
      <c r="A1718">
        <v>918</v>
      </c>
      <c r="B1718">
        <v>304</v>
      </c>
      <c r="C1718" t="s">
        <v>4152</v>
      </c>
      <c r="D1718" t="s">
        <v>877</v>
      </c>
      <c r="E1718" t="s">
        <v>1215</v>
      </c>
      <c r="F1718" t="s">
        <v>1373</v>
      </c>
      <c r="G1718" t="s">
        <v>1388</v>
      </c>
      <c r="H1718" t="s">
        <v>615</v>
      </c>
      <c r="I1718" t="s">
        <v>616</v>
      </c>
      <c r="J1718" t="s">
        <v>1390</v>
      </c>
      <c r="K1718">
        <v>47.434505000000001</v>
      </c>
      <c r="L1718">
        <v>-121.97287900000001</v>
      </c>
      <c r="R1718">
        <v>25.8</v>
      </c>
      <c r="S1718">
        <v>56.6</v>
      </c>
      <c r="T1718">
        <v>35.200000000000003</v>
      </c>
      <c r="U1718">
        <v>57.8</v>
      </c>
      <c r="V1718">
        <v>64.3</v>
      </c>
      <c r="W1718">
        <v>23.5</v>
      </c>
      <c r="X1718">
        <v>66.2</v>
      </c>
      <c r="Y1718">
        <v>65.3</v>
      </c>
      <c r="Z1718">
        <v>69.8</v>
      </c>
      <c r="AA1718">
        <v>57.5</v>
      </c>
      <c r="AB1718">
        <v>66.5</v>
      </c>
      <c r="AC1718">
        <v>60.2</v>
      </c>
      <c r="AP1718">
        <f>COUNT(M1718:AO1718)</f>
        <v>12</v>
      </c>
      <c r="AQ1718" t="s">
        <v>4154</v>
      </c>
      <c r="AR1718">
        <f>COUNT(AK1718:AO1718)</f>
        <v>0</v>
      </c>
      <c r="AS1718" t="s">
        <v>4159</v>
      </c>
      <c r="AT1718">
        <f>COUNT(M1718:AB1718)</f>
        <v>11</v>
      </c>
      <c r="AU1718">
        <f>COUNT(AC1718:AO1718)</f>
        <v>1</v>
      </c>
      <c r="AV1718">
        <f>AT1718*AU1718</f>
        <v>11</v>
      </c>
      <c r="AW1718" t="s">
        <v>4154</v>
      </c>
      <c r="AX1718">
        <f>AVERAGE(M1718:AB1718)</f>
        <v>53.5</v>
      </c>
      <c r="AY1718">
        <f>AVERAGE(AC1718:AO1718)</f>
        <v>60.2</v>
      </c>
      <c r="AZ1718">
        <f>AY1718-AX1718</f>
        <v>6.7000000000000028</v>
      </c>
    </row>
    <row r="1719" spans="1:56" x14ac:dyDescent="0.25">
      <c r="A1719">
        <v>939</v>
      </c>
      <c r="B1719">
        <v>294</v>
      </c>
      <c r="C1719" t="s">
        <v>4152</v>
      </c>
      <c r="D1719" t="s">
        <v>877</v>
      </c>
      <c r="E1719" t="s">
        <v>1215</v>
      </c>
      <c r="F1719" t="s">
        <v>1373</v>
      </c>
      <c r="G1719" t="s">
        <v>1413</v>
      </c>
      <c r="H1719" t="s">
        <v>615</v>
      </c>
      <c r="I1719" t="s">
        <v>616</v>
      </c>
      <c r="J1719" t="s">
        <v>1416</v>
      </c>
      <c r="K1719">
        <v>47.532350999999998</v>
      </c>
      <c r="L1719">
        <v>-121.980214</v>
      </c>
      <c r="R1719">
        <v>31.4</v>
      </c>
      <c r="S1719">
        <v>63.9</v>
      </c>
      <c r="T1719">
        <v>77.2</v>
      </c>
      <c r="U1719">
        <v>54.6</v>
      </c>
      <c r="V1719">
        <v>66.2</v>
      </c>
      <c r="W1719">
        <v>49.9</v>
      </c>
      <c r="X1719">
        <v>61.9</v>
      </c>
      <c r="Y1719">
        <v>59.7</v>
      </c>
      <c r="Z1719">
        <v>89.6</v>
      </c>
      <c r="AA1719">
        <v>82.7</v>
      </c>
      <c r="AB1719">
        <v>70.900000000000006</v>
      </c>
      <c r="AC1719">
        <v>70.8</v>
      </c>
      <c r="AP1719">
        <f>COUNT(M1719:AO1719)</f>
        <v>12</v>
      </c>
      <c r="AQ1719" t="s">
        <v>4154</v>
      </c>
      <c r="AR1719">
        <f>COUNT(AK1719:AO1719)</f>
        <v>0</v>
      </c>
      <c r="AS1719" t="s">
        <v>4159</v>
      </c>
      <c r="AT1719">
        <f>COUNT(M1719:AB1719)</f>
        <v>11</v>
      </c>
      <c r="AU1719">
        <f>COUNT(AC1719:AO1719)</f>
        <v>1</v>
      </c>
      <c r="AV1719">
        <f>AT1719*AU1719</f>
        <v>11</v>
      </c>
      <c r="AW1719" t="s">
        <v>4154</v>
      </c>
      <c r="AX1719">
        <f>AVERAGE(M1719:AB1719)</f>
        <v>64.36363636363636</v>
      </c>
      <c r="AY1719">
        <f>AVERAGE(AC1719:AO1719)</f>
        <v>70.8</v>
      </c>
      <c r="AZ1719">
        <f>AY1719-AX1719</f>
        <v>6.4363636363636374</v>
      </c>
    </row>
    <row r="1720" spans="1:56" x14ac:dyDescent="0.25">
      <c r="A1720">
        <v>940</v>
      </c>
      <c r="B1720">
        <v>293</v>
      </c>
      <c r="C1720" t="s">
        <v>4152</v>
      </c>
      <c r="D1720" t="s">
        <v>877</v>
      </c>
      <c r="E1720" t="s">
        <v>1215</v>
      </c>
      <c r="F1720" t="s">
        <v>1373</v>
      </c>
      <c r="G1720" t="s">
        <v>1413</v>
      </c>
      <c r="H1720" t="s">
        <v>615</v>
      </c>
      <c r="I1720" t="s">
        <v>616</v>
      </c>
      <c r="J1720" t="s">
        <v>1417</v>
      </c>
      <c r="K1720">
        <v>47.532328</v>
      </c>
      <c r="L1720">
        <v>-121.97592400000001</v>
      </c>
      <c r="R1720">
        <v>32.200000000000003</v>
      </c>
      <c r="S1720">
        <v>76.400000000000006</v>
      </c>
      <c r="T1720">
        <v>84</v>
      </c>
      <c r="U1720">
        <v>61.4</v>
      </c>
      <c r="V1720">
        <v>53.4</v>
      </c>
      <c r="W1720">
        <v>51.5</v>
      </c>
      <c r="X1720">
        <v>72.400000000000006</v>
      </c>
      <c r="Y1720">
        <v>66.900000000000006</v>
      </c>
      <c r="Z1720">
        <v>82.9</v>
      </c>
      <c r="AA1720">
        <v>89</v>
      </c>
      <c r="AB1720">
        <v>48.4</v>
      </c>
      <c r="AC1720">
        <v>72.3</v>
      </c>
      <c r="AP1720">
        <f>COUNT(M1720:AO1720)</f>
        <v>12</v>
      </c>
      <c r="AQ1720" t="s">
        <v>4154</v>
      </c>
      <c r="AR1720">
        <f>COUNT(AK1720:AO1720)</f>
        <v>0</v>
      </c>
      <c r="AS1720" t="s">
        <v>4159</v>
      </c>
      <c r="AT1720">
        <f>COUNT(M1720:AB1720)</f>
        <v>11</v>
      </c>
      <c r="AU1720">
        <f>COUNT(AC1720:AO1720)</f>
        <v>1</v>
      </c>
      <c r="AV1720">
        <f>AT1720*AU1720</f>
        <v>11</v>
      </c>
      <c r="AW1720" t="s">
        <v>4154</v>
      </c>
      <c r="AX1720">
        <f>AVERAGE(M1720:AB1720)</f>
        <v>65.318181818181813</v>
      </c>
      <c r="AY1720">
        <f>AVERAGE(AC1720:AO1720)</f>
        <v>72.3</v>
      </c>
      <c r="AZ1720">
        <f>AY1720-AX1720</f>
        <v>6.9818181818181841</v>
      </c>
    </row>
    <row r="1721" spans="1:56" x14ac:dyDescent="0.25">
      <c r="A1721">
        <v>941</v>
      </c>
      <c r="B1721">
        <v>292</v>
      </c>
      <c r="C1721" t="s">
        <v>4152</v>
      </c>
      <c r="D1721" t="s">
        <v>877</v>
      </c>
      <c r="E1721" t="s">
        <v>1215</v>
      </c>
      <c r="F1721" t="s">
        <v>1373</v>
      </c>
      <c r="G1721" t="s">
        <v>1413</v>
      </c>
      <c r="H1721" t="s">
        <v>615</v>
      </c>
      <c r="I1721" t="s">
        <v>616</v>
      </c>
      <c r="J1721" t="s">
        <v>1418</v>
      </c>
      <c r="K1721">
        <v>47.526245000000003</v>
      </c>
      <c r="L1721">
        <v>-121.940341</v>
      </c>
      <c r="R1721">
        <v>30</v>
      </c>
      <c r="S1721">
        <v>94.3</v>
      </c>
      <c r="T1721">
        <v>85.7</v>
      </c>
      <c r="U1721">
        <v>44.1</v>
      </c>
      <c r="V1721">
        <v>81.099999999999994</v>
      </c>
      <c r="W1721">
        <v>46.3</v>
      </c>
      <c r="X1721">
        <v>60.1</v>
      </c>
      <c r="Y1721">
        <v>65.900000000000006</v>
      </c>
      <c r="Z1721">
        <v>84.8</v>
      </c>
      <c r="AA1721">
        <v>84</v>
      </c>
      <c r="AB1721">
        <v>72.5</v>
      </c>
      <c r="AC1721">
        <v>77.3</v>
      </c>
      <c r="AP1721">
        <f>COUNT(M1721:AO1721)</f>
        <v>12</v>
      </c>
      <c r="AQ1721" t="s">
        <v>4154</v>
      </c>
      <c r="AR1721">
        <f>COUNT(AK1721:AO1721)</f>
        <v>0</v>
      </c>
      <c r="AS1721" t="s">
        <v>4159</v>
      </c>
      <c r="AT1721">
        <f>COUNT(M1721:AB1721)</f>
        <v>11</v>
      </c>
      <c r="AU1721">
        <f>COUNT(AC1721:AO1721)</f>
        <v>1</v>
      </c>
      <c r="AV1721">
        <f>AT1721*AU1721</f>
        <v>11</v>
      </c>
      <c r="AW1721" t="s">
        <v>4154</v>
      </c>
      <c r="AX1721">
        <f>AVERAGE(M1721:AB1721)</f>
        <v>68.072727272727263</v>
      </c>
      <c r="AY1721">
        <f>AVERAGE(AC1721:AO1721)</f>
        <v>77.3</v>
      </c>
      <c r="AZ1721">
        <f>AY1721-AX1721</f>
        <v>9.2272727272727337</v>
      </c>
    </row>
    <row r="1722" spans="1:56" x14ac:dyDescent="0.25">
      <c r="A1722">
        <v>1171</v>
      </c>
      <c r="B1722">
        <v>287</v>
      </c>
      <c r="C1722" t="s">
        <v>4152</v>
      </c>
      <c r="D1722" t="s">
        <v>1686</v>
      </c>
      <c r="E1722" t="s">
        <v>1687</v>
      </c>
      <c r="F1722" t="s">
        <v>1709</v>
      </c>
      <c r="G1722" t="s">
        <v>1710</v>
      </c>
      <c r="H1722" t="s">
        <v>615</v>
      </c>
      <c r="I1722" t="s">
        <v>616</v>
      </c>
      <c r="J1722" t="s">
        <v>1718</v>
      </c>
      <c r="K1722">
        <v>47.326202000000002</v>
      </c>
      <c r="L1722">
        <v>-122.00109999999999</v>
      </c>
      <c r="R1722">
        <v>37.6</v>
      </c>
      <c r="S1722">
        <v>77.5</v>
      </c>
      <c r="T1722">
        <v>76</v>
      </c>
      <c r="U1722">
        <v>72</v>
      </c>
      <c r="V1722">
        <v>83.3</v>
      </c>
      <c r="W1722">
        <v>72.7</v>
      </c>
      <c r="X1722">
        <v>69.5</v>
      </c>
      <c r="Y1722">
        <v>68.599999999999994</v>
      </c>
      <c r="Z1722">
        <v>74.7</v>
      </c>
      <c r="AA1722">
        <v>57.6</v>
      </c>
      <c r="AB1722">
        <v>85.8</v>
      </c>
      <c r="AC1722">
        <v>77.900000000000006</v>
      </c>
      <c r="AP1722">
        <f>COUNT(M1722:AO1722)</f>
        <v>12</v>
      </c>
      <c r="AQ1722" t="s">
        <v>4154</v>
      </c>
      <c r="AR1722">
        <f>COUNT(AK1722:AO1722)</f>
        <v>0</v>
      </c>
      <c r="AS1722" t="s">
        <v>4159</v>
      </c>
      <c r="AT1722">
        <f>COUNT(M1722:AB1722)</f>
        <v>11</v>
      </c>
      <c r="AU1722">
        <f>COUNT(AC1722:AO1722)</f>
        <v>1</v>
      </c>
      <c r="AV1722">
        <f>AT1722*AU1722</f>
        <v>11</v>
      </c>
      <c r="AW1722" t="s">
        <v>4154</v>
      </c>
      <c r="AX1722">
        <f>AVERAGE(M1722:AB1722)</f>
        <v>70.481818181818184</v>
      </c>
      <c r="AY1722">
        <f>AVERAGE(AC1722:AO1722)</f>
        <v>77.900000000000006</v>
      </c>
      <c r="AZ1722">
        <f>AY1722-AX1722</f>
        <v>7.4181818181818215</v>
      </c>
    </row>
    <row r="1723" spans="1:56" x14ac:dyDescent="0.25">
      <c r="A1723">
        <v>1222</v>
      </c>
      <c r="B1723">
        <v>323</v>
      </c>
      <c r="C1723" t="s">
        <v>4152</v>
      </c>
      <c r="D1723" t="s">
        <v>1686</v>
      </c>
      <c r="E1723" t="s">
        <v>1687</v>
      </c>
      <c r="F1723" t="s">
        <v>1785</v>
      </c>
      <c r="G1723" t="s">
        <v>1795</v>
      </c>
      <c r="H1723" t="s">
        <v>615</v>
      </c>
      <c r="I1723" t="s">
        <v>616</v>
      </c>
      <c r="J1723" t="s">
        <v>1798</v>
      </c>
      <c r="K1723">
        <v>47.320439</v>
      </c>
      <c r="L1723">
        <v>-121.886233</v>
      </c>
      <c r="R1723">
        <v>35.6</v>
      </c>
      <c r="S1723">
        <v>41.8</v>
      </c>
      <c r="T1723">
        <v>52.9</v>
      </c>
      <c r="U1723">
        <v>66.599999999999994</v>
      </c>
      <c r="V1723">
        <v>51.1</v>
      </c>
      <c r="W1723">
        <v>67</v>
      </c>
      <c r="X1723">
        <v>62.7</v>
      </c>
      <c r="Y1723">
        <v>52.6</v>
      </c>
      <c r="Z1723">
        <v>88.5</v>
      </c>
      <c r="AA1723">
        <v>78.8</v>
      </c>
      <c r="AB1723">
        <v>93.1</v>
      </c>
      <c r="AC1723">
        <v>64.099999999999994</v>
      </c>
      <c r="AP1723">
        <f>COUNT(M1723:AO1723)</f>
        <v>12</v>
      </c>
      <c r="AQ1723" t="s">
        <v>4154</v>
      </c>
      <c r="AR1723">
        <f>COUNT(AK1723:AO1723)</f>
        <v>0</v>
      </c>
      <c r="AS1723" t="s">
        <v>4159</v>
      </c>
      <c r="AT1723">
        <f>COUNT(M1723:AB1723)</f>
        <v>11</v>
      </c>
      <c r="AU1723">
        <f>COUNT(AC1723:AO1723)</f>
        <v>1</v>
      </c>
      <c r="AV1723">
        <f>AT1723*AU1723</f>
        <v>11</v>
      </c>
      <c r="AW1723" t="s">
        <v>4154</v>
      </c>
      <c r="AX1723">
        <f>AVERAGE(M1723:AB1723)</f>
        <v>62.790909090909082</v>
      </c>
      <c r="AY1723">
        <f>AVERAGE(AC1723:AO1723)</f>
        <v>64.099999999999994</v>
      </c>
      <c r="AZ1723">
        <f>AY1723-AX1723</f>
        <v>1.3090909090909122</v>
      </c>
    </row>
    <row r="1724" spans="1:56" x14ac:dyDescent="0.25">
      <c r="A1724">
        <v>1324</v>
      </c>
      <c r="B1724">
        <v>297</v>
      </c>
      <c r="C1724" t="s">
        <v>4152</v>
      </c>
      <c r="D1724" t="s">
        <v>1686</v>
      </c>
      <c r="E1724" t="s">
        <v>1874</v>
      </c>
      <c r="F1724" t="s">
        <v>1919</v>
      </c>
      <c r="G1724" t="s">
        <v>1942</v>
      </c>
      <c r="H1724" t="s">
        <v>615</v>
      </c>
      <c r="I1724" t="s">
        <v>616</v>
      </c>
      <c r="J1724" t="s">
        <v>1943</v>
      </c>
      <c r="K1724">
        <v>47.482269000000002</v>
      </c>
      <c r="L1724">
        <v>-122.477836</v>
      </c>
      <c r="R1724">
        <v>26.8</v>
      </c>
      <c r="S1724">
        <v>26.8</v>
      </c>
      <c r="T1724">
        <v>55.8</v>
      </c>
      <c r="U1724">
        <v>51.7</v>
      </c>
      <c r="V1724">
        <v>54.9</v>
      </c>
      <c r="W1724">
        <v>53</v>
      </c>
      <c r="X1724">
        <v>55.7</v>
      </c>
      <c r="Y1724">
        <v>58.5</v>
      </c>
      <c r="Z1724">
        <v>55.4</v>
      </c>
      <c r="AA1724">
        <v>56.8</v>
      </c>
      <c r="AB1724">
        <v>42.7</v>
      </c>
      <c r="AC1724">
        <v>44.7</v>
      </c>
      <c r="AP1724">
        <f>COUNT(M1724:AO1724)</f>
        <v>12</v>
      </c>
      <c r="AQ1724" t="s">
        <v>4154</v>
      </c>
      <c r="AR1724">
        <f>COUNT(AK1724:AO1724)</f>
        <v>0</v>
      </c>
      <c r="AS1724" t="s">
        <v>4159</v>
      </c>
      <c r="AT1724">
        <f>COUNT(M1724:AB1724)</f>
        <v>11</v>
      </c>
      <c r="AU1724">
        <f>COUNT(AC1724:AO1724)</f>
        <v>1</v>
      </c>
      <c r="AV1724">
        <f>AT1724*AU1724</f>
        <v>11</v>
      </c>
      <c r="AW1724" t="s">
        <v>4154</v>
      </c>
      <c r="AX1724">
        <f>AVERAGE(M1724:AB1724)</f>
        <v>48.918181818181822</v>
      </c>
      <c r="AY1724">
        <f>AVERAGE(AC1724:AO1724)</f>
        <v>44.7</v>
      </c>
      <c r="AZ1724">
        <f>AY1724-AX1724</f>
        <v>-4.2181818181818187</v>
      </c>
    </row>
    <row r="1725" spans="1:56" x14ac:dyDescent="0.25">
      <c r="A1725">
        <v>775</v>
      </c>
      <c r="B1725">
        <v>55</v>
      </c>
      <c r="C1725" t="s">
        <v>4152</v>
      </c>
      <c r="D1725" t="s">
        <v>877</v>
      </c>
      <c r="E1725" t="s">
        <v>1172</v>
      </c>
      <c r="F1725" t="s">
        <v>1195</v>
      </c>
      <c r="G1725" t="s">
        <v>1198</v>
      </c>
      <c r="H1725" t="s">
        <v>1030</v>
      </c>
      <c r="I1725" t="s">
        <v>1091</v>
      </c>
      <c r="J1725" t="s">
        <v>1201</v>
      </c>
      <c r="K1725">
        <v>47.710954000000001</v>
      </c>
      <c r="L1725">
        <v>-122.372315</v>
      </c>
      <c r="O1725">
        <v>15.7</v>
      </c>
      <c r="Q1725">
        <v>18</v>
      </c>
      <c r="S1725">
        <v>13.6</v>
      </c>
      <c r="T1725">
        <v>12.7</v>
      </c>
      <c r="V1725">
        <v>12</v>
      </c>
      <c r="Z1725">
        <v>20.399999999999999</v>
      </c>
      <c r="AA1725">
        <v>13.8</v>
      </c>
      <c r="AB1725">
        <v>18.8</v>
      </c>
      <c r="AF1725">
        <v>11.3</v>
      </c>
      <c r="AH1725">
        <v>8.4</v>
      </c>
      <c r="AJ1725">
        <v>18.5</v>
      </c>
      <c r="AL1725">
        <v>13.7</v>
      </c>
      <c r="AN1725">
        <v>17.2</v>
      </c>
      <c r="AP1725">
        <f>COUNT(M1725:AO1725)</f>
        <v>13</v>
      </c>
      <c r="AQ1725" t="s">
        <v>4154</v>
      </c>
      <c r="AR1725">
        <f>COUNT(AK1725:AO1725)</f>
        <v>2</v>
      </c>
      <c r="AT1725">
        <f>COUNT(M1725:AB1725)</f>
        <v>8</v>
      </c>
      <c r="AU1725">
        <f>COUNT(AC1725:AO1725)</f>
        <v>5</v>
      </c>
      <c r="AV1725">
        <f>AT1725*AU1725</f>
        <v>40</v>
      </c>
      <c r="AW1725" t="s">
        <v>4154</v>
      </c>
      <c r="AX1725">
        <f>AVERAGE(M1725:AB1725)</f>
        <v>15.625</v>
      </c>
      <c r="AY1725">
        <f>AVERAGE(AC1725:AO1725)</f>
        <v>13.820000000000002</v>
      </c>
      <c r="AZ1725">
        <f>AY1725-AX1725</f>
        <v>-1.8049999999999979</v>
      </c>
      <c r="BA1725">
        <v>15.45</v>
      </c>
      <c r="BB1725">
        <v>13.820000000000002</v>
      </c>
      <c r="BC1725" t="s">
        <v>4173</v>
      </c>
      <c r="BD1725" t="s">
        <v>4173</v>
      </c>
    </row>
    <row r="1726" spans="1:56" x14ac:dyDescent="0.25">
      <c r="A1726">
        <v>1509</v>
      </c>
      <c r="B1726">
        <v>736</v>
      </c>
      <c r="C1726" t="s">
        <v>4152</v>
      </c>
      <c r="D1726" t="s">
        <v>2165</v>
      </c>
      <c r="E1726" t="s">
        <v>2243</v>
      </c>
      <c r="F1726" t="s">
        <v>2247</v>
      </c>
      <c r="G1726" t="s">
        <v>2261</v>
      </c>
      <c r="H1726" t="s">
        <v>2249</v>
      </c>
      <c r="I1726" t="s">
        <v>2250</v>
      </c>
      <c r="J1726" t="s">
        <v>2263</v>
      </c>
      <c r="K1726">
        <v>47.655517000000003</v>
      </c>
      <c r="L1726">
        <v>-122.523743</v>
      </c>
      <c r="AA1726">
        <v>43</v>
      </c>
      <c r="AC1726">
        <v>28.9</v>
      </c>
      <c r="AD1726">
        <v>34.200000000000003</v>
      </c>
      <c r="AE1726">
        <v>25.6</v>
      </c>
      <c r="AF1726">
        <v>22.8</v>
      </c>
      <c r="AG1726">
        <v>21.6</v>
      </c>
      <c r="AH1726">
        <v>42.3</v>
      </c>
      <c r="AI1726">
        <v>28.2</v>
      </c>
      <c r="AJ1726">
        <v>23.9</v>
      </c>
      <c r="AK1726">
        <v>28.2</v>
      </c>
      <c r="AL1726">
        <v>15.3</v>
      </c>
      <c r="AM1726">
        <v>26.9</v>
      </c>
      <c r="AO1726">
        <v>12.5</v>
      </c>
      <c r="AP1726">
        <f>COUNT(M1726:AO1726)</f>
        <v>13</v>
      </c>
      <c r="AQ1726" t="s">
        <v>4154</v>
      </c>
      <c r="AR1726">
        <f>COUNT(AK1726:AO1726)</f>
        <v>4</v>
      </c>
      <c r="AT1726">
        <f>COUNT(M1726:AB1726)</f>
        <v>1</v>
      </c>
      <c r="AU1726">
        <f>COUNT(AC1726:AO1726)</f>
        <v>12</v>
      </c>
      <c r="AV1726">
        <f>AT1726*AU1726</f>
        <v>12</v>
      </c>
      <c r="AW1726" t="s">
        <v>4154</v>
      </c>
      <c r="AX1726">
        <f>AVERAGE(M1726:AB1726)</f>
        <v>43</v>
      </c>
      <c r="AY1726">
        <f>AVERAGE(AC1726:AO1726)</f>
        <v>25.86666666666666</v>
      </c>
      <c r="AZ1726">
        <f>AY1726-AX1726</f>
        <v>-17.13333333333334</v>
      </c>
      <c r="BA1726">
        <v>20.725000000000001</v>
      </c>
      <c r="BB1726">
        <v>24.633333333333336</v>
      </c>
      <c r="BC1726" t="s">
        <v>4174</v>
      </c>
      <c r="BD1726" t="s">
        <v>4174</v>
      </c>
    </row>
    <row r="1727" spans="1:56" x14ac:dyDescent="0.25">
      <c r="A1727">
        <v>1140</v>
      </c>
      <c r="B1727">
        <v>575</v>
      </c>
      <c r="C1727" t="s">
        <v>4152</v>
      </c>
      <c r="D1727" t="s">
        <v>877</v>
      </c>
      <c r="E1727" t="s">
        <v>1215</v>
      </c>
      <c r="F1727" t="s">
        <v>1655</v>
      </c>
      <c r="G1727" t="s">
        <v>1666</v>
      </c>
      <c r="H1727" t="s">
        <v>886</v>
      </c>
      <c r="I1727" t="s">
        <v>887</v>
      </c>
      <c r="J1727" t="s">
        <v>1670</v>
      </c>
      <c r="K1727">
        <v>47.561999999999998</v>
      </c>
      <c r="L1727">
        <v>-122.099</v>
      </c>
      <c r="Q1727">
        <v>37.9</v>
      </c>
      <c r="T1727">
        <v>18.7</v>
      </c>
      <c r="U1727">
        <v>42.5</v>
      </c>
      <c r="V1727">
        <v>43.5</v>
      </c>
      <c r="X1727">
        <v>47.4</v>
      </c>
      <c r="Y1727">
        <v>36.9</v>
      </c>
      <c r="Z1727">
        <v>35.700000000000003</v>
      </c>
      <c r="AC1727">
        <v>13.2</v>
      </c>
      <c r="AE1727">
        <v>38.1</v>
      </c>
      <c r="AG1727">
        <v>39.5</v>
      </c>
      <c r="AJ1727">
        <v>41.2</v>
      </c>
      <c r="AN1727">
        <v>28.5</v>
      </c>
      <c r="AO1727">
        <v>23.5</v>
      </c>
      <c r="AP1727">
        <f>COUNT(M1727:AO1727)</f>
        <v>13</v>
      </c>
      <c r="AQ1727" t="s">
        <v>4154</v>
      </c>
      <c r="AR1727">
        <f>COUNT(AK1727:AO1727)</f>
        <v>2</v>
      </c>
      <c r="AT1727">
        <f>COUNT(M1727:AB1727)</f>
        <v>7</v>
      </c>
      <c r="AU1727">
        <f>COUNT(AC1727:AO1727)</f>
        <v>6</v>
      </c>
      <c r="AV1727">
        <f>AT1727*AU1727</f>
        <v>42</v>
      </c>
      <c r="AW1727" t="s">
        <v>4154</v>
      </c>
      <c r="AX1727">
        <f>AVERAGE(M1727:AB1727)</f>
        <v>37.51428571428572</v>
      </c>
      <c r="AY1727">
        <f>AVERAGE(AC1727:AO1727)</f>
        <v>30.666666666666668</v>
      </c>
      <c r="AZ1727">
        <f>AY1727-AX1727</f>
        <v>-6.8476190476190517</v>
      </c>
      <c r="BA1727">
        <v>26</v>
      </c>
      <c r="BB1727">
        <v>33.174999999999997</v>
      </c>
      <c r="BC1727" t="s">
        <v>4174</v>
      </c>
      <c r="BD1727" t="s">
        <v>4174</v>
      </c>
    </row>
    <row r="1728" spans="1:56" x14ac:dyDescent="0.25">
      <c r="A1728">
        <v>859</v>
      </c>
      <c r="B1728">
        <v>946</v>
      </c>
      <c r="C1728" t="s">
        <v>4152</v>
      </c>
      <c r="D1728" t="s">
        <v>877</v>
      </c>
      <c r="E1728" t="s">
        <v>1215</v>
      </c>
      <c r="F1728" t="s">
        <v>1216</v>
      </c>
      <c r="G1728" t="s">
        <v>1296</v>
      </c>
      <c r="H1728" t="s">
        <v>615</v>
      </c>
      <c r="I1728" t="s">
        <v>987</v>
      </c>
      <c r="J1728" t="s">
        <v>1304</v>
      </c>
      <c r="K1728">
        <v>47.687381000000002</v>
      </c>
      <c r="L1728">
        <v>-122.076594</v>
      </c>
      <c r="AB1728">
        <v>76</v>
      </c>
      <c r="AC1728">
        <v>61.2</v>
      </c>
      <c r="AD1728">
        <v>65.8</v>
      </c>
      <c r="AE1728">
        <v>69.3</v>
      </c>
      <c r="AF1728">
        <v>24.3</v>
      </c>
      <c r="AG1728">
        <v>55.3</v>
      </c>
      <c r="AH1728">
        <v>48.3</v>
      </c>
      <c r="AI1728">
        <v>23.4</v>
      </c>
      <c r="AJ1728">
        <v>29.2</v>
      </c>
      <c r="AK1728">
        <v>55.6</v>
      </c>
      <c r="AL1728">
        <v>66</v>
      </c>
      <c r="AM1728">
        <v>26.4</v>
      </c>
      <c r="AN1728">
        <v>42.5</v>
      </c>
      <c r="AP1728">
        <f>COUNT(M1728:AO1728)</f>
        <v>13</v>
      </c>
      <c r="AQ1728" t="s">
        <v>4154</v>
      </c>
      <c r="AR1728">
        <f>COUNT(AK1728:AO1728)</f>
        <v>4</v>
      </c>
      <c r="AT1728">
        <f>COUNT(M1728:AB1728)</f>
        <v>1</v>
      </c>
      <c r="AU1728">
        <f>COUNT(AC1728:AO1728)</f>
        <v>12</v>
      </c>
      <c r="AV1728">
        <f>AT1728*AU1728</f>
        <v>12</v>
      </c>
      <c r="AW1728" t="s">
        <v>4154</v>
      </c>
      <c r="AX1728">
        <f>AVERAGE(M1728:AB1728)</f>
        <v>76</v>
      </c>
      <c r="AY1728">
        <f>AVERAGE(AC1728:AO1728)</f>
        <v>47.275000000000006</v>
      </c>
      <c r="AZ1728">
        <f>AY1728-AX1728</f>
        <v>-28.724999999999994</v>
      </c>
      <c r="BA1728">
        <v>47.625</v>
      </c>
      <c r="BB1728">
        <v>41.222222222222214</v>
      </c>
      <c r="BC1728" t="s">
        <v>4175</v>
      </c>
      <c r="BD1728" t="s">
        <v>4175</v>
      </c>
    </row>
    <row r="1729" spans="1:56" x14ac:dyDescent="0.25">
      <c r="A1729">
        <v>1565</v>
      </c>
      <c r="B1729">
        <v>870</v>
      </c>
      <c r="C1729" t="s">
        <v>4152</v>
      </c>
      <c r="D1729" t="s">
        <v>2165</v>
      </c>
      <c r="E1729" t="s">
        <v>2243</v>
      </c>
      <c r="F1729" t="s">
        <v>2307</v>
      </c>
      <c r="G1729" t="s">
        <v>2342</v>
      </c>
      <c r="H1729" t="s">
        <v>2169</v>
      </c>
      <c r="I1729" t="s">
        <v>2183</v>
      </c>
      <c r="J1729" t="s">
        <v>2344</v>
      </c>
      <c r="K1729">
        <v>47.609583000000001</v>
      </c>
      <c r="L1729">
        <v>-122.59869999999999</v>
      </c>
      <c r="T1729">
        <v>38</v>
      </c>
      <c r="U1729">
        <v>35.9</v>
      </c>
      <c r="V1729">
        <v>40.200000000000003</v>
      </c>
      <c r="W1729">
        <v>38.1</v>
      </c>
      <c r="X1729">
        <v>53.6</v>
      </c>
      <c r="Y1729">
        <v>55.4</v>
      </c>
      <c r="AD1729">
        <v>33</v>
      </c>
      <c r="AF1729">
        <v>45</v>
      </c>
      <c r="AH1729">
        <v>48.6</v>
      </c>
      <c r="AJ1729">
        <v>60.8</v>
      </c>
      <c r="AK1729">
        <v>54</v>
      </c>
      <c r="AL1729">
        <v>55.8</v>
      </c>
      <c r="AN1729">
        <v>50.6</v>
      </c>
      <c r="AP1729">
        <f>COUNT(M1729:AO1729)</f>
        <v>13</v>
      </c>
      <c r="AQ1729" t="s">
        <v>4154</v>
      </c>
      <c r="AR1729">
        <f>COUNT(AK1729:AO1729)</f>
        <v>3</v>
      </c>
      <c r="AT1729">
        <f>COUNT(M1729:AB1729)</f>
        <v>6</v>
      </c>
      <c r="AU1729">
        <f>COUNT(AC1729:AO1729)</f>
        <v>7</v>
      </c>
      <c r="AV1729">
        <f>AT1729*AU1729</f>
        <v>42</v>
      </c>
      <c r="AW1729" t="s">
        <v>4154</v>
      </c>
      <c r="AX1729">
        <f>AVERAGE(M1729:AB1729)</f>
        <v>43.533333333333331</v>
      </c>
      <c r="AY1729">
        <f>AVERAGE(AC1729:AO1729)</f>
        <v>49.68571428571429</v>
      </c>
      <c r="AZ1729">
        <f>AY1729-AX1729</f>
        <v>6.1523809523809589</v>
      </c>
      <c r="BA1729">
        <v>53.466666666666669</v>
      </c>
      <c r="BB1729">
        <v>52.466666666666669</v>
      </c>
      <c r="BC1729" t="s">
        <v>4175</v>
      </c>
      <c r="BD1729" t="s">
        <v>4175</v>
      </c>
    </row>
    <row r="1730" spans="1:56" x14ac:dyDescent="0.25">
      <c r="A1730">
        <v>1500</v>
      </c>
      <c r="B1730">
        <v>737</v>
      </c>
      <c r="C1730" t="s">
        <v>4152</v>
      </c>
      <c r="D1730" t="s">
        <v>2165</v>
      </c>
      <c r="E1730" t="s">
        <v>2243</v>
      </c>
      <c r="F1730" t="s">
        <v>2247</v>
      </c>
      <c r="G1730" t="s">
        <v>2248</v>
      </c>
      <c r="H1730" t="s">
        <v>2249</v>
      </c>
      <c r="I1730" t="s">
        <v>2250</v>
      </c>
      <c r="J1730" t="s">
        <v>2251</v>
      </c>
      <c r="K1730">
        <v>47.629021999999999</v>
      </c>
      <c r="L1730">
        <v>-122.541568</v>
      </c>
      <c r="AA1730">
        <v>41.6</v>
      </c>
      <c r="AC1730">
        <v>59.7</v>
      </c>
      <c r="AD1730">
        <v>40.4</v>
      </c>
      <c r="AE1730">
        <v>65.900000000000006</v>
      </c>
      <c r="AF1730">
        <v>62.1</v>
      </c>
      <c r="AG1730">
        <v>36.5</v>
      </c>
      <c r="AH1730">
        <v>54.3</v>
      </c>
      <c r="AI1730">
        <v>54.8</v>
      </c>
      <c r="AJ1730">
        <v>42.8</v>
      </c>
      <c r="AK1730">
        <v>48.2</v>
      </c>
      <c r="AL1730">
        <v>67.7</v>
      </c>
      <c r="AM1730">
        <v>56.6</v>
      </c>
      <c r="AO1730">
        <v>43.9</v>
      </c>
      <c r="AP1730">
        <f>COUNT(M1730:AO1730)</f>
        <v>13</v>
      </c>
      <c r="AQ1730" t="s">
        <v>4154</v>
      </c>
      <c r="AR1730">
        <f>COUNT(AK1730:AO1730)</f>
        <v>4</v>
      </c>
      <c r="AT1730">
        <f>COUNT(M1730:AB1730)</f>
        <v>1</v>
      </c>
      <c r="AU1730">
        <f>COUNT(AC1730:AO1730)</f>
        <v>12</v>
      </c>
      <c r="AV1730">
        <f>AT1730*AU1730</f>
        <v>12</v>
      </c>
      <c r="AW1730" t="s">
        <v>4154</v>
      </c>
      <c r="AX1730">
        <f>AVERAGE(M1730:AB1730)</f>
        <v>41.6</v>
      </c>
      <c r="AY1730">
        <f>AVERAGE(AC1730:AO1730)</f>
        <v>52.741666666666674</v>
      </c>
      <c r="AZ1730">
        <f>AY1730-AX1730</f>
        <v>11.141666666666673</v>
      </c>
      <c r="BA1730">
        <v>54.1</v>
      </c>
      <c r="BB1730">
        <v>51.877777777777773</v>
      </c>
      <c r="BC1730" t="s">
        <v>4175</v>
      </c>
      <c r="BD1730" t="s">
        <v>4175</v>
      </c>
    </row>
    <row r="1731" spans="1:56" x14ac:dyDescent="0.25">
      <c r="A1731">
        <v>1248</v>
      </c>
      <c r="B1731">
        <v>270</v>
      </c>
      <c r="C1731" t="s">
        <v>4152</v>
      </c>
      <c r="D1731" t="s">
        <v>1686</v>
      </c>
      <c r="E1731" t="s">
        <v>1687</v>
      </c>
      <c r="F1731" t="s">
        <v>1829</v>
      </c>
      <c r="G1731" t="s">
        <v>1834</v>
      </c>
      <c r="H1731" t="s">
        <v>31</v>
      </c>
      <c r="I1731" t="s">
        <v>200</v>
      </c>
      <c r="J1731" t="s">
        <v>1835</v>
      </c>
      <c r="K1731">
        <v>47.358598999999998</v>
      </c>
      <c r="L1731">
        <v>-122.125122</v>
      </c>
      <c r="AC1731">
        <v>57.1</v>
      </c>
      <c r="AD1731">
        <v>55.6</v>
      </c>
      <c r="AE1731">
        <v>62</v>
      </c>
      <c r="AF1731">
        <v>43.6</v>
      </c>
      <c r="AG1731">
        <v>57.8</v>
      </c>
      <c r="AH1731">
        <v>61</v>
      </c>
      <c r="AI1731">
        <v>64.900000000000006</v>
      </c>
      <c r="AJ1731">
        <v>75.900000000000006</v>
      </c>
      <c r="AK1731">
        <v>64.3</v>
      </c>
      <c r="AL1731">
        <v>71</v>
      </c>
      <c r="AM1731">
        <v>38.1</v>
      </c>
      <c r="AN1731">
        <v>50.4</v>
      </c>
      <c r="AO1731">
        <v>50.5</v>
      </c>
      <c r="AP1731">
        <f>COUNT(M1731:AO1731)</f>
        <v>13</v>
      </c>
      <c r="AQ1731" t="s">
        <v>4154</v>
      </c>
      <c r="AR1731">
        <f>COUNT(AK1731:AO1731)</f>
        <v>5</v>
      </c>
      <c r="AT1731">
        <f>COUNT(M1731:AB1731)</f>
        <v>0</v>
      </c>
      <c r="AU1731">
        <f>COUNT(AC1731:AO1731)</f>
        <v>13</v>
      </c>
      <c r="AV1731">
        <f>AT1731*AU1731</f>
        <v>0</v>
      </c>
      <c r="AW1731" t="s">
        <v>4159</v>
      </c>
      <c r="AX1731" t="e">
        <f>AVERAGE(M1731:AB1731)</f>
        <v>#DIV/0!</v>
      </c>
      <c r="AY1731">
        <f>AVERAGE(AC1731:AO1731)</f>
        <v>57.861538461538458</v>
      </c>
      <c r="BA1731">
        <v>54.86</v>
      </c>
      <c r="BB1731">
        <v>57.750000000000014</v>
      </c>
      <c r="BC1731" t="s">
        <v>4175</v>
      </c>
      <c r="BD1731" t="s">
        <v>4175</v>
      </c>
    </row>
    <row r="1732" spans="1:56" x14ac:dyDescent="0.25">
      <c r="A1732">
        <v>1591</v>
      </c>
      <c r="B1732">
        <v>867</v>
      </c>
      <c r="C1732" t="s">
        <v>4152</v>
      </c>
      <c r="D1732" t="s">
        <v>2165</v>
      </c>
      <c r="E1732" t="s">
        <v>2243</v>
      </c>
      <c r="F1732" t="s">
        <v>2382</v>
      </c>
      <c r="G1732" t="s">
        <v>2388</v>
      </c>
      <c r="H1732" t="s">
        <v>2169</v>
      </c>
      <c r="I1732" t="s">
        <v>2183</v>
      </c>
      <c r="J1732" t="s">
        <v>2390</v>
      </c>
      <c r="K1732">
        <v>47.810434999999998</v>
      </c>
      <c r="L1732">
        <v>-122.521057</v>
      </c>
      <c r="T1732">
        <v>39.200000000000003</v>
      </c>
      <c r="U1732">
        <v>50.8</v>
      </c>
      <c r="V1732">
        <v>48.3</v>
      </c>
      <c r="W1732">
        <v>47.5</v>
      </c>
      <c r="X1732">
        <v>57.1</v>
      </c>
      <c r="Y1732">
        <v>59</v>
      </c>
      <c r="AC1732">
        <v>47</v>
      </c>
      <c r="AD1732">
        <v>50.1</v>
      </c>
      <c r="AF1732">
        <v>56.8</v>
      </c>
      <c r="AH1732">
        <v>42.8</v>
      </c>
      <c r="AJ1732">
        <v>48.5</v>
      </c>
      <c r="AL1732">
        <v>64</v>
      </c>
      <c r="AN1732">
        <v>54.6</v>
      </c>
      <c r="AP1732">
        <f>COUNT(M1732:AO1732)</f>
        <v>13</v>
      </c>
      <c r="AQ1732" t="s">
        <v>4154</v>
      </c>
      <c r="AR1732">
        <f>COUNT(AK1732:AO1732)</f>
        <v>2</v>
      </c>
      <c r="AT1732">
        <f>COUNT(M1732:AB1732)</f>
        <v>6</v>
      </c>
      <c r="AU1732">
        <f>COUNT(AC1732:AO1732)</f>
        <v>7</v>
      </c>
      <c r="AV1732">
        <f>AT1732*AU1732</f>
        <v>42</v>
      </c>
      <c r="AW1732" t="s">
        <v>4154</v>
      </c>
      <c r="AX1732">
        <f>AVERAGE(M1732:AB1732)</f>
        <v>50.316666666666663</v>
      </c>
      <c r="AY1732">
        <f>AVERAGE(AC1732:AO1732)</f>
        <v>51.971428571428575</v>
      </c>
      <c r="AZ1732">
        <f>AY1732-AX1732</f>
        <v>1.6547619047619122</v>
      </c>
      <c r="BA1732">
        <v>59.3</v>
      </c>
      <c r="BB1732">
        <v>53.339999999999996</v>
      </c>
      <c r="BC1732" t="s">
        <v>4175</v>
      </c>
      <c r="BD1732" t="s">
        <v>4175</v>
      </c>
    </row>
    <row r="1733" spans="1:56" x14ac:dyDescent="0.25">
      <c r="A1733">
        <v>1537</v>
      </c>
      <c r="B1733">
        <v>1270</v>
      </c>
      <c r="C1733" t="s">
        <v>4152</v>
      </c>
      <c r="D1733" t="s">
        <v>2165</v>
      </c>
      <c r="E1733" t="s">
        <v>2243</v>
      </c>
      <c r="F1733" t="s">
        <v>2307</v>
      </c>
      <c r="G1733" t="s">
        <v>2308</v>
      </c>
      <c r="H1733" t="s">
        <v>2169</v>
      </c>
      <c r="I1733" t="s">
        <v>2174</v>
      </c>
      <c r="J1733" t="s">
        <v>2311</v>
      </c>
      <c r="K1733">
        <v>47.637799999999999</v>
      </c>
      <c r="L1733">
        <v>-122.67010000000001</v>
      </c>
      <c r="AC1733">
        <v>51.4</v>
      </c>
      <c r="AD1733">
        <v>48</v>
      </c>
      <c r="AE1733">
        <v>59.4</v>
      </c>
      <c r="AF1733">
        <v>62.6</v>
      </c>
      <c r="AG1733">
        <v>60.8</v>
      </c>
      <c r="AH1733">
        <v>55.9</v>
      </c>
      <c r="AI1733">
        <v>65.599999999999994</v>
      </c>
      <c r="AJ1733">
        <v>71</v>
      </c>
      <c r="AK1733">
        <v>59.2</v>
      </c>
      <c r="AL1733">
        <v>69.7</v>
      </c>
      <c r="AM1733">
        <v>57.7</v>
      </c>
      <c r="AN1733">
        <v>69.2</v>
      </c>
      <c r="AO1733">
        <v>60.4</v>
      </c>
      <c r="AP1733">
        <f>COUNT(M1733:AO1733)</f>
        <v>13</v>
      </c>
      <c r="AQ1733" t="s">
        <v>4154</v>
      </c>
      <c r="AR1733">
        <f>COUNT(AK1733:AO1733)</f>
        <v>5</v>
      </c>
      <c r="AT1733">
        <f>COUNT(M1733:AB1733)</f>
        <v>0</v>
      </c>
      <c r="AU1733">
        <f>COUNT(AC1733:AO1733)</f>
        <v>13</v>
      </c>
      <c r="AV1733">
        <f>AT1733*AU1733</f>
        <v>0</v>
      </c>
      <c r="AW1733" t="s">
        <v>4159</v>
      </c>
      <c r="AX1733" t="e">
        <f>AVERAGE(M1733:AB1733)</f>
        <v>#DIV/0!</v>
      </c>
      <c r="AY1733">
        <f>AVERAGE(AC1733:AO1733)</f>
        <v>60.838461538461544</v>
      </c>
      <c r="BA1733">
        <v>63.239999999999995</v>
      </c>
      <c r="BB1733">
        <v>63.209999999999994</v>
      </c>
      <c r="BC1733" t="s">
        <v>4176</v>
      </c>
      <c r="BD1733" t="s">
        <v>4176</v>
      </c>
    </row>
    <row r="1734" spans="1:56" x14ac:dyDescent="0.25">
      <c r="A1734">
        <v>1596</v>
      </c>
      <c r="B1734">
        <v>1282</v>
      </c>
      <c r="C1734" t="s">
        <v>4152</v>
      </c>
      <c r="D1734" t="s">
        <v>2165</v>
      </c>
      <c r="E1734" t="s">
        <v>2243</v>
      </c>
      <c r="F1734" t="s">
        <v>2382</v>
      </c>
      <c r="G1734" t="s">
        <v>2393</v>
      </c>
      <c r="H1734" t="s">
        <v>2169</v>
      </c>
      <c r="I1734" t="s">
        <v>2174</v>
      </c>
      <c r="J1734" t="s">
        <v>2397</v>
      </c>
      <c r="K1734">
        <v>47.752200000000002</v>
      </c>
      <c r="L1734">
        <v>-122.6474</v>
      </c>
      <c r="AC1734">
        <v>39.200000000000003</v>
      </c>
      <c r="AD1734">
        <v>55.7</v>
      </c>
      <c r="AE1734">
        <v>62.7</v>
      </c>
      <c r="AF1734">
        <v>56.4</v>
      </c>
      <c r="AG1734">
        <v>52.4</v>
      </c>
      <c r="AH1734">
        <v>60.8</v>
      </c>
      <c r="AI1734">
        <v>62.5</v>
      </c>
      <c r="AJ1734">
        <v>65</v>
      </c>
      <c r="AK1734">
        <v>49.4</v>
      </c>
      <c r="AL1734">
        <v>88.6</v>
      </c>
      <c r="AM1734">
        <v>59.3</v>
      </c>
      <c r="AN1734">
        <v>68</v>
      </c>
      <c r="AO1734">
        <v>62.8</v>
      </c>
      <c r="AP1734">
        <f>COUNT(M1734:AO1734)</f>
        <v>13</v>
      </c>
      <c r="AQ1734" t="s">
        <v>4154</v>
      </c>
      <c r="AR1734">
        <f>COUNT(AK1734:AO1734)</f>
        <v>5</v>
      </c>
      <c r="AT1734">
        <f>COUNT(M1734:AB1734)</f>
        <v>0</v>
      </c>
      <c r="AU1734">
        <f>COUNT(AC1734:AO1734)</f>
        <v>13</v>
      </c>
      <c r="AV1734">
        <f>AT1734*AU1734</f>
        <v>0</v>
      </c>
      <c r="AW1734" t="s">
        <v>4159</v>
      </c>
      <c r="AX1734" t="e">
        <f>AVERAGE(M1734:AB1734)</f>
        <v>#DIV/0!</v>
      </c>
      <c r="AY1734">
        <f>AVERAGE(AC1734:AO1734)</f>
        <v>60.215384615384615</v>
      </c>
      <c r="BA1734">
        <v>65.62</v>
      </c>
      <c r="BB1734">
        <v>62.52</v>
      </c>
      <c r="BC1734" t="s">
        <v>4176</v>
      </c>
      <c r="BD1734" t="s">
        <v>4176</v>
      </c>
    </row>
    <row r="1735" spans="1:56" x14ac:dyDescent="0.25">
      <c r="A1735">
        <v>856</v>
      </c>
      <c r="B1735">
        <v>947</v>
      </c>
      <c r="C1735" t="s">
        <v>4152</v>
      </c>
      <c r="D1735" t="s">
        <v>877</v>
      </c>
      <c r="E1735" t="s">
        <v>1215</v>
      </c>
      <c r="F1735" t="s">
        <v>1216</v>
      </c>
      <c r="G1735" t="s">
        <v>1296</v>
      </c>
      <c r="H1735" t="s">
        <v>615</v>
      </c>
      <c r="I1735" t="s">
        <v>987</v>
      </c>
      <c r="J1735" t="s">
        <v>1301</v>
      </c>
      <c r="K1735">
        <v>47.686306000000002</v>
      </c>
      <c r="L1735">
        <v>-122.08086900000001</v>
      </c>
      <c r="AB1735">
        <v>57.7</v>
      </c>
      <c r="AC1735">
        <v>76.5</v>
      </c>
      <c r="AD1735">
        <v>61.5</v>
      </c>
      <c r="AE1735">
        <v>63.1</v>
      </c>
      <c r="AF1735">
        <v>65.599999999999994</v>
      </c>
      <c r="AG1735">
        <v>55.8</v>
      </c>
      <c r="AH1735">
        <v>39.4</v>
      </c>
      <c r="AI1735">
        <v>48.1</v>
      </c>
      <c r="AK1735">
        <v>79.099999999999994</v>
      </c>
      <c r="AL1735">
        <v>63.1</v>
      </c>
      <c r="AM1735">
        <v>66.400000000000006</v>
      </c>
      <c r="AN1735">
        <v>65.7</v>
      </c>
      <c r="AO1735">
        <v>55.7</v>
      </c>
      <c r="AP1735">
        <f>COUNT(M1735:AO1735)</f>
        <v>13</v>
      </c>
      <c r="AQ1735" t="s">
        <v>4154</v>
      </c>
      <c r="AR1735">
        <f>COUNT(AK1735:AO1735)</f>
        <v>5</v>
      </c>
      <c r="AT1735">
        <f>COUNT(M1735:AB1735)</f>
        <v>1</v>
      </c>
      <c r="AU1735">
        <f>COUNT(AC1735:AO1735)</f>
        <v>12</v>
      </c>
      <c r="AV1735">
        <f>AT1735*AU1735</f>
        <v>12</v>
      </c>
      <c r="AW1735" t="s">
        <v>4154</v>
      </c>
      <c r="AX1735">
        <f>AVERAGE(M1735:AB1735)</f>
        <v>57.7</v>
      </c>
      <c r="AY1735">
        <f>AVERAGE(AC1735:AO1735)</f>
        <v>61.666666666666679</v>
      </c>
      <c r="AZ1735">
        <f>AY1735-AX1735</f>
        <v>3.9666666666666757</v>
      </c>
      <c r="BA1735">
        <v>66</v>
      </c>
      <c r="BB1735">
        <v>59.877777777777773</v>
      </c>
      <c r="BC1735" t="s">
        <v>4176</v>
      </c>
      <c r="BD1735" t="s">
        <v>4175</v>
      </c>
    </row>
    <row r="1736" spans="1:56" x14ac:dyDescent="0.25">
      <c r="A1736">
        <v>1542</v>
      </c>
      <c r="B1736">
        <v>889</v>
      </c>
      <c r="C1736" t="s">
        <v>4152</v>
      </c>
      <c r="D1736" t="s">
        <v>2165</v>
      </c>
      <c r="E1736" t="s">
        <v>2243</v>
      </c>
      <c r="F1736" t="s">
        <v>2307</v>
      </c>
      <c r="G1736" t="s">
        <v>2313</v>
      </c>
      <c r="H1736" t="s">
        <v>2169</v>
      </c>
      <c r="I1736" t="s">
        <v>2213</v>
      </c>
      <c r="J1736" t="s">
        <v>2317</v>
      </c>
      <c r="K1736">
        <v>47.586362999999999</v>
      </c>
      <c r="L1736">
        <v>-122.72975099999999</v>
      </c>
      <c r="Q1736">
        <v>90.2</v>
      </c>
      <c r="R1736">
        <v>79.3</v>
      </c>
      <c r="S1736">
        <v>73.3</v>
      </c>
      <c r="T1736">
        <v>85.8</v>
      </c>
      <c r="U1736">
        <v>67.900000000000006</v>
      </c>
      <c r="V1736">
        <v>65.400000000000006</v>
      </c>
      <c r="W1736">
        <v>61.7</v>
      </c>
      <c r="X1736">
        <v>60.6</v>
      </c>
      <c r="AC1736">
        <v>63.8</v>
      </c>
      <c r="AF1736">
        <v>63.5</v>
      </c>
      <c r="AI1736">
        <v>96</v>
      </c>
      <c r="AL1736">
        <v>96.1</v>
      </c>
      <c r="AO1736">
        <v>67.5</v>
      </c>
      <c r="AP1736">
        <f>COUNT(M1736:AO1736)</f>
        <v>13</v>
      </c>
      <c r="AQ1736" t="s">
        <v>4154</v>
      </c>
      <c r="AR1736">
        <f>COUNT(AK1736:AO1736)</f>
        <v>2</v>
      </c>
      <c r="AT1736">
        <f>COUNT(M1736:AB1736)</f>
        <v>8</v>
      </c>
      <c r="AU1736">
        <f>COUNT(AC1736:AO1736)</f>
        <v>5</v>
      </c>
      <c r="AV1736">
        <f>AT1736*AU1736</f>
        <v>40</v>
      </c>
      <c r="AW1736" t="s">
        <v>4154</v>
      </c>
      <c r="AX1736">
        <f>AVERAGE(M1736:AB1736)</f>
        <v>73.025000000000006</v>
      </c>
      <c r="AY1736">
        <f>AVERAGE(AC1736:AO1736)</f>
        <v>77.38</v>
      </c>
      <c r="AZ1736">
        <f>AY1736-AX1736</f>
        <v>4.3549999999999898</v>
      </c>
      <c r="BA1736">
        <v>81.8</v>
      </c>
      <c r="BB1736">
        <v>80.775000000000006</v>
      </c>
      <c r="BC1736" t="s">
        <v>4177</v>
      </c>
      <c r="BD1736" t="s">
        <v>4177</v>
      </c>
    </row>
    <row r="1737" spans="1:56" x14ac:dyDescent="0.25">
      <c r="A1737">
        <v>1411</v>
      </c>
      <c r="B1737">
        <v>2012</v>
      </c>
      <c r="C1737" t="s">
        <v>4152</v>
      </c>
      <c r="D1737" t="s">
        <v>2099</v>
      </c>
      <c r="E1737" t="s">
        <v>2100</v>
      </c>
      <c r="F1737" t="s">
        <v>2101</v>
      </c>
      <c r="G1737" t="s">
        <v>2102</v>
      </c>
      <c r="H1737" t="s">
        <v>63</v>
      </c>
      <c r="I1737" t="s">
        <v>2103</v>
      </c>
      <c r="J1737" t="s">
        <v>2104</v>
      </c>
      <c r="K1737">
        <v>46.996130000000001</v>
      </c>
      <c r="L1737">
        <v>-122.87625</v>
      </c>
      <c r="R1737">
        <v>48.2</v>
      </c>
      <c r="S1737">
        <v>75.2</v>
      </c>
      <c r="T1737">
        <v>66.8</v>
      </c>
      <c r="U1737">
        <v>72.7</v>
      </c>
      <c r="V1737">
        <v>65.599999999999994</v>
      </c>
      <c r="W1737">
        <v>71.8</v>
      </c>
      <c r="X1737">
        <v>70.8</v>
      </c>
      <c r="Y1737">
        <v>72.400000000000006</v>
      </c>
      <c r="AA1737">
        <v>71.099999999999994</v>
      </c>
      <c r="AB1737">
        <v>60</v>
      </c>
      <c r="AC1737">
        <v>64.599999999999994</v>
      </c>
      <c r="AD1737">
        <v>57.3</v>
      </c>
      <c r="AF1737">
        <v>69.7</v>
      </c>
      <c r="AP1737">
        <f>COUNT(M1737:AO1737)</f>
        <v>13</v>
      </c>
      <c r="AQ1737" t="s">
        <v>4154</v>
      </c>
      <c r="AR1737">
        <f>COUNT(AK1737:AO1737)</f>
        <v>0</v>
      </c>
      <c r="AS1737" t="s">
        <v>4159</v>
      </c>
      <c r="AT1737">
        <f>COUNT(M1737:AB1737)</f>
        <v>10</v>
      </c>
      <c r="AU1737">
        <f>COUNT(AC1737:AO1737)</f>
        <v>3</v>
      </c>
      <c r="AV1737">
        <f>AT1737*AU1737</f>
        <v>30</v>
      </c>
      <c r="AW1737" t="s">
        <v>4154</v>
      </c>
      <c r="AX1737">
        <f>AVERAGE(M1737:AB1737)</f>
        <v>67.460000000000008</v>
      </c>
      <c r="AY1737">
        <f>AVERAGE(AC1737:AO1737)</f>
        <v>63.866666666666667</v>
      </c>
      <c r="AZ1737">
        <f>AY1737-AX1737</f>
        <v>-3.5933333333333408</v>
      </c>
      <c r="BB1737">
        <v>69.7</v>
      </c>
      <c r="BD1737" t="s">
        <v>4176</v>
      </c>
    </row>
    <row r="1738" spans="1:56" x14ac:dyDescent="0.25">
      <c r="A1738">
        <v>696</v>
      </c>
      <c r="B1738">
        <v>475</v>
      </c>
      <c r="C1738" t="s">
        <v>4152</v>
      </c>
      <c r="D1738" t="s">
        <v>877</v>
      </c>
      <c r="E1738" t="s">
        <v>878</v>
      </c>
      <c r="F1738" t="s">
        <v>1086</v>
      </c>
      <c r="G1738" t="s">
        <v>1093</v>
      </c>
      <c r="H1738" t="s">
        <v>1030</v>
      </c>
      <c r="I1738" t="s">
        <v>1091</v>
      </c>
      <c r="J1738" t="s">
        <v>1097</v>
      </c>
      <c r="K1738">
        <v>47.70232</v>
      </c>
      <c r="L1738">
        <v>-122.30861</v>
      </c>
      <c r="Z1738">
        <v>0</v>
      </c>
      <c r="AB1738">
        <v>0</v>
      </c>
      <c r="AD1738">
        <v>6.4</v>
      </c>
      <c r="AE1738">
        <v>2.5</v>
      </c>
      <c r="AF1738">
        <v>4</v>
      </c>
      <c r="AG1738">
        <v>19.100000000000001</v>
      </c>
      <c r="AH1738">
        <v>12.3</v>
      </c>
      <c r="AI1738">
        <v>1.2</v>
      </c>
      <c r="AJ1738">
        <v>3.9</v>
      </c>
      <c r="AK1738">
        <v>14</v>
      </c>
      <c r="AL1738">
        <v>0</v>
      </c>
      <c r="AM1738">
        <v>15.4</v>
      </c>
      <c r="AN1738">
        <v>3.8</v>
      </c>
      <c r="AO1738">
        <v>4.3</v>
      </c>
      <c r="AP1738">
        <f>COUNT(M1738:AO1738)</f>
        <v>14</v>
      </c>
      <c r="AQ1738" t="s">
        <v>4154</v>
      </c>
      <c r="AR1738">
        <f>COUNT(AK1738:AO1738)</f>
        <v>5</v>
      </c>
      <c r="AT1738">
        <f>COUNT(M1738:AB1738)</f>
        <v>2</v>
      </c>
      <c r="AU1738">
        <f>COUNT(AC1738:AO1738)</f>
        <v>12</v>
      </c>
      <c r="AV1738">
        <f>AT1738*AU1738</f>
        <v>24</v>
      </c>
      <c r="AW1738" t="s">
        <v>4154</v>
      </c>
      <c r="AX1738">
        <f>AVERAGE(M1738:AB1738)</f>
        <v>0</v>
      </c>
      <c r="AY1738">
        <f>AVERAGE(AC1738:AO1738)</f>
        <v>7.2416666666666663</v>
      </c>
      <c r="AZ1738">
        <f>AY1738-AX1738</f>
        <v>7.2416666666666663</v>
      </c>
      <c r="BA1738">
        <v>7.4999999999999982</v>
      </c>
      <c r="BB1738">
        <v>7.8</v>
      </c>
      <c r="BC1738" t="s">
        <v>4173</v>
      </c>
      <c r="BD1738" t="s">
        <v>4173</v>
      </c>
    </row>
    <row r="1739" spans="1:56" x14ac:dyDescent="0.25">
      <c r="A1739">
        <v>704</v>
      </c>
      <c r="B1739">
        <v>471</v>
      </c>
      <c r="C1739" t="s">
        <v>4152</v>
      </c>
      <c r="D1739" t="s">
        <v>877</v>
      </c>
      <c r="E1739" t="s">
        <v>878</v>
      </c>
      <c r="F1739" t="s">
        <v>1086</v>
      </c>
      <c r="G1739" t="s">
        <v>1093</v>
      </c>
      <c r="H1739" t="s">
        <v>1030</v>
      </c>
      <c r="I1739" t="s">
        <v>1091</v>
      </c>
      <c r="J1739" t="s">
        <v>1105</v>
      </c>
      <c r="K1739">
        <v>47.706899999999997</v>
      </c>
      <c r="L1739">
        <v>-122.2899</v>
      </c>
      <c r="Z1739">
        <v>4.5</v>
      </c>
      <c r="AA1739">
        <v>11.6</v>
      </c>
      <c r="AB1739">
        <v>8.6</v>
      </c>
      <c r="AD1739">
        <v>7.6</v>
      </c>
      <c r="AE1739">
        <v>1.3</v>
      </c>
      <c r="AF1739">
        <v>6.9</v>
      </c>
      <c r="AH1739">
        <v>7</v>
      </c>
      <c r="AI1739">
        <v>10</v>
      </c>
      <c r="AJ1739">
        <v>9.1999999999999993</v>
      </c>
      <c r="AK1739">
        <v>6.2</v>
      </c>
      <c r="AL1739">
        <v>13.9</v>
      </c>
      <c r="AM1739">
        <v>11.4</v>
      </c>
      <c r="AN1739">
        <v>7.5</v>
      </c>
      <c r="AO1739">
        <v>10.9</v>
      </c>
      <c r="AP1739">
        <f>COUNT(M1739:AO1739)</f>
        <v>14</v>
      </c>
      <c r="AQ1739" t="s">
        <v>4154</v>
      </c>
      <c r="AR1739">
        <f>COUNT(AK1739:AO1739)</f>
        <v>5</v>
      </c>
      <c r="AT1739">
        <f>COUNT(M1739:AB1739)</f>
        <v>3</v>
      </c>
      <c r="AU1739">
        <f>COUNT(AC1739:AO1739)</f>
        <v>11</v>
      </c>
      <c r="AV1739">
        <f>AT1739*AU1739</f>
        <v>33</v>
      </c>
      <c r="AW1739" t="s">
        <v>4154</v>
      </c>
      <c r="AX1739">
        <f>AVERAGE(M1739:AB1739)</f>
        <v>8.2333333333333343</v>
      </c>
      <c r="AY1739">
        <f>AVERAGE(AC1739:AO1739)</f>
        <v>8.3545454545454554</v>
      </c>
      <c r="AZ1739">
        <f>AY1739-AX1739</f>
        <v>0.1212121212121211</v>
      </c>
      <c r="BA1739">
        <v>9.98</v>
      </c>
      <c r="BB1739">
        <v>9.2222222222222214</v>
      </c>
      <c r="BC1739" t="s">
        <v>4173</v>
      </c>
      <c r="BD1739" t="s">
        <v>4173</v>
      </c>
    </row>
    <row r="1740" spans="1:56" x14ac:dyDescent="0.25">
      <c r="A1740">
        <v>706</v>
      </c>
      <c r="B1740">
        <v>476</v>
      </c>
      <c r="C1740" t="s">
        <v>4152</v>
      </c>
      <c r="D1740" t="s">
        <v>877</v>
      </c>
      <c r="E1740" t="s">
        <v>878</v>
      </c>
      <c r="F1740" t="s">
        <v>1086</v>
      </c>
      <c r="G1740" t="s">
        <v>1093</v>
      </c>
      <c r="H1740" t="s">
        <v>1030</v>
      </c>
      <c r="I1740" t="s">
        <v>1091</v>
      </c>
      <c r="J1740" t="s">
        <v>1107</v>
      </c>
      <c r="K1740">
        <v>47.706912000000003</v>
      </c>
      <c r="L1740">
        <v>-122.290087</v>
      </c>
      <c r="Z1740">
        <v>4.5999999999999996</v>
      </c>
      <c r="AA1740">
        <v>7.1</v>
      </c>
      <c r="AB1740">
        <v>5.7</v>
      </c>
      <c r="AD1740">
        <v>7.1</v>
      </c>
      <c r="AE1740">
        <v>11.4</v>
      </c>
      <c r="AF1740">
        <v>4.3</v>
      </c>
      <c r="AH1740">
        <v>8.4</v>
      </c>
      <c r="AI1740">
        <v>7.4</v>
      </c>
      <c r="AJ1740">
        <v>4.5</v>
      </c>
      <c r="AK1740">
        <v>8.1</v>
      </c>
      <c r="AL1740">
        <v>7.8</v>
      </c>
      <c r="AM1740">
        <v>12.6</v>
      </c>
      <c r="AN1740">
        <v>10.4</v>
      </c>
      <c r="AO1740">
        <v>16.399999999999999</v>
      </c>
      <c r="AP1740">
        <f>COUNT(M1740:AO1740)</f>
        <v>14</v>
      </c>
      <c r="AQ1740" t="s">
        <v>4154</v>
      </c>
      <c r="AR1740">
        <f>COUNT(AK1740:AO1740)</f>
        <v>5</v>
      </c>
      <c r="AT1740">
        <f>COUNT(M1740:AB1740)</f>
        <v>3</v>
      </c>
      <c r="AU1740">
        <f>COUNT(AC1740:AO1740)</f>
        <v>11</v>
      </c>
      <c r="AV1740">
        <f>AT1740*AU1740</f>
        <v>33</v>
      </c>
      <c r="AW1740" t="s">
        <v>4154</v>
      </c>
      <c r="AX1740">
        <f>AVERAGE(M1740:AB1740)</f>
        <v>5.8</v>
      </c>
      <c r="AY1740">
        <f>AVERAGE(AC1740:AO1740)</f>
        <v>8.9454545454545453</v>
      </c>
      <c r="AZ1740">
        <f>AY1740-AX1740</f>
        <v>3.1454545454545455</v>
      </c>
      <c r="BA1740">
        <v>11.059999999999999</v>
      </c>
      <c r="BB1740">
        <v>8.8777777777777782</v>
      </c>
      <c r="BC1740" t="s">
        <v>4173</v>
      </c>
      <c r="BD1740" t="s">
        <v>4173</v>
      </c>
    </row>
    <row r="1741" spans="1:56" x14ac:dyDescent="0.25">
      <c r="A1741">
        <v>595</v>
      </c>
      <c r="B1741">
        <v>556</v>
      </c>
      <c r="C1741" t="s">
        <v>4152</v>
      </c>
      <c r="D1741" t="s">
        <v>877</v>
      </c>
      <c r="E1741" t="s">
        <v>878</v>
      </c>
      <c r="F1741" t="s">
        <v>936</v>
      </c>
      <c r="G1741" t="s">
        <v>937</v>
      </c>
      <c r="H1741" t="s">
        <v>909</v>
      </c>
      <c r="I1741" t="s">
        <v>910</v>
      </c>
      <c r="J1741" t="s">
        <v>947</v>
      </c>
      <c r="K1741">
        <v>47.714993</v>
      </c>
      <c r="L1741">
        <v>-122.208364</v>
      </c>
      <c r="T1741">
        <v>17</v>
      </c>
      <c r="X1741">
        <v>5.8</v>
      </c>
      <c r="Y1741">
        <v>1.9</v>
      </c>
      <c r="Z1741">
        <v>14.5</v>
      </c>
      <c r="AA1741">
        <v>21.5</v>
      </c>
      <c r="AB1741">
        <v>22.3</v>
      </c>
      <c r="AC1741">
        <v>20.5</v>
      </c>
      <c r="AD1741">
        <v>12.7</v>
      </c>
      <c r="AE1741">
        <v>7.3</v>
      </c>
      <c r="AF1741">
        <v>5.2</v>
      </c>
      <c r="AG1741">
        <v>16.399999999999999</v>
      </c>
      <c r="AH1741">
        <v>17.5</v>
      </c>
      <c r="AI1741">
        <v>10</v>
      </c>
      <c r="AK1741">
        <v>22.7</v>
      </c>
      <c r="AP1741">
        <f>COUNT(M1741:AO1741)</f>
        <v>14</v>
      </c>
      <c r="AQ1741" t="s">
        <v>4154</v>
      </c>
      <c r="AR1741">
        <f>COUNT(AK1741:AO1741)</f>
        <v>1</v>
      </c>
      <c r="AT1741">
        <f>COUNT(M1741:AB1741)</f>
        <v>6</v>
      </c>
      <c r="AU1741">
        <f>COUNT(AC1741:AO1741)</f>
        <v>8</v>
      </c>
      <c r="AV1741">
        <f>AT1741*AU1741</f>
        <v>48</v>
      </c>
      <c r="AW1741" t="s">
        <v>4154</v>
      </c>
      <c r="AX1741">
        <f>AVERAGE(M1741:AB1741)</f>
        <v>13.833333333333334</v>
      </c>
      <c r="AY1741">
        <f>AVERAGE(AC1741:AO1741)</f>
        <v>14.0375</v>
      </c>
      <c r="AZ1741">
        <f>AY1741-AX1741</f>
        <v>0.20416666666666572</v>
      </c>
      <c r="BA1741">
        <v>22.7</v>
      </c>
      <c r="BB1741">
        <v>14.36</v>
      </c>
      <c r="BC1741" t="s">
        <v>4174</v>
      </c>
      <c r="BD1741" t="s">
        <v>4173</v>
      </c>
    </row>
    <row r="1742" spans="1:56" x14ac:dyDescent="0.25">
      <c r="A1742">
        <v>1569</v>
      </c>
      <c r="B1742">
        <v>1275</v>
      </c>
      <c r="C1742" t="s">
        <v>4152</v>
      </c>
      <c r="D1742" t="s">
        <v>2165</v>
      </c>
      <c r="E1742" t="s">
        <v>2243</v>
      </c>
      <c r="F1742" t="s">
        <v>2307</v>
      </c>
      <c r="G1742" t="s">
        <v>2351</v>
      </c>
      <c r="H1742" t="s">
        <v>2169</v>
      </c>
      <c r="I1742" t="s">
        <v>2170</v>
      </c>
      <c r="J1742" t="s">
        <v>2352</v>
      </c>
      <c r="K1742">
        <v>47.652500000000003</v>
      </c>
      <c r="L1742">
        <v>-122.6297</v>
      </c>
      <c r="S1742">
        <v>50.8</v>
      </c>
      <c r="U1742">
        <v>66.400000000000006</v>
      </c>
      <c r="AC1742">
        <v>44.9</v>
      </c>
      <c r="AE1742">
        <v>57.9</v>
      </c>
      <c r="AF1742">
        <v>39.6</v>
      </c>
      <c r="AG1742">
        <v>45.7</v>
      </c>
      <c r="AH1742">
        <v>49.4</v>
      </c>
      <c r="AI1742">
        <v>50.6</v>
      </c>
      <c r="AJ1742">
        <v>50.7</v>
      </c>
      <c r="AK1742">
        <v>46.7</v>
      </c>
      <c r="AL1742">
        <v>50.5</v>
      </c>
      <c r="AM1742">
        <v>47.3</v>
      </c>
      <c r="AN1742">
        <v>35.700000000000003</v>
      </c>
      <c r="AO1742">
        <v>46.3</v>
      </c>
      <c r="AP1742">
        <f>COUNT(M1742:AO1742)</f>
        <v>14</v>
      </c>
      <c r="AQ1742" t="s">
        <v>4154</v>
      </c>
      <c r="AR1742">
        <f>COUNT(AK1742:AO1742)</f>
        <v>5</v>
      </c>
      <c r="AT1742">
        <f>COUNT(M1742:AB1742)</f>
        <v>2</v>
      </c>
      <c r="AU1742">
        <f>COUNT(AC1742:AO1742)</f>
        <v>12</v>
      </c>
      <c r="AV1742">
        <f>AT1742*AU1742</f>
        <v>24</v>
      </c>
      <c r="AW1742" t="s">
        <v>4154</v>
      </c>
      <c r="AX1742">
        <f>AVERAGE(M1742:AB1742)</f>
        <v>58.6</v>
      </c>
      <c r="AY1742">
        <f>AVERAGE(AC1742:AO1742)</f>
        <v>47.108333333333327</v>
      </c>
      <c r="AZ1742">
        <f>AY1742-AX1742</f>
        <v>-11.491666666666674</v>
      </c>
      <c r="BA1742">
        <v>45.3</v>
      </c>
      <c r="BB1742">
        <v>46.25</v>
      </c>
      <c r="BC1742" t="s">
        <v>4175</v>
      </c>
      <c r="BD1742" t="s">
        <v>4175</v>
      </c>
    </row>
    <row r="1743" spans="1:56" x14ac:dyDescent="0.25">
      <c r="A1743">
        <v>1375</v>
      </c>
      <c r="B1743">
        <v>528</v>
      </c>
      <c r="C1743" t="s">
        <v>4152</v>
      </c>
      <c r="D1743" t="s">
        <v>1952</v>
      </c>
      <c r="E1743" t="s">
        <v>1999</v>
      </c>
      <c r="F1743" t="s">
        <v>2000</v>
      </c>
      <c r="G1743" t="s">
        <v>2023</v>
      </c>
      <c r="H1743" t="s">
        <v>1890</v>
      </c>
      <c r="I1743" t="s">
        <v>1891</v>
      </c>
      <c r="J1743" t="s">
        <v>2026</v>
      </c>
      <c r="K1743">
        <v>47.266500000000001</v>
      </c>
      <c r="L1743">
        <v>-122.33004200000001</v>
      </c>
      <c r="R1743">
        <v>19.8</v>
      </c>
      <c r="S1743">
        <v>19.600000000000001</v>
      </c>
      <c r="T1743">
        <v>33.4</v>
      </c>
      <c r="U1743">
        <v>27</v>
      </c>
      <c r="V1743">
        <v>38.200000000000003</v>
      </c>
      <c r="W1743">
        <v>25.6</v>
      </c>
      <c r="X1743">
        <v>23.8</v>
      </c>
      <c r="Y1743">
        <v>33.299999999999997</v>
      </c>
      <c r="AA1743">
        <v>28.7</v>
      </c>
      <c r="AB1743">
        <v>36</v>
      </c>
      <c r="AC1743">
        <v>43.3</v>
      </c>
      <c r="AD1743">
        <v>40.5</v>
      </c>
      <c r="AK1743">
        <v>52.3</v>
      </c>
      <c r="AL1743">
        <v>43.4</v>
      </c>
      <c r="AP1743">
        <f>COUNT(M1743:AO1743)</f>
        <v>14</v>
      </c>
      <c r="AQ1743" t="s">
        <v>4154</v>
      </c>
      <c r="AR1743">
        <f>COUNT(AK1743:AO1743)</f>
        <v>2</v>
      </c>
      <c r="AT1743">
        <f>COUNT(M1743:AB1743)</f>
        <v>10</v>
      </c>
      <c r="AU1743">
        <f>COUNT(AC1743:AO1743)</f>
        <v>4</v>
      </c>
      <c r="AV1743">
        <f>AT1743*AU1743</f>
        <v>40</v>
      </c>
      <c r="AW1743" t="s">
        <v>4154</v>
      </c>
      <c r="AX1743">
        <f>AVERAGE(M1743:AB1743)</f>
        <v>28.54</v>
      </c>
      <c r="AY1743">
        <f>AVERAGE(AC1743:AO1743)</f>
        <v>44.875</v>
      </c>
      <c r="AZ1743">
        <f>AY1743-AX1743</f>
        <v>16.335000000000001</v>
      </c>
      <c r="BA1743">
        <v>47.849999999999994</v>
      </c>
      <c r="BB1743">
        <v>47.849999999999994</v>
      </c>
      <c r="BC1743" t="s">
        <v>4175</v>
      </c>
      <c r="BD1743" t="s">
        <v>4175</v>
      </c>
    </row>
    <row r="1744" spans="1:56" x14ac:dyDescent="0.25">
      <c r="A1744">
        <v>956</v>
      </c>
      <c r="B1744">
        <v>151</v>
      </c>
      <c r="C1744" t="s">
        <v>4152</v>
      </c>
      <c r="D1744" t="s">
        <v>877</v>
      </c>
      <c r="E1744" t="s">
        <v>1215</v>
      </c>
      <c r="F1744" t="s">
        <v>1373</v>
      </c>
      <c r="G1744" t="s">
        <v>1434</v>
      </c>
      <c r="H1744" t="s">
        <v>31</v>
      </c>
      <c r="I1744" t="s">
        <v>200</v>
      </c>
      <c r="J1744" t="s">
        <v>1435</v>
      </c>
      <c r="K1744">
        <v>47.518324999999997</v>
      </c>
      <c r="L1744">
        <v>-122.036396</v>
      </c>
      <c r="U1744">
        <v>81</v>
      </c>
      <c r="V1744">
        <v>68.099999999999994</v>
      </c>
      <c r="X1744">
        <v>64.8</v>
      </c>
      <c r="Y1744">
        <v>58.8</v>
      </c>
      <c r="Z1744">
        <v>77.400000000000006</v>
      </c>
      <c r="AA1744">
        <v>66</v>
      </c>
      <c r="AB1744">
        <v>72.099999999999994</v>
      </c>
      <c r="AC1744">
        <v>78.8</v>
      </c>
      <c r="AD1744">
        <v>50.3</v>
      </c>
      <c r="AG1744">
        <v>66</v>
      </c>
      <c r="AH1744">
        <v>65</v>
      </c>
      <c r="AJ1744">
        <v>70</v>
      </c>
      <c r="AK1744">
        <v>78.8</v>
      </c>
      <c r="AL1744">
        <v>70.8</v>
      </c>
      <c r="AP1744">
        <f>COUNT(M1744:AO1744)</f>
        <v>14</v>
      </c>
      <c r="AQ1744" t="s">
        <v>4154</v>
      </c>
      <c r="AR1744">
        <f>COUNT(AK1744:AO1744)</f>
        <v>2</v>
      </c>
      <c r="AT1744">
        <f>COUNT(M1744:AB1744)</f>
        <v>7</v>
      </c>
      <c r="AU1744">
        <f>COUNT(AC1744:AO1744)</f>
        <v>7</v>
      </c>
      <c r="AV1744">
        <f>AT1744*AU1744</f>
        <v>49</v>
      </c>
      <c r="AW1744" t="s">
        <v>4154</v>
      </c>
      <c r="AX1744">
        <f>AVERAGE(M1744:AB1744)</f>
        <v>69.742857142857147</v>
      </c>
      <c r="AY1744">
        <f>AVERAGE(AC1744:AO1744)</f>
        <v>68.528571428571439</v>
      </c>
      <c r="AZ1744">
        <f>AY1744-AX1744</f>
        <v>-1.2142857142857082</v>
      </c>
      <c r="BA1744">
        <v>74.8</v>
      </c>
      <c r="BB1744">
        <v>70.12</v>
      </c>
      <c r="BC1744" t="s">
        <v>4176</v>
      </c>
      <c r="BD1744" t="s">
        <v>4176</v>
      </c>
    </row>
    <row r="1745" spans="1:56" x14ac:dyDescent="0.25">
      <c r="A1745">
        <v>1237</v>
      </c>
      <c r="B1745">
        <v>261</v>
      </c>
      <c r="C1745" t="s">
        <v>4152</v>
      </c>
      <c r="D1745" t="s">
        <v>1686</v>
      </c>
      <c r="E1745" t="s">
        <v>1687</v>
      </c>
      <c r="F1745" t="s">
        <v>1812</v>
      </c>
      <c r="G1745" t="s">
        <v>1813</v>
      </c>
      <c r="H1745" t="s">
        <v>31</v>
      </c>
      <c r="I1745" t="s">
        <v>200</v>
      </c>
      <c r="J1745" t="s">
        <v>1819</v>
      </c>
      <c r="K1745">
        <v>47.224415</v>
      </c>
      <c r="L1745">
        <v>-121.931257</v>
      </c>
      <c r="U1745">
        <v>80.099999999999994</v>
      </c>
      <c r="V1745">
        <v>93.5</v>
      </c>
      <c r="X1745">
        <v>75.8</v>
      </c>
      <c r="Y1745">
        <v>90.9</v>
      </c>
      <c r="Z1745">
        <v>75.3</v>
      </c>
      <c r="AA1745">
        <v>88.7</v>
      </c>
      <c r="AB1745">
        <v>85.6</v>
      </c>
      <c r="AC1745">
        <v>73.3</v>
      </c>
      <c r="AD1745">
        <v>67.599999999999994</v>
      </c>
      <c r="AE1745">
        <v>85.3</v>
      </c>
      <c r="AF1745">
        <v>94</v>
      </c>
      <c r="AG1745">
        <v>80</v>
      </c>
      <c r="AI1745">
        <v>89.9</v>
      </c>
      <c r="AK1745">
        <v>93.1</v>
      </c>
      <c r="AP1745">
        <f>COUNT(M1745:AO1745)</f>
        <v>14</v>
      </c>
      <c r="AQ1745" t="s">
        <v>4154</v>
      </c>
      <c r="AR1745">
        <f>COUNT(AK1745:AO1745)</f>
        <v>1</v>
      </c>
      <c r="AT1745">
        <f>COUNT(M1745:AB1745)</f>
        <v>7</v>
      </c>
      <c r="AU1745">
        <f>COUNT(AC1745:AO1745)</f>
        <v>7</v>
      </c>
      <c r="AV1745">
        <f>AT1745*AU1745</f>
        <v>49</v>
      </c>
      <c r="AW1745" t="s">
        <v>4154</v>
      </c>
      <c r="AX1745">
        <f>AVERAGE(M1745:AB1745)</f>
        <v>84.271428571428572</v>
      </c>
      <c r="AY1745">
        <f>AVERAGE(AC1745:AO1745)</f>
        <v>83.314285714285717</v>
      </c>
      <c r="AZ1745">
        <f>AY1745-AX1745</f>
        <v>-0.95714285714285552</v>
      </c>
      <c r="BA1745">
        <v>93.1</v>
      </c>
      <c r="BB1745">
        <v>89.25</v>
      </c>
      <c r="BC1745" t="s">
        <v>4177</v>
      </c>
      <c r="BD1745" t="s">
        <v>4177</v>
      </c>
    </row>
    <row r="1746" spans="1:56" x14ac:dyDescent="0.25">
      <c r="A1746">
        <v>1433</v>
      </c>
      <c r="B1746">
        <v>2016</v>
      </c>
      <c r="C1746" t="s">
        <v>4152</v>
      </c>
      <c r="D1746" t="s">
        <v>2099</v>
      </c>
      <c r="E1746" t="s">
        <v>2100</v>
      </c>
      <c r="F1746" t="s">
        <v>2119</v>
      </c>
      <c r="G1746" t="s">
        <v>2128</v>
      </c>
      <c r="H1746" t="s">
        <v>63</v>
      </c>
      <c r="I1746" t="s">
        <v>2103</v>
      </c>
      <c r="J1746" t="s">
        <v>2131</v>
      </c>
      <c r="K1746">
        <v>47.03293</v>
      </c>
      <c r="L1746">
        <v>-122.91875</v>
      </c>
      <c r="Q1746">
        <v>11.6</v>
      </c>
      <c r="R1746">
        <v>19.3</v>
      </c>
      <c r="S1746">
        <v>29.5</v>
      </c>
      <c r="T1746">
        <v>36.299999999999997</v>
      </c>
      <c r="U1746">
        <v>34.700000000000003</v>
      </c>
      <c r="V1746">
        <v>37.6</v>
      </c>
      <c r="W1746">
        <v>47.3</v>
      </c>
      <c r="X1746">
        <v>46.7</v>
      </c>
      <c r="Y1746">
        <v>39.6</v>
      </c>
      <c r="AA1746">
        <v>70.599999999999994</v>
      </c>
      <c r="AB1746">
        <v>52</v>
      </c>
      <c r="AC1746">
        <v>39.9</v>
      </c>
      <c r="AD1746">
        <v>45.4</v>
      </c>
      <c r="AF1746">
        <v>40</v>
      </c>
      <c r="AP1746">
        <f>COUNT(M1746:AO1746)</f>
        <v>14</v>
      </c>
      <c r="AQ1746" t="s">
        <v>4154</v>
      </c>
      <c r="AR1746">
        <f>COUNT(AK1746:AO1746)</f>
        <v>0</v>
      </c>
      <c r="AS1746" t="s">
        <v>4159</v>
      </c>
      <c r="AT1746">
        <f>COUNT(M1746:AB1746)</f>
        <v>11</v>
      </c>
      <c r="AU1746">
        <f>COUNT(AC1746:AO1746)</f>
        <v>3</v>
      </c>
      <c r="AV1746">
        <f>AT1746*AU1746</f>
        <v>33</v>
      </c>
      <c r="AW1746" t="s">
        <v>4154</v>
      </c>
      <c r="AX1746">
        <f>AVERAGE(M1746:AB1746)</f>
        <v>38.654545454545449</v>
      </c>
      <c r="AY1746">
        <f>AVERAGE(AC1746:AO1746)</f>
        <v>41.766666666666666</v>
      </c>
      <c r="AZ1746">
        <f>AY1746-AX1746</f>
        <v>3.1121212121212167</v>
      </c>
      <c r="BB1746">
        <v>40</v>
      </c>
      <c r="BD1746" t="s">
        <v>4175</v>
      </c>
    </row>
    <row r="1747" spans="1:56" x14ac:dyDescent="0.25">
      <c r="A1747">
        <v>1426</v>
      </c>
      <c r="B1747">
        <v>2013</v>
      </c>
      <c r="C1747" t="s">
        <v>4152</v>
      </c>
      <c r="D1747" t="s">
        <v>2099</v>
      </c>
      <c r="E1747" t="s">
        <v>2100</v>
      </c>
      <c r="F1747" t="s">
        <v>2119</v>
      </c>
      <c r="G1747" t="s">
        <v>2122</v>
      </c>
      <c r="H1747" t="s">
        <v>63</v>
      </c>
      <c r="I1747" t="s">
        <v>2103</v>
      </c>
      <c r="J1747" t="s">
        <v>2123</v>
      </c>
      <c r="K1747">
        <v>47.094560000000001</v>
      </c>
      <c r="L1747">
        <v>-122.94526999999999</v>
      </c>
      <c r="Q1747">
        <v>52.1</v>
      </c>
      <c r="R1747">
        <v>66.8</v>
      </c>
      <c r="S1747">
        <v>76.900000000000006</v>
      </c>
      <c r="T1747">
        <v>66.5</v>
      </c>
      <c r="U1747">
        <v>68.900000000000006</v>
      </c>
      <c r="V1747">
        <v>75.900000000000006</v>
      </c>
      <c r="W1747">
        <v>63.8</v>
      </c>
      <c r="X1747">
        <v>52.7</v>
      </c>
      <c r="Y1747">
        <v>51.6</v>
      </c>
      <c r="AA1747">
        <v>60.1</v>
      </c>
      <c r="AB1747">
        <v>69</v>
      </c>
      <c r="AC1747">
        <v>59.8</v>
      </c>
      <c r="AD1747">
        <v>68.900000000000006</v>
      </c>
      <c r="AF1747">
        <v>63.2</v>
      </c>
      <c r="AP1747">
        <f>COUNT(M1747:AO1747)</f>
        <v>14</v>
      </c>
      <c r="AQ1747" t="s">
        <v>4154</v>
      </c>
      <c r="AR1747">
        <f>COUNT(AK1747:AO1747)</f>
        <v>0</v>
      </c>
      <c r="AS1747" t="s">
        <v>4159</v>
      </c>
      <c r="AT1747">
        <f>COUNT(M1747:AB1747)</f>
        <v>11</v>
      </c>
      <c r="AU1747">
        <f>COUNT(AC1747:AO1747)</f>
        <v>3</v>
      </c>
      <c r="AV1747">
        <f>AT1747*AU1747</f>
        <v>33</v>
      </c>
      <c r="AW1747" t="s">
        <v>4154</v>
      </c>
      <c r="AX1747">
        <f>AVERAGE(M1747:AB1747)</f>
        <v>64.027272727272731</v>
      </c>
      <c r="AY1747">
        <f>AVERAGE(AC1747:AO1747)</f>
        <v>63.966666666666661</v>
      </c>
      <c r="AZ1747">
        <f>AY1747-AX1747</f>
        <v>-6.0606060606069434E-2</v>
      </c>
      <c r="BB1747">
        <v>63.2</v>
      </c>
      <c r="BD1747" t="s">
        <v>4176</v>
      </c>
    </row>
    <row r="1748" spans="1:56" x14ac:dyDescent="0.25">
      <c r="A1748">
        <v>705</v>
      </c>
      <c r="B1748">
        <v>474</v>
      </c>
      <c r="C1748" t="s">
        <v>4152</v>
      </c>
      <c r="D1748" t="s">
        <v>877</v>
      </c>
      <c r="E1748" t="s">
        <v>878</v>
      </c>
      <c r="F1748" t="s">
        <v>1086</v>
      </c>
      <c r="G1748" t="s">
        <v>1093</v>
      </c>
      <c r="H1748" t="s">
        <v>1030</v>
      </c>
      <c r="I1748" t="s">
        <v>1091</v>
      </c>
      <c r="J1748" t="s">
        <v>1106</v>
      </c>
      <c r="K1748">
        <v>47.706919999999997</v>
      </c>
      <c r="L1748">
        <v>-122.29115</v>
      </c>
      <c r="Z1748">
        <v>9.6999999999999993</v>
      </c>
      <c r="AA1748">
        <v>7.1</v>
      </c>
      <c r="AB1748">
        <v>2.9</v>
      </c>
      <c r="AD1748">
        <v>6</v>
      </c>
      <c r="AE1748">
        <v>7.6</v>
      </c>
      <c r="AF1748">
        <v>9.5</v>
      </c>
      <c r="AG1748">
        <v>9</v>
      </c>
      <c r="AH1748">
        <v>8.5</v>
      </c>
      <c r="AI1748">
        <v>6.8</v>
      </c>
      <c r="AJ1748">
        <v>14</v>
      </c>
      <c r="AK1748">
        <v>14.2</v>
      </c>
      <c r="AL1748">
        <v>10.5</v>
      </c>
      <c r="AM1748">
        <v>14.8</v>
      </c>
      <c r="AN1748">
        <v>3.1</v>
      </c>
      <c r="AO1748">
        <v>9</v>
      </c>
      <c r="AP1748">
        <f>COUNT(M1748:AO1748)</f>
        <v>15</v>
      </c>
      <c r="AQ1748" t="s">
        <v>4154</v>
      </c>
      <c r="AR1748">
        <f>COUNT(AK1748:AO1748)</f>
        <v>5</v>
      </c>
      <c r="AT1748">
        <f>COUNT(M1748:AB1748)</f>
        <v>3</v>
      </c>
      <c r="AU1748">
        <f>COUNT(AC1748:AO1748)</f>
        <v>12</v>
      </c>
      <c r="AV1748">
        <f>AT1748*AU1748</f>
        <v>36</v>
      </c>
      <c r="AW1748" t="s">
        <v>4154</v>
      </c>
      <c r="AX1748">
        <f>AVERAGE(M1748:AB1748)</f>
        <v>6.5666666666666655</v>
      </c>
      <c r="AY1748">
        <f>AVERAGE(AC1748:AO1748)</f>
        <v>9.4166666666666661</v>
      </c>
      <c r="AZ1748">
        <f>AY1748-AX1748</f>
        <v>2.8500000000000005</v>
      </c>
      <c r="BA1748">
        <v>10.32</v>
      </c>
      <c r="BB1748">
        <v>9.94</v>
      </c>
      <c r="BC1748" t="s">
        <v>4173</v>
      </c>
      <c r="BD1748" t="s">
        <v>4173</v>
      </c>
    </row>
    <row r="1749" spans="1:56" x14ac:dyDescent="0.25">
      <c r="A1749">
        <v>703</v>
      </c>
      <c r="B1749">
        <v>473</v>
      </c>
      <c r="C1749" t="s">
        <v>4152</v>
      </c>
      <c r="D1749" t="s">
        <v>877</v>
      </c>
      <c r="E1749" t="s">
        <v>878</v>
      </c>
      <c r="F1749" t="s">
        <v>1086</v>
      </c>
      <c r="G1749" t="s">
        <v>1093</v>
      </c>
      <c r="H1749" t="s">
        <v>1030</v>
      </c>
      <c r="I1749" t="s">
        <v>1091</v>
      </c>
      <c r="J1749" t="s">
        <v>1104</v>
      </c>
      <c r="K1749">
        <v>47.710709999999999</v>
      </c>
      <c r="L1749">
        <v>-122.2895</v>
      </c>
      <c r="Z1749">
        <v>8.8000000000000007</v>
      </c>
      <c r="AA1749">
        <v>12.1</v>
      </c>
      <c r="AB1749">
        <v>7.7</v>
      </c>
      <c r="AD1749">
        <v>9.1</v>
      </c>
      <c r="AE1749">
        <v>12.7</v>
      </c>
      <c r="AF1749">
        <v>8.4</v>
      </c>
      <c r="AG1749">
        <v>11.9</v>
      </c>
      <c r="AH1749">
        <v>14.6</v>
      </c>
      <c r="AI1749">
        <v>16.899999999999999</v>
      </c>
      <c r="AJ1749">
        <v>9.6999999999999993</v>
      </c>
      <c r="AK1749">
        <v>27.6</v>
      </c>
      <c r="AL1749">
        <v>21.5</v>
      </c>
      <c r="AM1749">
        <v>22.4</v>
      </c>
      <c r="AN1749">
        <v>23.9</v>
      </c>
      <c r="AO1749">
        <v>10.3</v>
      </c>
      <c r="AP1749">
        <f>COUNT(M1749:AO1749)</f>
        <v>15</v>
      </c>
      <c r="AQ1749" t="s">
        <v>4154</v>
      </c>
      <c r="AR1749">
        <f>COUNT(AK1749:AO1749)</f>
        <v>5</v>
      </c>
      <c r="AT1749">
        <f>COUNT(M1749:AB1749)</f>
        <v>3</v>
      </c>
      <c r="AU1749">
        <f>COUNT(AC1749:AO1749)</f>
        <v>12</v>
      </c>
      <c r="AV1749">
        <f>AT1749*AU1749</f>
        <v>36</v>
      </c>
      <c r="AW1749" t="s">
        <v>4154</v>
      </c>
      <c r="AX1749">
        <f>AVERAGE(M1749:AB1749)</f>
        <v>9.5333333333333332</v>
      </c>
      <c r="AY1749">
        <f>AVERAGE(AC1749:AO1749)</f>
        <v>15.750000000000002</v>
      </c>
      <c r="AZ1749">
        <f>AY1749-AX1749</f>
        <v>6.2166666666666686</v>
      </c>
      <c r="BA1749">
        <v>21.14</v>
      </c>
      <c r="BB1749">
        <v>16.720000000000002</v>
      </c>
      <c r="BC1749" t="s">
        <v>4174</v>
      </c>
      <c r="BD1749" t="s">
        <v>4173</v>
      </c>
    </row>
    <row r="1750" spans="1:56" x14ac:dyDescent="0.25">
      <c r="A1750">
        <v>1216</v>
      </c>
      <c r="B1750">
        <v>244</v>
      </c>
      <c r="C1750" t="s">
        <v>4152</v>
      </c>
      <c r="D1750" t="s">
        <v>1686</v>
      </c>
      <c r="E1750" t="s">
        <v>1687</v>
      </c>
      <c r="F1750" t="s">
        <v>1785</v>
      </c>
      <c r="G1750" t="s">
        <v>1789</v>
      </c>
      <c r="H1750" t="s">
        <v>31</v>
      </c>
      <c r="I1750" t="s">
        <v>200</v>
      </c>
      <c r="J1750" t="s">
        <v>1790</v>
      </c>
      <c r="K1750">
        <v>47.291898000000003</v>
      </c>
      <c r="L1750">
        <v>-122.059923</v>
      </c>
      <c r="Y1750">
        <v>46.8</v>
      </c>
      <c r="Z1750">
        <v>32</v>
      </c>
      <c r="AA1750">
        <v>38.700000000000003</v>
      </c>
      <c r="AB1750">
        <v>49.2</v>
      </c>
      <c r="AC1750">
        <v>20.3</v>
      </c>
      <c r="AD1750">
        <v>33.6</v>
      </c>
      <c r="AE1750">
        <v>43.4</v>
      </c>
      <c r="AF1750">
        <v>29.2</v>
      </c>
      <c r="AG1750">
        <v>30.8</v>
      </c>
      <c r="AH1750">
        <v>30</v>
      </c>
      <c r="AI1750">
        <v>38.299999999999997</v>
      </c>
      <c r="AJ1750">
        <v>31.4</v>
      </c>
      <c r="AK1750">
        <v>24.8</v>
      </c>
      <c r="AL1750">
        <v>50.3</v>
      </c>
      <c r="AM1750">
        <v>38.200000000000003</v>
      </c>
      <c r="AP1750">
        <f>COUNT(M1750:AO1750)</f>
        <v>15</v>
      </c>
      <c r="AQ1750" t="s">
        <v>4154</v>
      </c>
      <c r="AR1750">
        <f>COUNT(AK1750:AO1750)</f>
        <v>3</v>
      </c>
      <c r="AT1750">
        <f>COUNT(M1750:AB1750)</f>
        <v>4</v>
      </c>
      <c r="AU1750">
        <f>COUNT(AC1750:AO1750)</f>
        <v>11</v>
      </c>
      <c r="AV1750">
        <f>AT1750*AU1750</f>
        <v>44</v>
      </c>
      <c r="AW1750" t="s">
        <v>4154</v>
      </c>
      <c r="AX1750">
        <f>AVERAGE(M1750:AB1750)</f>
        <v>41.674999999999997</v>
      </c>
      <c r="AY1750">
        <f>AVERAGE(AC1750:AO1750)</f>
        <v>33.663636363636364</v>
      </c>
      <c r="AZ1750">
        <f>AY1750-AX1750</f>
        <v>-8.0113636363636331</v>
      </c>
      <c r="BA1750">
        <v>37.766666666666666</v>
      </c>
      <c r="BB1750">
        <v>34.125</v>
      </c>
      <c r="BC1750" t="s">
        <v>4174</v>
      </c>
      <c r="BD1750" t="s">
        <v>4174</v>
      </c>
    </row>
    <row r="1751" spans="1:56" x14ac:dyDescent="0.25">
      <c r="A1751">
        <v>1523</v>
      </c>
      <c r="B1751">
        <v>869</v>
      </c>
      <c r="C1751" t="s">
        <v>4152</v>
      </c>
      <c r="D1751" t="s">
        <v>2165</v>
      </c>
      <c r="E1751" t="s">
        <v>2243</v>
      </c>
      <c r="F1751" t="s">
        <v>2275</v>
      </c>
      <c r="G1751" t="s">
        <v>2286</v>
      </c>
      <c r="H1751" t="s">
        <v>2169</v>
      </c>
      <c r="I1751" t="s">
        <v>2183</v>
      </c>
      <c r="J1751" t="s">
        <v>2288</v>
      </c>
      <c r="K1751">
        <v>47.515050000000002</v>
      </c>
      <c r="L1751">
        <v>-122.55135</v>
      </c>
      <c r="S1751">
        <v>40.4</v>
      </c>
      <c r="T1751">
        <v>48.9</v>
      </c>
      <c r="U1751">
        <v>41.4</v>
      </c>
      <c r="V1751">
        <v>45.6</v>
      </c>
      <c r="W1751">
        <v>42.4</v>
      </c>
      <c r="X1751">
        <v>44.2</v>
      </c>
      <c r="Y1751">
        <v>53.9</v>
      </c>
      <c r="AD1751">
        <v>39.6</v>
      </c>
      <c r="AG1751">
        <v>55.7</v>
      </c>
      <c r="AJ1751">
        <v>38.1</v>
      </c>
      <c r="AK1751">
        <v>39.700000000000003</v>
      </c>
      <c r="AL1751">
        <v>49.9</v>
      </c>
      <c r="AM1751">
        <v>39.700000000000003</v>
      </c>
      <c r="AN1751">
        <v>55.7</v>
      </c>
      <c r="AO1751">
        <v>33.799999999999997</v>
      </c>
      <c r="AP1751">
        <f>COUNT(M1751:AO1751)</f>
        <v>15</v>
      </c>
      <c r="AQ1751" t="s">
        <v>4154</v>
      </c>
      <c r="AR1751">
        <f>COUNT(AK1751:AO1751)</f>
        <v>5</v>
      </c>
      <c r="AT1751">
        <f>COUNT(M1751:AB1751)</f>
        <v>7</v>
      </c>
      <c r="AU1751">
        <f>COUNT(AC1751:AO1751)</f>
        <v>8</v>
      </c>
      <c r="AV1751">
        <f>AT1751*AU1751</f>
        <v>56</v>
      </c>
      <c r="AW1751" t="s">
        <v>4154</v>
      </c>
      <c r="AX1751">
        <f>AVERAGE(M1751:AB1751)</f>
        <v>45.257142857142853</v>
      </c>
      <c r="AY1751">
        <f>AVERAGE(AC1751:AO1751)</f>
        <v>44.025000000000006</v>
      </c>
      <c r="AZ1751">
        <f>AY1751-AX1751</f>
        <v>-1.232142857142847</v>
      </c>
      <c r="BA1751">
        <v>43.760000000000005</v>
      </c>
      <c r="BB1751">
        <v>44.657142857142858</v>
      </c>
      <c r="BC1751" t="s">
        <v>4175</v>
      </c>
      <c r="BD1751" t="s">
        <v>4175</v>
      </c>
    </row>
    <row r="1752" spans="1:56" x14ac:dyDescent="0.25">
      <c r="A1752">
        <v>1376</v>
      </c>
      <c r="B1752">
        <v>548</v>
      </c>
      <c r="C1752" t="s">
        <v>4152</v>
      </c>
      <c r="D1752" t="s">
        <v>1952</v>
      </c>
      <c r="E1752" t="s">
        <v>1999</v>
      </c>
      <c r="F1752" t="s">
        <v>2000</v>
      </c>
      <c r="G1752" t="s">
        <v>2023</v>
      </c>
      <c r="H1752" t="s">
        <v>1890</v>
      </c>
      <c r="I1752" t="s">
        <v>1891</v>
      </c>
      <c r="J1752" t="s">
        <v>2027</v>
      </c>
      <c r="K1752">
        <v>47.268282999999997</v>
      </c>
      <c r="L1752">
        <v>-122.328428</v>
      </c>
      <c r="AA1752">
        <v>20.5</v>
      </c>
      <c r="AB1752">
        <v>41.4</v>
      </c>
      <c r="AC1752">
        <v>38.1</v>
      </c>
      <c r="AD1752">
        <v>29.8</v>
      </c>
      <c r="AE1752">
        <v>46.9</v>
      </c>
      <c r="AF1752">
        <v>40.700000000000003</v>
      </c>
      <c r="AG1752">
        <v>53.2</v>
      </c>
      <c r="AH1752">
        <v>55.5</v>
      </c>
      <c r="AI1752">
        <v>50.3</v>
      </c>
      <c r="AJ1752">
        <v>31.3</v>
      </c>
      <c r="AK1752">
        <v>46.8</v>
      </c>
      <c r="AL1752">
        <v>44.1</v>
      </c>
      <c r="AM1752">
        <v>43.8</v>
      </c>
      <c r="AN1752">
        <v>54.1</v>
      </c>
      <c r="AO1752">
        <v>35.1</v>
      </c>
      <c r="AP1752">
        <f>COUNT(M1752:AO1752)</f>
        <v>15</v>
      </c>
      <c r="AQ1752" t="s">
        <v>4154</v>
      </c>
      <c r="AR1752">
        <f>COUNT(AK1752:AO1752)</f>
        <v>5</v>
      </c>
      <c r="AT1752">
        <f>COUNT(M1752:AB1752)</f>
        <v>2</v>
      </c>
      <c r="AU1752">
        <f>COUNT(AC1752:AO1752)</f>
        <v>13</v>
      </c>
      <c r="AV1752">
        <f>AT1752*AU1752</f>
        <v>26</v>
      </c>
      <c r="AW1752" t="s">
        <v>4154</v>
      </c>
      <c r="AX1752">
        <f>AVERAGE(M1752:AB1752)</f>
        <v>30.95</v>
      </c>
      <c r="AY1752">
        <f>AVERAGE(AC1752:AO1752)</f>
        <v>43.823076923076925</v>
      </c>
      <c r="AZ1752">
        <f>AY1752-AX1752</f>
        <v>12.873076923076926</v>
      </c>
      <c r="BA1752">
        <v>44.779999999999994</v>
      </c>
      <c r="BB1752">
        <v>45.490000000000009</v>
      </c>
      <c r="BC1752" t="s">
        <v>4175</v>
      </c>
      <c r="BD1752" t="s">
        <v>4175</v>
      </c>
    </row>
    <row r="1753" spans="1:56" x14ac:dyDescent="0.25">
      <c r="A1753">
        <v>1178</v>
      </c>
      <c r="B1753">
        <v>223</v>
      </c>
      <c r="C1753" t="s">
        <v>4152</v>
      </c>
      <c r="D1753" t="s">
        <v>1686</v>
      </c>
      <c r="E1753" t="s">
        <v>1687</v>
      </c>
      <c r="F1753" t="s">
        <v>1709</v>
      </c>
      <c r="G1753" t="s">
        <v>1726</v>
      </c>
      <c r="H1753" t="s">
        <v>31</v>
      </c>
      <c r="I1753" t="s">
        <v>200</v>
      </c>
      <c r="J1753" t="s">
        <v>1728</v>
      </c>
      <c r="K1753">
        <v>47.325761999999997</v>
      </c>
      <c r="L1753">
        <v>-122.00134799999999</v>
      </c>
      <c r="U1753">
        <v>55.5</v>
      </c>
      <c r="Z1753">
        <v>12.3</v>
      </c>
      <c r="AA1753">
        <v>59.2</v>
      </c>
      <c r="AB1753">
        <v>54.4</v>
      </c>
      <c r="AC1753">
        <v>51.4</v>
      </c>
      <c r="AD1753">
        <v>64.900000000000006</v>
      </c>
      <c r="AE1753">
        <v>54.4</v>
      </c>
      <c r="AF1753">
        <v>54.2</v>
      </c>
      <c r="AG1753">
        <v>57</v>
      </c>
      <c r="AJ1753">
        <v>52.4</v>
      </c>
      <c r="AK1753">
        <v>43.1</v>
      </c>
      <c r="AL1753">
        <v>62.1</v>
      </c>
      <c r="AM1753">
        <v>57.7</v>
      </c>
      <c r="AN1753">
        <v>56.8</v>
      </c>
      <c r="AO1753">
        <v>42.9</v>
      </c>
      <c r="AP1753">
        <f>COUNT(M1753:AO1753)</f>
        <v>15</v>
      </c>
      <c r="AQ1753" t="s">
        <v>4154</v>
      </c>
      <c r="AR1753">
        <f>COUNT(AK1753:AO1753)</f>
        <v>5</v>
      </c>
      <c r="AT1753">
        <f>COUNT(M1753:AB1753)</f>
        <v>4</v>
      </c>
      <c r="AU1753">
        <f>COUNT(AC1753:AO1753)</f>
        <v>11</v>
      </c>
      <c r="AV1753">
        <f>AT1753*AU1753</f>
        <v>44</v>
      </c>
      <c r="AW1753" t="s">
        <v>4154</v>
      </c>
      <c r="AX1753">
        <f>AVERAGE(M1753:AB1753)</f>
        <v>45.35</v>
      </c>
      <c r="AY1753">
        <f>AVERAGE(AC1753:AO1753)</f>
        <v>54.263636363636358</v>
      </c>
      <c r="AZ1753">
        <f>AY1753-AX1753</f>
        <v>8.9136363636363569</v>
      </c>
      <c r="BA1753">
        <v>52.519999999999996</v>
      </c>
      <c r="BB1753">
        <v>53.274999999999999</v>
      </c>
      <c r="BC1753" t="s">
        <v>4175</v>
      </c>
      <c r="BD1753" t="s">
        <v>4175</v>
      </c>
    </row>
    <row r="1754" spans="1:56" x14ac:dyDescent="0.25">
      <c r="A1754">
        <v>842</v>
      </c>
      <c r="B1754">
        <v>644</v>
      </c>
      <c r="C1754" t="s">
        <v>4152</v>
      </c>
      <c r="D1754" t="s">
        <v>877</v>
      </c>
      <c r="E1754" t="s">
        <v>1215</v>
      </c>
      <c r="F1754" t="s">
        <v>1216</v>
      </c>
      <c r="G1754" t="s">
        <v>1284</v>
      </c>
      <c r="H1754" t="s">
        <v>1230</v>
      </c>
      <c r="I1754" t="s">
        <v>1231</v>
      </c>
      <c r="J1754" t="s">
        <v>1285</v>
      </c>
      <c r="K1754">
        <v>47.688265999999999</v>
      </c>
      <c r="L1754">
        <v>-122.104142</v>
      </c>
      <c r="AA1754">
        <v>51.7</v>
      </c>
      <c r="AB1754">
        <v>58.3</v>
      </c>
      <c r="AC1754">
        <v>46.5</v>
      </c>
      <c r="AD1754">
        <v>45.9</v>
      </c>
      <c r="AE1754">
        <v>34.6</v>
      </c>
      <c r="AF1754">
        <v>43.3</v>
      </c>
      <c r="AG1754">
        <v>28.3</v>
      </c>
      <c r="AH1754">
        <v>24.1</v>
      </c>
      <c r="AI1754">
        <v>37.6</v>
      </c>
      <c r="AJ1754">
        <v>48</v>
      </c>
      <c r="AK1754">
        <v>43</v>
      </c>
      <c r="AL1754">
        <v>64.099999999999994</v>
      </c>
      <c r="AM1754">
        <v>56</v>
      </c>
      <c r="AN1754">
        <v>58.8</v>
      </c>
      <c r="AO1754">
        <v>50.6</v>
      </c>
      <c r="AP1754">
        <f>COUNT(M1754:AO1754)</f>
        <v>15</v>
      </c>
      <c r="AQ1754" t="s">
        <v>4154</v>
      </c>
      <c r="AR1754">
        <f>COUNT(AK1754:AO1754)</f>
        <v>5</v>
      </c>
      <c r="AT1754">
        <f>COUNT(M1754:AB1754)</f>
        <v>2</v>
      </c>
      <c r="AU1754">
        <f>COUNT(AC1754:AO1754)</f>
        <v>13</v>
      </c>
      <c r="AV1754">
        <f>AT1754*AU1754</f>
        <v>26</v>
      </c>
      <c r="AW1754" t="s">
        <v>4154</v>
      </c>
      <c r="AX1754">
        <f>AVERAGE(M1754:AB1754)</f>
        <v>55</v>
      </c>
      <c r="AY1754">
        <f>AVERAGE(AC1754:AO1754)</f>
        <v>44.676923076923075</v>
      </c>
      <c r="AZ1754">
        <f>AY1754-AX1754</f>
        <v>-10.323076923076925</v>
      </c>
      <c r="BA1754">
        <v>54.5</v>
      </c>
      <c r="BB1754">
        <v>45.38</v>
      </c>
      <c r="BC1754" t="s">
        <v>4175</v>
      </c>
      <c r="BD1754" t="s">
        <v>4175</v>
      </c>
    </row>
    <row r="1755" spans="1:56" x14ac:dyDescent="0.25">
      <c r="A1755">
        <v>1319</v>
      </c>
      <c r="B1755">
        <v>525</v>
      </c>
      <c r="C1755" t="s">
        <v>4152</v>
      </c>
      <c r="D1755" t="s">
        <v>1686</v>
      </c>
      <c r="E1755" t="s">
        <v>1874</v>
      </c>
      <c r="F1755" t="s">
        <v>1919</v>
      </c>
      <c r="G1755" t="s">
        <v>1936</v>
      </c>
      <c r="H1755" t="s">
        <v>31</v>
      </c>
      <c r="I1755" t="s">
        <v>610</v>
      </c>
      <c r="J1755" t="s">
        <v>1937</v>
      </c>
      <c r="K1755">
        <v>47.403458999999998</v>
      </c>
      <c r="L1755">
        <v>-122.46886600000001</v>
      </c>
      <c r="AA1755">
        <v>32.9</v>
      </c>
      <c r="AB1755">
        <v>43.7</v>
      </c>
      <c r="AC1755">
        <v>54</v>
      </c>
      <c r="AD1755">
        <v>53.1</v>
      </c>
      <c r="AE1755">
        <v>55.1</v>
      </c>
      <c r="AF1755">
        <v>68.5</v>
      </c>
      <c r="AG1755">
        <v>67.900000000000006</v>
      </c>
      <c r="AH1755">
        <v>61.6</v>
      </c>
      <c r="AI1755">
        <v>73</v>
      </c>
      <c r="AJ1755">
        <v>45.1</v>
      </c>
      <c r="AK1755">
        <v>60.6</v>
      </c>
      <c r="AL1755">
        <v>67.400000000000006</v>
      </c>
      <c r="AM1755">
        <v>75.8</v>
      </c>
      <c r="AN1755">
        <v>67.8</v>
      </c>
      <c r="AO1755">
        <v>75</v>
      </c>
      <c r="AP1755">
        <f>COUNT(M1755:AO1755)</f>
        <v>15</v>
      </c>
      <c r="AQ1755" t="s">
        <v>4154</v>
      </c>
      <c r="AR1755">
        <f>COUNT(AK1755:AO1755)</f>
        <v>5</v>
      </c>
      <c r="AT1755">
        <f>COUNT(M1755:AB1755)</f>
        <v>2</v>
      </c>
      <c r="AU1755">
        <f>COUNT(AC1755:AO1755)</f>
        <v>13</v>
      </c>
      <c r="AV1755">
        <f>AT1755*AU1755</f>
        <v>26</v>
      </c>
      <c r="AW1755" t="s">
        <v>4154</v>
      </c>
      <c r="AX1755">
        <f>AVERAGE(M1755:AB1755)</f>
        <v>38.299999999999997</v>
      </c>
      <c r="AY1755">
        <f>AVERAGE(AC1755:AO1755)</f>
        <v>63.45384615384615</v>
      </c>
      <c r="AZ1755">
        <f>AY1755-AX1755</f>
        <v>25.153846153846153</v>
      </c>
      <c r="BA1755">
        <v>69.320000000000007</v>
      </c>
      <c r="BB1755">
        <v>66.27</v>
      </c>
      <c r="BC1755" t="s">
        <v>4176</v>
      </c>
      <c r="BD1755" t="s">
        <v>4176</v>
      </c>
    </row>
    <row r="1756" spans="1:56" x14ac:dyDescent="0.25">
      <c r="A1756">
        <v>629</v>
      </c>
      <c r="B1756">
        <v>127</v>
      </c>
      <c r="C1756" t="s">
        <v>4152</v>
      </c>
      <c r="D1756" t="s">
        <v>877</v>
      </c>
      <c r="E1756" t="s">
        <v>878</v>
      </c>
      <c r="F1756" t="s">
        <v>981</v>
      </c>
      <c r="G1756" t="s">
        <v>993</v>
      </c>
      <c r="H1756" t="s">
        <v>31</v>
      </c>
      <c r="I1756" t="s">
        <v>200</v>
      </c>
      <c r="J1756" t="s">
        <v>994</v>
      </c>
      <c r="K1756">
        <v>47.410569000000002</v>
      </c>
      <c r="L1756">
        <v>-121.921792</v>
      </c>
      <c r="U1756">
        <v>60.3</v>
      </c>
      <c r="V1756">
        <v>75.7</v>
      </c>
      <c r="X1756">
        <v>70.900000000000006</v>
      </c>
      <c r="Y1756">
        <v>88.4</v>
      </c>
      <c r="Z1756">
        <v>90.3</v>
      </c>
      <c r="AA1756">
        <v>84.3</v>
      </c>
      <c r="AC1756">
        <v>72.5</v>
      </c>
      <c r="AD1756">
        <v>80</v>
      </c>
      <c r="AE1756">
        <v>92.4</v>
      </c>
      <c r="AF1756">
        <v>89.5</v>
      </c>
      <c r="AG1756">
        <v>94</v>
      </c>
      <c r="AI1756">
        <v>85.7</v>
      </c>
      <c r="AJ1756">
        <v>96</v>
      </c>
      <c r="AL1756">
        <v>71.8</v>
      </c>
      <c r="AO1756">
        <v>73.7</v>
      </c>
      <c r="AP1756">
        <f>COUNT(M1756:AO1756)</f>
        <v>15</v>
      </c>
      <c r="AQ1756" t="s">
        <v>4154</v>
      </c>
      <c r="AR1756">
        <f>COUNT(AK1756:AO1756)</f>
        <v>2</v>
      </c>
      <c r="AT1756">
        <f>COUNT(M1756:AB1756)</f>
        <v>6</v>
      </c>
      <c r="AU1756">
        <f>COUNT(AC1756:AO1756)</f>
        <v>9</v>
      </c>
      <c r="AV1756">
        <f>AT1756*AU1756</f>
        <v>54</v>
      </c>
      <c r="AW1756" t="s">
        <v>4154</v>
      </c>
      <c r="AX1756">
        <f>AVERAGE(M1756:AB1756)</f>
        <v>78.316666666666677</v>
      </c>
      <c r="AY1756">
        <f>AVERAGE(AC1756:AO1756)</f>
        <v>83.955555555555563</v>
      </c>
      <c r="AZ1756">
        <f>AY1756-AX1756</f>
        <v>5.6388888888888857</v>
      </c>
      <c r="BA1756">
        <v>72.75</v>
      </c>
      <c r="BB1756">
        <v>85.11666666666666</v>
      </c>
      <c r="BC1756" t="s">
        <v>4176</v>
      </c>
      <c r="BD1756" t="s">
        <v>4177</v>
      </c>
    </row>
    <row r="1757" spans="1:56" x14ac:dyDescent="0.25">
      <c r="A1757">
        <v>1730</v>
      </c>
      <c r="B1757">
        <v>2182</v>
      </c>
      <c r="C1757" t="s">
        <v>4152</v>
      </c>
      <c r="D1757" t="s">
        <v>2484</v>
      </c>
      <c r="E1757" t="s">
        <v>2526</v>
      </c>
      <c r="F1757" t="s">
        <v>2578</v>
      </c>
      <c r="G1757" t="s">
        <v>2595</v>
      </c>
      <c r="H1757" t="s">
        <v>22</v>
      </c>
      <c r="I1757" t="s">
        <v>96</v>
      </c>
      <c r="J1757" t="s">
        <v>2596</v>
      </c>
      <c r="K1757">
        <v>48.111499999999999</v>
      </c>
      <c r="L1757">
        <v>-123.282918</v>
      </c>
      <c r="S1757">
        <v>52.9</v>
      </c>
      <c r="T1757">
        <v>51</v>
      </c>
      <c r="U1757">
        <v>69.3</v>
      </c>
      <c r="V1757">
        <v>70.400000000000006</v>
      </c>
      <c r="W1757">
        <v>43.7</v>
      </c>
      <c r="X1757">
        <v>70.3</v>
      </c>
      <c r="Y1757">
        <v>50.9</v>
      </c>
      <c r="Z1757">
        <v>62.2</v>
      </c>
      <c r="AA1757">
        <v>78.7</v>
      </c>
      <c r="AB1757">
        <v>82.7</v>
      </c>
      <c r="AC1757">
        <v>76</v>
      </c>
      <c r="AD1757">
        <v>53.4</v>
      </c>
      <c r="AE1757">
        <v>60.9</v>
      </c>
      <c r="AF1757">
        <v>54.7</v>
      </c>
      <c r="AG1757">
        <v>51</v>
      </c>
      <c r="AP1757">
        <f>COUNT(M1757:AO1757)</f>
        <v>15</v>
      </c>
      <c r="AQ1757" t="s">
        <v>4154</v>
      </c>
      <c r="AR1757">
        <f>COUNT(AK1757:AO1757)</f>
        <v>0</v>
      </c>
      <c r="AS1757" t="s">
        <v>4159</v>
      </c>
      <c r="AT1757">
        <f>COUNT(M1757:AB1757)</f>
        <v>10</v>
      </c>
      <c r="AU1757">
        <f>COUNT(AC1757:AO1757)</f>
        <v>5</v>
      </c>
      <c r="AV1757">
        <f>AT1757*AU1757</f>
        <v>50</v>
      </c>
      <c r="AW1757" t="s">
        <v>4154</v>
      </c>
      <c r="AX1757">
        <f>AVERAGE(M1757:AB1757)</f>
        <v>63.21</v>
      </c>
      <c r="AY1757">
        <f>AVERAGE(AC1757:AO1757)</f>
        <v>59.2</v>
      </c>
      <c r="AZ1757">
        <f>AY1757-AX1757</f>
        <v>-4.009999999999998</v>
      </c>
      <c r="BB1757">
        <v>52.85</v>
      </c>
      <c r="BD1757" t="s">
        <v>4175</v>
      </c>
    </row>
    <row r="1758" spans="1:56" x14ac:dyDescent="0.25">
      <c r="A1758">
        <v>1438</v>
      </c>
      <c r="B1758">
        <v>2009</v>
      </c>
      <c r="C1758" t="s">
        <v>4152</v>
      </c>
      <c r="D1758" t="s">
        <v>2099</v>
      </c>
      <c r="E1758" t="s">
        <v>2100</v>
      </c>
      <c r="F1758" t="s">
        <v>2119</v>
      </c>
      <c r="G1758" t="s">
        <v>2135</v>
      </c>
      <c r="H1758" t="s">
        <v>63</v>
      </c>
      <c r="I1758" t="s">
        <v>2103</v>
      </c>
      <c r="J1758" t="s">
        <v>2137</v>
      </c>
      <c r="K1758">
        <v>47.092059999999996</v>
      </c>
      <c r="L1758">
        <v>-123.07071999999999</v>
      </c>
      <c r="Q1758">
        <v>45.6</v>
      </c>
      <c r="R1758">
        <v>71.5</v>
      </c>
      <c r="S1758">
        <v>76.3</v>
      </c>
      <c r="U1758">
        <v>82.6</v>
      </c>
      <c r="V1758">
        <v>64.8</v>
      </c>
      <c r="W1758">
        <v>63.7</v>
      </c>
      <c r="X1758">
        <v>61.3</v>
      </c>
      <c r="Y1758">
        <v>68.8</v>
      </c>
      <c r="Z1758">
        <v>77.3</v>
      </c>
      <c r="AA1758">
        <v>83.9</v>
      </c>
      <c r="AB1758">
        <v>73.3</v>
      </c>
      <c r="AC1758">
        <v>81.3</v>
      </c>
      <c r="AD1758">
        <v>76.2</v>
      </c>
      <c r="AF1758">
        <v>68.2</v>
      </c>
      <c r="AG1758">
        <v>68.2</v>
      </c>
      <c r="AP1758">
        <f>COUNT(M1758:AO1758)</f>
        <v>15</v>
      </c>
      <c r="AQ1758" t="s">
        <v>4154</v>
      </c>
      <c r="AR1758">
        <f>COUNT(AK1758:AO1758)</f>
        <v>0</v>
      </c>
      <c r="AS1758" t="s">
        <v>4159</v>
      </c>
      <c r="AT1758">
        <f>COUNT(M1758:AB1758)</f>
        <v>11</v>
      </c>
      <c r="AU1758">
        <f>COUNT(AC1758:AO1758)</f>
        <v>4</v>
      </c>
      <c r="AV1758">
        <f>AT1758*AU1758</f>
        <v>44</v>
      </c>
      <c r="AW1758" t="s">
        <v>4154</v>
      </c>
      <c r="AX1758">
        <f>AVERAGE(M1758:AB1758)</f>
        <v>69.918181818181807</v>
      </c>
      <c r="AY1758">
        <f>AVERAGE(AC1758:AO1758)</f>
        <v>73.474999999999994</v>
      </c>
      <c r="AZ1758">
        <f>AY1758-AX1758</f>
        <v>3.556818181818187</v>
      </c>
      <c r="BB1758">
        <v>68.2</v>
      </c>
      <c r="BD1758" t="s">
        <v>4176</v>
      </c>
    </row>
    <row r="1759" spans="1:56" x14ac:dyDescent="0.25">
      <c r="A1759">
        <v>1451</v>
      </c>
      <c r="B1759">
        <v>2014</v>
      </c>
      <c r="C1759" t="s">
        <v>4152</v>
      </c>
      <c r="D1759" t="s">
        <v>2156</v>
      </c>
      <c r="E1759" t="s">
        <v>2157</v>
      </c>
      <c r="F1759" t="s">
        <v>2158</v>
      </c>
      <c r="G1759" t="s">
        <v>2159</v>
      </c>
      <c r="H1759" t="s">
        <v>63</v>
      </c>
      <c r="I1759" t="s">
        <v>2103</v>
      </c>
      <c r="J1759" t="s">
        <v>2160</v>
      </c>
      <c r="K1759">
        <v>47.095283000000002</v>
      </c>
      <c r="L1759">
        <v>-123.09079300000001</v>
      </c>
      <c r="Q1759">
        <v>40.9</v>
      </c>
      <c r="R1759">
        <v>67.3</v>
      </c>
      <c r="S1759">
        <v>69.2</v>
      </c>
      <c r="T1759">
        <v>70.7</v>
      </c>
      <c r="U1759">
        <v>70.7</v>
      </c>
      <c r="V1759">
        <v>75.8</v>
      </c>
      <c r="W1759">
        <v>51.6</v>
      </c>
      <c r="X1759">
        <v>75.400000000000006</v>
      </c>
      <c r="Y1759">
        <v>68</v>
      </c>
      <c r="AA1759">
        <v>58.4</v>
      </c>
      <c r="AB1759">
        <v>72.5</v>
      </c>
      <c r="AC1759">
        <v>61.5</v>
      </c>
      <c r="AD1759">
        <v>74.099999999999994</v>
      </c>
      <c r="AF1759">
        <v>81.5</v>
      </c>
      <c r="AG1759">
        <v>64</v>
      </c>
      <c r="AP1759">
        <f>COUNT(M1759:AO1759)</f>
        <v>15</v>
      </c>
      <c r="AQ1759" t="s">
        <v>4154</v>
      </c>
      <c r="AR1759">
        <f>COUNT(AK1759:AO1759)</f>
        <v>0</v>
      </c>
      <c r="AS1759" t="s">
        <v>4159</v>
      </c>
      <c r="AT1759">
        <f>COUNT(M1759:AB1759)</f>
        <v>11</v>
      </c>
      <c r="AU1759">
        <f>COUNT(AC1759:AO1759)</f>
        <v>4</v>
      </c>
      <c r="AV1759">
        <f>AT1759*AU1759</f>
        <v>44</v>
      </c>
      <c r="AW1759" t="s">
        <v>4154</v>
      </c>
      <c r="AX1759">
        <f>AVERAGE(M1759:AB1759)</f>
        <v>65.5</v>
      </c>
      <c r="AY1759">
        <f>AVERAGE(AC1759:AO1759)</f>
        <v>70.275000000000006</v>
      </c>
      <c r="AZ1759">
        <f>AY1759-AX1759</f>
        <v>4.7750000000000057</v>
      </c>
      <c r="BB1759">
        <v>72.75</v>
      </c>
      <c r="BD1759" t="s">
        <v>4176</v>
      </c>
    </row>
    <row r="1760" spans="1:56" x14ac:dyDescent="0.25">
      <c r="A1760">
        <v>742</v>
      </c>
      <c r="B1760">
        <v>206</v>
      </c>
      <c r="C1760" t="s">
        <v>4152</v>
      </c>
      <c r="D1760" t="s">
        <v>877</v>
      </c>
      <c r="E1760" t="s">
        <v>878</v>
      </c>
      <c r="F1760" t="s">
        <v>1150</v>
      </c>
      <c r="G1760" t="s">
        <v>1153</v>
      </c>
      <c r="H1760" t="s">
        <v>31</v>
      </c>
      <c r="I1760" t="s">
        <v>200</v>
      </c>
      <c r="J1760" t="s">
        <v>1154</v>
      </c>
      <c r="K1760">
        <v>47.503982000000001</v>
      </c>
      <c r="L1760">
        <v>-122.22770199999999</v>
      </c>
      <c r="U1760">
        <v>8</v>
      </c>
      <c r="V1760">
        <v>13.6</v>
      </c>
      <c r="X1760">
        <v>11.7</v>
      </c>
      <c r="Y1760">
        <v>8.3000000000000007</v>
      </c>
      <c r="AA1760">
        <v>9.3000000000000007</v>
      </c>
      <c r="AB1760">
        <v>12.9</v>
      </c>
      <c r="AC1760">
        <v>9.9</v>
      </c>
      <c r="AD1760">
        <v>13.6</v>
      </c>
      <c r="AF1760">
        <v>1.6</v>
      </c>
      <c r="AG1760">
        <v>11.3</v>
      </c>
      <c r="AH1760">
        <v>8.4</v>
      </c>
      <c r="AK1760">
        <v>4.5999999999999996</v>
      </c>
      <c r="AL1760">
        <v>10.3</v>
      </c>
      <c r="AM1760">
        <v>6.7</v>
      </c>
      <c r="AN1760">
        <v>4.7</v>
      </c>
      <c r="AO1760">
        <v>9.8000000000000007</v>
      </c>
      <c r="AP1760">
        <f>COUNT(M1760:AO1760)</f>
        <v>16</v>
      </c>
      <c r="AQ1760" t="s">
        <v>4154</v>
      </c>
      <c r="AR1760">
        <f>COUNT(AK1760:AO1760)</f>
        <v>5</v>
      </c>
      <c r="AT1760">
        <f>COUNT(M1760:AB1760)</f>
        <v>6</v>
      </c>
      <c r="AU1760">
        <f>COUNT(AC1760:AO1760)</f>
        <v>10</v>
      </c>
      <c r="AV1760">
        <f>AT1760*AU1760</f>
        <v>60</v>
      </c>
      <c r="AW1760" t="s">
        <v>4154</v>
      </c>
      <c r="AX1760">
        <f>AVERAGE(M1760:AB1760)</f>
        <v>10.633333333333331</v>
      </c>
      <c r="AY1760">
        <f>AVERAGE(AC1760:AO1760)</f>
        <v>8.09</v>
      </c>
      <c r="AZ1760">
        <f>AY1760-AX1760</f>
        <v>-2.5433333333333312</v>
      </c>
      <c r="BA1760">
        <v>7.2200000000000006</v>
      </c>
      <c r="BB1760">
        <v>7.1750000000000007</v>
      </c>
      <c r="BC1760" t="s">
        <v>4173</v>
      </c>
      <c r="BD1760" t="s">
        <v>4173</v>
      </c>
    </row>
    <row r="1761" spans="1:56" x14ac:dyDescent="0.25">
      <c r="A1761">
        <v>878</v>
      </c>
      <c r="B1761">
        <v>169</v>
      </c>
      <c r="C1761" t="s">
        <v>4152</v>
      </c>
      <c r="D1761" t="s">
        <v>877</v>
      </c>
      <c r="E1761" t="s">
        <v>1215</v>
      </c>
      <c r="F1761" t="s">
        <v>1313</v>
      </c>
      <c r="G1761" t="s">
        <v>1331</v>
      </c>
      <c r="H1761" t="s">
        <v>31</v>
      </c>
      <c r="I1761" t="s">
        <v>200</v>
      </c>
      <c r="J1761" t="s">
        <v>1332</v>
      </c>
      <c r="K1761">
        <v>47.569898000000002</v>
      </c>
      <c r="L1761">
        <v>-122.05328799999999</v>
      </c>
      <c r="U1761">
        <v>49</v>
      </c>
      <c r="V1761">
        <v>74.3</v>
      </c>
      <c r="X1761">
        <v>58.2</v>
      </c>
      <c r="Y1761">
        <v>86.2</v>
      </c>
      <c r="Z1761">
        <v>47.4</v>
      </c>
      <c r="AA1761">
        <v>40.9</v>
      </c>
      <c r="AB1761">
        <v>57.3</v>
      </c>
      <c r="AC1761">
        <v>34</v>
      </c>
      <c r="AD1761">
        <v>39.4</v>
      </c>
      <c r="AG1761">
        <v>47.8</v>
      </c>
      <c r="AJ1761">
        <v>39.799999999999997</v>
      </c>
      <c r="AK1761">
        <v>53.2</v>
      </c>
      <c r="AL1761">
        <v>55.5</v>
      </c>
      <c r="AM1761">
        <v>75.8</v>
      </c>
      <c r="AN1761">
        <v>68.5</v>
      </c>
      <c r="AO1761">
        <v>53.9</v>
      </c>
      <c r="AP1761">
        <f>COUNT(M1761:AO1761)</f>
        <v>16</v>
      </c>
      <c r="AQ1761" t="s">
        <v>4154</v>
      </c>
      <c r="AR1761">
        <f>COUNT(AK1761:AO1761)</f>
        <v>5</v>
      </c>
      <c r="AT1761">
        <f>COUNT(M1761:AB1761)</f>
        <v>7</v>
      </c>
      <c r="AU1761">
        <f>COUNT(AC1761:AO1761)</f>
        <v>9</v>
      </c>
      <c r="AV1761">
        <f>AT1761*AU1761</f>
        <v>63</v>
      </c>
      <c r="AW1761" t="s">
        <v>4154</v>
      </c>
      <c r="AX1761">
        <f>AVERAGE(M1761:AB1761)</f>
        <v>59.042857142857137</v>
      </c>
      <c r="AY1761">
        <f>AVERAGE(AC1761:AO1761)</f>
        <v>51.988888888888887</v>
      </c>
      <c r="AZ1761">
        <f>AY1761-AX1761</f>
        <v>-7.0539682539682502</v>
      </c>
      <c r="BA1761">
        <v>61.379999999999995</v>
      </c>
      <c r="BB1761">
        <v>56.357142857142854</v>
      </c>
      <c r="BC1761" t="s">
        <v>4176</v>
      </c>
      <c r="BD1761" t="s">
        <v>4175</v>
      </c>
    </row>
    <row r="1762" spans="1:56" x14ac:dyDescent="0.25">
      <c r="A1762">
        <v>886</v>
      </c>
      <c r="B1762">
        <v>141</v>
      </c>
      <c r="C1762" t="s">
        <v>4152</v>
      </c>
      <c r="D1762" t="s">
        <v>877</v>
      </c>
      <c r="E1762" t="s">
        <v>1215</v>
      </c>
      <c r="F1762" t="s">
        <v>1342</v>
      </c>
      <c r="G1762" t="s">
        <v>1343</v>
      </c>
      <c r="H1762" t="s">
        <v>31</v>
      </c>
      <c r="I1762" t="s">
        <v>200</v>
      </c>
      <c r="J1762" t="s">
        <v>1345</v>
      </c>
      <c r="K1762">
        <v>47.674619999999997</v>
      </c>
      <c r="L1762">
        <v>-122.081052</v>
      </c>
      <c r="P1762">
        <v>33.5</v>
      </c>
      <c r="R1762">
        <v>50.4</v>
      </c>
      <c r="S1762">
        <v>52.6</v>
      </c>
      <c r="U1762">
        <v>61.5</v>
      </c>
      <c r="V1762">
        <v>63.4</v>
      </c>
      <c r="X1762">
        <v>46</v>
      </c>
      <c r="Y1762">
        <v>32.799999999999997</v>
      </c>
      <c r="Z1762">
        <v>42</v>
      </c>
      <c r="AA1762">
        <v>30.8</v>
      </c>
      <c r="AB1762">
        <v>10.9</v>
      </c>
      <c r="AC1762">
        <v>12.1</v>
      </c>
      <c r="AD1762">
        <v>63.9</v>
      </c>
      <c r="AE1762">
        <v>60.1</v>
      </c>
      <c r="AF1762">
        <v>50.9</v>
      </c>
      <c r="AG1762">
        <v>45.6</v>
      </c>
      <c r="AH1762">
        <v>35</v>
      </c>
      <c r="AP1762">
        <f>COUNT(M1762:AO1762)</f>
        <v>16</v>
      </c>
      <c r="AQ1762" t="s">
        <v>4154</v>
      </c>
      <c r="AR1762">
        <f>COUNT(AK1762:AO1762)</f>
        <v>0</v>
      </c>
      <c r="AS1762" t="s">
        <v>4159</v>
      </c>
      <c r="AT1762">
        <f>COUNT(M1762:AB1762)</f>
        <v>10</v>
      </c>
      <c r="AU1762">
        <f>COUNT(AC1762:AO1762)</f>
        <v>6</v>
      </c>
      <c r="AV1762">
        <f>AT1762*AU1762</f>
        <v>60</v>
      </c>
      <c r="AW1762" t="s">
        <v>4154</v>
      </c>
      <c r="AX1762">
        <f>AVERAGE(M1762:AB1762)</f>
        <v>42.39</v>
      </c>
      <c r="AY1762">
        <f>AVERAGE(AC1762:AO1762)</f>
        <v>44.6</v>
      </c>
      <c r="AZ1762">
        <f>AY1762-AX1762</f>
        <v>2.2100000000000009</v>
      </c>
      <c r="BB1762">
        <v>43.833333333333336</v>
      </c>
      <c r="BD1762" t="s">
        <v>4175</v>
      </c>
    </row>
    <row r="1763" spans="1:56" x14ac:dyDescent="0.25">
      <c r="A1763">
        <v>1435</v>
      </c>
      <c r="B1763">
        <v>2010</v>
      </c>
      <c r="C1763" t="s">
        <v>4152</v>
      </c>
      <c r="D1763" t="s">
        <v>2099</v>
      </c>
      <c r="E1763" t="s">
        <v>2100</v>
      </c>
      <c r="F1763" t="s">
        <v>2119</v>
      </c>
      <c r="G1763" t="s">
        <v>2133</v>
      </c>
      <c r="H1763" t="s">
        <v>63</v>
      </c>
      <c r="I1763" t="s">
        <v>2103</v>
      </c>
      <c r="J1763" t="s">
        <v>2134</v>
      </c>
      <c r="K1763">
        <v>47.049390000000002</v>
      </c>
      <c r="L1763">
        <v>-123.00530999999999</v>
      </c>
      <c r="Q1763">
        <v>67.599999999999994</v>
      </c>
      <c r="R1763">
        <v>69.599999999999994</v>
      </c>
      <c r="S1763">
        <v>78.7</v>
      </c>
      <c r="T1763">
        <v>88.3</v>
      </c>
      <c r="U1763">
        <v>72.3</v>
      </c>
      <c r="V1763">
        <v>72.7</v>
      </c>
      <c r="W1763">
        <v>83.3</v>
      </c>
      <c r="X1763">
        <v>73.3</v>
      </c>
      <c r="Y1763">
        <v>85.2</v>
      </c>
      <c r="Z1763">
        <v>86.1</v>
      </c>
      <c r="AA1763">
        <v>72.900000000000006</v>
      </c>
      <c r="AB1763">
        <v>89.2</v>
      </c>
      <c r="AC1763">
        <v>82.2</v>
      </c>
      <c r="AD1763">
        <v>86</v>
      </c>
      <c r="AF1763">
        <v>84.7</v>
      </c>
      <c r="AG1763">
        <v>86.6</v>
      </c>
      <c r="AP1763">
        <f>COUNT(M1763:AO1763)</f>
        <v>16</v>
      </c>
      <c r="AQ1763" t="s">
        <v>4154</v>
      </c>
      <c r="AR1763">
        <f>COUNT(AK1763:AO1763)</f>
        <v>0</v>
      </c>
      <c r="AS1763" t="s">
        <v>4159</v>
      </c>
      <c r="AT1763">
        <f>COUNT(M1763:AB1763)</f>
        <v>12</v>
      </c>
      <c r="AU1763">
        <f>COUNT(AC1763:AO1763)</f>
        <v>4</v>
      </c>
      <c r="AV1763">
        <f>AT1763*AU1763</f>
        <v>48</v>
      </c>
      <c r="AW1763" t="s">
        <v>4154</v>
      </c>
      <c r="AX1763">
        <f>AVERAGE(M1763:AB1763)</f>
        <v>78.266666666666666</v>
      </c>
      <c r="AY1763">
        <f>AVERAGE(AC1763:AO1763)</f>
        <v>84.875</v>
      </c>
      <c r="AZ1763">
        <f>AY1763-AX1763</f>
        <v>6.6083333333333343</v>
      </c>
      <c r="BB1763">
        <v>85.65</v>
      </c>
      <c r="BD1763" t="s">
        <v>4177</v>
      </c>
    </row>
    <row r="1764" spans="1:56" x14ac:dyDescent="0.25">
      <c r="A1764">
        <v>1064</v>
      </c>
      <c r="B1764">
        <v>619</v>
      </c>
      <c r="C1764" t="s">
        <v>4152</v>
      </c>
      <c r="D1764" t="s">
        <v>877</v>
      </c>
      <c r="E1764" t="s">
        <v>1215</v>
      </c>
      <c r="F1764" t="s">
        <v>1538</v>
      </c>
      <c r="G1764" t="s">
        <v>1567</v>
      </c>
      <c r="H1764" t="s">
        <v>1230</v>
      </c>
      <c r="I1764" t="s">
        <v>1231</v>
      </c>
      <c r="J1764" t="s">
        <v>1571</v>
      </c>
      <c r="K1764">
        <v>47.679738</v>
      </c>
      <c r="L1764">
        <v>-122.142957</v>
      </c>
      <c r="U1764">
        <v>5.6</v>
      </c>
      <c r="V1764">
        <v>14.5</v>
      </c>
      <c r="W1764">
        <v>25.8</v>
      </c>
      <c r="AA1764">
        <v>15.5</v>
      </c>
      <c r="AB1764">
        <v>14.9</v>
      </c>
      <c r="AC1764">
        <v>16.899999999999999</v>
      </c>
      <c r="AD1764">
        <v>9.4</v>
      </c>
      <c r="AE1764">
        <v>2.7</v>
      </c>
      <c r="AF1764">
        <v>1.4</v>
      </c>
      <c r="AG1764">
        <v>12.5</v>
      </c>
      <c r="AI1764">
        <v>8.6999999999999993</v>
      </c>
      <c r="AJ1764">
        <v>9</v>
      </c>
      <c r="AK1764">
        <v>8.1</v>
      </c>
      <c r="AL1764">
        <v>3.9</v>
      </c>
      <c r="AM1764">
        <v>1.9</v>
      </c>
      <c r="AN1764">
        <v>7</v>
      </c>
      <c r="AO1764">
        <v>4.4000000000000004</v>
      </c>
      <c r="AP1764">
        <f>COUNT(M1764:AO1764)</f>
        <v>17</v>
      </c>
      <c r="AQ1764" t="s">
        <v>4154</v>
      </c>
      <c r="AR1764">
        <f>COUNT(AK1764:AO1764)</f>
        <v>5</v>
      </c>
      <c r="AT1764">
        <f>COUNT(M1764:AB1764)</f>
        <v>5</v>
      </c>
      <c r="AU1764">
        <f>COUNT(AC1764:AO1764)</f>
        <v>12</v>
      </c>
      <c r="AV1764">
        <f>AT1764*AU1764</f>
        <v>60</v>
      </c>
      <c r="AW1764" t="s">
        <v>4154</v>
      </c>
      <c r="AX1764">
        <f>AVERAGE(M1764:AB1764)</f>
        <v>15.260000000000002</v>
      </c>
      <c r="AY1764">
        <f>AVERAGE(AC1764:AO1764)</f>
        <v>7.1583333333333341</v>
      </c>
      <c r="AZ1764">
        <f>AY1764-AX1764</f>
        <v>-8.1016666666666666</v>
      </c>
      <c r="BA1764">
        <v>5.0599999999999996</v>
      </c>
      <c r="BB1764">
        <v>6.322222222222222</v>
      </c>
      <c r="BC1764" t="s">
        <v>4173</v>
      </c>
      <c r="BD1764" t="s">
        <v>4173</v>
      </c>
    </row>
    <row r="1765" spans="1:56" x14ac:dyDescent="0.25">
      <c r="A1765">
        <v>1131</v>
      </c>
      <c r="B1765">
        <v>613</v>
      </c>
      <c r="C1765" t="s">
        <v>4152</v>
      </c>
      <c r="D1765" t="s">
        <v>877</v>
      </c>
      <c r="E1765" t="s">
        <v>1215</v>
      </c>
      <c r="F1765" t="s">
        <v>1655</v>
      </c>
      <c r="G1765" t="s">
        <v>1656</v>
      </c>
      <c r="H1765" t="s">
        <v>1230</v>
      </c>
      <c r="I1765" t="s">
        <v>1231</v>
      </c>
      <c r="J1765" t="s">
        <v>1660</v>
      </c>
      <c r="K1765">
        <v>47.643183000000001</v>
      </c>
      <c r="L1765">
        <v>-122.10232600000001</v>
      </c>
      <c r="V1765">
        <v>10</v>
      </c>
      <c r="W1765">
        <v>11.8</v>
      </c>
      <c r="AA1765">
        <v>10.5</v>
      </c>
      <c r="AB1765">
        <v>14.5</v>
      </c>
      <c r="AC1765">
        <v>12</v>
      </c>
      <c r="AD1765">
        <v>2.7</v>
      </c>
      <c r="AE1765">
        <v>3.7</v>
      </c>
      <c r="AF1765">
        <v>11.1</v>
      </c>
      <c r="AG1765">
        <v>5.4</v>
      </c>
      <c r="AH1765">
        <v>0.9</v>
      </c>
      <c r="AI1765">
        <v>13.8</v>
      </c>
      <c r="AJ1765">
        <v>0</v>
      </c>
      <c r="AK1765">
        <v>8.6</v>
      </c>
      <c r="AL1765">
        <v>10</v>
      </c>
      <c r="AM1765">
        <v>8.1999999999999993</v>
      </c>
      <c r="AN1765">
        <v>11.1</v>
      </c>
      <c r="AO1765">
        <v>15</v>
      </c>
      <c r="AP1765">
        <f>COUNT(M1765:AO1765)</f>
        <v>17</v>
      </c>
      <c r="AQ1765" t="s">
        <v>4154</v>
      </c>
      <c r="AR1765">
        <f>COUNT(AK1765:AO1765)</f>
        <v>5</v>
      </c>
      <c r="AT1765">
        <f>COUNT(M1765:AB1765)</f>
        <v>4</v>
      </c>
      <c r="AU1765">
        <f>COUNT(AC1765:AO1765)</f>
        <v>13</v>
      </c>
      <c r="AV1765">
        <f>AT1765*AU1765</f>
        <v>52</v>
      </c>
      <c r="AW1765" t="s">
        <v>4154</v>
      </c>
      <c r="AX1765">
        <f>AVERAGE(M1765:AB1765)</f>
        <v>11.7</v>
      </c>
      <c r="AY1765">
        <f>AVERAGE(AC1765:AO1765)</f>
        <v>7.8846153846153832</v>
      </c>
      <c r="AZ1765">
        <f>AY1765-AX1765</f>
        <v>-3.815384615384616</v>
      </c>
      <c r="BA1765">
        <v>10.58</v>
      </c>
      <c r="BB1765">
        <v>8.41</v>
      </c>
      <c r="BC1765" t="s">
        <v>4173</v>
      </c>
      <c r="BD1765" t="s">
        <v>4173</v>
      </c>
    </row>
    <row r="1766" spans="1:56" x14ac:dyDescent="0.25">
      <c r="A1766">
        <v>1001</v>
      </c>
      <c r="B1766">
        <v>187</v>
      </c>
      <c r="C1766" t="s">
        <v>4152</v>
      </c>
      <c r="D1766" t="s">
        <v>877</v>
      </c>
      <c r="E1766" t="s">
        <v>1215</v>
      </c>
      <c r="F1766" t="s">
        <v>1482</v>
      </c>
      <c r="G1766" t="s">
        <v>1489</v>
      </c>
      <c r="H1766" t="s">
        <v>31</v>
      </c>
      <c r="I1766" t="s">
        <v>200</v>
      </c>
      <c r="J1766" t="s">
        <v>1493</v>
      </c>
      <c r="K1766">
        <v>47.778784000000002</v>
      </c>
      <c r="L1766">
        <v>-122.187628</v>
      </c>
      <c r="V1766">
        <v>19.899999999999999</v>
      </c>
      <c r="X1766">
        <v>27.7</v>
      </c>
      <c r="Y1766">
        <v>27.8</v>
      </c>
      <c r="AA1766">
        <v>19.7</v>
      </c>
      <c r="AB1766">
        <v>38.299999999999997</v>
      </c>
      <c r="AC1766">
        <v>26.6</v>
      </c>
      <c r="AE1766">
        <v>20.2</v>
      </c>
      <c r="AF1766">
        <v>26.9</v>
      </c>
      <c r="AG1766">
        <v>32.6</v>
      </c>
      <c r="AH1766">
        <v>24.6</v>
      </c>
      <c r="AI1766">
        <v>24.4</v>
      </c>
      <c r="AJ1766">
        <v>25.8</v>
      </c>
      <c r="AK1766">
        <v>24.7</v>
      </c>
      <c r="AL1766">
        <v>34</v>
      </c>
      <c r="AM1766">
        <v>25.6</v>
      </c>
      <c r="AN1766">
        <v>18.600000000000001</v>
      </c>
      <c r="AO1766">
        <v>29.9</v>
      </c>
      <c r="AP1766">
        <f>COUNT(M1766:AO1766)</f>
        <v>17</v>
      </c>
      <c r="AQ1766" t="s">
        <v>4154</v>
      </c>
      <c r="AR1766">
        <f>COUNT(AK1766:AO1766)</f>
        <v>5</v>
      </c>
      <c r="AT1766">
        <f>COUNT(M1766:AB1766)</f>
        <v>5</v>
      </c>
      <c r="AU1766">
        <f>COUNT(AC1766:AO1766)</f>
        <v>12</v>
      </c>
      <c r="AV1766">
        <f>AT1766*AU1766</f>
        <v>60</v>
      </c>
      <c r="AW1766" t="s">
        <v>4154</v>
      </c>
      <c r="AX1766">
        <f>AVERAGE(M1766:AB1766)</f>
        <v>26.679999999999996</v>
      </c>
      <c r="AY1766">
        <f>AVERAGE(AC1766:AO1766)</f>
        <v>26.158333333333331</v>
      </c>
      <c r="AZ1766">
        <f>AY1766-AX1766</f>
        <v>-0.52166666666666472</v>
      </c>
      <c r="BA1766">
        <v>26.560000000000002</v>
      </c>
      <c r="BB1766">
        <v>26.709999999999997</v>
      </c>
      <c r="BC1766" t="s">
        <v>4174</v>
      </c>
      <c r="BD1766" t="s">
        <v>4174</v>
      </c>
    </row>
    <row r="1767" spans="1:56" x14ac:dyDescent="0.25">
      <c r="A1767">
        <v>564</v>
      </c>
      <c r="B1767">
        <v>137</v>
      </c>
      <c r="C1767" t="s">
        <v>4152</v>
      </c>
      <c r="D1767" t="s">
        <v>877</v>
      </c>
      <c r="E1767" t="s">
        <v>878</v>
      </c>
      <c r="F1767" t="s">
        <v>879</v>
      </c>
      <c r="G1767" t="s">
        <v>899</v>
      </c>
      <c r="H1767" t="s">
        <v>31</v>
      </c>
      <c r="I1767" t="s">
        <v>200</v>
      </c>
      <c r="J1767" t="s">
        <v>900</v>
      </c>
      <c r="K1767">
        <v>47.550172000000003</v>
      </c>
      <c r="L1767">
        <v>-122.15686700000001</v>
      </c>
      <c r="U1767">
        <v>25.9</v>
      </c>
      <c r="Z1767">
        <v>24.4</v>
      </c>
      <c r="AA1767">
        <v>17.7</v>
      </c>
      <c r="AB1767">
        <v>21.5</v>
      </c>
      <c r="AC1767">
        <v>19.600000000000001</v>
      </c>
      <c r="AD1767">
        <v>35.299999999999997</v>
      </c>
      <c r="AE1767">
        <v>15.8</v>
      </c>
      <c r="AF1767">
        <v>22.9</v>
      </c>
      <c r="AG1767">
        <v>28.4</v>
      </c>
      <c r="AH1767">
        <v>19.899999999999999</v>
      </c>
      <c r="AI1767">
        <v>45.3</v>
      </c>
      <c r="AJ1767">
        <v>47.5</v>
      </c>
      <c r="AK1767">
        <v>44</v>
      </c>
      <c r="AL1767">
        <v>39.1</v>
      </c>
      <c r="AM1767">
        <v>40.5</v>
      </c>
      <c r="AN1767">
        <v>28.5</v>
      </c>
      <c r="AO1767">
        <v>29.3</v>
      </c>
      <c r="AP1767">
        <f>COUNT(M1767:AO1767)</f>
        <v>17</v>
      </c>
      <c r="AQ1767" t="s">
        <v>4154</v>
      </c>
      <c r="AR1767">
        <f>COUNT(AK1767:AO1767)</f>
        <v>5</v>
      </c>
      <c r="AT1767">
        <f>COUNT(M1767:AB1767)</f>
        <v>4</v>
      </c>
      <c r="AU1767">
        <f>COUNT(AC1767:AO1767)</f>
        <v>13</v>
      </c>
      <c r="AV1767">
        <f>AT1767*AU1767</f>
        <v>52</v>
      </c>
      <c r="AW1767" t="s">
        <v>4154</v>
      </c>
      <c r="AX1767">
        <f>AVERAGE(M1767:AB1767)</f>
        <v>22.375</v>
      </c>
      <c r="AY1767">
        <f>AVERAGE(AC1767:AO1767)</f>
        <v>32.007692307692309</v>
      </c>
      <c r="AZ1767">
        <f>AY1767-AX1767</f>
        <v>9.6326923076923094</v>
      </c>
      <c r="BA1767">
        <v>36.28</v>
      </c>
      <c r="BB1767">
        <v>34.540000000000006</v>
      </c>
      <c r="BC1767" t="s">
        <v>4174</v>
      </c>
      <c r="BD1767" t="s">
        <v>4174</v>
      </c>
    </row>
    <row r="1768" spans="1:56" x14ac:dyDescent="0.25">
      <c r="A1768">
        <v>1188</v>
      </c>
      <c r="B1768">
        <v>233</v>
      </c>
      <c r="C1768" t="s">
        <v>4152</v>
      </c>
      <c r="D1768" t="s">
        <v>1686</v>
      </c>
      <c r="E1768" t="s">
        <v>1687</v>
      </c>
      <c r="F1768" t="s">
        <v>1735</v>
      </c>
      <c r="G1768" t="s">
        <v>1745</v>
      </c>
      <c r="H1768" t="s">
        <v>31</v>
      </c>
      <c r="I1768" t="s">
        <v>200</v>
      </c>
      <c r="J1768" t="s">
        <v>1746</v>
      </c>
      <c r="K1768">
        <v>47.489932000000003</v>
      </c>
      <c r="L1768">
        <v>-122.289451</v>
      </c>
      <c r="U1768">
        <v>28.1</v>
      </c>
      <c r="V1768">
        <v>32.5</v>
      </c>
      <c r="Y1768">
        <v>40.299999999999997</v>
      </c>
      <c r="Z1768">
        <v>48.8</v>
      </c>
      <c r="AA1768">
        <v>21.5</v>
      </c>
      <c r="AB1768">
        <v>35.700000000000003</v>
      </c>
      <c r="AC1768">
        <v>38</v>
      </c>
      <c r="AE1768">
        <v>18.7</v>
      </c>
      <c r="AF1768">
        <v>31.8</v>
      </c>
      <c r="AG1768">
        <v>11.2</v>
      </c>
      <c r="AH1768">
        <v>43.1</v>
      </c>
      <c r="AI1768">
        <v>21.7</v>
      </c>
      <c r="AJ1768">
        <v>25.2</v>
      </c>
      <c r="AK1768">
        <v>38.200000000000003</v>
      </c>
      <c r="AL1768">
        <v>47.3</v>
      </c>
      <c r="AM1768">
        <v>43.9</v>
      </c>
      <c r="AN1768">
        <v>28.9</v>
      </c>
      <c r="AP1768">
        <f>COUNT(M1768:AO1768)</f>
        <v>17</v>
      </c>
      <c r="AQ1768" t="s">
        <v>4154</v>
      </c>
      <c r="AR1768">
        <f>COUNT(AK1768:AO1768)</f>
        <v>4</v>
      </c>
      <c r="AT1768">
        <f>COUNT(M1768:AB1768)</f>
        <v>6</v>
      </c>
      <c r="AU1768">
        <f>COUNT(AC1768:AO1768)</f>
        <v>11</v>
      </c>
      <c r="AV1768">
        <f>AT1768*AU1768</f>
        <v>66</v>
      </c>
      <c r="AW1768" t="s">
        <v>4154</v>
      </c>
      <c r="AX1768">
        <f>AVERAGE(M1768:AB1768)</f>
        <v>34.483333333333327</v>
      </c>
      <c r="AY1768">
        <f>AVERAGE(AC1768:AO1768)</f>
        <v>31.63636363636363</v>
      </c>
      <c r="AZ1768">
        <f>AY1768-AX1768</f>
        <v>-2.8469696969696976</v>
      </c>
      <c r="BA1768">
        <v>39.575000000000003</v>
      </c>
      <c r="BB1768">
        <v>32.36666666666666</v>
      </c>
      <c r="BC1768" t="s">
        <v>4174</v>
      </c>
      <c r="BD1768" t="s">
        <v>4174</v>
      </c>
    </row>
    <row r="1769" spans="1:56" x14ac:dyDescent="0.25">
      <c r="A1769">
        <v>1442</v>
      </c>
      <c r="B1769">
        <v>2011</v>
      </c>
      <c r="C1769" t="s">
        <v>4152</v>
      </c>
      <c r="D1769" t="s">
        <v>2099</v>
      </c>
      <c r="E1769" t="s">
        <v>2100</v>
      </c>
      <c r="F1769" t="s">
        <v>2139</v>
      </c>
      <c r="G1769" t="s">
        <v>2144</v>
      </c>
      <c r="H1769" t="s">
        <v>63</v>
      </c>
      <c r="I1769" t="s">
        <v>2103</v>
      </c>
      <c r="J1769" t="s">
        <v>2145</v>
      </c>
      <c r="K1769">
        <v>47.091419999999999</v>
      </c>
      <c r="L1769">
        <v>-122.86323</v>
      </c>
      <c r="Q1769">
        <v>61.4</v>
      </c>
      <c r="R1769">
        <v>61</v>
      </c>
      <c r="S1769">
        <v>82</v>
      </c>
      <c r="T1769">
        <v>65.7</v>
      </c>
      <c r="U1769">
        <v>76.7</v>
      </c>
      <c r="V1769">
        <v>68.8</v>
      </c>
      <c r="W1769">
        <v>69.900000000000006</v>
      </c>
      <c r="X1769">
        <v>81.900000000000006</v>
      </c>
      <c r="Y1769">
        <v>68.2</v>
      </c>
      <c r="Z1769">
        <v>70.5</v>
      </c>
      <c r="AA1769">
        <v>82.9</v>
      </c>
      <c r="AB1769">
        <v>56.1</v>
      </c>
      <c r="AC1769">
        <v>53.1</v>
      </c>
      <c r="AD1769">
        <v>65.7</v>
      </c>
      <c r="AF1769">
        <v>62.2</v>
      </c>
      <c r="AL1769">
        <v>55.7</v>
      </c>
      <c r="AO1769">
        <v>30.8</v>
      </c>
      <c r="AP1769">
        <f>COUNT(M1769:AO1769)</f>
        <v>17</v>
      </c>
      <c r="AQ1769" t="s">
        <v>4154</v>
      </c>
      <c r="AR1769">
        <f>COUNT(AK1769:AO1769)</f>
        <v>2</v>
      </c>
      <c r="AT1769">
        <f>COUNT(M1769:AB1769)</f>
        <v>12</v>
      </c>
      <c r="AU1769">
        <f>COUNT(AC1769:AO1769)</f>
        <v>5</v>
      </c>
      <c r="AV1769">
        <f>AT1769*AU1769</f>
        <v>60</v>
      </c>
      <c r="AW1769" t="s">
        <v>4154</v>
      </c>
      <c r="AX1769">
        <f>AVERAGE(M1769:AB1769)</f>
        <v>70.424999999999997</v>
      </c>
      <c r="AY1769">
        <f>AVERAGE(AC1769:AO1769)</f>
        <v>53.5</v>
      </c>
      <c r="AZ1769">
        <f>AY1769-AX1769</f>
        <v>-16.924999999999997</v>
      </c>
      <c r="BA1769">
        <v>43.25</v>
      </c>
      <c r="BB1769">
        <v>49.56666666666667</v>
      </c>
      <c r="BC1769" t="s">
        <v>4175</v>
      </c>
      <c r="BD1769" t="s">
        <v>4175</v>
      </c>
    </row>
    <row r="1770" spans="1:56" x14ac:dyDescent="0.25">
      <c r="A1770">
        <v>902</v>
      </c>
      <c r="B1770">
        <v>142</v>
      </c>
      <c r="C1770" t="s">
        <v>4152</v>
      </c>
      <c r="D1770" t="s">
        <v>877</v>
      </c>
      <c r="E1770" t="s">
        <v>1215</v>
      </c>
      <c r="F1770" t="s">
        <v>1342</v>
      </c>
      <c r="G1770" t="s">
        <v>1365</v>
      </c>
      <c r="H1770" t="s">
        <v>31</v>
      </c>
      <c r="I1770" t="s">
        <v>200</v>
      </c>
      <c r="J1770" t="s">
        <v>1366</v>
      </c>
      <c r="K1770">
        <v>47.65296</v>
      </c>
      <c r="L1770">
        <v>-122.06841</v>
      </c>
      <c r="U1770">
        <v>40.799999999999997</v>
      </c>
      <c r="V1770">
        <v>11.9</v>
      </c>
      <c r="Z1770">
        <v>41.1</v>
      </c>
      <c r="AA1770">
        <v>25.3</v>
      </c>
      <c r="AB1770">
        <v>32.5</v>
      </c>
      <c r="AC1770">
        <v>41.1</v>
      </c>
      <c r="AD1770">
        <v>26.5</v>
      </c>
      <c r="AF1770">
        <v>41.2</v>
      </c>
      <c r="AG1770">
        <v>32.5</v>
      </c>
      <c r="AH1770">
        <v>45.3</v>
      </c>
      <c r="AI1770">
        <v>55.1</v>
      </c>
      <c r="AJ1770">
        <v>35.5</v>
      </c>
      <c r="AK1770">
        <v>52</v>
      </c>
      <c r="AL1770">
        <v>54.7</v>
      </c>
      <c r="AM1770">
        <v>49.2</v>
      </c>
      <c r="AN1770">
        <v>36.4</v>
      </c>
      <c r="AO1770">
        <v>47</v>
      </c>
      <c r="AP1770">
        <f>COUNT(M1770:AO1770)</f>
        <v>17</v>
      </c>
      <c r="AQ1770" t="s">
        <v>4154</v>
      </c>
      <c r="AR1770">
        <f>COUNT(AK1770:AO1770)</f>
        <v>5</v>
      </c>
      <c r="AT1770">
        <f>COUNT(M1770:AB1770)</f>
        <v>5</v>
      </c>
      <c r="AU1770">
        <f>COUNT(AC1770:AO1770)</f>
        <v>12</v>
      </c>
      <c r="AV1770">
        <f>AT1770*AU1770</f>
        <v>60</v>
      </c>
      <c r="AW1770" t="s">
        <v>4154</v>
      </c>
      <c r="AX1770">
        <f>AVERAGE(M1770:AB1770)</f>
        <v>30.32</v>
      </c>
      <c r="AY1770">
        <f>AVERAGE(AC1770:AO1770)</f>
        <v>43.041666666666664</v>
      </c>
      <c r="AZ1770">
        <f>AY1770-AX1770</f>
        <v>12.721666666666664</v>
      </c>
      <c r="BA1770">
        <v>47.86</v>
      </c>
      <c r="BB1770">
        <v>44.89</v>
      </c>
      <c r="BC1770" t="s">
        <v>4175</v>
      </c>
      <c r="BD1770" t="s">
        <v>4175</v>
      </c>
    </row>
    <row r="1771" spans="1:56" x14ac:dyDescent="0.25">
      <c r="A1771">
        <v>788</v>
      </c>
      <c r="B1771">
        <v>140</v>
      </c>
      <c r="C1771" t="s">
        <v>4152</v>
      </c>
      <c r="D1771" t="s">
        <v>877</v>
      </c>
      <c r="E1771" t="s">
        <v>1215</v>
      </c>
      <c r="F1771" t="s">
        <v>1216</v>
      </c>
      <c r="G1771" t="s">
        <v>1217</v>
      </c>
      <c r="H1771" t="s">
        <v>31</v>
      </c>
      <c r="I1771" t="s">
        <v>200</v>
      </c>
      <c r="J1771" t="s">
        <v>1218</v>
      </c>
      <c r="K1771">
        <v>47.677596999999999</v>
      </c>
      <c r="L1771">
        <v>-122.09830100000001</v>
      </c>
      <c r="V1771">
        <v>20.9</v>
      </c>
      <c r="X1771">
        <v>18.600000000000001</v>
      </c>
      <c r="Y1771">
        <v>21.3</v>
      </c>
      <c r="Z1771">
        <v>40.5</v>
      </c>
      <c r="AA1771">
        <v>20.7</v>
      </c>
      <c r="AB1771">
        <v>41.2</v>
      </c>
      <c r="AC1771">
        <v>32.9</v>
      </c>
      <c r="AD1771">
        <v>27.2</v>
      </c>
      <c r="AE1771">
        <v>53.5</v>
      </c>
      <c r="AF1771">
        <v>56.7</v>
      </c>
      <c r="AG1771">
        <v>54.8</v>
      </c>
      <c r="AH1771">
        <v>44.8</v>
      </c>
      <c r="AI1771">
        <v>62.2</v>
      </c>
      <c r="AJ1771">
        <v>46.3</v>
      </c>
      <c r="AK1771">
        <v>49.2</v>
      </c>
      <c r="AL1771">
        <v>51.8</v>
      </c>
      <c r="AN1771">
        <v>44.8</v>
      </c>
      <c r="AP1771">
        <f>COUNT(M1771:AO1771)</f>
        <v>17</v>
      </c>
      <c r="AQ1771" t="s">
        <v>4154</v>
      </c>
      <c r="AR1771">
        <f>COUNT(AK1771:AO1771)</f>
        <v>3</v>
      </c>
      <c r="AT1771">
        <f>COUNT(M1771:AB1771)</f>
        <v>6</v>
      </c>
      <c r="AU1771">
        <f>COUNT(AC1771:AO1771)</f>
        <v>11</v>
      </c>
      <c r="AV1771">
        <f>AT1771*AU1771</f>
        <v>66</v>
      </c>
      <c r="AW1771" t="s">
        <v>4154</v>
      </c>
      <c r="AX1771">
        <f>AVERAGE(M1771:AB1771)</f>
        <v>27.2</v>
      </c>
      <c r="AY1771">
        <f>AVERAGE(AC1771:AO1771)</f>
        <v>47.654545454545456</v>
      </c>
      <c r="AZ1771">
        <f>AY1771-AX1771</f>
        <v>20.454545454545457</v>
      </c>
      <c r="BA1771">
        <v>48.6</v>
      </c>
      <c r="BB1771">
        <v>51.325000000000003</v>
      </c>
      <c r="BC1771" t="s">
        <v>4175</v>
      </c>
      <c r="BD1771" t="s">
        <v>4175</v>
      </c>
    </row>
    <row r="1772" spans="1:56" x14ac:dyDescent="0.25">
      <c r="A1772">
        <v>1180</v>
      </c>
      <c r="B1772">
        <v>226</v>
      </c>
      <c r="C1772" t="s">
        <v>4152</v>
      </c>
      <c r="D1772" t="s">
        <v>1686</v>
      </c>
      <c r="E1772" t="s">
        <v>1687</v>
      </c>
      <c r="F1772" t="s">
        <v>1729</v>
      </c>
      <c r="G1772" t="s">
        <v>1730</v>
      </c>
      <c r="H1772" t="s">
        <v>31</v>
      </c>
      <c r="I1772" t="s">
        <v>200</v>
      </c>
      <c r="J1772" t="s">
        <v>1732</v>
      </c>
      <c r="K1772">
        <v>47.285142</v>
      </c>
      <c r="L1772">
        <v>-121.923905</v>
      </c>
      <c r="U1772">
        <v>64.3</v>
      </c>
      <c r="X1772">
        <v>93</v>
      </c>
      <c r="Y1772">
        <v>50.2</v>
      </c>
      <c r="Z1772">
        <v>98.1</v>
      </c>
      <c r="AA1772">
        <v>88.2</v>
      </c>
      <c r="AB1772">
        <v>88.5</v>
      </c>
      <c r="AC1772">
        <v>83.9</v>
      </c>
      <c r="AE1772">
        <v>85.8</v>
      </c>
      <c r="AF1772">
        <v>83.5</v>
      </c>
      <c r="AG1772">
        <v>93.5</v>
      </c>
      <c r="AI1772">
        <v>63.5</v>
      </c>
      <c r="AJ1772">
        <v>87.3</v>
      </c>
      <c r="AK1772">
        <v>85.1</v>
      </c>
      <c r="AL1772">
        <v>68.099999999999994</v>
      </c>
      <c r="AM1772">
        <v>44.2</v>
      </c>
      <c r="AN1772">
        <v>49.4</v>
      </c>
      <c r="AO1772">
        <v>58.3</v>
      </c>
      <c r="AP1772">
        <f>COUNT(M1772:AO1772)</f>
        <v>17</v>
      </c>
      <c r="AQ1772" t="s">
        <v>4154</v>
      </c>
      <c r="AR1772">
        <f>COUNT(AK1772:AO1772)</f>
        <v>5</v>
      </c>
      <c r="AT1772">
        <f>COUNT(M1772:AB1772)</f>
        <v>6</v>
      </c>
      <c r="AU1772">
        <f>COUNT(AC1772:AO1772)</f>
        <v>11</v>
      </c>
      <c r="AV1772">
        <f>AT1772*AU1772</f>
        <v>66</v>
      </c>
      <c r="AW1772" t="s">
        <v>4154</v>
      </c>
      <c r="AX1772">
        <f>AVERAGE(M1772:AB1772)</f>
        <v>80.38333333333334</v>
      </c>
      <c r="AY1772">
        <f>AVERAGE(AC1772:AO1772)</f>
        <v>72.963636363636368</v>
      </c>
      <c r="AZ1772">
        <f>AY1772-AX1772</f>
        <v>-7.4196969696969717</v>
      </c>
      <c r="BA1772">
        <v>61.019999999999996</v>
      </c>
      <c r="BB1772">
        <v>70.322222222222223</v>
      </c>
      <c r="BC1772" t="s">
        <v>4176</v>
      </c>
      <c r="BD1772" t="s">
        <v>4176</v>
      </c>
    </row>
    <row r="1773" spans="1:56" x14ac:dyDescent="0.25">
      <c r="A1773">
        <v>826</v>
      </c>
      <c r="B1773">
        <v>113</v>
      </c>
      <c r="C1773" t="s">
        <v>4152</v>
      </c>
      <c r="D1773" t="s">
        <v>877</v>
      </c>
      <c r="E1773" t="s">
        <v>1215</v>
      </c>
      <c r="F1773" t="s">
        <v>1216</v>
      </c>
      <c r="G1773" t="s">
        <v>1268</v>
      </c>
      <c r="H1773" t="s">
        <v>31</v>
      </c>
      <c r="I1773" t="s">
        <v>200</v>
      </c>
      <c r="J1773" t="s">
        <v>1269</v>
      </c>
      <c r="K1773">
        <v>47.694994000000001</v>
      </c>
      <c r="L1773">
        <v>-122.08918</v>
      </c>
      <c r="N1773">
        <v>57.2</v>
      </c>
      <c r="Q1773">
        <v>78.7</v>
      </c>
      <c r="R1773">
        <v>65.3</v>
      </c>
      <c r="S1773">
        <v>64</v>
      </c>
      <c r="U1773">
        <v>47.7</v>
      </c>
      <c r="V1773">
        <v>74.7</v>
      </c>
      <c r="X1773">
        <v>62.1</v>
      </c>
      <c r="Y1773">
        <v>43.2</v>
      </c>
      <c r="Z1773">
        <v>75</v>
      </c>
      <c r="AA1773">
        <v>75.2</v>
      </c>
      <c r="AB1773">
        <v>69.900000000000006</v>
      </c>
      <c r="AC1773">
        <v>63.4</v>
      </c>
      <c r="AD1773">
        <v>66.7</v>
      </c>
      <c r="AE1773">
        <v>70.3</v>
      </c>
      <c r="AF1773">
        <v>79.099999999999994</v>
      </c>
      <c r="AG1773">
        <v>40.4</v>
      </c>
      <c r="AH1773">
        <v>61.2</v>
      </c>
      <c r="AP1773">
        <f>COUNT(M1773:AO1773)</f>
        <v>17</v>
      </c>
      <c r="AQ1773" t="s">
        <v>4154</v>
      </c>
      <c r="AR1773">
        <f>COUNT(AK1773:AO1773)</f>
        <v>0</v>
      </c>
      <c r="AS1773" t="s">
        <v>4159</v>
      </c>
      <c r="AT1773">
        <f>COUNT(M1773:AB1773)</f>
        <v>11</v>
      </c>
      <c r="AU1773">
        <f>COUNT(AC1773:AO1773)</f>
        <v>6</v>
      </c>
      <c r="AV1773">
        <f>AT1773*AU1773</f>
        <v>66</v>
      </c>
      <c r="AW1773" t="s">
        <v>4154</v>
      </c>
      <c r="AX1773">
        <f>AVERAGE(M1773:AB1773)</f>
        <v>64.818181818181813</v>
      </c>
      <c r="AY1773">
        <f>AVERAGE(AC1773:AO1773)</f>
        <v>63.516666666666659</v>
      </c>
      <c r="AZ1773">
        <f>AY1773-AX1773</f>
        <v>-1.3015151515151544</v>
      </c>
      <c r="BB1773">
        <v>60.233333333333327</v>
      </c>
      <c r="BD1773" t="s">
        <v>4176</v>
      </c>
    </row>
    <row r="1774" spans="1:56" x14ac:dyDescent="0.25">
      <c r="A1774">
        <v>1184</v>
      </c>
      <c r="B1774">
        <v>232</v>
      </c>
      <c r="C1774" t="s">
        <v>4152</v>
      </c>
      <c r="D1774" t="s">
        <v>1686</v>
      </c>
      <c r="E1774" t="s">
        <v>1687</v>
      </c>
      <c r="F1774" t="s">
        <v>1735</v>
      </c>
      <c r="G1774" t="s">
        <v>1738</v>
      </c>
      <c r="H1774" t="s">
        <v>31</v>
      </c>
      <c r="I1774" t="s">
        <v>200</v>
      </c>
      <c r="J1774" t="s">
        <v>1739</v>
      </c>
      <c r="K1774">
        <v>47.502212</v>
      </c>
      <c r="L1774">
        <v>-122.300156</v>
      </c>
      <c r="U1774">
        <v>4.4000000000000004</v>
      </c>
      <c r="V1774">
        <v>11.6</v>
      </c>
      <c r="Z1774">
        <v>13.7</v>
      </c>
      <c r="AA1774">
        <v>5.7</v>
      </c>
      <c r="AB1774">
        <v>0.8</v>
      </c>
      <c r="AC1774">
        <v>12.3</v>
      </c>
      <c r="AD1774">
        <v>11.7</v>
      </c>
      <c r="AE1774">
        <v>2.7</v>
      </c>
      <c r="AF1774">
        <v>1.4</v>
      </c>
      <c r="AG1774">
        <v>5.3</v>
      </c>
      <c r="AH1774">
        <v>0</v>
      </c>
      <c r="AI1774">
        <v>2.7</v>
      </c>
      <c r="AJ1774">
        <v>1.4</v>
      </c>
      <c r="AK1774">
        <v>4</v>
      </c>
      <c r="AL1774">
        <v>4.3</v>
      </c>
      <c r="AM1774">
        <v>10.5</v>
      </c>
      <c r="AN1774">
        <v>3.7</v>
      </c>
      <c r="AO1774">
        <v>7.7</v>
      </c>
      <c r="AP1774">
        <f>COUNT(M1774:AO1774)</f>
        <v>18</v>
      </c>
      <c r="AQ1774" t="s">
        <v>4154</v>
      </c>
      <c r="AR1774">
        <f>COUNT(AK1774:AO1774)</f>
        <v>5</v>
      </c>
      <c r="AT1774">
        <f>COUNT(M1774:AB1774)</f>
        <v>5</v>
      </c>
      <c r="AU1774">
        <f>COUNT(AC1774:AO1774)</f>
        <v>13</v>
      </c>
      <c r="AV1774">
        <f>AT1774*AU1774</f>
        <v>65</v>
      </c>
      <c r="AW1774" t="s">
        <v>4154</v>
      </c>
      <c r="AX1774">
        <f>AVERAGE(M1774:AB1774)</f>
        <v>7.2399999999999993</v>
      </c>
      <c r="AY1774">
        <f>AVERAGE(AC1774:AO1774)</f>
        <v>5.2076923076923078</v>
      </c>
      <c r="AZ1774">
        <f>AY1774-AX1774</f>
        <v>-2.0323076923076915</v>
      </c>
      <c r="BA1774">
        <v>6.04</v>
      </c>
      <c r="BB1774">
        <v>4.0999999999999996</v>
      </c>
      <c r="BC1774" t="s">
        <v>4173</v>
      </c>
      <c r="BD1774" t="s">
        <v>4173</v>
      </c>
    </row>
    <row r="1775" spans="1:56" x14ac:dyDescent="0.25">
      <c r="A1775">
        <v>1183</v>
      </c>
      <c r="B1775">
        <v>230</v>
      </c>
      <c r="C1775" t="s">
        <v>4152</v>
      </c>
      <c r="D1775" t="s">
        <v>1686</v>
      </c>
      <c r="E1775" t="s">
        <v>1687</v>
      </c>
      <c r="F1775" t="s">
        <v>1735</v>
      </c>
      <c r="G1775" t="s">
        <v>1736</v>
      </c>
      <c r="H1775" t="s">
        <v>31</v>
      </c>
      <c r="I1775" t="s">
        <v>200</v>
      </c>
      <c r="J1775" t="s">
        <v>1737</v>
      </c>
      <c r="K1775">
        <v>47.510356999999999</v>
      </c>
      <c r="L1775">
        <v>-122.322142</v>
      </c>
      <c r="U1775">
        <v>18.7</v>
      </c>
      <c r="V1775">
        <v>1.6</v>
      </c>
      <c r="Y1775">
        <v>21.8</v>
      </c>
      <c r="Z1775">
        <v>20.8</v>
      </c>
      <c r="AA1775">
        <v>25.7</v>
      </c>
      <c r="AB1775">
        <v>20.7</v>
      </c>
      <c r="AC1775">
        <v>15.6</v>
      </c>
      <c r="AD1775">
        <v>24.9</v>
      </c>
      <c r="AE1775">
        <v>22.2</v>
      </c>
      <c r="AG1775">
        <v>9</v>
      </c>
      <c r="AH1775">
        <v>20.7</v>
      </c>
      <c r="AI1775">
        <v>6</v>
      </c>
      <c r="AJ1775">
        <v>22.5</v>
      </c>
      <c r="AK1775">
        <v>14.7</v>
      </c>
      <c r="AL1775">
        <v>8.1</v>
      </c>
      <c r="AM1775">
        <v>6.7</v>
      </c>
      <c r="AN1775">
        <v>8.1</v>
      </c>
      <c r="AO1775">
        <v>8.6</v>
      </c>
      <c r="AP1775">
        <f>COUNT(M1775:AO1775)</f>
        <v>18</v>
      </c>
      <c r="AQ1775" t="s">
        <v>4154</v>
      </c>
      <c r="AR1775">
        <f>COUNT(AK1775:AO1775)</f>
        <v>5</v>
      </c>
      <c r="AT1775">
        <f>COUNT(M1775:AB1775)</f>
        <v>6</v>
      </c>
      <c r="AU1775">
        <f>COUNT(AC1775:AO1775)</f>
        <v>12</v>
      </c>
      <c r="AV1775">
        <f>AT1775*AU1775</f>
        <v>72</v>
      </c>
      <c r="AW1775" t="s">
        <v>4154</v>
      </c>
      <c r="AX1775">
        <f>AVERAGE(M1775:AB1775)</f>
        <v>18.216666666666669</v>
      </c>
      <c r="AY1775">
        <f>AVERAGE(AC1775:AO1775)</f>
        <v>13.924999999999997</v>
      </c>
      <c r="AZ1775">
        <f>AY1775-AX1775</f>
        <v>-4.2916666666666714</v>
      </c>
      <c r="BA1775">
        <v>9.2399999999999984</v>
      </c>
      <c r="BB1775">
        <v>11.6</v>
      </c>
      <c r="BC1775" t="s">
        <v>4173</v>
      </c>
      <c r="BD1775" t="s">
        <v>4173</v>
      </c>
    </row>
    <row r="1776" spans="1:56" x14ac:dyDescent="0.25">
      <c r="A1776">
        <v>1077</v>
      </c>
      <c r="B1776">
        <v>191</v>
      </c>
      <c r="C1776" t="s">
        <v>4152</v>
      </c>
      <c r="D1776" t="s">
        <v>877</v>
      </c>
      <c r="E1776" t="s">
        <v>1215</v>
      </c>
      <c r="F1776" t="s">
        <v>1538</v>
      </c>
      <c r="G1776" t="s">
        <v>1590</v>
      </c>
      <c r="H1776" t="s">
        <v>31</v>
      </c>
      <c r="I1776" t="s">
        <v>200</v>
      </c>
      <c r="J1776" t="s">
        <v>1591</v>
      </c>
      <c r="K1776">
        <v>47.696997000000003</v>
      </c>
      <c r="L1776">
        <v>-122.131529</v>
      </c>
      <c r="U1776">
        <v>1.2</v>
      </c>
      <c r="X1776">
        <v>6.4</v>
      </c>
      <c r="Y1776">
        <v>7.8</v>
      </c>
      <c r="Z1776">
        <v>8.8000000000000007</v>
      </c>
      <c r="AA1776">
        <v>6</v>
      </c>
      <c r="AB1776">
        <v>7.1</v>
      </c>
      <c r="AC1776">
        <v>14.7</v>
      </c>
      <c r="AD1776">
        <v>17.7</v>
      </c>
      <c r="AF1776">
        <v>9.4</v>
      </c>
      <c r="AG1776">
        <v>5.7</v>
      </c>
      <c r="AH1776">
        <v>0</v>
      </c>
      <c r="AI1776">
        <v>7.7</v>
      </c>
      <c r="AJ1776">
        <v>5.5</v>
      </c>
      <c r="AK1776">
        <v>6.4</v>
      </c>
      <c r="AL1776">
        <v>8.9</v>
      </c>
      <c r="AM1776">
        <v>9.1</v>
      </c>
      <c r="AN1776">
        <v>15.2</v>
      </c>
      <c r="AO1776">
        <v>11.1</v>
      </c>
      <c r="AP1776">
        <f>COUNT(M1776:AO1776)</f>
        <v>18</v>
      </c>
      <c r="AQ1776" t="s">
        <v>4154</v>
      </c>
      <c r="AR1776">
        <f>COUNT(AK1776:AO1776)</f>
        <v>5</v>
      </c>
      <c r="AT1776">
        <f>COUNT(M1776:AB1776)</f>
        <v>6</v>
      </c>
      <c r="AU1776">
        <f>COUNT(AC1776:AO1776)</f>
        <v>12</v>
      </c>
      <c r="AV1776">
        <f>AT1776*AU1776</f>
        <v>72</v>
      </c>
      <c r="AW1776" t="s">
        <v>4154</v>
      </c>
      <c r="AX1776">
        <f>AVERAGE(M1776:AB1776)</f>
        <v>6.2166666666666677</v>
      </c>
      <c r="AY1776">
        <f>AVERAGE(AC1776:AO1776)</f>
        <v>9.2833333333333332</v>
      </c>
      <c r="AZ1776">
        <f>AY1776-AX1776</f>
        <v>3.0666666666666655</v>
      </c>
      <c r="BA1776">
        <v>10.139999999999999</v>
      </c>
      <c r="BB1776">
        <v>7.9</v>
      </c>
      <c r="BC1776" t="s">
        <v>4173</v>
      </c>
      <c r="BD1776" t="s">
        <v>4173</v>
      </c>
    </row>
    <row r="1777" spans="1:56" x14ac:dyDescent="0.25">
      <c r="A1777">
        <v>1155</v>
      </c>
      <c r="B1777">
        <v>211</v>
      </c>
      <c r="C1777" t="s">
        <v>4152</v>
      </c>
      <c r="D1777" t="s">
        <v>1686</v>
      </c>
      <c r="E1777" t="s">
        <v>1687</v>
      </c>
      <c r="F1777" t="s">
        <v>1688</v>
      </c>
      <c r="G1777" t="s">
        <v>1691</v>
      </c>
      <c r="H1777" t="s">
        <v>31</v>
      </c>
      <c r="I1777" t="s">
        <v>200</v>
      </c>
      <c r="J1777" t="s">
        <v>1694</v>
      </c>
      <c r="K1777">
        <v>47.369337999999999</v>
      </c>
      <c r="L1777">
        <v>-122.208823</v>
      </c>
      <c r="U1777">
        <v>14.3</v>
      </c>
      <c r="V1777">
        <v>8</v>
      </c>
      <c r="X1777">
        <v>14</v>
      </c>
      <c r="Y1777">
        <v>14.5</v>
      </c>
      <c r="Z1777">
        <v>17.3</v>
      </c>
      <c r="AA1777">
        <v>19.399999999999999</v>
      </c>
      <c r="AB1777">
        <v>20</v>
      </c>
      <c r="AC1777">
        <v>36.799999999999997</v>
      </c>
      <c r="AD1777">
        <v>18.399999999999999</v>
      </c>
      <c r="AE1777">
        <v>23.2</v>
      </c>
      <c r="AF1777">
        <v>33.799999999999997</v>
      </c>
      <c r="AG1777">
        <v>29.7</v>
      </c>
      <c r="AH1777">
        <v>24.6</v>
      </c>
      <c r="AI1777">
        <v>22.6</v>
      </c>
      <c r="AJ1777">
        <v>29.8</v>
      </c>
      <c r="AK1777">
        <v>36.4</v>
      </c>
      <c r="AN1777">
        <v>14.5</v>
      </c>
      <c r="AO1777">
        <v>28.2</v>
      </c>
      <c r="AP1777">
        <f>COUNT(M1777:AO1777)</f>
        <v>18</v>
      </c>
      <c r="AQ1777" t="s">
        <v>4154</v>
      </c>
      <c r="AR1777">
        <f>COUNT(AK1777:AO1777)</f>
        <v>3</v>
      </c>
      <c r="AT1777">
        <f>COUNT(M1777:AB1777)</f>
        <v>7</v>
      </c>
      <c r="AU1777">
        <f>COUNT(AC1777:AO1777)</f>
        <v>11</v>
      </c>
      <c r="AV1777">
        <f>AT1777*AU1777</f>
        <v>77</v>
      </c>
      <c r="AW1777" t="s">
        <v>4154</v>
      </c>
      <c r="AX1777">
        <f>AVERAGE(M1777:AB1777)</f>
        <v>15.357142857142858</v>
      </c>
      <c r="AY1777">
        <f>AVERAGE(AC1777:AO1777)</f>
        <v>27.090909090909086</v>
      </c>
      <c r="AZ1777">
        <f>AY1777-AX1777</f>
        <v>11.733766233766229</v>
      </c>
      <c r="BA1777">
        <v>26.366666666666664</v>
      </c>
      <c r="BB1777">
        <v>27.45</v>
      </c>
      <c r="BC1777" t="s">
        <v>4174</v>
      </c>
      <c r="BD1777" t="s">
        <v>4174</v>
      </c>
    </row>
    <row r="1778" spans="1:56" x14ac:dyDescent="0.25">
      <c r="A1778">
        <v>1380</v>
      </c>
      <c r="B1778">
        <v>542</v>
      </c>
      <c r="C1778" t="s">
        <v>4152</v>
      </c>
      <c r="D1778" t="s">
        <v>1952</v>
      </c>
      <c r="E1778" t="s">
        <v>1999</v>
      </c>
      <c r="F1778" t="s">
        <v>2000</v>
      </c>
      <c r="G1778" t="s">
        <v>2023</v>
      </c>
      <c r="H1778" t="s">
        <v>1890</v>
      </c>
      <c r="I1778" t="s">
        <v>1891</v>
      </c>
      <c r="J1778" t="s">
        <v>2031</v>
      </c>
      <c r="K1778">
        <v>47.277749999999997</v>
      </c>
      <c r="L1778">
        <v>-122.328389</v>
      </c>
      <c r="W1778">
        <v>35</v>
      </c>
      <c r="X1778">
        <v>53.3</v>
      </c>
      <c r="Y1778">
        <v>25.4</v>
      </c>
      <c r="Z1778">
        <v>24.6</v>
      </c>
      <c r="AA1778">
        <v>30.2</v>
      </c>
      <c r="AB1778">
        <v>39.200000000000003</v>
      </c>
      <c r="AC1778">
        <v>58.6</v>
      </c>
      <c r="AD1778">
        <v>41.1</v>
      </c>
      <c r="AE1778">
        <v>38.1</v>
      </c>
      <c r="AF1778">
        <v>29</v>
      </c>
      <c r="AG1778">
        <v>37</v>
      </c>
      <c r="AH1778">
        <v>30.3</v>
      </c>
      <c r="AI1778">
        <v>16.5</v>
      </c>
      <c r="AJ1778">
        <v>21.3</v>
      </c>
      <c r="AK1778">
        <v>42.1</v>
      </c>
      <c r="AL1778">
        <v>46.7</v>
      </c>
      <c r="AN1778">
        <v>20.3</v>
      </c>
      <c r="AO1778">
        <v>40.6</v>
      </c>
      <c r="AP1778">
        <f>COUNT(M1778:AO1778)</f>
        <v>18</v>
      </c>
      <c r="AQ1778" t="s">
        <v>4154</v>
      </c>
      <c r="AR1778">
        <f>COUNT(AK1778:AO1778)</f>
        <v>4</v>
      </c>
      <c r="AT1778">
        <f>COUNT(M1778:AB1778)</f>
        <v>6</v>
      </c>
      <c r="AU1778">
        <f>COUNT(AC1778:AO1778)</f>
        <v>12</v>
      </c>
      <c r="AV1778">
        <f>AT1778*AU1778</f>
        <v>72</v>
      </c>
      <c r="AW1778" t="s">
        <v>4154</v>
      </c>
      <c r="AX1778">
        <f>AVERAGE(M1778:AB1778)</f>
        <v>34.616666666666667</v>
      </c>
      <c r="AY1778">
        <f>AVERAGE(AC1778:AO1778)</f>
        <v>35.13333333333334</v>
      </c>
      <c r="AZ1778">
        <f>AY1778-AX1778</f>
        <v>0.51666666666667282</v>
      </c>
      <c r="BA1778">
        <v>37.425000000000004</v>
      </c>
      <c r="BB1778">
        <v>31.533333333333335</v>
      </c>
      <c r="BC1778" t="s">
        <v>4174</v>
      </c>
      <c r="BD1778" t="s">
        <v>4174</v>
      </c>
    </row>
    <row r="1779" spans="1:56" x14ac:dyDescent="0.25">
      <c r="A1779">
        <v>1208</v>
      </c>
      <c r="B1779">
        <v>240</v>
      </c>
      <c r="C1779" t="s">
        <v>4152</v>
      </c>
      <c r="D1779" t="s">
        <v>1686</v>
      </c>
      <c r="E1779" t="s">
        <v>1687</v>
      </c>
      <c r="F1779" t="s">
        <v>1771</v>
      </c>
      <c r="G1779" t="s">
        <v>1772</v>
      </c>
      <c r="H1779" t="s">
        <v>31</v>
      </c>
      <c r="I1779" t="s">
        <v>200</v>
      </c>
      <c r="J1779" t="s">
        <v>1773</v>
      </c>
      <c r="K1779">
        <v>47.353073999999999</v>
      </c>
      <c r="L1779">
        <v>-122.20751</v>
      </c>
      <c r="U1779">
        <v>34.200000000000003</v>
      </c>
      <c r="V1779">
        <v>33.6</v>
      </c>
      <c r="X1779">
        <v>26.1</v>
      </c>
      <c r="Y1779">
        <v>31.5</v>
      </c>
      <c r="Z1779">
        <v>45.9</v>
      </c>
      <c r="AA1779">
        <v>36.299999999999997</v>
      </c>
      <c r="AC1779">
        <v>41</v>
      </c>
      <c r="AD1779">
        <v>31.5</v>
      </c>
      <c r="AE1779">
        <v>60.5</v>
      </c>
      <c r="AF1779">
        <v>50.5</v>
      </c>
      <c r="AG1779">
        <v>46.9</v>
      </c>
      <c r="AI1779">
        <v>23.1</v>
      </c>
      <c r="AJ1779">
        <v>39.799999999999997</v>
      </c>
      <c r="AK1779">
        <v>37.799999999999997</v>
      </c>
      <c r="AL1779">
        <v>41.5</v>
      </c>
      <c r="AM1779">
        <v>35.700000000000003</v>
      </c>
      <c r="AN1779">
        <v>33.299999999999997</v>
      </c>
      <c r="AO1779">
        <v>41</v>
      </c>
      <c r="AP1779">
        <f>COUNT(M1779:AO1779)</f>
        <v>18</v>
      </c>
      <c r="AQ1779" t="s">
        <v>4154</v>
      </c>
      <c r="AR1779">
        <f>COUNT(AK1779:AO1779)</f>
        <v>5</v>
      </c>
      <c r="AT1779">
        <f>COUNT(M1779:AB1779)</f>
        <v>6</v>
      </c>
      <c r="AU1779">
        <f>COUNT(AC1779:AO1779)</f>
        <v>12</v>
      </c>
      <c r="AV1779">
        <f>AT1779*AU1779</f>
        <v>72</v>
      </c>
      <c r="AW1779" t="s">
        <v>4154</v>
      </c>
      <c r="AX1779">
        <f>AVERAGE(M1779:AB1779)</f>
        <v>34.6</v>
      </c>
      <c r="AY1779">
        <f>AVERAGE(AC1779:AO1779)</f>
        <v>40.216666666666669</v>
      </c>
      <c r="AZ1779">
        <f>AY1779-AX1779</f>
        <v>5.6166666666666671</v>
      </c>
      <c r="BA1779">
        <v>37.86</v>
      </c>
      <c r="BB1779">
        <v>38.844444444444449</v>
      </c>
      <c r="BC1779" t="s">
        <v>4174</v>
      </c>
      <c r="BD1779" t="s">
        <v>4174</v>
      </c>
    </row>
    <row r="1780" spans="1:56" x14ac:dyDescent="0.25">
      <c r="A1780">
        <v>1429</v>
      </c>
      <c r="B1780">
        <v>2015</v>
      </c>
      <c r="C1780" t="s">
        <v>4152</v>
      </c>
      <c r="D1780" t="s">
        <v>2099</v>
      </c>
      <c r="E1780" t="s">
        <v>2100</v>
      </c>
      <c r="F1780" t="s">
        <v>2119</v>
      </c>
      <c r="G1780" t="s">
        <v>2125</v>
      </c>
      <c r="H1780" t="s">
        <v>63</v>
      </c>
      <c r="I1780" t="s">
        <v>2103</v>
      </c>
      <c r="J1780" t="s">
        <v>2127</v>
      </c>
      <c r="K1780">
        <v>47.03152</v>
      </c>
      <c r="L1780">
        <v>-122.99052</v>
      </c>
      <c r="Q1780">
        <v>61.6</v>
      </c>
      <c r="R1780">
        <v>30.3</v>
      </c>
      <c r="S1780">
        <v>71.599999999999994</v>
      </c>
      <c r="T1780">
        <v>61.6</v>
      </c>
      <c r="U1780">
        <v>56.1</v>
      </c>
      <c r="V1780">
        <v>56.6</v>
      </c>
      <c r="W1780">
        <v>69.2</v>
      </c>
      <c r="X1780">
        <v>68.7</v>
      </c>
      <c r="Y1780">
        <v>75.7</v>
      </c>
      <c r="AA1780">
        <v>73.2</v>
      </c>
      <c r="AB1780">
        <v>57</v>
      </c>
      <c r="AC1780">
        <v>64.900000000000006</v>
      </c>
      <c r="AD1780">
        <v>79.2</v>
      </c>
      <c r="AF1780">
        <v>53.2</v>
      </c>
      <c r="AG1780">
        <v>70.599999999999994</v>
      </c>
      <c r="AL1780">
        <v>58.8</v>
      </c>
      <c r="AM1780">
        <v>37.6</v>
      </c>
      <c r="AN1780">
        <v>33.4</v>
      </c>
      <c r="AP1780">
        <f>COUNT(M1780:AO1780)</f>
        <v>18</v>
      </c>
      <c r="AQ1780" t="s">
        <v>4154</v>
      </c>
      <c r="AR1780">
        <f>COUNT(AK1780:AO1780)</f>
        <v>3</v>
      </c>
      <c r="AT1780">
        <f>COUNT(M1780:AB1780)</f>
        <v>11</v>
      </c>
      <c r="AU1780">
        <f>COUNT(AC1780:AO1780)</f>
        <v>7</v>
      </c>
      <c r="AV1780">
        <f>AT1780*AU1780</f>
        <v>77</v>
      </c>
      <c r="AW1780" t="s">
        <v>4154</v>
      </c>
      <c r="AX1780">
        <f>AVERAGE(M1780:AB1780)</f>
        <v>61.963636363636368</v>
      </c>
      <c r="AY1780">
        <f>AVERAGE(AC1780:AO1780)</f>
        <v>56.81428571428571</v>
      </c>
      <c r="AZ1780">
        <f>AY1780-AX1780</f>
        <v>-5.1493506493506587</v>
      </c>
      <c r="BA1780">
        <v>43.266666666666673</v>
      </c>
      <c r="BB1780">
        <v>50.72</v>
      </c>
      <c r="BC1780" t="s">
        <v>4175</v>
      </c>
      <c r="BD1780" t="s">
        <v>4175</v>
      </c>
    </row>
    <row r="1781" spans="1:56" x14ac:dyDescent="0.25">
      <c r="A1781">
        <v>1104</v>
      </c>
      <c r="B1781">
        <v>181</v>
      </c>
      <c r="C1781" t="s">
        <v>4152</v>
      </c>
      <c r="D1781" t="s">
        <v>877</v>
      </c>
      <c r="E1781" t="s">
        <v>1215</v>
      </c>
      <c r="F1781" t="s">
        <v>1615</v>
      </c>
      <c r="G1781" t="s">
        <v>1625</v>
      </c>
      <c r="H1781" t="s">
        <v>31</v>
      </c>
      <c r="I1781" t="s">
        <v>200</v>
      </c>
      <c r="J1781" t="s">
        <v>1627</v>
      </c>
      <c r="K1781">
        <v>47.779822000000003</v>
      </c>
      <c r="L1781">
        <v>-122.25043100000001</v>
      </c>
      <c r="V1781">
        <v>35.4</v>
      </c>
      <c r="X1781">
        <v>38.9</v>
      </c>
      <c r="Y1781">
        <v>45.1</v>
      </c>
      <c r="Z1781">
        <v>38.299999999999997</v>
      </c>
      <c r="AA1781">
        <v>31.7</v>
      </c>
      <c r="AC1781">
        <v>34.700000000000003</v>
      </c>
      <c r="AD1781">
        <v>21.7</v>
      </c>
      <c r="AE1781">
        <v>41.9</v>
      </c>
      <c r="AF1781">
        <v>62.6</v>
      </c>
      <c r="AG1781">
        <v>40.5</v>
      </c>
      <c r="AH1781">
        <v>53.4</v>
      </c>
      <c r="AI1781">
        <v>44.8</v>
      </c>
      <c r="AJ1781">
        <v>50.5</v>
      </c>
      <c r="AK1781">
        <v>47.7</v>
      </c>
      <c r="AL1781">
        <v>57.1</v>
      </c>
      <c r="AM1781">
        <v>42.3</v>
      </c>
      <c r="AN1781">
        <v>43.1</v>
      </c>
      <c r="AO1781">
        <v>41.9</v>
      </c>
      <c r="AP1781">
        <f>COUNT(M1781:AO1781)</f>
        <v>18</v>
      </c>
      <c r="AQ1781" t="s">
        <v>4154</v>
      </c>
      <c r="AR1781">
        <f>COUNT(AK1781:AO1781)</f>
        <v>5</v>
      </c>
      <c r="AT1781">
        <f>COUNT(M1781:AB1781)</f>
        <v>5</v>
      </c>
      <c r="AU1781">
        <f>COUNT(AC1781:AO1781)</f>
        <v>13</v>
      </c>
      <c r="AV1781">
        <f>AT1781*AU1781</f>
        <v>65</v>
      </c>
      <c r="AW1781" t="s">
        <v>4154</v>
      </c>
      <c r="AX1781">
        <f>AVERAGE(M1781:AB1781)</f>
        <v>37.879999999999995</v>
      </c>
      <c r="AY1781">
        <f>AVERAGE(AC1781:AO1781)</f>
        <v>44.784615384615385</v>
      </c>
      <c r="AZ1781">
        <f>AY1781-AX1781</f>
        <v>6.9046153846153899</v>
      </c>
      <c r="BA1781">
        <v>46.42</v>
      </c>
      <c r="BB1781">
        <v>48.39</v>
      </c>
      <c r="BC1781" t="s">
        <v>4175</v>
      </c>
      <c r="BD1781" t="s">
        <v>4175</v>
      </c>
    </row>
    <row r="1782" spans="1:56" x14ac:dyDescent="0.25">
      <c r="A1782">
        <v>1179</v>
      </c>
      <c r="B1782">
        <v>224</v>
      </c>
      <c r="C1782" t="s">
        <v>4152</v>
      </c>
      <c r="D1782" t="s">
        <v>1686</v>
      </c>
      <c r="E1782" t="s">
        <v>1687</v>
      </c>
      <c r="F1782" t="s">
        <v>1729</v>
      </c>
      <c r="G1782" t="s">
        <v>1730</v>
      </c>
      <c r="H1782" t="s">
        <v>31</v>
      </c>
      <c r="I1782" t="s">
        <v>200</v>
      </c>
      <c r="J1782" t="s">
        <v>1731</v>
      </c>
      <c r="K1782">
        <v>47.282302000000001</v>
      </c>
      <c r="L1782">
        <v>-121.932687</v>
      </c>
      <c r="U1782">
        <v>81</v>
      </c>
      <c r="V1782">
        <v>75.5</v>
      </c>
      <c r="X1782">
        <v>64.099999999999994</v>
      </c>
      <c r="Y1782">
        <v>53.9</v>
      </c>
      <c r="Z1782">
        <v>88.3</v>
      </c>
      <c r="AA1782">
        <v>86.1</v>
      </c>
      <c r="AB1782">
        <v>76.400000000000006</v>
      </c>
      <c r="AC1782">
        <v>64.099999999999994</v>
      </c>
      <c r="AD1782">
        <v>79.5</v>
      </c>
      <c r="AE1782">
        <v>74.099999999999994</v>
      </c>
      <c r="AF1782">
        <v>66.900000000000006</v>
      </c>
      <c r="AG1782">
        <v>64.8</v>
      </c>
      <c r="AH1782">
        <v>44</v>
      </c>
      <c r="AI1782">
        <v>66.599999999999994</v>
      </c>
      <c r="AJ1782">
        <v>68.7</v>
      </c>
      <c r="AM1782">
        <v>52.5</v>
      </c>
      <c r="AN1782">
        <v>37.200000000000003</v>
      </c>
      <c r="AO1782">
        <v>53.5</v>
      </c>
      <c r="AP1782">
        <f>COUNT(M1782:AO1782)</f>
        <v>18</v>
      </c>
      <c r="AQ1782" t="s">
        <v>4154</v>
      </c>
      <c r="AR1782">
        <f>COUNT(AK1782:AO1782)</f>
        <v>3</v>
      </c>
      <c r="AT1782">
        <f>COUNT(M1782:AB1782)</f>
        <v>7</v>
      </c>
      <c r="AU1782">
        <f>COUNT(AC1782:AO1782)</f>
        <v>11</v>
      </c>
      <c r="AV1782">
        <f>AT1782*AU1782</f>
        <v>77</v>
      </c>
      <c r="AW1782" t="s">
        <v>4154</v>
      </c>
      <c r="AX1782">
        <f>AVERAGE(M1782:AB1782)</f>
        <v>75.04285714285713</v>
      </c>
      <c r="AY1782">
        <f>AVERAGE(AC1782:AO1782)</f>
        <v>61.081818181818193</v>
      </c>
      <c r="AZ1782">
        <f>AY1782-AX1782</f>
        <v>-13.961038961038938</v>
      </c>
      <c r="BA1782">
        <v>47.733333333333327</v>
      </c>
      <c r="BB1782">
        <v>56.774999999999999</v>
      </c>
      <c r="BC1782" t="s">
        <v>4175</v>
      </c>
      <c r="BD1782" t="s">
        <v>4175</v>
      </c>
    </row>
    <row r="1783" spans="1:56" x14ac:dyDescent="0.25">
      <c r="A1783">
        <v>969</v>
      </c>
      <c r="B1783">
        <v>175</v>
      </c>
      <c r="C1783" t="s">
        <v>4152</v>
      </c>
      <c r="D1783" t="s">
        <v>877</v>
      </c>
      <c r="E1783" t="s">
        <v>1215</v>
      </c>
      <c r="F1783" t="s">
        <v>1440</v>
      </c>
      <c r="G1783" t="s">
        <v>1447</v>
      </c>
      <c r="H1783" t="s">
        <v>31</v>
      </c>
      <c r="I1783" t="s">
        <v>200</v>
      </c>
      <c r="J1783" t="s">
        <v>1454</v>
      </c>
      <c r="K1783">
        <v>47.778471000000003</v>
      </c>
      <c r="L1783">
        <v>-122.154549</v>
      </c>
      <c r="U1783">
        <v>49.9</v>
      </c>
      <c r="V1783">
        <v>37</v>
      </c>
      <c r="X1783">
        <v>25.1</v>
      </c>
      <c r="Y1783">
        <v>61.9</v>
      </c>
      <c r="Z1783">
        <v>52.3</v>
      </c>
      <c r="AA1783">
        <v>55.6</v>
      </c>
      <c r="AB1783">
        <v>33.700000000000003</v>
      </c>
      <c r="AC1783">
        <v>58.3</v>
      </c>
      <c r="AD1783">
        <v>47.5</v>
      </c>
      <c r="AE1783">
        <v>23.8</v>
      </c>
      <c r="AF1783">
        <v>44.9</v>
      </c>
      <c r="AG1783">
        <v>43.5</v>
      </c>
      <c r="AH1783">
        <v>57.1</v>
      </c>
      <c r="AI1783">
        <v>32.6</v>
      </c>
      <c r="AJ1783">
        <v>43.5</v>
      </c>
      <c r="AK1783">
        <v>34.1</v>
      </c>
      <c r="AM1783">
        <v>52.4</v>
      </c>
      <c r="AO1783">
        <v>68.5</v>
      </c>
      <c r="AP1783">
        <f>COUNT(M1783:AO1783)</f>
        <v>18</v>
      </c>
      <c r="AQ1783" t="s">
        <v>4154</v>
      </c>
      <c r="AR1783">
        <f>COUNT(AK1783:AO1783)</f>
        <v>3</v>
      </c>
      <c r="AT1783">
        <f>COUNT(M1783:AB1783)</f>
        <v>7</v>
      </c>
      <c r="AU1783">
        <f>COUNT(AC1783:AO1783)</f>
        <v>11</v>
      </c>
      <c r="AV1783">
        <f>AT1783*AU1783</f>
        <v>77</v>
      </c>
      <c r="AW1783" t="s">
        <v>4154</v>
      </c>
      <c r="AX1783">
        <f>AVERAGE(M1783:AB1783)</f>
        <v>45.071428571428569</v>
      </c>
      <c r="AY1783">
        <f>AVERAGE(AC1783:AO1783)</f>
        <v>46.018181818181823</v>
      </c>
      <c r="AZ1783">
        <f>AY1783-AX1783</f>
        <v>0.94675324675325356</v>
      </c>
      <c r="BA1783">
        <v>51.666666666666664</v>
      </c>
      <c r="BB1783">
        <v>47.074999999999996</v>
      </c>
      <c r="BC1783" t="s">
        <v>4175</v>
      </c>
      <c r="BD1783" t="s">
        <v>4175</v>
      </c>
    </row>
    <row r="1784" spans="1:56" x14ac:dyDescent="0.25">
      <c r="A1784">
        <v>1226</v>
      </c>
      <c r="B1784">
        <v>251</v>
      </c>
      <c r="C1784" t="s">
        <v>4152</v>
      </c>
      <c r="D1784" t="s">
        <v>1686</v>
      </c>
      <c r="E1784" t="s">
        <v>1687</v>
      </c>
      <c r="F1784" t="s">
        <v>1803</v>
      </c>
      <c r="G1784" t="s">
        <v>1804</v>
      </c>
      <c r="H1784" t="s">
        <v>31</v>
      </c>
      <c r="I1784" t="s">
        <v>200</v>
      </c>
      <c r="J1784" t="s">
        <v>1806</v>
      </c>
      <c r="K1784">
        <v>47.303209000000003</v>
      </c>
      <c r="L1784">
        <v>-122.272324</v>
      </c>
      <c r="U1784">
        <v>27</v>
      </c>
      <c r="V1784">
        <v>52</v>
      </c>
      <c r="X1784">
        <v>43.4</v>
      </c>
      <c r="Y1784">
        <v>41.6</v>
      </c>
      <c r="Z1784">
        <v>45.6</v>
      </c>
      <c r="AB1784">
        <v>28.2</v>
      </c>
      <c r="AC1784">
        <v>42.4</v>
      </c>
      <c r="AD1784">
        <v>43</v>
      </c>
      <c r="AF1784">
        <v>53.1</v>
      </c>
      <c r="AG1784">
        <v>49.8</v>
      </c>
      <c r="AH1784">
        <v>62.9</v>
      </c>
      <c r="AI1784">
        <v>52.3</v>
      </c>
      <c r="AJ1784">
        <v>25.5</v>
      </c>
      <c r="AK1784">
        <v>56.3</v>
      </c>
      <c r="AL1784">
        <v>60.3</v>
      </c>
      <c r="AM1784">
        <v>51</v>
      </c>
      <c r="AN1784">
        <v>44.9</v>
      </c>
      <c r="AO1784">
        <v>60.7</v>
      </c>
      <c r="AP1784">
        <f>COUNT(M1784:AO1784)</f>
        <v>18</v>
      </c>
      <c r="AQ1784" t="s">
        <v>4154</v>
      </c>
      <c r="AR1784">
        <f>COUNT(AK1784:AO1784)</f>
        <v>5</v>
      </c>
      <c r="AT1784">
        <f>COUNT(M1784:AB1784)</f>
        <v>6</v>
      </c>
      <c r="AU1784">
        <f>COUNT(AC1784:AO1784)</f>
        <v>12</v>
      </c>
      <c r="AV1784">
        <f>AT1784*AU1784</f>
        <v>72</v>
      </c>
      <c r="AW1784" t="s">
        <v>4154</v>
      </c>
      <c r="AX1784">
        <f>AVERAGE(M1784:AB1784)</f>
        <v>39.633333333333333</v>
      </c>
      <c r="AY1784">
        <f>AVERAGE(AC1784:AO1784)</f>
        <v>50.183333333333337</v>
      </c>
      <c r="AZ1784">
        <f>AY1784-AX1784</f>
        <v>10.550000000000004</v>
      </c>
      <c r="BA1784">
        <v>54.64</v>
      </c>
      <c r="BB1784">
        <v>51.680000000000007</v>
      </c>
      <c r="BC1784" t="s">
        <v>4175</v>
      </c>
      <c r="BD1784" t="s">
        <v>4175</v>
      </c>
    </row>
    <row r="1785" spans="1:56" x14ac:dyDescent="0.25">
      <c r="A1785">
        <v>1189</v>
      </c>
      <c r="B1785">
        <v>234</v>
      </c>
      <c r="C1785" t="s">
        <v>4152</v>
      </c>
      <c r="D1785" t="s">
        <v>1686</v>
      </c>
      <c r="E1785" t="s">
        <v>1687</v>
      </c>
      <c r="F1785" t="s">
        <v>1747</v>
      </c>
      <c r="G1785" t="s">
        <v>1748</v>
      </c>
      <c r="H1785" t="s">
        <v>31</v>
      </c>
      <c r="I1785" t="s">
        <v>200</v>
      </c>
      <c r="J1785" t="s">
        <v>1749</v>
      </c>
      <c r="K1785">
        <v>47.362217999999999</v>
      </c>
      <c r="L1785">
        <v>-122.099903</v>
      </c>
      <c r="U1785">
        <v>44.4</v>
      </c>
      <c r="V1785">
        <v>39.4</v>
      </c>
      <c r="X1785">
        <v>42.4</v>
      </c>
      <c r="Y1785">
        <v>58.7</v>
      </c>
      <c r="Z1785">
        <v>50</v>
      </c>
      <c r="AA1785">
        <v>22.7</v>
      </c>
      <c r="AC1785">
        <v>72.099999999999994</v>
      </c>
      <c r="AD1785">
        <v>68.2</v>
      </c>
      <c r="AE1785">
        <v>62.1</v>
      </c>
      <c r="AF1785">
        <v>69.099999999999994</v>
      </c>
      <c r="AH1785">
        <v>44</v>
      </c>
      <c r="AI1785">
        <v>42.9</v>
      </c>
      <c r="AJ1785">
        <v>50.9</v>
      </c>
      <c r="AK1785">
        <v>59.5</v>
      </c>
      <c r="AL1785">
        <v>32.4</v>
      </c>
      <c r="AM1785">
        <v>66.5</v>
      </c>
      <c r="AN1785">
        <v>84.4</v>
      </c>
      <c r="AO1785">
        <v>51.9</v>
      </c>
      <c r="AP1785">
        <f>COUNT(M1785:AO1785)</f>
        <v>18</v>
      </c>
      <c r="AQ1785" t="s">
        <v>4154</v>
      </c>
      <c r="AR1785">
        <f>COUNT(AK1785:AO1785)</f>
        <v>5</v>
      </c>
      <c r="AT1785">
        <f>COUNT(M1785:AB1785)</f>
        <v>6</v>
      </c>
      <c r="AU1785">
        <f>COUNT(AC1785:AO1785)</f>
        <v>12</v>
      </c>
      <c r="AV1785">
        <f>AT1785*AU1785</f>
        <v>72</v>
      </c>
      <c r="AW1785" t="s">
        <v>4154</v>
      </c>
      <c r="AX1785">
        <f>AVERAGE(M1785:AB1785)</f>
        <v>42.93333333333333</v>
      </c>
      <c r="AY1785">
        <f>AVERAGE(AC1785:AO1785)</f>
        <v>58.666666666666657</v>
      </c>
      <c r="AZ1785">
        <f>AY1785-AX1785</f>
        <v>15.733333333333327</v>
      </c>
      <c r="BA1785">
        <v>58.94</v>
      </c>
      <c r="BB1785">
        <v>55.73333333333332</v>
      </c>
      <c r="BC1785" t="s">
        <v>4175</v>
      </c>
      <c r="BD1785" t="s">
        <v>4175</v>
      </c>
    </row>
    <row r="1786" spans="1:56" x14ac:dyDescent="0.25">
      <c r="A1786">
        <v>1177</v>
      </c>
      <c r="B1786">
        <v>222</v>
      </c>
      <c r="C1786" t="s">
        <v>4152</v>
      </c>
      <c r="D1786" t="s">
        <v>1686</v>
      </c>
      <c r="E1786" t="s">
        <v>1687</v>
      </c>
      <c r="F1786" t="s">
        <v>1709</v>
      </c>
      <c r="G1786" t="s">
        <v>1726</v>
      </c>
      <c r="H1786" t="s">
        <v>31</v>
      </c>
      <c r="I1786" t="s">
        <v>200</v>
      </c>
      <c r="J1786" t="s">
        <v>1727</v>
      </c>
      <c r="K1786">
        <v>47.317211</v>
      </c>
      <c r="L1786">
        <v>-122.00521999999999</v>
      </c>
      <c r="U1786">
        <v>34.5</v>
      </c>
      <c r="X1786">
        <v>48.6</v>
      </c>
      <c r="Y1786">
        <v>60.2</v>
      </c>
      <c r="Z1786">
        <v>49.5</v>
      </c>
      <c r="AA1786">
        <v>63</v>
      </c>
      <c r="AB1786">
        <v>67.900000000000006</v>
      </c>
      <c r="AC1786">
        <v>41.9</v>
      </c>
      <c r="AD1786">
        <v>61.1</v>
      </c>
      <c r="AF1786">
        <v>67.8</v>
      </c>
      <c r="AG1786">
        <v>66.599999999999994</v>
      </c>
      <c r="AH1786">
        <v>66.8</v>
      </c>
      <c r="AI1786">
        <v>74.099999999999994</v>
      </c>
      <c r="AJ1786">
        <v>74.5</v>
      </c>
      <c r="AK1786">
        <v>56.9</v>
      </c>
      <c r="AL1786">
        <v>65</v>
      </c>
      <c r="AM1786">
        <v>59.4</v>
      </c>
      <c r="AN1786">
        <v>67.3</v>
      </c>
      <c r="AO1786">
        <v>50.1</v>
      </c>
      <c r="AP1786">
        <f>COUNT(M1786:AO1786)</f>
        <v>18</v>
      </c>
      <c r="AQ1786" t="s">
        <v>4154</v>
      </c>
      <c r="AR1786">
        <f>COUNT(AK1786:AO1786)</f>
        <v>5</v>
      </c>
      <c r="AT1786">
        <f>COUNT(M1786:AB1786)</f>
        <v>6</v>
      </c>
      <c r="AU1786">
        <f>COUNT(AC1786:AO1786)</f>
        <v>12</v>
      </c>
      <c r="AV1786">
        <f>AT1786*AU1786</f>
        <v>72</v>
      </c>
      <c r="AW1786" t="s">
        <v>4154</v>
      </c>
      <c r="AX1786">
        <f>AVERAGE(M1786:AB1786)</f>
        <v>53.95000000000001</v>
      </c>
      <c r="AY1786">
        <f>AVERAGE(AC1786:AO1786)</f>
        <v>62.624999999999993</v>
      </c>
      <c r="AZ1786">
        <f>AY1786-AX1786</f>
        <v>8.6749999999999829</v>
      </c>
      <c r="BA1786">
        <v>59.740000000000009</v>
      </c>
      <c r="BB1786">
        <v>64.849999999999994</v>
      </c>
      <c r="BC1786" t="s">
        <v>4175</v>
      </c>
      <c r="BD1786" t="s">
        <v>4176</v>
      </c>
    </row>
    <row r="1787" spans="1:56" x14ac:dyDescent="0.25">
      <c r="A1787">
        <v>970</v>
      </c>
      <c r="B1787">
        <v>176</v>
      </c>
      <c r="C1787" t="s">
        <v>4152</v>
      </c>
      <c r="D1787" t="s">
        <v>877</v>
      </c>
      <c r="E1787" t="s">
        <v>1215</v>
      </c>
      <c r="F1787" t="s">
        <v>1440</v>
      </c>
      <c r="G1787" t="s">
        <v>1447</v>
      </c>
      <c r="H1787" t="s">
        <v>31</v>
      </c>
      <c r="I1787" t="s">
        <v>200</v>
      </c>
      <c r="J1787" t="s">
        <v>1455</v>
      </c>
      <c r="K1787">
        <v>47.811464000000001</v>
      </c>
      <c r="L1787">
        <v>-122.158997</v>
      </c>
      <c r="U1787">
        <v>59.2</v>
      </c>
      <c r="V1787">
        <v>80.3</v>
      </c>
      <c r="X1787">
        <v>78.7</v>
      </c>
      <c r="Y1787">
        <v>70.5</v>
      </c>
      <c r="Z1787">
        <v>75.400000000000006</v>
      </c>
      <c r="AA1787">
        <v>37.799999999999997</v>
      </c>
      <c r="AB1787">
        <v>80.099999999999994</v>
      </c>
      <c r="AC1787">
        <v>63.2</v>
      </c>
      <c r="AD1787">
        <v>52.6</v>
      </c>
      <c r="AE1787">
        <v>70.400000000000006</v>
      </c>
      <c r="AG1787">
        <v>72.400000000000006</v>
      </c>
      <c r="AH1787">
        <v>65.5</v>
      </c>
      <c r="AI1787">
        <v>73.3</v>
      </c>
      <c r="AJ1787">
        <v>42.6</v>
      </c>
      <c r="AL1787">
        <v>64.8</v>
      </c>
      <c r="AM1787">
        <v>34.9</v>
      </c>
      <c r="AN1787">
        <v>70.2</v>
      </c>
      <c r="AO1787">
        <v>69.5</v>
      </c>
      <c r="AP1787">
        <f>COUNT(M1787:AO1787)</f>
        <v>18</v>
      </c>
      <c r="AQ1787" t="s">
        <v>4154</v>
      </c>
      <c r="AR1787">
        <f>COUNT(AK1787:AO1787)</f>
        <v>4</v>
      </c>
      <c r="AT1787">
        <f>COUNT(M1787:AB1787)</f>
        <v>7</v>
      </c>
      <c r="AU1787">
        <f>COUNT(AC1787:AO1787)</f>
        <v>11</v>
      </c>
      <c r="AV1787">
        <f>AT1787*AU1787</f>
        <v>77</v>
      </c>
      <c r="AW1787" t="s">
        <v>4154</v>
      </c>
      <c r="AX1787">
        <f>AVERAGE(M1787:AB1787)</f>
        <v>68.857142857142861</v>
      </c>
      <c r="AY1787">
        <f>AVERAGE(AC1787:AO1787)</f>
        <v>61.763636363636373</v>
      </c>
      <c r="AZ1787">
        <f>AY1787-AX1787</f>
        <v>-7.0935064935064887</v>
      </c>
      <c r="BA1787">
        <v>59.849999999999994</v>
      </c>
      <c r="BB1787">
        <v>61.649999999999991</v>
      </c>
      <c r="BC1787" t="s">
        <v>4175</v>
      </c>
      <c r="BD1787" t="s">
        <v>4176</v>
      </c>
    </row>
    <row r="1788" spans="1:56" x14ac:dyDescent="0.25">
      <c r="A1788">
        <v>1223</v>
      </c>
      <c r="B1788">
        <v>248</v>
      </c>
      <c r="C1788" t="s">
        <v>4152</v>
      </c>
      <c r="D1788" t="s">
        <v>1686</v>
      </c>
      <c r="E1788" t="s">
        <v>1687</v>
      </c>
      <c r="F1788" t="s">
        <v>1785</v>
      </c>
      <c r="G1788" t="s">
        <v>1799</v>
      </c>
      <c r="H1788" t="s">
        <v>31</v>
      </c>
      <c r="I1788" t="s">
        <v>200</v>
      </c>
      <c r="J1788" t="s">
        <v>1800</v>
      </c>
      <c r="K1788">
        <v>47.278886</v>
      </c>
      <c r="L1788">
        <v>-121.978571</v>
      </c>
      <c r="U1788">
        <v>69.3</v>
      </c>
      <c r="V1788">
        <v>64.2</v>
      </c>
      <c r="X1788">
        <v>75.900000000000006</v>
      </c>
      <c r="Y1788">
        <v>71.5</v>
      </c>
      <c r="Z1788">
        <v>60.1</v>
      </c>
      <c r="AA1788">
        <v>91.5</v>
      </c>
      <c r="AB1788">
        <v>46.2</v>
      </c>
      <c r="AC1788">
        <v>62.7</v>
      </c>
      <c r="AD1788">
        <v>54.8</v>
      </c>
      <c r="AE1788">
        <v>64.599999999999994</v>
      </c>
      <c r="AF1788">
        <v>62.3</v>
      </c>
      <c r="AG1788">
        <v>68.3</v>
      </c>
      <c r="AH1788">
        <v>74.7</v>
      </c>
      <c r="AJ1788">
        <v>80.900000000000006</v>
      </c>
      <c r="AL1788">
        <v>58.4</v>
      </c>
      <c r="AM1788">
        <v>75.900000000000006</v>
      </c>
      <c r="AN1788">
        <v>59.4</v>
      </c>
      <c r="AO1788">
        <v>51.2</v>
      </c>
      <c r="AP1788">
        <f>COUNT(M1788:AO1788)</f>
        <v>18</v>
      </c>
      <c r="AQ1788" t="s">
        <v>4154</v>
      </c>
      <c r="AR1788">
        <f>COUNT(AK1788:AO1788)</f>
        <v>4</v>
      </c>
      <c r="AT1788">
        <f>COUNT(M1788:AB1788)</f>
        <v>7</v>
      </c>
      <c r="AU1788">
        <f>COUNT(AC1788:AO1788)</f>
        <v>11</v>
      </c>
      <c r="AV1788">
        <f>AT1788*AU1788</f>
        <v>77</v>
      </c>
      <c r="AW1788" t="s">
        <v>4154</v>
      </c>
      <c r="AX1788">
        <f>AVERAGE(M1788:AB1788)</f>
        <v>68.385714285714286</v>
      </c>
      <c r="AY1788">
        <f>AVERAGE(AC1788:AO1788)</f>
        <v>64.836363636363629</v>
      </c>
      <c r="AZ1788">
        <f>AY1788-AX1788</f>
        <v>-3.5493506493506572</v>
      </c>
      <c r="BA1788">
        <v>61.225000000000009</v>
      </c>
      <c r="BB1788">
        <v>66.387500000000003</v>
      </c>
      <c r="BC1788" t="s">
        <v>4176</v>
      </c>
      <c r="BD1788" t="s">
        <v>4176</v>
      </c>
    </row>
    <row r="1789" spans="1:56" x14ac:dyDescent="0.25">
      <c r="A1789">
        <v>1245</v>
      </c>
      <c r="B1789">
        <v>262</v>
      </c>
      <c r="C1789" t="s">
        <v>4152</v>
      </c>
      <c r="D1789" t="s">
        <v>1686</v>
      </c>
      <c r="E1789" t="s">
        <v>1687</v>
      </c>
      <c r="F1789" t="s">
        <v>1829</v>
      </c>
      <c r="G1789" t="s">
        <v>1830</v>
      </c>
      <c r="H1789" t="s">
        <v>31</v>
      </c>
      <c r="I1789" t="s">
        <v>200</v>
      </c>
      <c r="J1789" t="s">
        <v>1831</v>
      </c>
      <c r="K1789">
        <v>47.308549999999997</v>
      </c>
      <c r="L1789">
        <v>-122.16904</v>
      </c>
      <c r="U1789">
        <v>52.8</v>
      </c>
      <c r="V1789">
        <v>69.400000000000006</v>
      </c>
      <c r="X1789">
        <v>51.5</v>
      </c>
      <c r="Y1789">
        <v>27.2</v>
      </c>
      <c r="Z1789">
        <v>72.7</v>
      </c>
      <c r="AA1789">
        <v>43.8</v>
      </c>
      <c r="AB1789">
        <v>51.1</v>
      </c>
      <c r="AC1789">
        <v>69.3</v>
      </c>
      <c r="AD1789">
        <v>56.3</v>
      </c>
      <c r="AE1789">
        <v>47.7</v>
      </c>
      <c r="AF1789">
        <v>90.6</v>
      </c>
      <c r="AG1789">
        <v>47.7</v>
      </c>
      <c r="AH1789">
        <v>64.599999999999994</v>
      </c>
      <c r="AI1789">
        <v>70.599999999999994</v>
      </c>
      <c r="AJ1789">
        <v>86.5</v>
      </c>
      <c r="AK1789">
        <v>67.599999999999994</v>
      </c>
      <c r="AN1789">
        <v>69.8</v>
      </c>
      <c r="AO1789">
        <v>52</v>
      </c>
      <c r="AP1789">
        <f>COUNT(M1789:AO1789)</f>
        <v>18</v>
      </c>
      <c r="AQ1789" t="s">
        <v>4154</v>
      </c>
      <c r="AR1789">
        <f>COUNT(AK1789:AO1789)</f>
        <v>3</v>
      </c>
      <c r="AT1789">
        <f>COUNT(M1789:AB1789)</f>
        <v>7</v>
      </c>
      <c r="AU1789">
        <f>COUNT(AC1789:AO1789)</f>
        <v>11</v>
      </c>
      <c r="AV1789">
        <f>AT1789*AU1789</f>
        <v>77</v>
      </c>
      <c r="AW1789" t="s">
        <v>4154</v>
      </c>
      <c r="AX1789">
        <f>AVERAGE(M1789:AB1789)</f>
        <v>52.642857142857146</v>
      </c>
      <c r="AY1789">
        <f>AVERAGE(AC1789:AO1789)</f>
        <v>65.699999999999989</v>
      </c>
      <c r="AZ1789">
        <f>AY1789-AX1789</f>
        <v>13.057142857142843</v>
      </c>
      <c r="BA1789">
        <v>63.133333333333326</v>
      </c>
      <c r="BB1789">
        <v>68.675000000000011</v>
      </c>
      <c r="BC1789" t="s">
        <v>4176</v>
      </c>
      <c r="BD1789" t="s">
        <v>4176</v>
      </c>
    </row>
    <row r="1790" spans="1:56" x14ac:dyDescent="0.25">
      <c r="A1790">
        <v>1310</v>
      </c>
      <c r="B1790">
        <v>272</v>
      </c>
      <c r="C1790" t="s">
        <v>4152</v>
      </c>
      <c r="D1790" t="s">
        <v>1686</v>
      </c>
      <c r="E1790" t="s">
        <v>1874</v>
      </c>
      <c r="F1790" t="s">
        <v>1919</v>
      </c>
      <c r="G1790" t="s">
        <v>1924</v>
      </c>
      <c r="H1790" t="s">
        <v>31</v>
      </c>
      <c r="I1790" t="s">
        <v>1926</v>
      </c>
      <c r="J1790" t="s">
        <v>1927</v>
      </c>
      <c r="K1790">
        <v>47.402769999999997</v>
      </c>
      <c r="L1790">
        <v>-122.51693</v>
      </c>
      <c r="X1790">
        <v>61.3</v>
      </c>
      <c r="Y1790">
        <v>60.9</v>
      </c>
      <c r="Z1790">
        <v>58.6</v>
      </c>
      <c r="AA1790">
        <v>52.6</v>
      </c>
      <c r="AB1790">
        <v>69.900000000000006</v>
      </c>
      <c r="AC1790">
        <v>53</v>
      </c>
      <c r="AD1790">
        <v>50.2</v>
      </c>
      <c r="AE1790">
        <v>62</v>
      </c>
      <c r="AF1790">
        <v>61</v>
      </c>
      <c r="AG1790">
        <v>68.599999999999994</v>
      </c>
      <c r="AH1790">
        <v>74.5</v>
      </c>
      <c r="AI1790">
        <v>68</v>
      </c>
      <c r="AJ1790">
        <v>64.3</v>
      </c>
      <c r="AK1790">
        <v>71.400000000000006</v>
      </c>
      <c r="AL1790">
        <v>65.5</v>
      </c>
      <c r="AM1790">
        <v>80.599999999999994</v>
      </c>
      <c r="AN1790">
        <v>61.1</v>
      </c>
      <c r="AO1790">
        <v>66.2</v>
      </c>
      <c r="AP1790">
        <f>COUNT(M1790:AO1790)</f>
        <v>18</v>
      </c>
      <c r="AQ1790" t="s">
        <v>4154</v>
      </c>
      <c r="AR1790">
        <f>COUNT(AK1790:AO1790)</f>
        <v>5</v>
      </c>
      <c r="AT1790">
        <f>COUNT(M1790:AB1790)</f>
        <v>5</v>
      </c>
      <c r="AU1790">
        <f>COUNT(AC1790:AO1790)</f>
        <v>13</v>
      </c>
      <c r="AV1790">
        <f>AT1790*AU1790</f>
        <v>65</v>
      </c>
      <c r="AW1790" t="s">
        <v>4154</v>
      </c>
      <c r="AX1790">
        <f>AVERAGE(M1790:AB1790)</f>
        <v>60.659999999999989</v>
      </c>
      <c r="AY1790">
        <f>AVERAGE(AC1790:AO1790)</f>
        <v>65.107692307692318</v>
      </c>
      <c r="AZ1790">
        <f>AY1790-AX1790</f>
        <v>4.4476923076923285</v>
      </c>
      <c r="BA1790">
        <v>68.960000000000008</v>
      </c>
      <c r="BB1790">
        <v>68.120000000000019</v>
      </c>
      <c r="BC1790" t="s">
        <v>4176</v>
      </c>
      <c r="BD1790" t="s">
        <v>4176</v>
      </c>
    </row>
    <row r="1791" spans="1:56" x14ac:dyDescent="0.25">
      <c r="A1791">
        <v>731</v>
      </c>
      <c r="B1791">
        <v>128</v>
      </c>
      <c r="C1791" t="s">
        <v>4152</v>
      </c>
      <c r="D1791" t="s">
        <v>877</v>
      </c>
      <c r="E1791" t="s">
        <v>878</v>
      </c>
      <c r="F1791" t="s">
        <v>1133</v>
      </c>
      <c r="G1791" t="s">
        <v>1134</v>
      </c>
      <c r="H1791" t="s">
        <v>31</v>
      </c>
      <c r="I1791" t="s">
        <v>200</v>
      </c>
      <c r="J1791" t="s">
        <v>1135</v>
      </c>
      <c r="K1791">
        <v>47.415086000000002</v>
      </c>
      <c r="L1791">
        <v>-121.887131</v>
      </c>
      <c r="U1791">
        <v>78.900000000000006</v>
      </c>
      <c r="V1791">
        <v>92.7</v>
      </c>
      <c r="Y1791">
        <v>76.900000000000006</v>
      </c>
      <c r="Z1791">
        <v>78.8</v>
      </c>
      <c r="AA1791">
        <v>83.7</v>
      </c>
      <c r="AB1791">
        <v>87.4</v>
      </c>
      <c r="AC1791">
        <v>79.8</v>
      </c>
      <c r="AD1791">
        <v>93.7</v>
      </c>
      <c r="AE1791">
        <v>66.900000000000006</v>
      </c>
      <c r="AF1791">
        <v>68.3</v>
      </c>
      <c r="AG1791">
        <v>96.8</v>
      </c>
      <c r="AI1791">
        <v>91.4</v>
      </c>
      <c r="AJ1791">
        <v>96.7</v>
      </c>
      <c r="AK1791">
        <v>98.4</v>
      </c>
      <c r="AL1791">
        <v>85.2</v>
      </c>
      <c r="AM1791">
        <v>68.3</v>
      </c>
      <c r="AN1791">
        <v>97.4</v>
      </c>
      <c r="AO1791">
        <v>16.7</v>
      </c>
      <c r="AP1791">
        <f>COUNT(M1791:AO1791)</f>
        <v>18</v>
      </c>
      <c r="AQ1791" t="s">
        <v>4154</v>
      </c>
      <c r="AR1791">
        <f>COUNT(AK1791:AO1791)</f>
        <v>5</v>
      </c>
      <c r="AT1791">
        <f>COUNT(M1791:AB1791)</f>
        <v>6</v>
      </c>
      <c r="AU1791">
        <f>COUNT(AC1791:AO1791)</f>
        <v>12</v>
      </c>
      <c r="AV1791">
        <f>AT1791*AU1791</f>
        <v>72</v>
      </c>
      <c r="AW1791" t="s">
        <v>4154</v>
      </c>
      <c r="AX1791">
        <f>AVERAGE(M1791:AB1791)</f>
        <v>83.066666666666663</v>
      </c>
      <c r="AY1791">
        <f>AVERAGE(AC1791:AO1791)</f>
        <v>79.966666666666669</v>
      </c>
      <c r="AZ1791">
        <f>AY1791-AX1791</f>
        <v>-3.0999999999999943</v>
      </c>
      <c r="BA1791">
        <v>73.200000000000017</v>
      </c>
      <c r="BB1791">
        <v>79.911111111111111</v>
      </c>
      <c r="BC1791" t="s">
        <v>4176</v>
      </c>
      <c r="BD1791" t="s">
        <v>4176</v>
      </c>
    </row>
    <row r="1792" spans="1:56" x14ac:dyDescent="0.25">
      <c r="A1792">
        <v>1241</v>
      </c>
      <c r="B1792">
        <v>257</v>
      </c>
      <c r="C1792" t="s">
        <v>4152</v>
      </c>
      <c r="D1792" t="s">
        <v>1686</v>
      </c>
      <c r="E1792" t="s">
        <v>1687</v>
      </c>
      <c r="F1792" t="s">
        <v>1812</v>
      </c>
      <c r="G1792" t="s">
        <v>1823</v>
      </c>
      <c r="H1792" t="s">
        <v>31</v>
      </c>
      <c r="I1792" t="s">
        <v>200</v>
      </c>
      <c r="J1792" t="s">
        <v>1824</v>
      </c>
      <c r="K1792">
        <v>47.235936000000002</v>
      </c>
      <c r="L1792">
        <v>-121.950976</v>
      </c>
      <c r="U1792">
        <v>77.7</v>
      </c>
      <c r="V1792">
        <v>84.3</v>
      </c>
      <c r="X1792">
        <v>63.3</v>
      </c>
      <c r="Y1792">
        <v>71.8</v>
      </c>
      <c r="Z1792">
        <v>74.8</v>
      </c>
      <c r="AA1792">
        <v>79.7</v>
      </c>
      <c r="AC1792">
        <v>61.7</v>
      </c>
      <c r="AD1792">
        <v>75.7</v>
      </c>
      <c r="AE1792">
        <v>88.8</v>
      </c>
      <c r="AF1792">
        <v>85.8</v>
      </c>
      <c r="AG1792">
        <v>55.2</v>
      </c>
      <c r="AH1792">
        <v>85</v>
      </c>
      <c r="AI1792">
        <v>85.5</v>
      </c>
      <c r="AJ1792">
        <v>92.8</v>
      </c>
      <c r="AL1792">
        <v>67.099999999999994</v>
      </c>
      <c r="AM1792">
        <v>81.099999999999994</v>
      </c>
      <c r="AN1792">
        <v>65.7</v>
      </c>
      <c r="AO1792">
        <v>80.3</v>
      </c>
      <c r="AP1792">
        <f>COUNT(M1792:AO1792)</f>
        <v>18</v>
      </c>
      <c r="AQ1792" t="s">
        <v>4154</v>
      </c>
      <c r="AR1792">
        <f>COUNT(AK1792:AO1792)</f>
        <v>4</v>
      </c>
      <c r="AT1792">
        <f>COUNT(M1792:AB1792)</f>
        <v>6</v>
      </c>
      <c r="AU1792">
        <f>COUNT(AC1792:AO1792)</f>
        <v>12</v>
      </c>
      <c r="AV1792">
        <f>AT1792*AU1792</f>
        <v>72</v>
      </c>
      <c r="AW1792" t="s">
        <v>4154</v>
      </c>
      <c r="AX1792">
        <f>AVERAGE(M1792:AB1792)</f>
        <v>75.266666666666666</v>
      </c>
      <c r="AY1792">
        <f>AVERAGE(AC1792:AO1792)</f>
        <v>77.058333333333337</v>
      </c>
      <c r="AZ1792">
        <f>AY1792-AX1792</f>
        <v>1.7916666666666714</v>
      </c>
      <c r="BA1792">
        <v>73.55</v>
      </c>
      <c r="BB1792">
        <v>77.611111111111114</v>
      </c>
      <c r="BC1792" t="s">
        <v>4176</v>
      </c>
      <c r="BD1792" t="s">
        <v>4176</v>
      </c>
    </row>
    <row r="1793" spans="1:56" x14ac:dyDescent="0.25">
      <c r="A1793">
        <v>937</v>
      </c>
      <c r="B1793">
        <v>159</v>
      </c>
      <c r="C1793" t="s">
        <v>4152</v>
      </c>
      <c r="D1793" t="s">
        <v>877</v>
      </c>
      <c r="E1793" t="s">
        <v>1215</v>
      </c>
      <c r="F1793" t="s">
        <v>1373</v>
      </c>
      <c r="G1793" t="s">
        <v>1413</v>
      </c>
      <c r="H1793" t="s">
        <v>31</v>
      </c>
      <c r="I1793" t="s">
        <v>200</v>
      </c>
      <c r="J1793" t="s">
        <v>1414</v>
      </c>
      <c r="K1793">
        <v>47.532007999999998</v>
      </c>
      <c r="L1793">
        <v>-121.98082100000001</v>
      </c>
      <c r="X1793">
        <v>81.2</v>
      </c>
      <c r="Y1793">
        <v>89.8</v>
      </c>
      <c r="Z1793">
        <v>77.900000000000006</v>
      </c>
      <c r="AA1793">
        <v>81.8</v>
      </c>
      <c r="AB1793">
        <v>73.099999999999994</v>
      </c>
      <c r="AC1793">
        <v>84.9</v>
      </c>
      <c r="AD1793">
        <v>82.7</v>
      </c>
      <c r="AE1793">
        <v>88.8</v>
      </c>
      <c r="AF1793">
        <v>76.099999999999994</v>
      </c>
      <c r="AG1793">
        <v>87.6</v>
      </c>
      <c r="AH1793">
        <v>84.6</v>
      </c>
      <c r="AI1793">
        <v>66.900000000000006</v>
      </c>
      <c r="AJ1793">
        <v>63.4</v>
      </c>
      <c r="AK1793">
        <v>91.1</v>
      </c>
      <c r="AL1793">
        <v>82.8</v>
      </c>
      <c r="AM1793">
        <v>44.9</v>
      </c>
      <c r="AN1793">
        <v>95.9</v>
      </c>
      <c r="AO1793">
        <v>53.4</v>
      </c>
      <c r="AP1793">
        <f>COUNT(M1793:AO1793)</f>
        <v>18</v>
      </c>
      <c r="AQ1793" t="s">
        <v>4154</v>
      </c>
      <c r="AR1793">
        <f>COUNT(AK1793:AO1793)</f>
        <v>5</v>
      </c>
      <c r="AT1793">
        <f>COUNT(M1793:AB1793)</f>
        <v>5</v>
      </c>
      <c r="AU1793">
        <f>COUNT(AC1793:AO1793)</f>
        <v>13</v>
      </c>
      <c r="AV1793">
        <f>AT1793*AU1793</f>
        <v>65</v>
      </c>
      <c r="AW1793" t="s">
        <v>4154</v>
      </c>
      <c r="AX1793">
        <f>AVERAGE(M1793:AB1793)</f>
        <v>80.759999999999991</v>
      </c>
      <c r="AY1793">
        <f>AVERAGE(AC1793:AO1793)</f>
        <v>77.161538461538456</v>
      </c>
      <c r="AZ1793">
        <f>AY1793-AX1793</f>
        <v>-3.5984615384615353</v>
      </c>
      <c r="BA1793">
        <v>73.61999999999999</v>
      </c>
      <c r="BB1793">
        <v>74.669999999999987</v>
      </c>
      <c r="BC1793" t="s">
        <v>4176</v>
      </c>
      <c r="BD1793" t="s">
        <v>4176</v>
      </c>
    </row>
    <row r="1794" spans="1:56" x14ac:dyDescent="0.25">
      <c r="A1794">
        <v>908</v>
      </c>
      <c r="B1794">
        <v>156</v>
      </c>
      <c r="C1794" t="s">
        <v>4152</v>
      </c>
      <c r="D1794" t="s">
        <v>877</v>
      </c>
      <c r="E1794" t="s">
        <v>1215</v>
      </c>
      <c r="F1794" t="s">
        <v>1373</v>
      </c>
      <c r="G1794" t="s">
        <v>1376</v>
      </c>
      <c r="H1794" t="s">
        <v>31</v>
      </c>
      <c r="I1794" t="s">
        <v>200</v>
      </c>
      <c r="J1794" t="s">
        <v>1377</v>
      </c>
      <c r="K1794">
        <v>47.427715999999997</v>
      </c>
      <c r="L1794">
        <v>-121.97842199999999</v>
      </c>
      <c r="V1794">
        <v>90.5</v>
      </c>
      <c r="Y1794">
        <v>72.7</v>
      </c>
      <c r="Z1794">
        <v>77.599999999999994</v>
      </c>
      <c r="AA1794">
        <v>66.900000000000006</v>
      </c>
      <c r="AB1794">
        <v>80</v>
      </c>
      <c r="AC1794">
        <v>46.6</v>
      </c>
      <c r="AD1794">
        <v>68.099999999999994</v>
      </c>
      <c r="AE1794">
        <v>75.099999999999994</v>
      </c>
      <c r="AF1794">
        <v>88.3</v>
      </c>
      <c r="AG1794">
        <v>68.8</v>
      </c>
      <c r="AH1794">
        <v>73.900000000000006</v>
      </c>
      <c r="AI1794">
        <v>65</v>
      </c>
      <c r="AJ1794">
        <v>77.8</v>
      </c>
      <c r="AK1794">
        <v>78.099999999999994</v>
      </c>
      <c r="AL1794">
        <v>72.599999999999994</v>
      </c>
      <c r="AM1794">
        <v>81.599999999999994</v>
      </c>
      <c r="AN1794">
        <v>78.5</v>
      </c>
      <c r="AO1794">
        <v>81.400000000000006</v>
      </c>
      <c r="AP1794">
        <f>COUNT(M1794:AO1794)</f>
        <v>18</v>
      </c>
      <c r="AQ1794" t="s">
        <v>4154</v>
      </c>
      <c r="AR1794">
        <f>COUNT(AK1794:AO1794)</f>
        <v>5</v>
      </c>
      <c r="AT1794">
        <f>COUNT(M1794:AB1794)</f>
        <v>5</v>
      </c>
      <c r="AU1794">
        <f>COUNT(AC1794:AO1794)</f>
        <v>13</v>
      </c>
      <c r="AV1794">
        <f>AT1794*AU1794</f>
        <v>65</v>
      </c>
      <c r="AW1794" t="s">
        <v>4154</v>
      </c>
      <c r="AX1794">
        <f>AVERAGE(M1794:AB1794)</f>
        <v>77.539999999999992</v>
      </c>
      <c r="AY1794">
        <f>AVERAGE(AC1794:AO1794)</f>
        <v>73.523076923076914</v>
      </c>
      <c r="AZ1794">
        <f>AY1794-AX1794</f>
        <v>-4.0169230769230779</v>
      </c>
      <c r="BA1794">
        <v>78.439999999999984</v>
      </c>
      <c r="BB1794">
        <v>76.599999999999994</v>
      </c>
      <c r="BC1794" t="s">
        <v>4176</v>
      </c>
      <c r="BD1794" t="s">
        <v>4176</v>
      </c>
    </row>
    <row r="1795" spans="1:56" x14ac:dyDescent="0.25">
      <c r="A1795">
        <v>923</v>
      </c>
      <c r="B1795">
        <v>152</v>
      </c>
      <c r="C1795" t="s">
        <v>4152</v>
      </c>
      <c r="D1795" t="s">
        <v>877</v>
      </c>
      <c r="E1795" t="s">
        <v>1215</v>
      </c>
      <c r="F1795" t="s">
        <v>1373</v>
      </c>
      <c r="G1795" t="s">
        <v>1394</v>
      </c>
      <c r="H1795" t="s">
        <v>31</v>
      </c>
      <c r="I1795" t="s">
        <v>200</v>
      </c>
      <c r="J1795" t="s">
        <v>1397</v>
      </c>
      <c r="K1795">
        <v>47.538938999999999</v>
      </c>
      <c r="L1795">
        <v>-122.04259999999999</v>
      </c>
      <c r="X1795">
        <v>68</v>
      </c>
      <c r="Y1795">
        <v>72.099999999999994</v>
      </c>
      <c r="Z1795">
        <v>57.7</v>
      </c>
      <c r="AA1795">
        <v>71.2</v>
      </c>
      <c r="AB1795">
        <v>72.599999999999994</v>
      </c>
      <c r="AC1795">
        <v>75.5</v>
      </c>
      <c r="AD1795">
        <v>48.7</v>
      </c>
      <c r="AE1795">
        <v>61.3</v>
      </c>
      <c r="AF1795">
        <v>88.5</v>
      </c>
      <c r="AG1795">
        <v>87</v>
      </c>
      <c r="AH1795">
        <v>89.3</v>
      </c>
      <c r="AI1795">
        <v>80.900000000000006</v>
      </c>
      <c r="AJ1795">
        <v>80.099999999999994</v>
      </c>
      <c r="AK1795">
        <v>94.2</v>
      </c>
      <c r="AL1795">
        <v>81.2</v>
      </c>
      <c r="AM1795">
        <v>73.2</v>
      </c>
      <c r="AN1795">
        <v>87.3</v>
      </c>
      <c r="AO1795">
        <v>63.6</v>
      </c>
      <c r="AP1795">
        <f>COUNT(M1795:AO1795)</f>
        <v>18</v>
      </c>
      <c r="AQ1795" t="s">
        <v>4154</v>
      </c>
      <c r="AR1795">
        <f>COUNT(AK1795:AO1795)</f>
        <v>5</v>
      </c>
      <c r="AT1795">
        <f>COUNT(M1795:AB1795)</f>
        <v>5</v>
      </c>
      <c r="AU1795">
        <f>COUNT(AC1795:AO1795)</f>
        <v>13</v>
      </c>
      <c r="AV1795">
        <f>AT1795*AU1795</f>
        <v>65</v>
      </c>
      <c r="AW1795" t="s">
        <v>4154</v>
      </c>
      <c r="AX1795">
        <f>AVERAGE(M1795:AB1795)</f>
        <v>68.320000000000007</v>
      </c>
      <c r="AY1795">
        <f>AVERAGE(AC1795:AO1795)</f>
        <v>77.753846153846169</v>
      </c>
      <c r="AZ1795">
        <f>AY1795-AX1795</f>
        <v>9.4338461538461615</v>
      </c>
      <c r="BA1795">
        <v>79.900000000000006</v>
      </c>
      <c r="BB1795">
        <v>82.530000000000015</v>
      </c>
      <c r="BC1795" t="s">
        <v>4176</v>
      </c>
      <c r="BD1795" t="s">
        <v>4177</v>
      </c>
    </row>
    <row r="1796" spans="1:56" x14ac:dyDescent="0.25">
      <c r="A1796">
        <v>600</v>
      </c>
      <c r="B1796">
        <v>138</v>
      </c>
      <c r="C1796" t="s">
        <v>4152</v>
      </c>
      <c r="D1796" t="s">
        <v>877</v>
      </c>
      <c r="E1796" t="s">
        <v>878</v>
      </c>
      <c r="F1796" t="s">
        <v>952</v>
      </c>
      <c r="G1796" t="s">
        <v>953</v>
      </c>
      <c r="H1796" t="s">
        <v>31</v>
      </c>
      <c r="I1796" t="s">
        <v>200</v>
      </c>
      <c r="J1796" t="s">
        <v>954</v>
      </c>
      <c r="K1796">
        <v>47.582723000000001</v>
      </c>
      <c r="L1796">
        <v>-122.157426</v>
      </c>
      <c r="U1796">
        <v>11.8</v>
      </c>
      <c r="V1796">
        <v>10.5</v>
      </c>
      <c r="X1796">
        <v>0</v>
      </c>
      <c r="Y1796">
        <v>0</v>
      </c>
      <c r="Z1796">
        <v>3.5</v>
      </c>
      <c r="AA1796">
        <v>0.4</v>
      </c>
      <c r="AC1796">
        <v>5.2</v>
      </c>
      <c r="AD1796">
        <v>7</v>
      </c>
      <c r="AE1796">
        <v>6.1</v>
      </c>
      <c r="AF1796">
        <v>0.2</v>
      </c>
      <c r="AG1796">
        <v>4.5999999999999996</v>
      </c>
      <c r="AH1796">
        <v>0.7</v>
      </c>
      <c r="AI1796">
        <v>1</v>
      </c>
      <c r="AJ1796">
        <v>3.5</v>
      </c>
      <c r="AK1796">
        <v>0</v>
      </c>
      <c r="AL1796">
        <v>0.1</v>
      </c>
      <c r="AM1796">
        <v>1</v>
      </c>
      <c r="AN1796">
        <v>3.5</v>
      </c>
      <c r="AO1796">
        <v>0</v>
      </c>
      <c r="AP1796">
        <f>COUNT(M1796:AO1796)</f>
        <v>19</v>
      </c>
      <c r="AQ1796" t="s">
        <v>4154</v>
      </c>
      <c r="AR1796">
        <f>COUNT(AK1796:AO1796)</f>
        <v>5</v>
      </c>
      <c r="AT1796">
        <f>COUNT(M1796:AB1796)</f>
        <v>6</v>
      </c>
      <c r="AU1796">
        <f>COUNT(AC1796:AO1796)</f>
        <v>13</v>
      </c>
      <c r="AV1796">
        <f>AT1796*AU1796</f>
        <v>78</v>
      </c>
      <c r="AW1796" t="s">
        <v>4154</v>
      </c>
      <c r="AX1796">
        <f>AVERAGE(M1796:AB1796)</f>
        <v>4.3666666666666663</v>
      </c>
      <c r="AY1796">
        <f>AVERAGE(AC1796:AO1796)</f>
        <v>2.5307692307692302</v>
      </c>
      <c r="AZ1796">
        <f>AY1796-AX1796</f>
        <v>-1.835897435897436</v>
      </c>
      <c r="BA1796">
        <v>0.91999999999999993</v>
      </c>
      <c r="BB1796">
        <v>1.46</v>
      </c>
      <c r="BC1796" t="s">
        <v>4173</v>
      </c>
      <c r="BD1796" t="s">
        <v>4173</v>
      </c>
    </row>
    <row r="1797" spans="1:56" x14ac:dyDescent="0.25">
      <c r="A1797">
        <v>741</v>
      </c>
      <c r="B1797">
        <v>207</v>
      </c>
      <c r="C1797" t="s">
        <v>4152</v>
      </c>
      <c r="D1797" t="s">
        <v>877</v>
      </c>
      <c r="E1797" t="s">
        <v>878</v>
      </c>
      <c r="F1797" t="s">
        <v>1150</v>
      </c>
      <c r="G1797" t="s">
        <v>1151</v>
      </c>
      <c r="H1797" t="s">
        <v>31</v>
      </c>
      <c r="I1797" t="s">
        <v>200</v>
      </c>
      <c r="J1797" t="s">
        <v>1152</v>
      </c>
      <c r="K1797">
        <v>47.483496000000002</v>
      </c>
      <c r="L1797">
        <v>-122.227268</v>
      </c>
      <c r="U1797">
        <v>9.8000000000000007</v>
      </c>
      <c r="V1797">
        <v>10.1</v>
      </c>
      <c r="X1797">
        <v>8.3000000000000007</v>
      </c>
      <c r="Y1797">
        <v>8.5</v>
      </c>
      <c r="Z1797">
        <v>9.1</v>
      </c>
      <c r="AA1797">
        <v>8.8000000000000007</v>
      </c>
      <c r="AB1797">
        <v>1.9</v>
      </c>
      <c r="AC1797">
        <v>7.5</v>
      </c>
      <c r="AD1797">
        <v>13.1</v>
      </c>
      <c r="AE1797">
        <v>1.2</v>
      </c>
      <c r="AF1797">
        <v>3.5</v>
      </c>
      <c r="AG1797">
        <v>11.6</v>
      </c>
      <c r="AH1797">
        <v>5.4</v>
      </c>
      <c r="AI1797">
        <v>3.7</v>
      </c>
      <c r="AJ1797">
        <v>0</v>
      </c>
      <c r="AK1797">
        <v>3.2</v>
      </c>
      <c r="AM1797">
        <v>6.5</v>
      </c>
      <c r="AN1797">
        <v>5</v>
      </c>
      <c r="AO1797">
        <v>1.8</v>
      </c>
      <c r="AP1797">
        <f>COUNT(M1797:AO1797)</f>
        <v>19</v>
      </c>
      <c r="AQ1797" t="s">
        <v>4154</v>
      </c>
      <c r="AR1797">
        <f>COUNT(AK1797:AO1797)</f>
        <v>4</v>
      </c>
      <c r="AT1797">
        <f>COUNT(M1797:AB1797)</f>
        <v>7</v>
      </c>
      <c r="AU1797">
        <f>COUNT(AC1797:AO1797)</f>
        <v>12</v>
      </c>
      <c r="AV1797">
        <f>AT1797*AU1797</f>
        <v>84</v>
      </c>
      <c r="AW1797" t="s">
        <v>4154</v>
      </c>
      <c r="AX1797">
        <f>AVERAGE(M1797:AB1797)</f>
        <v>8.071428571428573</v>
      </c>
      <c r="AY1797">
        <f>AVERAGE(AC1797:AO1797)</f>
        <v>5.208333333333333</v>
      </c>
      <c r="AZ1797">
        <f>AY1797-AX1797</f>
        <v>-2.8630952380952399</v>
      </c>
      <c r="BA1797">
        <v>4.125</v>
      </c>
      <c r="BB1797">
        <v>4.5222222222222221</v>
      </c>
      <c r="BC1797" t="s">
        <v>4173</v>
      </c>
      <c r="BD1797" t="s">
        <v>4173</v>
      </c>
    </row>
    <row r="1798" spans="1:56" x14ac:dyDescent="0.25">
      <c r="A1798">
        <v>1212</v>
      </c>
      <c r="B1798">
        <v>237</v>
      </c>
      <c r="C1798" t="s">
        <v>4152</v>
      </c>
      <c r="D1798" t="s">
        <v>1686</v>
      </c>
      <c r="E1798" t="s">
        <v>1687</v>
      </c>
      <c r="F1798" t="s">
        <v>1778</v>
      </c>
      <c r="G1798" t="s">
        <v>1781</v>
      </c>
      <c r="H1798" t="s">
        <v>31</v>
      </c>
      <c r="I1798" t="s">
        <v>200</v>
      </c>
      <c r="J1798" t="s">
        <v>1782</v>
      </c>
      <c r="K1798">
        <v>47.464905000000002</v>
      </c>
      <c r="L1798">
        <v>-122.281488</v>
      </c>
      <c r="U1798">
        <v>1.4</v>
      </c>
      <c r="V1798">
        <v>16.5</v>
      </c>
      <c r="X1798">
        <v>9.9</v>
      </c>
      <c r="Y1798">
        <v>17.8</v>
      </c>
      <c r="Z1798">
        <v>7.5</v>
      </c>
      <c r="AA1798">
        <v>9.1999999999999993</v>
      </c>
      <c r="AB1798">
        <v>4.3</v>
      </c>
      <c r="AC1798">
        <v>5.4</v>
      </c>
      <c r="AD1798">
        <v>3.5</v>
      </c>
      <c r="AE1798">
        <v>5.2</v>
      </c>
      <c r="AF1798">
        <v>8.5</v>
      </c>
      <c r="AG1798">
        <v>6.9</v>
      </c>
      <c r="AH1798">
        <v>7.2</v>
      </c>
      <c r="AI1798">
        <v>2.8</v>
      </c>
      <c r="AJ1798">
        <v>4</v>
      </c>
      <c r="AK1798">
        <v>4.5</v>
      </c>
      <c r="AL1798">
        <v>8.1</v>
      </c>
      <c r="AM1798">
        <v>7.7</v>
      </c>
      <c r="AN1798">
        <v>9.1</v>
      </c>
      <c r="AP1798">
        <f>COUNT(M1798:AO1798)</f>
        <v>19</v>
      </c>
      <c r="AQ1798" t="s">
        <v>4154</v>
      </c>
      <c r="AR1798">
        <f>COUNT(AK1798:AO1798)</f>
        <v>4</v>
      </c>
      <c r="AT1798">
        <f>COUNT(M1798:AB1798)</f>
        <v>7</v>
      </c>
      <c r="AU1798">
        <f>COUNT(AC1798:AO1798)</f>
        <v>12</v>
      </c>
      <c r="AV1798">
        <f>AT1798*AU1798</f>
        <v>84</v>
      </c>
      <c r="AW1798" t="s">
        <v>4154</v>
      </c>
      <c r="AX1798">
        <f>AVERAGE(M1798:AB1798)</f>
        <v>9.5142857142857142</v>
      </c>
      <c r="AY1798">
        <f>AVERAGE(AC1798:AO1798)</f>
        <v>6.0750000000000002</v>
      </c>
      <c r="AZ1798">
        <f>AY1798-AX1798</f>
        <v>-3.4392857142857141</v>
      </c>
      <c r="BA1798">
        <v>7.35</v>
      </c>
      <c r="BB1798">
        <v>6.533333333333335</v>
      </c>
      <c r="BC1798" t="s">
        <v>4173</v>
      </c>
      <c r="BD1798" t="s">
        <v>4173</v>
      </c>
    </row>
    <row r="1799" spans="1:56" x14ac:dyDescent="0.25">
      <c r="A1799">
        <v>1145</v>
      </c>
      <c r="B1799">
        <v>161</v>
      </c>
      <c r="C1799" t="s">
        <v>4152</v>
      </c>
      <c r="D1799" t="s">
        <v>877</v>
      </c>
      <c r="E1799" t="s">
        <v>1215</v>
      </c>
      <c r="F1799" t="s">
        <v>1655</v>
      </c>
      <c r="G1799" t="s">
        <v>1676</v>
      </c>
      <c r="H1799" t="s">
        <v>31</v>
      </c>
      <c r="I1799" t="s">
        <v>200</v>
      </c>
      <c r="J1799" t="s">
        <v>1677</v>
      </c>
      <c r="K1799">
        <v>47.578488</v>
      </c>
      <c r="L1799">
        <v>-122.113038</v>
      </c>
      <c r="U1799">
        <v>24</v>
      </c>
      <c r="X1799">
        <v>22.3</v>
      </c>
      <c r="Y1799">
        <v>23.2</v>
      </c>
      <c r="Z1799">
        <v>24</v>
      </c>
      <c r="AA1799">
        <v>10</v>
      </c>
      <c r="AB1799">
        <v>39.200000000000003</v>
      </c>
      <c r="AC1799">
        <v>21.1</v>
      </c>
      <c r="AD1799">
        <v>23.6</v>
      </c>
      <c r="AE1799">
        <v>27.2</v>
      </c>
      <c r="AF1799">
        <v>23</v>
      </c>
      <c r="AG1799">
        <v>22.4</v>
      </c>
      <c r="AH1799">
        <v>20.5</v>
      </c>
      <c r="AI1799">
        <v>25.3</v>
      </c>
      <c r="AJ1799">
        <v>40.4</v>
      </c>
      <c r="AK1799">
        <v>24.9</v>
      </c>
      <c r="AL1799">
        <v>8.6999999999999993</v>
      </c>
      <c r="AM1799">
        <v>15.8</v>
      </c>
      <c r="AN1799">
        <v>19</v>
      </c>
      <c r="AO1799">
        <v>2.2000000000000002</v>
      </c>
      <c r="AP1799">
        <f>COUNT(M1799:AO1799)</f>
        <v>19</v>
      </c>
      <c r="AQ1799" t="s">
        <v>4154</v>
      </c>
      <c r="AR1799">
        <f>COUNT(AK1799:AO1799)</f>
        <v>5</v>
      </c>
      <c r="AT1799">
        <f>COUNT(M1799:AB1799)</f>
        <v>6</v>
      </c>
      <c r="AU1799">
        <f>COUNT(AC1799:AO1799)</f>
        <v>13</v>
      </c>
      <c r="AV1799">
        <f>AT1799*AU1799</f>
        <v>78</v>
      </c>
      <c r="AW1799" t="s">
        <v>4154</v>
      </c>
      <c r="AX1799">
        <f>AVERAGE(M1799:AB1799)</f>
        <v>23.783333333333331</v>
      </c>
      <c r="AY1799">
        <f>AVERAGE(AC1799:AO1799)</f>
        <v>21.084615384615386</v>
      </c>
      <c r="AZ1799">
        <f>AY1799-AX1799</f>
        <v>-2.6987179487179453</v>
      </c>
      <c r="BA1799">
        <v>14.12</v>
      </c>
      <c r="BB1799">
        <v>20.22</v>
      </c>
      <c r="BC1799" t="s">
        <v>4173</v>
      </c>
      <c r="BD1799" t="s">
        <v>4174</v>
      </c>
    </row>
    <row r="1800" spans="1:56" x14ac:dyDescent="0.25">
      <c r="A1800">
        <v>748</v>
      </c>
      <c r="B1800">
        <v>205</v>
      </c>
      <c r="C1800" t="s">
        <v>4152</v>
      </c>
      <c r="D1800" t="s">
        <v>877</v>
      </c>
      <c r="E1800" t="s">
        <v>878</v>
      </c>
      <c r="F1800" t="s">
        <v>1150</v>
      </c>
      <c r="G1800" t="s">
        <v>1161</v>
      </c>
      <c r="H1800" t="s">
        <v>31</v>
      </c>
      <c r="I1800" t="s">
        <v>200</v>
      </c>
      <c r="J1800" t="s">
        <v>1162</v>
      </c>
      <c r="K1800">
        <v>47.507868999999999</v>
      </c>
      <c r="L1800">
        <v>-122.24758199999999</v>
      </c>
      <c r="V1800">
        <v>15.5</v>
      </c>
      <c r="X1800">
        <v>17.8</v>
      </c>
      <c r="Y1800">
        <v>18.7</v>
      </c>
      <c r="Z1800">
        <v>20.8</v>
      </c>
      <c r="AA1800">
        <v>21.1</v>
      </c>
      <c r="AB1800">
        <v>27.2</v>
      </c>
      <c r="AC1800">
        <v>16.7</v>
      </c>
      <c r="AD1800">
        <v>16.2</v>
      </c>
      <c r="AE1800">
        <v>11.3</v>
      </c>
      <c r="AF1800">
        <v>21.4</v>
      </c>
      <c r="AG1800">
        <v>15.9</v>
      </c>
      <c r="AH1800">
        <v>18</v>
      </c>
      <c r="AI1800">
        <v>14.2</v>
      </c>
      <c r="AJ1800">
        <v>17.2</v>
      </c>
      <c r="AK1800">
        <v>13.5</v>
      </c>
      <c r="AL1800">
        <v>29.6</v>
      </c>
      <c r="AM1800">
        <v>22.6</v>
      </c>
      <c r="AN1800">
        <v>18</v>
      </c>
      <c r="AO1800">
        <v>16.7</v>
      </c>
      <c r="AP1800">
        <f>COUNT(M1800:AO1800)</f>
        <v>19</v>
      </c>
      <c r="AQ1800" t="s">
        <v>4154</v>
      </c>
      <c r="AR1800">
        <f>COUNT(AK1800:AO1800)</f>
        <v>5</v>
      </c>
      <c r="AT1800">
        <f>COUNT(M1800:AB1800)</f>
        <v>6</v>
      </c>
      <c r="AU1800">
        <f>COUNT(AC1800:AO1800)</f>
        <v>13</v>
      </c>
      <c r="AV1800">
        <f>AT1800*AU1800</f>
        <v>78</v>
      </c>
      <c r="AW1800" t="s">
        <v>4154</v>
      </c>
      <c r="AX1800">
        <f>AVERAGE(M1800:AB1800)</f>
        <v>20.183333333333334</v>
      </c>
      <c r="AY1800">
        <f>AVERAGE(AC1800:AO1800)</f>
        <v>17.792307692307691</v>
      </c>
      <c r="AZ1800">
        <f>AY1800-AX1800</f>
        <v>-2.3910256410256423</v>
      </c>
      <c r="BA1800">
        <v>20.080000000000002</v>
      </c>
      <c r="BB1800">
        <v>18.71</v>
      </c>
      <c r="BC1800" t="s">
        <v>4174</v>
      </c>
      <c r="BD1800" t="s">
        <v>4173</v>
      </c>
    </row>
    <row r="1801" spans="1:56" x14ac:dyDescent="0.25">
      <c r="A1801">
        <v>1070</v>
      </c>
      <c r="B1801">
        <v>189</v>
      </c>
      <c r="C1801" t="s">
        <v>4152</v>
      </c>
      <c r="D1801" t="s">
        <v>877</v>
      </c>
      <c r="E1801" t="s">
        <v>1215</v>
      </c>
      <c r="F1801" t="s">
        <v>1538</v>
      </c>
      <c r="G1801" t="s">
        <v>1577</v>
      </c>
      <c r="H1801" t="s">
        <v>31</v>
      </c>
      <c r="I1801" t="s">
        <v>200</v>
      </c>
      <c r="J1801" t="s">
        <v>1578</v>
      </c>
      <c r="K1801">
        <v>47.745483</v>
      </c>
      <c r="L1801">
        <v>-122.21185699999999</v>
      </c>
      <c r="U1801">
        <v>23.1</v>
      </c>
      <c r="X1801">
        <v>20.8</v>
      </c>
      <c r="Y1801">
        <v>13</v>
      </c>
      <c r="Z1801">
        <v>24.2</v>
      </c>
      <c r="AA1801">
        <v>25.7</v>
      </c>
      <c r="AB1801">
        <v>32</v>
      </c>
      <c r="AC1801">
        <v>13.4</v>
      </c>
      <c r="AD1801">
        <v>30.7</v>
      </c>
      <c r="AE1801">
        <v>25.2</v>
      </c>
      <c r="AF1801">
        <v>29.1</v>
      </c>
      <c r="AG1801">
        <v>38.799999999999997</v>
      </c>
      <c r="AH1801">
        <v>23.4</v>
      </c>
      <c r="AI1801">
        <v>13</v>
      </c>
      <c r="AJ1801">
        <v>13.5</v>
      </c>
      <c r="AK1801">
        <v>12.4</v>
      </c>
      <c r="AL1801">
        <v>21.8</v>
      </c>
      <c r="AM1801">
        <v>11.9</v>
      </c>
      <c r="AN1801">
        <v>27.6</v>
      </c>
      <c r="AO1801">
        <v>27.2</v>
      </c>
      <c r="AP1801">
        <f>COUNT(M1801:AO1801)</f>
        <v>19</v>
      </c>
      <c r="AQ1801" t="s">
        <v>4154</v>
      </c>
      <c r="AR1801">
        <f>COUNT(AK1801:AO1801)</f>
        <v>5</v>
      </c>
      <c r="AT1801">
        <f>COUNT(M1801:AB1801)</f>
        <v>6</v>
      </c>
      <c r="AU1801">
        <f>COUNT(AC1801:AO1801)</f>
        <v>13</v>
      </c>
      <c r="AV1801">
        <f>AT1801*AU1801</f>
        <v>78</v>
      </c>
      <c r="AW1801" t="s">
        <v>4154</v>
      </c>
      <c r="AX1801">
        <f>AVERAGE(M1801:AB1801)</f>
        <v>23.133333333333336</v>
      </c>
      <c r="AY1801">
        <f>AVERAGE(AC1801:AO1801)</f>
        <v>22.153846153846153</v>
      </c>
      <c r="AZ1801">
        <f>AY1801-AX1801</f>
        <v>-0.97948717948718311</v>
      </c>
      <c r="BA1801">
        <v>20.18</v>
      </c>
      <c r="BB1801">
        <v>21.87</v>
      </c>
      <c r="BC1801" t="s">
        <v>4174</v>
      </c>
      <c r="BD1801" t="s">
        <v>4174</v>
      </c>
    </row>
    <row r="1802" spans="1:56" x14ac:dyDescent="0.25">
      <c r="A1802">
        <v>594</v>
      </c>
      <c r="B1802">
        <v>555</v>
      </c>
      <c r="C1802" t="s">
        <v>4152</v>
      </c>
      <c r="D1802" t="s">
        <v>877</v>
      </c>
      <c r="E1802" t="s">
        <v>878</v>
      </c>
      <c r="F1802" t="s">
        <v>936</v>
      </c>
      <c r="G1802" t="s">
        <v>937</v>
      </c>
      <c r="H1802" t="s">
        <v>909</v>
      </c>
      <c r="I1802" t="s">
        <v>910</v>
      </c>
      <c r="J1802" t="s">
        <v>946</v>
      </c>
      <c r="K1802">
        <v>47.715981999999997</v>
      </c>
      <c r="L1802">
        <v>-122.20737800000001</v>
      </c>
      <c r="T1802">
        <v>15.9</v>
      </c>
      <c r="U1802">
        <v>7.5</v>
      </c>
      <c r="X1802">
        <v>7</v>
      </c>
      <c r="Y1802">
        <v>15.6</v>
      </c>
      <c r="Z1802">
        <v>11.4</v>
      </c>
      <c r="AA1802">
        <v>13.9</v>
      </c>
      <c r="AB1802">
        <v>27.8</v>
      </c>
      <c r="AC1802">
        <v>23.7</v>
      </c>
      <c r="AD1802">
        <v>6.4</v>
      </c>
      <c r="AE1802">
        <v>24.2</v>
      </c>
      <c r="AF1802">
        <v>21.9</v>
      </c>
      <c r="AG1802">
        <v>23.1</v>
      </c>
      <c r="AI1802">
        <v>30.8</v>
      </c>
      <c r="AJ1802">
        <v>40.4</v>
      </c>
      <c r="AK1802">
        <v>21.9</v>
      </c>
      <c r="AL1802">
        <v>25.3</v>
      </c>
      <c r="AM1802">
        <v>19.600000000000001</v>
      </c>
      <c r="AN1802">
        <v>17.8</v>
      </c>
      <c r="AO1802">
        <v>25.5</v>
      </c>
      <c r="AP1802">
        <f>COUNT(M1802:AO1802)</f>
        <v>19</v>
      </c>
      <c r="AQ1802" t="s">
        <v>4154</v>
      </c>
      <c r="AR1802">
        <f>COUNT(AK1802:AO1802)</f>
        <v>5</v>
      </c>
      <c r="AT1802">
        <f>COUNT(M1802:AB1802)</f>
        <v>7</v>
      </c>
      <c r="AU1802">
        <f>COUNT(AC1802:AO1802)</f>
        <v>12</v>
      </c>
      <c r="AV1802">
        <f>AT1802*AU1802</f>
        <v>84</v>
      </c>
      <c r="AW1802" t="s">
        <v>4154</v>
      </c>
      <c r="AX1802">
        <f>AVERAGE(M1802:AB1802)</f>
        <v>14.157142857142857</v>
      </c>
      <c r="AY1802">
        <f>AVERAGE(AC1802:AO1802)</f>
        <v>23.383333333333336</v>
      </c>
      <c r="AZ1802">
        <f>AY1802-AX1802</f>
        <v>9.2261904761904798</v>
      </c>
      <c r="BA1802">
        <v>22.020000000000003</v>
      </c>
      <c r="BB1802">
        <v>25.144444444444446</v>
      </c>
      <c r="BC1802" t="s">
        <v>4174</v>
      </c>
      <c r="BD1802" t="s">
        <v>4174</v>
      </c>
    </row>
    <row r="1803" spans="1:56" x14ac:dyDescent="0.25">
      <c r="A1803">
        <v>596</v>
      </c>
      <c r="B1803">
        <v>557</v>
      </c>
      <c r="C1803" t="s">
        <v>4152</v>
      </c>
      <c r="D1803" t="s">
        <v>877</v>
      </c>
      <c r="E1803" t="s">
        <v>878</v>
      </c>
      <c r="F1803" t="s">
        <v>936</v>
      </c>
      <c r="G1803" t="s">
        <v>937</v>
      </c>
      <c r="H1803" t="s">
        <v>909</v>
      </c>
      <c r="I1803" t="s">
        <v>910</v>
      </c>
      <c r="J1803" t="s">
        <v>948</v>
      </c>
      <c r="K1803">
        <v>47.711081</v>
      </c>
      <c r="L1803">
        <v>-122.210285</v>
      </c>
      <c r="T1803">
        <v>16.2</v>
      </c>
      <c r="U1803">
        <v>15.2</v>
      </c>
      <c r="X1803">
        <v>9.1</v>
      </c>
      <c r="Y1803">
        <v>13.4</v>
      </c>
      <c r="Z1803">
        <v>2.7</v>
      </c>
      <c r="AA1803">
        <v>7</v>
      </c>
      <c r="AB1803">
        <v>21.5</v>
      </c>
      <c r="AC1803">
        <v>12.4</v>
      </c>
      <c r="AD1803">
        <v>12.5</v>
      </c>
      <c r="AE1803">
        <v>19.399999999999999</v>
      </c>
      <c r="AF1803">
        <v>15.3</v>
      </c>
      <c r="AG1803">
        <v>28.6</v>
      </c>
      <c r="AH1803">
        <v>30</v>
      </c>
      <c r="AI1803">
        <v>31.9</v>
      </c>
      <c r="AJ1803">
        <v>26.3</v>
      </c>
      <c r="AK1803">
        <v>30.3</v>
      </c>
      <c r="AL1803">
        <v>27</v>
      </c>
      <c r="AM1803">
        <v>21.9</v>
      </c>
      <c r="AN1803">
        <v>19</v>
      </c>
      <c r="AP1803">
        <f>COUNT(M1803:AO1803)</f>
        <v>19</v>
      </c>
      <c r="AQ1803" t="s">
        <v>4154</v>
      </c>
      <c r="AR1803">
        <f>COUNT(AK1803:AO1803)</f>
        <v>4</v>
      </c>
      <c r="AT1803">
        <f>COUNT(M1803:AB1803)</f>
        <v>7</v>
      </c>
      <c r="AU1803">
        <f>COUNT(AC1803:AO1803)</f>
        <v>12</v>
      </c>
      <c r="AV1803">
        <f>AT1803*AU1803</f>
        <v>84</v>
      </c>
      <c r="AW1803" t="s">
        <v>4154</v>
      </c>
      <c r="AX1803">
        <f>AVERAGE(M1803:AB1803)</f>
        <v>12.157142857142857</v>
      </c>
      <c r="AY1803">
        <f>AVERAGE(AC1803:AO1803)</f>
        <v>22.883333333333336</v>
      </c>
      <c r="AZ1803">
        <f>AY1803-AX1803</f>
        <v>10.72619047619048</v>
      </c>
      <c r="BA1803">
        <v>24.549999999999997</v>
      </c>
      <c r="BB1803">
        <v>25.588888888888892</v>
      </c>
      <c r="BC1803" t="s">
        <v>4174</v>
      </c>
      <c r="BD1803" t="s">
        <v>4174</v>
      </c>
    </row>
    <row r="1804" spans="1:56" x14ac:dyDescent="0.25">
      <c r="A1804">
        <v>1157</v>
      </c>
      <c r="B1804">
        <v>214</v>
      </c>
      <c r="C1804" t="s">
        <v>4152</v>
      </c>
      <c r="D1804" t="s">
        <v>1686</v>
      </c>
      <c r="E1804" t="s">
        <v>1687</v>
      </c>
      <c r="F1804" t="s">
        <v>1688</v>
      </c>
      <c r="G1804" t="s">
        <v>1695</v>
      </c>
      <c r="H1804" t="s">
        <v>31</v>
      </c>
      <c r="I1804" t="s">
        <v>200</v>
      </c>
      <c r="J1804" t="s">
        <v>1697</v>
      </c>
      <c r="K1804">
        <v>47.445022000000002</v>
      </c>
      <c r="L1804">
        <v>-122.211052</v>
      </c>
      <c r="U1804">
        <v>14.9</v>
      </c>
      <c r="V1804">
        <v>17.2</v>
      </c>
      <c r="X1804">
        <v>9.9</v>
      </c>
      <c r="Y1804">
        <v>6.8</v>
      </c>
      <c r="Z1804">
        <v>25.4</v>
      </c>
      <c r="AA1804">
        <v>35.5</v>
      </c>
      <c r="AB1804">
        <v>22.5</v>
      </c>
      <c r="AC1804">
        <v>35.4</v>
      </c>
      <c r="AD1804">
        <v>28.2</v>
      </c>
      <c r="AE1804">
        <v>16.8</v>
      </c>
      <c r="AF1804">
        <v>19.399999999999999</v>
      </c>
      <c r="AG1804">
        <v>13.3</v>
      </c>
      <c r="AH1804">
        <v>20.6</v>
      </c>
      <c r="AI1804">
        <v>28.6</v>
      </c>
      <c r="AJ1804">
        <v>18.8</v>
      </c>
      <c r="AK1804">
        <v>23.9</v>
      </c>
      <c r="AM1804">
        <v>22.4</v>
      </c>
      <c r="AN1804">
        <v>35.1</v>
      </c>
      <c r="AO1804">
        <v>17.2</v>
      </c>
      <c r="AP1804">
        <f>COUNT(M1804:AO1804)</f>
        <v>19</v>
      </c>
      <c r="AQ1804" t="s">
        <v>4154</v>
      </c>
      <c r="AR1804">
        <f>COUNT(AK1804:AO1804)</f>
        <v>4</v>
      </c>
      <c r="AT1804">
        <f>COUNT(M1804:AB1804)</f>
        <v>7</v>
      </c>
      <c r="AU1804">
        <f>COUNT(AC1804:AO1804)</f>
        <v>12</v>
      </c>
      <c r="AV1804">
        <f>AT1804*AU1804</f>
        <v>84</v>
      </c>
      <c r="AW1804" t="s">
        <v>4154</v>
      </c>
      <c r="AX1804">
        <f>AVERAGE(M1804:AB1804)</f>
        <v>18.885714285714283</v>
      </c>
      <c r="AY1804">
        <f>AVERAGE(AC1804:AO1804)</f>
        <v>23.308333333333334</v>
      </c>
      <c r="AZ1804">
        <f>AY1804-AX1804</f>
        <v>4.422619047619051</v>
      </c>
      <c r="BA1804">
        <v>24.650000000000002</v>
      </c>
      <c r="BB1804">
        <v>22.144444444444442</v>
      </c>
      <c r="BC1804" t="s">
        <v>4174</v>
      </c>
      <c r="BD1804" t="s">
        <v>4174</v>
      </c>
    </row>
    <row r="1805" spans="1:56" x14ac:dyDescent="0.25">
      <c r="A1805">
        <v>1152</v>
      </c>
      <c r="B1805">
        <v>210</v>
      </c>
      <c r="C1805" t="s">
        <v>4152</v>
      </c>
      <c r="D1805" t="s">
        <v>1686</v>
      </c>
      <c r="E1805" t="s">
        <v>1687</v>
      </c>
      <c r="F1805" t="s">
        <v>1688</v>
      </c>
      <c r="G1805" t="s">
        <v>1689</v>
      </c>
      <c r="H1805" t="s">
        <v>31</v>
      </c>
      <c r="I1805" t="s">
        <v>200</v>
      </c>
      <c r="J1805" t="s">
        <v>1690</v>
      </c>
      <c r="K1805">
        <v>47.407004999999998</v>
      </c>
      <c r="L1805">
        <v>-122.216196</v>
      </c>
      <c r="U1805">
        <v>21.4</v>
      </c>
      <c r="V1805">
        <v>18.3</v>
      </c>
      <c r="X1805">
        <v>9.4</v>
      </c>
      <c r="Y1805">
        <v>0</v>
      </c>
      <c r="Z1805">
        <v>33.700000000000003</v>
      </c>
      <c r="AA1805">
        <v>21.7</v>
      </c>
      <c r="AB1805">
        <v>22.1</v>
      </c>
      <c r="AC1805">
        <v>18.2</v>
      </c>
      <c r="AD1805">
        <v>19.8</v>
      </c>
      <c r="AE1805">
        <v>12.9</v>
      </c>
      <c r="AF1805">
        <v>14.7</v>
      </c>
      <c r="AG1805">
        <v>19.2</v>
      </c>
      <c r="AH1805">
        <v>28.1</v>
      </c>
      <c r="AI1805">
        <v>15.8</v>
      </c>
      <c r="AJ1805">
        <v>15.8</v>
      </c>
      <c r="AK1805">
        <v>31.3</v>
      </c>
      <c r="AM1805">
        <v>22.8</v>
      </c>
      <c r="AN1805">
        <v>21.5</v>
      </c>
      <c r="AO1805">
        <v>24.5</v>
      </c>
      <c r="AP1805">
        <f>COUNT(M1805:AO1805)</f>
        <v>19</v>
      </c>
      <c r="AQ1805" t="s">
        <v>4154</v>
      </c>
      <c r="AR1805">
        <f>COUNT(AK1805:AO1805)</f>
        <v>4</v>
      </c>
      <c r="AT1805">
        <f>COUNT(M1805:AB1805)</f>
        <v>7</v>
      </c>
      <c r="AU1805">
        <f>COUNT(AC1805:AO1805)</f>
        <v>12</v>
      </c>
      <c r="AV1805">
        <f>AT1805*AU1805</f>
        <v>84</v>
      </c>
      <c r="AW1805" t="s">
        <v>4154</v>
      </c>
      <c r="AX1805">
        <f>AVERAGE(M1805:AB1805)</f>
        <v>18.085714285714289</v>
      </c>
      <c r="AY1805">
        <f>AVERAGE(AC1805:AO1805)</f>
        <v>20.383333333333336</v>
      </c>
      <c r="AZ1805">
        <f>AY1805-AX1805</f>
        <v>2.2976190476190474</v>
      </c>
      <c r="BA1805">
        <v>25.024999999999999</v>
      </c>
      <c r="BB1805">
        <v>21.522222222222222</v>
      </c>
      <c r="BC1805" t="s">
        <v>4174</v>
      </c>
      <c r="BD1805" t="s">
        <v>4174</v>
      </c>
    </row>
    <row r="1806" spans="1:56" x14ac:dyDescent="0.25">
      <c r="A1806">
        <v>577</v>
      </c>
      <c r="B1806">
        <v>131</v>
      </c>
      <c r="C1806" t="s">
        <v>4152</v>
      </c>
      <c r="D1806" t="s">
        <v>877</v>
      </c>
      <c r="E1806" t="s">
        <v>878</v>
      </c>
      <c r="F1806" t="s">
        <v>925</v>
      </c>
      <c r="G1806" t="s">
        <v>926</v>
      </c>
      <c r="H1806" t="s">
        <v>31</v>
      </c>
      <c r="I1806" t="s">
        <v>200</v>
      </c>
      <c r="J1806" t="s">
        <v>927</v>
      </c>
      <c r="K1806">
        <v>47.709929000000002</v>
      </c>
      <c r="L1806">
        <v>-122.24878099999999</v>
      </c>
      <c r="U1806">
        <v>39.9</v>
      </c>
      <c r="X1806">
        <v>19.399999999999999</v>
      </c>
      <c r="Y1806">
        <v>36.299999999999997</v>
      </c>
      <c r="Z1806">
        <v>21</v>
      </c>
      <c r="AA1806">
        <v>19.899999999999999</v>
      </c>
      <c r="AB1806">
        <v>41.8</v>
      </c>
      <c r="AC1806">
        <v>19.5</v>
      </c>
      <c r="AD1806">
        <v>7.1</v>
      </c>
      <c r="AE1806">
        <v>40</v>
      </c>
      <c r="AF1806">
        <v>40.799999999999997</v>
      </c>
      <c r="AG1806">
        <v>43.9</v>
      </c>
      <c r="AH1806">
        <v>51.8</v>
      </c>
      <c r="AI1806">
        <v>49.3</v>
      </c>
      <c r="AJ1806">
        <v>28.4</v>
      </c>
      <c r="AK1806">
        <v>18.399999999999999</v>
      </c>
      <c r="AL1806">
        <v>39.799999999999997</v>
      </c>
      <c r="AM1806">
        <v>15</v>
      </c>
      <c r="AN1806">
        <v>32.200000000000003</v>
      </c>
      <c r="AO1806">
        <v>22.4</v>
      </c>
      <c r="AP1806">
        <f>COUNT(M1806:AO1806)</f>
        <v>19</v>
      </c>
      <c r="AQ1806" t="s">
        <v>4154</v>
      </c>
      <c r="AR1806">
        <f>COUNT(AK1806:AO1806)</f>
        <v>5</v>
      </c>
      <c r="AT1806">
        <f>COUNT(M1806:AB1806)</f>
        <v>6</v>
      </c>
      <c r="AU1806">
        <f>COUNT(AC1806:AO1806)</f>
        <v>13</v>
      </c>
      <c r="AV1806">
        <f>AT1806*AU1806</f>
        <v>78</v>
      </c>
      <c r="AW1806" t="s">
        <v>4154</v>
      </c>
      <c r="AX1806">
        <f>AVERAGE(M1806:AB1806)</f>
        <v>29.716666666666669</v>
      </c>
      <c r="AY1806">
        <f>AVERAGE(AC1806:AO1806)</f>
        <v>31.430769230769222</v>
      </c>
      <c r="AZ1806">
        <f>AY1806-AX1806</f>
        <v>1.7141025641025536</v>
      </c>
      <c r="BA1806">
        <v>25.559999999999995</v>
      </c>
      <c r="BB1806">
        <v>34.200000000000003</v>
      </c>
      <c r="BC1806" t="s">
        <v>4174</v>
      </c>
      <c r="BD1806" t="s">
        <v>4174</v>
      </c>
    </row>
    <row r="1807" spans="1:56" x14ac:dyDescent="0.25">
      <c r="A1807">
        <v>1156</v>
      </c>
      <c r="B1807">
        <v>213</v>
      </c>
      <c r="C1807" t="s">
        <v>4152</v>
      </c>
      <c r="D1807" t="s">
        <v>1686</v>
      </c>
      <c r="E1807" t="s">
        <v>1687</v>
      </c>
      <c r="F1807" t="s">
        <v>1688</v>
      </c>
      <c r="G1807" t="s">
        <v>1695</v>
      </c>
      <c r="H1807" t="s">
        <v>31</v>
      </c>
      <c r="I1807" t="s">
        <v>200</v>
      </c>
      <c r="J1807" t="s">
        <v>1696</v>
      </c>
      <c r="K1807">
        <v>47.442177000000001</v>
      </c>
      <c r="L1807">
        <v>-122.20757399999999</v>
      </c>
      <c r="U1807">
        <v>42.1</v>
      </c>
      <c r="X1807">
        <v>40</v>
      </c>
      <c r="Y1807">
        <v>28.4</v>
      </c>
      <c r="Z1807">
        <v>32.700000000000003</v>
      </c>
      <c r="AA1807">
        <v>39.799999999999997</v>
      </c>
      <c r="AB1807">
        <v>45.2</v>
      </c>
      <c r="AC1807">
        <v>40.299999999999997</v>
      </c>
      <c r="AD1807">
        <v>23.3</v>
      </c>
      <c r="AE1807">
        <v>39.9</v>
      </c>
      <c r="AF1807">
        <v>30.5</v>
      </c>
      <c r="AG1807">
        <v>28.9</v>
      </c>
      <c r="AH1807">
        <v>40.299999999999997</v>
      </c>
      <c r="AI1807">
        <v>23.2</v>
      </c>
      <c r="AJ1807">
        <v>20.8</v>
      </c>
      <c r="AK1807">
        <v>36</v>
      </c>
      <c r="AL1807">
        <v>27.6</v>
      </c>
      <c r="AM1807">
        <v>18.100000000000001</v>
      </c>
      <c r="AN1807">
        <v>29.3</v>
      </c>
      <c r="AO1807">
        <v>28.9</v>
      </c>
      <c r="AP1807">
        <f>COUNT(M1807:AO1807)</f>
        <v>19</v>
      </c>
      <c r="AQ1807" t="s">
        <v>4154</v>
      </c>
      <c r="AR1807">
        <f>COUNT(AK1807:AO1807)</f>
        <v>5</v>
      </c>
      <c r="AT1807">
        <f>COUNT(M1807:AB1807)</f>
        <v>6</v>
      </c>
      <c r="AU1807">
        <f>COUNT(AC1807:AO1807)</f>
        <v>13</v>
      </c>
      <c r="AV1807">
        <f>AT1807*AU1807</f>
        <v>78</v>
      </c>
      <c r="AW1807" t="s">
        <v>4154</v>
      </c>
      <c r="AX1807">
        <f>AVERAGE(M1807:AB1807)</f>
        <v>38.033333333333331</v>
      </c>
      <c r="AY1807">
        <f>AVERAGE(AC1807:AO1807)</f>
        <v>29.776923076923079</v>
      </c>
      <c r="AZ1807">
        <f>AY1807-AX1807</f>
        <v>-8.2564102564102519</v>
      </c>
      <c r="BA1807">
        <v>27.98</v>
      </c>
      <c r="BB1807">
        <v>28.359999999999996</v>
      </c>
      <c r="BC1807" t="s">
        <v>4174</v>
      </c>
      <c r="BD1807" t="s">
        <v>4174</v>
      </c>
    </row>
    <row r="1808" spans="1:56" x14ac:dyDescent="0.25">
      <c r="A1808">
        <v>1379</v>
      </c>
      <c r="B1808">
        <v>541</v>
      </c>
      <c r="C1808" t="s">
        <v>4152</v>
      </c>
      <c r="D1808" t="s">
        <v>1952</v>
      </c>
      <c r="E1808" t="s">
        <v>1999</v>
      </c>
      <c r="F1808" t="s">
        <v>2000</v>
      </c>
      <c r="G1808" t="s">
        <v>2023</v>
      </c>
      <c r="H1808" t="s">
        <v>1890</v>
      </c>
      <c r="I1808" t="s">
        <v>1891</v>
      </c>
      <c r="J1808" t="s">
        <v>2030</v>
      </c>
      <c r="K1808">
        <v>47.276874999999997</v>
      </c>
      <c r="L1808">
        <v>-122.328142</v>
      </c>
      <c r="W1808">
        <v>55.4</v>
      </c>
      <c r="X1808">
        <v>49.9</v>
      </c>
      <c r="Y1808">
        <v>46.7</v>
      </c>
      <c r="Z1808">
        <v>39.700000000000003</v>
      </c>
      <c r="AA1808">
        <v>18</v>
      </c>
      <c r="AB1808">
        <v>33</v>
      </c>
      <c r="AC1808">
        <v>58.4</v>
      </c>
      <c r="AD1808">
        <v>45.8</v>
      </c>
      <c r="AE1808">
        <v>41.5</v>
      </c>
      <c r="AF1808">
        <v>49.8</v>
      </c>
      <c r="AG1808">
        <v>38.1</v>
      </c>
      <c r="AH1808">
        <v>36.799999999999997</v>
      </c>
      <c r="AI1808">
        <v>9.9</v>
      </c>
      <c r="AJ1808">
        <v>32.6</v>
      </c>
      <c r="AK1808">
        <v>38.700000000000003</v>
      </c>
      <c r="AL1808">
        <v>37.5</v>
      </c>
      <c r="AM1808">
        <v>53</v>
      </c>
      <c r="AN1808">
        <v>31.1</v>
      </c>
      <c r="AO1808">
        <v>30.9</v>
      </c>
      <c r="AP1808">
        <f>COUNT(M1808:AO1808)</f>
        <v>19</v>
      </c>
      <c r="AQ1808" t="s">
        <v>4154</v>
      </c>
      <c r="AR1808">
        <f>COUNT(AK1808:AO1808)</f>
        <v>5</v>
      </c>
      <c r="AT1808">
        <f>COUNT(M1808:AB1808)</f>
        <v>6</v>
      </c>
      <c r="AU1808">
        <f>COUNT(AC1808:AO1808)</f>
        <v>13</v>
      </c>
      <c r="AV1808">
        <f>AT1808*AU1808</f>
        <v>78</v>
      </c>
      <c r="AW1808" t="s">
        <v>4154</v>
      </c>
      <c r="AX1808">
        <f>AVERAGE(M1808:AB1808)</f>
        <v>40.449999999999996</v>
      </c>
      <c r="AY1808">
        <f>AVERAGE(AC1808:AO1808)</f>
        <v>38.776923076923076</v>
      </c>
      <c r="AZ1808">
        <f>AY1808-AX1808</f>
        <v>-1.6730769230769198</v>
      </c>
      <c r="BA1808">
        <v>38.239999999999995</v>
      </c>
      <c r="BB1808">
        <v>35.839999999999996</v>
      </c>
      <c r="BC1808" t="s">
        <v>4174</v>
      </c>
      <c r="BD1808" t="s">
        <v>4174</v>
      </c>
    </row>
    <row r="1809" spans="1:56" x14ac:dyDescent="0.25">
      <c r="A1809">
        <v>816</v>
      </c>
      <c r="B1809">
        <v>114</v>
      </c>
      <c r="C1809" t="s">
        <v>4152</v>
      </c>
      <c r="D1809" t="s">
        <v>877</v>
      </c>
      <c r="E1809" t="s">
        <v>1215</v>
      </c>
      <c r="F1809" t="s">
        <v>1216</v>
      </c>
      <c r="G1809" t="s">
        <v>1257</v>
      </c>
      <c r="H1809" t="s">
        <v>31</v>
      </c>
      <c r="I1809" t="s">
        <v>200</v>
      </c>
      <c r="J1809" t="s">
        <v>1258</v>
      </c>
      <c r="K1809">
        <v>47.744768999999998</v>
      </c>
      <c r="L1809">
        <v>-122.088883</v>
      </c>
      <c r="U1809">
        <v>45.1</v>
      </c>
      <c r="V1809">
        <v>53.6</v>
      </c>
      <c r="X1809">
        <v>36.700000000000003</v>
      </c>
      <c r="Y1809">
        <v>47.7</v>
      </c>
      <c r="Z1809">
        <v>42.4</v>
      </c>
      <c r="AA1809">
        <v>33.299999999999997</v>
      </c>
      <c r="AB1809">
        <v>34.1</v>
      </c>
      <c r="AC1809">
        <v>17.100000000000001</v>
      </c>
      <c r="AD1809">
        <v>51</v>
      </c>
      <c r="AE1809">
        <v>37.5</v>
      </c>
      <c r="AF1809">
        <v>41.8</v>
      </c>
      <c r="AG1809">
        <v>36.4</v>
      </c>
      <c r="AH1809">
        <v>27.8</v>
      </c>
      <c r="AI1809">
        <v>37.4</v>
      </c>
      <c r="AJ1809">
        <v>35.200000000000003</v>
      </c>
      <c r="AL1809">
        <v>41.1</v>
      </c>
      <c r="AM1809">
        <v>35.1</v>
      </c>
      <c r="AN1809">
        <v>42.6</v>
      </c>
      <c r="AO1809">
        <v>44.8</v>
      </c>
      <c r="AP1809">
        <f>COUNT(M1809:AO1809)</f>
        <v>19</v>
      </c>
      <c r="AQ1809" t="s">
        <v>4154</v>
      </c>
      <c r="AR1809">
        <f>COUNT(AK1809:AO1809)</f>
        <v>4</v>
      </c>
      <c r="AT1809">
        <f>COUNT(M1809:AB1809)</f>
        <v>7</v>
      </c>
      <c r="AU1809">
        <f>COUNT(AC1809:AO1809)</f>
        <v>12</v>
      </c>
      <c r="AV1809">
        <f>AT1809*AU1809</f>
        <v>84</v>
      </c>
      <c r="AW1809" t="s">
        <v>4154</v>
      </c>
      <c r="AX1809">
        <f>AVERAGE(M1809:AB1809)</f>
        <v>41.842857142857149</v>
      </c>
      <c r="AY1809">
        <f>AVERAGE(AC1809:AO1809)</f>
        <v>37.31666666666667</v>
      </c>
      <c r="AZ1809">
        <f>AY1809-AX1809</f>
        <v>-4.5261904761904788</v>
      </c>
      <c r="BA1809">
        <v>40.900000000000006</v>
      </c>
      <c r="BB1809">
        <v>38.022222222222219</v>
      </c>
      <c r="BC1809" t="s">
        <v>4175</v>
      </c>
      <c r="BD1809" t="s">
        <v>4174</v>
      </c>
    </row>
    <row r="1810" spans="1:56" x14ac:dyDescent="0.25">
      <c r="A1810">
        <v>550</v>
      </c>
      <c r="B1810">
        <v>136</v>
      </c>
      <c r="C1810" t="s">
        <v>4152</v>
      </c>
      <c r="D1810" t="s">
        <v>877</v>
      </c>
      <c r="E1810" t="s">
        <v>878</v>
      </c>
      <c r="F1810" t="s">
        <v>879</v>
      </c>
      <c r="G1810" t="s">
        <v>880</v>
      </c>
      <c r="H1810" t="s">
        <v>31</v>
      </c>
      <c r="I1810" t="s">
        <v>200</v>
      </c>
      <c r="J1810" t="s">
        <v>882</v>
      </c>
      <c r="K1810">
        <v>47.552529999999997</v>
      </c>
      <c r="L1810">
        <v>-122.16512</v>
      </c>
      <c r="U1810">
        <v>31.5</v>
      </c>
      <c r="V1810">
        <v>27.7</v>
      </c>
      <c r="X1810">
        <v>26.4</v>
      </c>
      <c r="Y1810">
        <v>46.3</v>
      </c>
      <c r="Z1810">
        <v>41.4</v>
      </c>
      <c r="AA1810">
        <v>26.7</v>
      </c>
      <c r="AC1810">
        <v>24.3</v>
      </c>
      <c r="AD1810">
        <v>11.8</v>
      </c>
      <c r="AE1810">
        <v>24.1</v>
      </c>
      <c r="AF1810">
        <v>53</v>
      </c>
      <c r="AG1810">
        <v>32.4</v>
      </c>
      <c r="AH1810">
        <v>42.7</v>
      </c>
      <c r="AI1810">
        <v>36.299999999999997</v>
      </c>
      <c r="AJ1810">
        <v>43.8</v>
      </c>
      <c r="AK1810">
        <v>45.6</v>
      </c>
      <c r="AL1810">
        <v>32.6</v>
      </c>
      <c r="AM1810">
        <v>45.2</v>
      </c>
      <c r="AN1810">
        <v>62.3</v>
      </c>
      <c r="AO1810">
        <v>28.2</v>
      </c>
      <c r="AP1810">
        <f>COUNT(M1810:AO1810)</f>
        <v>19</v>
      </c>
      <c r="AQ1810" t="s">
        <v>4154</v>
      </c>
      <c r="AR1810">
        <f>COUNT(AK1810:AO1810)</f>
        <v>5</v>
      </c>
      <c r="AT1810">
        <f>COUNT(M1810:AB1810)</f>
        <v>6</v>
      </c>
      <c r="AU1810">
        <f>COUNT(AC1810:AO1810)</f>
        <v>13</v>
      </c>
      <c r="AV1810">
        <f>AT1810*AU1810</f>
        <v>78</v>
      </c>
      <c r="AW1810" t="s">
        <v>4154</v>
      </c>
      <c r="AX1810">
        <f>AVERAGE(M1810:AB1810)</f>
        <v>33.333333333333329</v>
      </c>
      <c r="AY1810">
        <f>AVERAGE(AC1810:AO1810)</f>
        <v>37.100000000000009</v>
      </c>
      <c r="AZ1810">
        <f>AY1810-AX1810</f>
        <v>3.7666666666666799</v>
      </c>
      <c r="BA1810">
        <v>42.779999999999994</v>
      </c>
      <c r="BB1810">
        <v>42.21</v>
      </c>
      <c r="BC1810" t="s">
        <v>4175</v>
      </c>
      <c r="BD1810" t="s">
        <v>4175</v>
      </c>
    </row>
    <row r="1811" spans="1:56" x14ac:dyDescent="0.25">
      <c r="A1811">
        <v>1329</v>
      </c>
      <c r="B1811">
        <v>274</v>
      </c>
      <c r="C1811" t="s">
        <v>4152</v>
      </c>
      <c r="D1811" t="s">
        <v>1686</v>
      </c>
      <c r="E1811" t="s">
        <v>1874</v>
      </c>
      <c r="F1811" t="s">
        <v>1919</v>
      </c>
      <c r="G1811" t="s">
        <v>1944</v>
      </c>
      <c r="H1811" t="s">
        <v>31</v>
      </c>
      <c r="I1811" t="s">
        <v>1926</v>
      </c>
      <c r="J1811" t="s">
        <v>1948</v>
      </c>
      <c r="K1811">
        <v>47.476280000000003</v>
      </c>
      <c r="L1811">
        <v>-122.4815</v>
      </c>
      <c r="Q1811">
        <v>30.7</v>
      </c>
      <c r="X1811">
        <v>43.8</v>
      </c>
      <c r="Y1811">
        <v>48.4</v>
      </c>
      <c r="Z1811">
        <v>25.7</v>
      </c>
      <c r="AA1811">
        <v>46</v>
      </c>
      <c r="AB1811">
        <v>7.9</v>
      </c>
      <c r="AC1811">
        <v>15.5</v>
      </c>
      <c r="AD1811">
        <v>14.6</v>
      </c>
      <c r="AE1811">
        <v>33</v>
      </c>
      <c r="AF1811">
        <v>19.600000000000001</v>
      </c>
      <c r="AG1811">
        <v>44.3</v>
      </c>
      <c r="AH1811">
        <v>58.1</v>
      </c>
      <c r="AI1811">
        <v>26.7</v>
      </c>
      <c r="AJ1811">
        <v>46</v>
      </c>
      <c r="AK1811">
        <v>22.4</v>
      </c>
      <c r="AL1811">
        <v>57.7</v>
      </c>
      <c r="AM1811">
        <v>35.799999999999997</v>
      </c>
      <c r="AN1811">
        <v>56.9</v>
      </c>
      <c r="AO1811">
        <v>46.8</v>
      </c>
      <c r="AP1811">
        <f>COUNT(M1811:AO1811)</f>
        <v>19</v>
      </c>
      <c r="AQ1811" t="s">
        <v>4154</v>
      </c>
      <c r="AR1811">
        <f>COUNT(AK1811:AO1811)</f>
        <v>5</v>
      </c>
      <c r="AT1811">
        <f>COUNT(M1811:AB1811)</f>
        <v>6</v>
      </c>
      <c r="AU1811">
        <f>COUNT(AC1811:AO1811)</f>
        <v>13</v>
      </c>
      <c r="AV1811">
        <f>AT1811*AU1811</f>
        <v>78</v>
      </c>
      <c r="AW1811" t="s">
        <v>4154</v>
      </c>
      <c r="AX1811">
        <f>AVERAGE(M1811:AB1811)</f>
        <v>33.75</v>
      </c>
      <c r="AY1811">
        <f>AVERAGE(AC1811:AO1811)</f>
        <v>36.723076923076917</v>
      </c>
      <c r="AZ1811">
        <f>AY1811-AX1811</f>
        <v>2.973076923076917</v>
      </c>
      <c r="BA1811">
        <v>43.919999999999995</v>
      </c>
      <c r="BB1811">
        <v>41.43</v>
      </c>
      <c r="BC1811" t="s">
        <v>4175</v>
      </c>
      <c r="BD1811" t="s">
        <v>4175</v>
      </c>
    </row>
    <row r="1812" spans="1:56" x14ac:dyDescent="0.25">
      <c r="A1812">
        <v>1075</v>
      </c>
      <c r="B1812">
        <v>196</v>
      </c>
      <c r="C1812" t="s">
        <v>4152</v>
      </c>
      <c r="D1812" t="s">
        <v>877</v>
      </c>
      <c r="E1812" t="s">
        <v>1215</v>
      </c>
      <c r="F1812" t="s">
        <v>1538</v>
      </c>
      <c r="G1812" t="s">
        <v>1586</v>
      </c>
      <c r="H1812" t="s">
        <v>31</v>
      </c>
      <c r="I1812" t="s">
        <v>200</v>
      </c>
      <c r="J1812" t="s">
        <v>1587</v>
      </c>
      <c r="K1812">
        <v>47.712240999999999</v>
      </c>
      <c r="L1812">
        <v>-122.12057</v>
      </c>
      <c r="U1812">
        <v>29</v>
      </c>
      <c r="V1812">
        <v>33.299999999999997</v>
      </c>
      <c r="Y1812">
        <v>35.1</v>
      </c>
      <c r="Z1812">
        <v>26.9</v>
      </c>
      <c r="AA1812">
        <v>79.8</v>
      </c>
      <c r="AB1812">
        <v>50.8</v>
      </c>
      <c r="AC1812">
        <v>37.299999999999997</v>
      </c>
      <c r="AD1812">
        <v>38.5</v>
      </c>
      <c r="AE1812">
        <v>33.6</v>
      </c>
      <c r="AF1812">
        <v>33.4</v>
      </c>
      <c r="AG1812">
        <v>31.5</v>
      </c>
      <c r="AH1812">
        <v>33.9</v>
      </c>
      <c r="AI1812">
        <v>28.5</v>
      </c>
      <c r="AJ1812">
        <v>50.6</v>
      </c>
      <c r="AK1812">
        <v>37.1</v>
      </c>
      <c r="AL1812">
        <v>56.1</v>
      </c>
      <c r="AM1812">
        <v>61.6</v>
      </c>
      <c r="AN1812">
        <v>29.7</v>
      </c>
      <c r="AO1812">
        <v>35.4</v>
      </c>
      <c r="AP1812">
        <f>COUNT(M1812:AO1812)</f>
        <v>19</v>
      </c>
      <c r="AQ1812" t="s">
        <v>4154</v>
      </c>
      <c r="AR1812">
        <f>COUNT(AK1812:AO1812)</f>
        <v>5</v>
      </c>
      <c r="AT1812">
        <f>COUNT(M1812:AB1812)</f>
        <v>6</v>
      </c>
      <c r="AU1812">
        <f>COUNT(AC1812:AO1812)</f>
        <v>13</v>
      </c>
      <c r="AV1812">
        <f>AT1812*AU1812</f>
        <v>78</v>
      </c>
      <c r="AW1812" t="s">
        <v>4154</v>
      </c>
      <c r="AX1812">
        <f>AVERAGE(M1812:AB1812)</f>
        <v>42.483333333333341</v>
      </c>
      <c r="AY1812">
        <f>AVERAGE(AC1812:AO1812)</f>
        <v>39.015384615384619</v>
      </c>
      <c r="AZ1812">
        <f>AY1812-AX1812</f>
        <v>-3.4679487179487225</v>
      </c>
      <c r="BA1812">
        <v>43.980000000000004</v>
      </c>
      <c r="BB1812">
        <v>39.78</v>
      </c>
      <c r="BC1812" t="s">
        <v>4175</v>
      </c>
      <c r="BD1812" t="s">
        <v>4174</v>
      </c>
    </row>
    <row r="1813" spans="1:56" x14ac:dyDescent="0.25">
      <c r="A1813">
        <v>867</v>
      </c>
      <c r="B1813">
        <v>165</v>
      </c>
      <c r="C1813" t="s">
        <v>4152</v>
      </c>
      <c r="D1813" t="s">
        <v>877</v>
      </c>
      <c r="E1813" t="s">
        <v>1215</v>
      </c>
      <c r="F1813" t="s">
        <v>1313</v>
      </c>
      <c r="G1813" t="s">
        <v>1314</v>
      </c>
      <c r="H1813" t="s">
        <v>31</v>
      </c>
      <c r="I1813" t="s">
        <v>200</v>
      </c>
      <c r="J1813" t="s">
        <v>1315</v>
      </c>
      <c r="K1813">
        <v>47.608584</v>
      </c>
      <c r="L1813">
        <v>-122.071866</v>
      </c>
      <c r="U1813">
        <v>52.9</v>
      </c>
      <c r="V1813">
        <v>49.7</v>
      </c>
      <c r="X1813">
        <v>47.8</v>
      </c>
      <c r="Y1813">
        <v>44.2</v>
      </c>
      <c r="Z1813">
        <v>57.2</v>
      </c>
      <c r="AA1813">
        <v>58</v>
      </c>
      <c r="AB1813">
        <v>37.700000000000003</v>
      </c>
      <c r="AC1813">
        <v>39.799999999999997</v>
      </c>
      <c r="AD1813">
        <v>47.8</v>
      </c>
      <c r="AE1813">
        <v>44.3</v>
      </c>
      <c r="AF1813">
        <v>43.5</v>
      </c>
      <c r="AG1813">
        <v>40.1</v>
      </c>
      <c r="AH1813">
        <v>34.5</v>
      </c>
      <c r="AI1813">
        <v>61.5</v>
      </c>
      <c r="AJ1813">
        <v>59.2</v>
      </c>
      <c r="AK1813">
        <v>41.5</v>
      </c>
      <c r="AL1813">
        <v>53.3</v>
      </c>
      <c r="AM1813">
        <v>42.8</v>
      </c>
      <c r="AO1813">
        <v>48.9</v>
      </c>
      <c r="AP1813">
        <f>COUNT(M1813:AO1813)</f>
        <v>19</v>
      </c>
      <c r="AQ1813" t="s">
        <v>4154</v>
      </c>
      <c r="AR1813">
        <f>COUNT(AK1813:AO1813)</f>
        <v>4</v>
      </c>
      <c r="AT1813">
        <f>COUNT(M1813:AB1813)</f>
        <v>7</v>
      </c>
      <c r="AU1813">
        <f>COUNT(AC1813:AO1813)</f>
        <v>12</v>
      </c>
      <c r="AV1813">
        <f>AT1813*AU1813</f>
        <v>84</v>
      </c>
      <c r="AW1813" t="s">
        <v>4154</v>
      </c>
      <c r="AX1813">
        <f>AVERAGE(M1813:AB1813)</f>
        <v>49.642857142857132</v>
      </c>
      <c r="AY1813">
        <f>AVERAGE(AC1813:AO1813)</f>
        <v>46.433333333333337</v>
      </c>
      <c r="AZ1813">
        <f>AY1813-AX1813</f>
        <v>-3.2095238095237946</v>
      </c>
      <c r="BA1813">
        <v>46.625</v>
      </c>
      <c r="BB1813">
        <v>47.25555555555556</v>
      </c>
      <c r="BC1813" t="s">
        <v>4175</v>
      </c>
      <c r="BD1813" t="s">
        <v>4175</v>
      </c>
    </row>
    <row r="1814" spans="1:56" x14ac:dyDescent="0.25">
      <c r="A1814">
        <v>1127</v>
      </c>
      <c r="B1814">
        <v>167</v>
      </c>
      <c r="C1814" t="s">
        <v>4152</v>
      </c>
      <c r="D1814" t="s">
        <v>877</v>
      </c>
      <c r="E1814" t="s">
        <v>1215</v>
      </c>
      <c r="F1814" t="s">
        <v>1643</v>
      </c>
      <c r="G1814" t="s">
        <v>1653</v>
      </c>
      <c r="H1814" t="s">
        <v>31</v>
      </c>
      <c r="I1814" t="s">
        <v>200</v>
      </c>
      <c r="J1814" t="s">
        <v>1654</v>
      </c>
      <c r="K1814">
        <v>47.541781999999998</v>
      </c>
      <c r="L1814">
        <v>-122.064195</v>
      </c>
      <c r="V1814">
        <v>46.4</v>
      </c>
      <c r="X1814">
        <v>58</v>
      </c>
      <c r="Y1814">
        <v>44</v>
      </c>
      <c r="Z1814">
        <v>20.100000000000001</v>
      </c>
      <c r="AA1814">
        <v>23</v>
      </c>
      <c r="AB1814">
        <v>28.8</v>
      </c>
      <c r="AC1814">
        <v>55.5</v>
      </c>
      <c r="AD1814">
        <v>18.600000000000001</v>
      </c>
      <c r="AE1814">
        <v>58.8</v>
      </c>
      <c r="AF1814">
        <v>69</v>
      </c>
      <c r="AG1814">
        <v>13.4</v>
      </c>
      <c r="AH1814">
        <v>66.400000000000006</v>
      </c>
      <c r="AI1814">
        <v>53.1</v>
      </c>
      <c r="AJ1814">
        <v>49.3</v>
      </c>
      <c r="AK1814">
        <v>20.5</v>
      </c>
      <c r="AL1814">
        <v>36.299999999999997</v>
      </c>
      <c r="AM1814">
        <v>74.5</v>
      </c>
      <c r="AN1814">
        <v>51.4</v>
      </c>
      <c r="AO1814">
        <v>54.7</v>
      </c>
      <c r="AP1814">
        <f>COUNT(M1814:AO1814)</f>
        <v>19</v>
      </c>
      <c r="AQ1814" t="s">
        <v>4154</v>
      </c>
      <c r="AR1814">
        <f>COUNT(AK1814:AO1814)</f>
        <v>5</v>
      </c>
      <c r="AT1814">
        <f>COUNT(M1814:AB1814)</f>
        <v>6</v>
      </c>
      <c r="AU1814">
        <f>COUNT(AC1814:AO1814)</f>
        <v>13</v>
      </c>
      <c r="AV1814">
        <f>AT1814*AU1814</f>
        <v>78</v>
      </c>
      <c r="AW1814" t="s">
        <v>4154</v>
      </c>
      <c r="AX1814">
        <f>AVERAGE(M1814:AB1814)</f>
        <v>36.716666666666669</v>
      </c>
      <c r="AY1814">
        <f>AVERAGE(AC1814:AO1814)</f>
        <v>47.807692307692314</v>
      </c>
      <c r="AZ1814">
        <f>AY1814-AX1814</f>
        <v>11.091025641025645</v>
      </c>
      <c r="BA1814">
        <v>47.480000000000004</v>
      </c>
      <c r="BB1814">
        <v>48.86</v>
      </c>
      <c r="BC1814" t="s">
        <v>4175</v>
      </c>
      <c r="BD1814" t="s">
        <v>4175</v>
      </c>
    </row>
    <row r="1815" spans="1:56" x14ac:dyDescent="0.25">
      <c r="A1815">
        <v>967</v>
      </c>
      <c r="B1815">
        <v>173</v>
      </c>
      <c r="C1815" t="s">
        <v>4152</v>
      </c>
      <c r="D1815" t="s">
        <v>877</v>
      </c>
      <c r="E1815" t="s">
        <v>1215</v>
      </c>
      <c r="F1815" t="s">
        <v>1440</v>
      </c>
      <c r="G1815" t="s">
        <v>1447</v>
      </c>
      <c r="H1815" t="s">
        <v>31</v>
      </c>
      <c r="I1815" t="s">
        <v>200</v>
      </c>
      <c r="J1815" t="s">
        <v>1452</v>
      </c>
      <c r="K1815">
        <v>47.847645999999997</v>
      </c>
      <c r="L1815">
        <v>-122.163836</v>
      </c>
      <c r="U1815">
        <v>24.5</v>
      </c>
      <c r="V1815">
        <v>42.6</v>
      </c>
      <c r="X1815">
        <v>65.8</v>
      </c>
      <c r="Y1815">
        <v>56.6</v>
      </c>
      <c r="Z1815">
        <v>36.700000000000003</v>
      </c>
      <c r="AA1815">
        <v>46</v>
      </c>
      <c r="AB1815">
        <v>60.6</v>
      </c>
      <c r="AC1815">
        <v>50.8</v>
      </c>
      <c r="AD1815">
        <v>44.1</v>
      </c>
      <c r="AE1815">
        <v>56.5</v>
      </c>
      <c r="AF1815">
        <v>56.2</v>
      </c>
      <c r="AG1815">
        <v>63.6</v>
      </c>
      <c r="AH1815">
        <v>54.4</v>
      </c>
      <c r="AI1815">
        <v>65.7</v>
      </c>
      <c r="AJ1815">
        <v>40.4</v>
      </c>
      <c r="AL1815">
        <v>63.5</v>
      </c>
      <c r="AM1815">
        <v>55.3</v>
      </c>
      <c r="AN1815">
        <v>49.1</v>
      </c>
      <c r="AO1815">
        <v>55.7</v>
      </c>
      <c r="AP1815">
        <f>COUNT(M1815:AO1815)</f>
        <v>19</v>
      </c>
      <c r="AQ1815" t="s">
        <v>4154</v>
      </c>
      <c r="AR1815">
        <f>COUNT(AK1815:AO1815)</f>
        <v>4</v>
      </c>
      <c r="AT1815">
        <f>COUNT(M1815:AB1815)</f>
        <v>7</v>
      </c>
      <c r="AU1815">
        <f>COUNT(AC1815:AO1815)</f>
        <v>12</v>
      </c>
      <c r="AV1815">
        <f>AT1815*AU1815</f>
        <v>84</v>
      </c>
      <c r="AW1815" t="s">
        <v>4154</v>
      </c>
      <c r="AX1815">
        <f>AVERAGE(M1815:AB1815)</f>
        <v>47.542857142857144</v>
      </c>
      <c r="AY1815">
        <f>AVERAGE(AC1815:AO1815)</f>
        <v>54.608333333333341</v>
      </c>
      <c r="AZ1815">
        <f>AY1815-AX1815</f>
        <v>7.0654761904761969</v>
      </c>
      <c r="BA1815">
        <v>55.900000000000006</v>
      </c>
      <c r="BB1815">
        <v>55.988888888888894</v>
      </c>
      <c r="BC1815" t="s">
        <v>4175</v>
      </c>
      <c r="BD1815" t="s">
        <v>4175</v>
      </c>
    </row>
    <row r="1816" spans="1:56" x14ac:dyDescent="0.25">
      <c r="A1816">
        <v>1190</v>
      </c>
      <c r="B1816">
        <v>235</v>
      </c>
      <c r="C1816" t="s">
        <v>4152</v>
      </c>
      <c r="D1816" t="s">
        <v>1686</v>
      </c>
      <c r="E1816" t="s">
        <v>1687</v>
      </c>
      <c r="F1816" t="s">
        <v>1747</v>
      </c>
      <c r="G1816" t="s">
        <v>1748</v>
      </c>
      <c r="H1816" t="s">
        <v>31</v>
      </c>
      <c r="I1816" t="s">
        <v>200</v>
      </c>
      <c r="J1816" t="s">
        <v>1750</v>
      </c>
      <c r="K1816">
        <v>47.368899999999996</v>
      </c>
      <c r="L1816">
        <v>-122.098899</v>
      </c>
      <c r="U1816">
        <v>60.9</v>
      </c>
      <c r="V1816">
        <v>46.8</v>
      </c>
      <c r="X1816">
        <v>55.8</v>
      </c>
      <c r="Y1816">
        <v>31.4</v>
      </c>
      <c r="Z1816">
        <v>62.9</v>
      </c>
      <c r="AA1816">
        <v>38.9</v>
      </c>
      <c r="AB1816">
        <v>38.5</v>
      </c>
      <c r="AC1816">
        <v>46.7</v>
      </c>
      <c r="AD1816">
        <v>64.7</v>
      </c>
      <c r="AE1816">
        <v>68.900000000000006</v>
      </c>
      <c r="AF1816">
        <v>54.3</v>
      </c>
      <c r="AH1816">
        <v>42.9</v>
      </c>
      <c r="AI1816">
        <v>49.6</v>
      </c>
      <c r="AJ1816">
        <v>61.1</v>
      </c>
      <c r="AK1816">
        <v>54.9</v>
      </c>
      <c r="AL1816">
        <v>59.3</v>
      </c>
      <c r="AM1816">
        <v>58.4</v>
      </c>
      <c r="AN1816">
        <v>63.6</v>
      </c>
      <c r="AO1816">
        <v>62.5</v>
      </c>
      <c r="AP1816">
        <f>COUNT(M1816:AO1816)</f>
        <v>19</v>
      </c>
      <c r="AQ1816" t="s">
        <v>4154</v>
      </c>
      <c r="AR1816">
        <f>COUNT(AK1816:AO1816)</f>
        <v>5</v>
      </c>
      <c r="AT1816">
        <f>COUNT(M1816:AB1816)</f>
        <v>7</v>
      </c>
      <c r="AU1816">
        <f>COUNT(AC1816:AO1816)</f>
        <v>12</v>
      </c>
      <c r="AV1816">
        <f>AT1816*AU1816</f>
        <v>84</v>
      </c>
      <c r="AW1816" t="s">
        <v>4154</v>
      </c>
      <c r="AX1816">
        <f>AVERAGE(M1816:AB1816)</f>
        <v>47.885714285714286</v>
      </c>
      <c r="AY1816">
        <f>AVERAGE(AC1816:AO1816)</f>
        <v>57.241666666666674</v>
      </c>
      <c r="AZ1816">
        <f>AY1816-AX1816</f>
        <v>9.3559523809523881</v>
      </c>
      <c r="BA1816">
        <v>59.739999999999995</v>
      </c>
      <c r="BB1816">
        <v>56.288888888888884</v>
      </c>
      <c r="BC1816" t="s">
        <v>4175</v>
      </c>
      <c r="BD1816" t="s">
        <v>4175</v>
      </c>
    </row>
    <row r="1817" spans="1:56" x14ac:dyDescent="0.25">
      <c r="A1817">
        <v>999</v>
      </c>
      <c r="B1817">
        <v>183</v>
      </c>
      <c r="C1817" t="s">
        <v>4152</v>
      </c>
      <c r="D1817" t="s">
        <v>877</v>
      </c>
      <c r="E1817" t="s">
        <v>1215</v>
      </c>
      <c r="F1817" t="s">
        <v>1482</v>
      </c>
      <c r="G1817" t="s">
        <v>1489</v>
      </c>
      <c r="H1817" t="s">
        <v>31</v>
      </c>
      <c r="I1817" t="s">
        <v>200</v>
      </c>
      <c r="J1817" t="s">
        <v>1491</v>
      </c>
      <c r="K1817">
        <v>47.852840999999998</v>
      </c>
      <c r="L1817">
        <v>-122.22249600000001</v>
      </c>
      <c r="V1817">
        <v>43</v>
      </c>
      <c r="X1817">
        <v>48.2</v>
      </c>
      <c r="Y1817">
        <v>50.8</v>
      </c>
      <c r="Z1817">
        <v>48.3</v>
      </c>
      <c r="AA1817">
        <v>59.2</v>
      </c>
      <c r="AB1817">
        <v>59</v>
      </c>
      <c r="AC1817">
        <v>37.799999999999997</v>
      </c>
      <c r="AD1817">
        <v>41.4</v>
      </c>
      <c r="AE1817">
        <v>40</v>
      </c>
      <c r="AF1817">
        <v>60.1</v>
      </c>
      <c r="AG1817">
        <v>48</v>
      </c>
      <c r="AH1817">
        <v>59.2</v>
      </c>
      <c r="AI1817">
        <v>62.5</v>
      </c>
      <c r="AJ1817">
        <v>67.7</v>
      </c>
      <c r="AK1817">
        <v>60.4</v>
      </c>
      <c r="AL1817">
        <v>70.099999999999994</v>
      </c>
      <c r="AM1817">
        <v>58</v>
      </c>
      <c r="AN1817">
        <v>70.3</v>
      </c>
      <c r="AO1817">
        <v>53.4</v>
      </c>
      <c r="AP1817">
        <f>COUNT(M1817:AO1817)</f>
        <v>19</v>
      </c>
      <c r="AQ1817" t="s">
        <v>4154</v>
      </c>
      <c r="AR1817">
        <f>COUNT(AK1817:AO1817)</f>
        <v>5</v>
      </c>
      <c r="AT1817">
        <f>COUNT(M1817:AB1817)</f>
        <v>6</v>
      </c>
      <c r="AU1817">
        <f>COUNT(AC1817:AO1817)</f>
        <v>13</v>
      </c>
      <c r="AV1817">
        <f>AT1817*AU1817</f>
        <v>78</v>
      </c>
      <c r="AW1817" t="s">
        <v>4154</v>
      </c>
      <c r="AX1817">
        <f>AVERAGE(M1817:AB1817)</f>
        <v>51.416666666666664</v>
      </c>
      <c r="AY1817">
        <f>AVERAGE(AC1817:AO1817)</f>
        <v>56.069230769230757</v>
      </c>
      <c r="AZ1817">
        <f>AY1817-AX1817</f>
        <v>4.6525641025640923</v>
      </c>
      <c r="BA1817">
        <v>62.44</v>
      </c>
      <c r="BB1817">
        <v>60.969999999999992</v>
      </c>
      <c r="BC1817" t="s">
        <v>4176</v>
      </c>
      <c r="BD1817" t="s">
        <v>4176</v>
      </c>
    </row>
    <row r="1818" spans="1:56" x14ac:dyDescent="0.25">
      <c r="A1818">
        <v>1611</v>
      </c>
      <c r="B1818">
        <v>866</v>
      </c>
      <c r="C1818" t="s">
        <v>4152</v>
      </c>
      <c r="D1818" t="s">
        <v>2165</v>
      </c>
      <c r="E1818" t="s">
        <v>2243</v>
      </c>
      <c r="F1818" t="s">
        <v>2412</v>
      </c>
      <c r="G1818" t="s">
        <v>2417</v>
      </c>
      <c r="H1818" t="s">
        <v>2169</v>
      </c>
      <c r="I1818" t="s">
        <v>2183</v>
      </c>
      <c r="J1818" t="s">
        <v>2421</v>
      </c>
      <c r="K1818">
        <v>47.5349</v>
      </c>
      <c r="L1818">
        <v>-122.63200000000001</v>
      </c>
      <c r="S1818">
        <v>37.9</v>
      </c>
      <c r="T1818">
        <v>73.8</v>
      </c>
      <c r="U1818">
        <v>57.2</v>
      </c>
      <c r="V1818">
        <v>47.9</v>
      </c>
      <c r="W1818">
        <v>76.400000000000006</v>
      </c>
      <c r="Y1818">
        <v>50.3</v>
      </c>
      <c r="AC1818">
        <v>37.200000000000003</v>
      </c>
      <c r="AD1818">
        <v>67.599999999999994</v>
      </c>
      <c r="AE1818">
        <v>48.7</v>
      </c>
      <c r="AF1818">
        <v>55.6</v>
      </c>
      <c r="AG1818">
        <v>52.9</v>
      </c>
      <c r="AH1818">
        <v>57.7</v>
      </c>
      <c r="AI1818">
        <v>51.7</v>
      </c>
      <c r="AJ1818">
        <v>60.1</v>
      </c>
      <c r="AK1818">
        <v>63</v>
      </c>
      <c r="AL1818">
        <v>66</v>
      </c>
      <c r="AM1818">
        <v>73.599999999999994</v>
      </c>
      <c r="AN1818">
        <v>62.6</v>
      </c>
      <c r="AO1818">
        <v>51.3</v>
      </c>
      <c r="AP1818">
        <f>COUNT(M1818:AO1818)</f>
        <v>19</v>
      </c>
      <c r="AQ1818" t="s">
        <v>4154</v>
      </c>
      <c r="AR1818">
        <f>COUNT(AK1818:AO1818)</f>
        <v>5</v>
      </c>
      <c r="AT1818">
        <f>COUNT(M1818:AB1818)</f>
        <v>6</v>
      </c>
      <c r="AU1818">
        <f>COUNT(AC1818:AO1818)</f>
        <v>13</v>
      </c>
      <c r="AV1818">
        <f>AT1818*AU1818</f>
        <v>78</v>
      </c>
      <c r="AW1818" t="s">
        <v>4154</v>
      </c>
      <c r="AX1818">
        <f>AVERAGE(M1818:AB1818)</f>
        <v>57.25</v>
      </c>
      <c r="AY1818">
        <f>AVERAGE(AC1818:AO1818)</f>
        <v>57.53846153846154</v>
      </c>
      <c r="AZ1818">
        <f>AY1818-AX1818</f>
        <v>0.2884615384615401</v>
      </c>
      <c r="BA1818">
        <v>63.3</v>
      </c>
      <c r="BB1818">
        <v>59.45</v>
      </c>
      <c r="BC1818" t="s">
        <v>4176</v>
      </c>
      <c r="BD1818" t="s">
        <v>4175</v>
      </c>
    </row>
    <row r="1819" spans="1:56" x14ac:dyDescent="0.25">
      <c r="A1819">
        <v>1276</v>
      </c>
      <c r="B1819">
        <v>264</v>
      </c>
      <c r="C1819" t="s">
        <v>4152</v>
      </c>
      <c r="D1819" t="s">
        <v>1686</v>
      </c>
      <c r="E1819" t="s">
        <v>1687</v>
      </c>
      <c r="F1819" t="s">
        <v>1829</v>
      </c>
      <c r="G1819" t="s">
        <v>1864</v>
      </c>
      <c r="H1819" t="s">
        <v>31</v>
      </c>
      <c r="I1819" t="s">
        <v>200</v>
      </c>
      <c r="J1819" t="s">
        <v>1866</v>
      </c>
      <c r="K1819">
        <v>47.331724999999999</v>
      </c>
      <c r="L1819">
        <v>-122.155276</v>
      </c>
      <c r="U1819">
        <v>55.9</v>
      </c>
      <c r="V1819">
        <v>77</v>
      </c>
      <c r="Y1819">
        <v>66.8</v>
      </c>
      <c r="Z1819">
        <v>61</v>
      </c>
      <c r="AA1819">
        <v>81.7</v>
      </c>
      <c r="AB1819">
        <v>76.2</v>
      </c>
      <c r="AC1819">
        <v>64.900000000000006</v>
      </c>
      <c r="AD1819">
        <v>67.400000000000006</v>
      </c>
      <c r="AE1819">
        <v>70.2</v>
      </c>
      <c r="AF1819">
        <v>72.8</v>
      </c>
      <c r="AG1819">
        <v>54</v>
      </c>
      <c r="AH1819">
        <v>60.4</v>
      </c>
      <c r="AI1819">
        <v>68.5</v>
      </c>
      <c r="AJ1819">
        <v>54.2</v>
      </c>
      <c r="AK1819">
        <v>46.8</v>
      </c>
      <c r="AL1819">
        <v>76.5</v>
      </c>
      <c r="AM1819">
        <v>71.599999999999994</v>
      </c>
      <c r="AN1819">
        <v>63.6</v>
      </c>
      <c r="AO1819">
        <v>58.2</v>
      </c>
      <c r="AP1819">
        <f>COUNT(M1819:AO1819)</f>
        <v>19</v>
      </c>
      <c r="AQ1819" t="s">
        <v>4154</v>
      </c>
      <c r="AR1819">
        <f>COUNT(AK1819:AO1819)</f>
        <v>5</v>
      </c>
      <c r="AT1819">
        <f>COUNT(M1819:AB1819)</f>
        <v>6</v>
      </c>
      <c r="AU1819">
        <f>COUNT(AC1819:AO1819)</f>
        <v>13</v>
      </c>
      <c r="AV1819">
        <f>AT1819*AU1819</f>
        <v>78</v>
      </c>
      <c r="AW1819" t="s">
        <v>4154</v>
      </c>
      <c r="AX1819">
        <f>AVERAGE(M1819:AB1819)</f>
        <v>69.766666666666666</v>
      </c>
      <c r="AY1819">
        <f>AVERAGE(AC1819:AO1819)</f>
        <v>63.776923076923076</v>
      </c>
      <c r="AZ1819">
        <f>AY1819-AX1819</f>
        <v>-5.9897435897435898</v>
      </c>
      <c r="BA1819">
        <v>63.339999999999996</v>
      </c>
      <c r="BB1819">
        <v>62.660000000000004</v>
      </c>
      <c r="BC1819" t="s">
        <v>4176</v>
      </c>
      <c r="BD1819" t="s">
        <v>4176</v>
      </c>
    </row>
    <row r="1820" spans="1:56" x14ac:dyDescent="0.25">
      <c r="A1820">
        <v>892</v>
      </c>
      <c r="B1820">
        <v>144</v>
      </c>
      <c r="C1820" t="s">
        <v>4152</v>
      </c>
      <c r="D1820" t="s">
        <v>877</v>
      </c>
      <c r="E1820" t="s">
        <v>1215</v>
      </c>
      <c r="F1820" t="s">
        <v>1342</v>
      </c>
      <c r="G1820" t="s">
        <v>1351</v>
      </c>
      <c r="H1820" t="s">
        <v>31</v>
      </c>
      <c r="I1820" t="s">
        <v>200</v>
      </c>
      <c r="J1820" t="s">
        <v>1352</v>
      </c>
      <c r="K1820">
        <v>47.679720000000003</v>
      </c>
      <c r="L1820">
        <v>-122.07785</v>
      </c>
      <c r="U1820">
        <v>45.3</v>
      </c>
      <c r="X1820">
        <v>62.5</v>
      </c>
      <c r="Y1820">
        <v>46.7</v>
      </c>
      <c r="Z1820">
        <v>72.2</v>
      </c>
      <c r="AA1820">
        <v>57.2</v>
      </c>
      <c r="AB1820">
        <v>64</v>
      </c>
      <c r="AC1820">
        <v>62.5</v>
      </c>
      <c r="AD1820">
        <v>52.8</v>
      </c>
      <c r="AE1820">
        <v>61.7</v>
      </c>
      <c r="AF1820">
        <v>78.3</v>
      </c>
      <c r="AG1820">
        <v>48.1</v>
      </c>
      <c r="AH1820">
        <v>70.5</v>
      </c>
      <c r="AI1820">
        <v>70.2</v>
      </c>
      <c r="AJ1820">
        <v>73.099999999999994</v>
      </c>
      <c r="AK1820">
        <v>74.900000000000006</v>
      </c>
      <c r="AL1820">
        <v>66.8</v>
      </c>
      <c r="AM1820">
        <v>64.5</v>
      </c>
      <c r="AN1820">
        <v>59.9</v>
      </c>
      <c r="AO1820">
        <v>53.6</v>
      </c>
      <c r="AP1820">
        <f>COUNT(M1820:AO1820)</f>
        <v>19</v>
      </c>
      <c r="AQ1820" t="s">
        <v>4154</v>
      </c>
      <c r="AR1820">
        <f>COUNT(AK1820:AO1820)</f>
        <v>5</v>
      </c>
      <c r="AT1820">
        <f>COUNT(M1820:AB1820)</f>
        <v>6</v>
      </c>
      <c r="AU1820">
        <f>COUNT(AC1820:AO1820)</f>
        <v>13</v>
      </c>
      <c r="AV1820">
        <f>AT1820*AU1820</f>
        <v>78</v>
      </c>
      <c r="AW1820" t="s">
        <v>4154</v>
      </c>
      <c r="AX1820">
        <f>AVERAGE(M1820:AB1820)</f>
        <v>57.983333333333327</v>
      </c>
      <c r="AY1820">
        <f>AVERAGE(AC1820:AO1820)</f>
        <v>64.376923076923077</v>
      </c>
      <c r="AZ1820">
        <f>AY1820-AX1820</f>
        <v>6.3935897435897502</v>
      </c>
      <c r="BA1820">
        <v>63.94</v>
      </c>
      <c r="BB1820">
        <v>65.990000000000009</v>
      </c>
      <c r="BC1820" t="s">
        <v>4176</v>
      </c>
      <c r="BD1820" t="s">
        <v>4176</v>
      </c>
    </row>
    <row r="1821" spans="1:56" x14ac:dyDescent="0.25">
      <c r="A1821">
        <v>874</v>
      </c>
      <c r="B1821">
        <v>166</v>
      </c>
      <c r="C1821" t="s">
        <v>4152</v>
      </c>
      <c r="D1821" t="s">
        <v>877</v>
      </c>
      <c r="E1821" t="s">
        <v>1215</v>
      </c>
      <c r="F1821" t="s">
        <v>1313</v>
      </c>
      <c r="G1821" t="s">
        <v>1325</v>
      </c>
      <c r="H1821" t="s">
        <v>31</v>
      </c>
      <c r="I1821" t="s">
        <v>200</v>
      </c>
      <c r="J1821" t="s">
        <v>1326</v>
      </c>
      <c r="K1821">
        <v>47.615284000000003</v>
      </c>
      <c r="L1821">
        <v>-122.066971</v>
      </c>
      <c r="U1821">
        <v>55.9</v>
      </c>
      <c r="X1821">
        <v>57.3</v>
      </c>
      <c r="Y1821">
        <v>47.1</v>
      </c>
      <c r="Z1821">
        <v>46.4</v>
      </c>
      <c r="AA1821">
        <v>43.5</v>
      </c>
      <c r="AB1821">
        <v>46.7</v>
      </c>
      <c r="AC1821">
        <v>16.8</v>
      </c>
      <c r="AD1821">
        <v>21.8</v>
      </c>
      <c r="AE1821">
        <v>43</v>
      </c>
      <c r="AF1821">
        <v>57.3</v>
      </c>
      <c r="AG1821">
        <v>71.7</v>
      </c>
      <c r="AH1821">
        <v>65.3</v>
      </c>
      <c r="AI1821">
        <v>72.099999999999994</v>
      </c>
      <c r="AJ1821">
        <v>56.2</v>
      </c>
      <c r="AK1821">
        <v>65.900000000000006</v>
      </c>
      <c r="AL1821">
        <v>66.099999999999994</v>
      </c>
      <c r="AM1821">
        <v>66.2</v>
      </c>
      <c r="AN1821">
        <v>61.1</v>
      </c>
      <c r="AO1821">
        <v>63.5</v>
      </c>
      <c r="AP1821">
        <f>COUNT(M1821:AO1821)</f>
        <v>19</v>
      </c>
      <c r="AQ1821" t="s">
        <v>4154</v>
      </c>
      <c r="AR1821">
        <f>COUNT(AK1821:AO1821)</f>
        <v>5</v>
      </c>
      <c r="AT1821">
        <f>COUNT(M1821:AB1821)</f>
        <v>6</v>
      </c>
      <c r="AU1821">
        <f>COUNT(AC1821:AO1821)</f>
        <v>13</v>
      </c>
      <c r="AV1821">
        <f>AT1821*AU1821</f>
        <v>78</v>
      </c>
      <c r="AW1821" t="s">
        <v>4154</v>
      </c>
      <c r="AX1821">
        <f>AVERAGE(M1821:AB1821)</f>
        <v>49.483333333333327</v>
      </c>
      <c r="AY1821">
        <f>AVERAGE(AC1821:AO1821)</f>
        <v>55.923076923076934</v>
      </c>
      <c r="AZ1821">
        <f>AY1821-AX1821</f>
        <v>6.4397435897436068</v>
      </c>
      <c r="BA1821">
        <v>64.56</v>
      </c>
      <c r="BB1821">
        <v>64.540000000000006</v>
      </c>
      <c r="BC1821" t="s">
        <v>4176</v>
      </c>
      <c r="BD1821" t="s">
        <v>4176</v>
      </c>
    </row>
    <row r="1822" spans="1:56" x14ac:dyDescent="0.25">
      <c r="A1822">
        <v>811</v>
      </c>
      <c r="B1822">
        <v>111</v>
      </c>
      <c r="C1822" t="s">
        <v>4152</v>
      </c>
      <c r="D1822" t="s">
        <v>877</v>
      </c>
      <c r="E1822" t="s">
        <v>1215</v>
      </c>
      <c r="F1822" t="s">
        <v>1216</v>
      </c>
      <c r="G1822" t="s">
        <v>1247</v>
      </c>
      <c r="H1822" t="s">
        <v>31</v>
      </c>
      <c r="I1822" t="s">
        <v>200</v>
      </c>
      <c r="J1822" t="s">
        <v>1248</v>
      </c>
      <c r="K1822">
        <v>47.754916000000001</v>
      </c>
      <c r="L1822">
        <v>-122.104024</v>
      </c>
      <c r="U1822">
        <v>62.3</v>
      </c>
      <c r="V1822">
        <v>50.6</v>
      </c>
      <c r="X1822">
        <v>59.2</v>
      </c>
      <c r="Y1822">
        <v>60.5</v>
      </c>
      <c r="Z1822">
        <v>80</v>
      </c>
      <c r="AA1822">
        <v>53.1</v>
      </c>
      <c r="AB1822">
        <v>68.3</v>
      </c>
      <c r="AC1822">
        <v>56.6</v>
      </c>
      <c r="AD1822">
        <v>63.8</v>
      </c>
      <c r="AF1822">
        <v>54.9</v>
      </c>
      <c r="AG1822">
        <v>59.8</v>
      </c>
      <c r="AH1822">
        <v>50.9</v>
      </c>
      <c r="AI1822">
        <v>65.3</v>
      </c>
      <c r="AJ1822">
        <v>67.900000000000006</v>
      </c>
      <c r="AK1822">
        <v>75.5</v>
      </c>
      <c r="AL1822">
        <v>65.099999999999994</v>
      </c>
      <c r="AM1822">
        <v>60</v>
      </c>
      <c r="AN1822">
        <v>61.6</v>
      </c>
      <c r="AO1822">
        <v>69.7</v>
      </c>
      <c r="AP1822">
        <f>COUNT(M1822:AO1822)</f>
        <v>19</v>
      </c>
      <c r="AQ1822" t="s">
        <v>4154</v>
      </c>
      <c r="AR1822">
        <f>COUNT(AK1822:AO1822)</f>
        <v>5</v>
      </c>
      <c r="AT1822">
        <f>COUNT(M1822:AB1822)</f>
        <v>7</v>
      </c>
      <c r="AU1822">
        <f>COUNT(AC1822:AO1822)</f>
        <v>12</v>
      </c>
      <c r="AV1822">
        <f>AT1822*AU1822</f>
        <v>84</v>
      </c>
      <c r="AW1822" t="s">
        <v>4154</v>
      </c>
      <c r="AX1822">
        <f>AVERAGE(M1822:AB1822)</f>
        <v>62.000000000000007</v>
      </c>
      <c r="AY1822">
        <f>AVERAGE(AC1822:AO1822)</f>
        <v>62.591666666666676</v>
      </c>
      <c r="AZ1822">
        <f>AY1822-AX1822</f>
        <v>0.59166666666666856</v>
      </c>
      <c r="BA1822">
        <v>66.38</v>
      </c>
      <c r="BB1822">
        <v>63.070000000000007</v>
      </c>
      <c r="BC1822" t="s">
        <v>4176</v>
      </c>
      <c r="BD1822" t="s">
        <v>4176</v>
      </c>
    </row>
    <row r="1823" spans="1:56" x14ac:dyDescent="0.25">
      <c r="A1823">
        <v>966</v>
      </c>
      <c r="B1823">
        <v>172</v>
      </c>
      <c r="C1823" t="s">
        <v>4152</v>
      </c>
      <c r="D1823" t="s">
        <v>877</v>
      </c>
      <c r="E1823" t="s">
        <v>1215</v>
      </c>
      <c r="F1823" t="s">
        <v>1440</v>
      </c>
      <c r="G1823" t="s">
        <v>1447</v>
      </c>
      <c r="H1823" t="s">
        <v>31</v>
      </c>
      <c r="I1823" t="s">
        <v>200</v>
      </c>
      <c r="J1823" t="s">
        <v>1451</v>
      </c>
      <c r="K1823">
        <v>47.839939999999999</v>
      </c>
      <c r="L1823">
        <v>-122.16225</v>
      </c>
      <c r="U1823">
        <v>49.7</v>
      </c>
      <c r="V1823">
        <v>70.599999999999994</v>
      </c>
      <c r="X1823">
        <v>52.4</v>
      </c>
      <c r="Y1823">
        <v>56.6</v>
      </c>
      <c r="Z1823">
        <v>74.900000000000006</v>
      </c>
      <c r="AA1823">
        <v>49.4</v>
      </c>
      <c r="AB1823">
        <v>55</v>
      </c>
      <c r="AC1823">
        <v>55</v>
      </c>
      <c r="AD1823">
        <v>40.1</v>
      </c>
      <c r="AE1823">
        <v>62.3</v>
      </c>
      <c r="AF1823">
        <v>49.3</v>
      </c>
      <c r="AG1823">
        <v>62.1</v>
      </c>
      <c r="AH1823">
        <v>59.3</v>
      </c>
      <c r="AI1823">
        <v>75.8</v>
      </c>
      <c r="AJ1823">
        <v>53.1</v>
      </c>
      <c r="AL1823">
        <v>56</v>
      </c>
      <c r="AM1823">
        <v>74.8</v>
      </c>
      <c r="AN1823">
        <v>73</v>
      </c>
      <c r="AO1823">
        <v>67.099999999999994</v>
      </c>
      <c r="AP1823">
        <f>COUNT(M1823:AO1823)</f>
        <v>19</v>
      </c>
      <c r="AQ1823" t="s">
        <v>4154</v>
      </c>
      <c r="AR1823">
        <f>COUNT(AK1823:AO1823)</f>
        <v>4</v>
      </c>
      <c r="AT1823">
        <f>COUNT(M1823:AB1823)</f>
        <v>7</v>
      </c>
      <c r="AU1823">
        <f>COUNT(AC1823:AO1823)</f>
        <v>12</v>
      </c>
      <c r="AV1823">
        <f>AT1823*AU1823</f>
        <v>84</v>
      </c>
      <c r="AW1823" t="s">
        <v>4154</v>
      </c>
      <c r="AX1823">
        <f>AVERAGE(M1823:AB1823)</f>
        <v>58.371428571428567</v>
      </c>
      <c r="AY1823">
        <f>AVERAGE(AC1823:AO1823)</f>
        <v>60.658333333333331</v>
      </c>
      <c r="AZ1823">
        <f>AY1823-AX1823</f>
        <v>2.2869047619047649</v>
      </c>
      <c r="BA1823">
        <v>67.724999999999994</v>
      </c>
      <c r="BB1823">
        <v>63.388888888888886</v>
      </c>
      <c r="BC1823" t="s">
        <v>4176</v>
      </c>
      <c r="BD1823" t="s">
        <v>4176</v>
      </c>
    </row>
    <row r="1824" spans="1:56" x14ac:dyDescent="0.25">
      <c r="A1824">
        <v>1165</v>
      </c>
      <c r="B1824">
        <v>218</v>
      </c>
      <c r="C1824" t="s">
        <v>4152</v>
      </c>
      <c r="D1824" t="s">
        <v>1686</v>
      </c>
      <c r="E1824" t="s">
        <v>1687</v>
      </c>
      <c r="F1824" t="s">
        <v>1709</v>
      </c>
      <c r="G1824" t="s">
        <v>1710</v>
      </c>
      <c r="H1824" t="s">
        <v>31</v>
      </c>
      <c r="I1824" t="s">
        <v>200</v>
      </c>
      <c r="J1824" t="s">
        <v>1712</v>
      </c>
      <c r="K1824">
        <v>47.309330000000003</v>
      </c>
      <c r="L1824">
        <v>-122.077692</v>
      </c>
      <c r="U1824">
        <v>78.5</v>
      </c>
      <c r="X1824">
        <v>57.1</v>
      </c>
      <c r="Y1824">
        <v>59.4</v>
      </c>
      <c r="Z1824">
        <v>72.900000000000006</v>
      </c>
      <c r="AA1824">
        <v>67.900000000000006</v>
      </c>
      <c r="AB1824">
        <v>65.3</v>
      </c>
      <c r="AC1824">
        <v>26.2</v>
      </c>
      <c r="AD1824">
        <v>66.099999999999994</v>
      </c>
      <c r="AE1824">
        <v>58.2</v>
      </c>
      <c r="AF1824">
        <v>60.7</v>
      </c>
      <c r="AG1824">
        <v>60.9</v>
      </c>
      <c r="AH1824">
        <v>47.2</v>
      </c>
      <c r="AI1824">
        <v>62.5</v>
      </c>
      <c r="AJ1824">
        <v>55.7</v>
      </c>
      <c r="AK1824">
        <v>59.1</v>
      </c>
      <c r="AL1824">
        <v>75.7</v>
      </c>
      <c r="AM1824">
        <v>66.400000000000006</v>
      </c>
      <c r="AN1824">
        <v>78.3</v>
      </c>
      <c r="AO1824">
        <v>60.1</v>
      </c>
      <c r="AP1824">
        <f>COUNT(M1824:AO1824)</f>
        <v>19</v>
      </c>
      <c r="AQ1824" t="s">
        <v>4154</v>
      </c>
      <c r="AR1824">
        <f>COUNT(AK1824:AO1824)</f>
        <v>5</v>
      </c>
      <c r="AT1824">
        <f>COUNT(M1824:AB1824)</f>
        <v>6</v>
      </c>
      <c r="AU1824">
        <f>COUNT(AC1824:AO1824)</f>
        <v>13</v>
      </c>
      <c r="AV1824">
        <f>AT1824*AU1824</f>
        <v>78</v>
      </c>
      <c r="AW1824" t="s">
        <v>4154</v>
      </c>
      <c r="AX1824">
        <f>AVERAGE(M1824:AB1824)</f>
        <v>66.849999999999994</v>
      </c>
      <c r="AY1824">
        <f>AVERAGE(AC1824:AO1824)</f>
        <v>59.776923076923069</v>
      </c>
      <c r="AZ1824">
        <f>AY1824-AX1824</f>
        <v>-7.0730769230769255</v>
      </c>
      <c r="BA1824">
        <v>67.92</v>
      </c>
      <c r="BB1824">
        <v>62.660000000000004</v>
      </c>
      <c r="BC1824" t="s">
        <v>4176</v>
      </c>
      <c r="BD1824" t="s">
        <v>4176</v>
      </c>
    </row>
    <row r="1825" spans="1:56" x14ac:dyDescent="0.25">
      <c r="A1825">
        <v>1074</v>
      </c>
      <c r="B1825">
        <v>197</v>
      </c>
      <c r="C1825" t="s">
        <v>4152</v>
      </c>
      <c r="D1825" t="s">
        <v>877</v>
      </c>
      <c r="E1825" t="s">
        <v>1215</v>
      </c>
      <c r="F1825" t="s">
        <v>1538</v>
      </c>
      <c r="G1825" t="s">
        <v>1584</v>
      </c>
      <c r="H1825" t="s">
        <v>31</v>
      </c>
      <c r="I1825" t="s">
        <v>200</v>
      </c>
      <c r="J1825" t="s">
        <v>1585</v>
      </c>
      <c r="K1825">
        <v>47.720449000000002</v>
      </c>
      <c r="L1825">
        <v>-122.12431599999999</v>
      </c>
      <c r="U1825">
        <v>29.1</v>
      </c>
      <c r="V1825">
        <v>41.2</v>
      </c>
      <c r="Y1825">
        <v>55.6</v>
      </c>
      <c r="Z1825">
        <v>54</v>
      </c>
      <c r="AA1825">
        <v>56.3</v>
      </c>
      <c r="AB1825">
        <v>50.2</v>
      </c>
      <c r="AC1825">
        <v>54.3</v>
      </c>
      <c r="AD1825">
        <v>67</v>
      </c>
      <c r="AE1825">
        <v>68.2</v>
      </c>
      <c r="AF1825">
        <v>67.3</v>
      </c>
      <c r="AG1825">
        <v>63.8</v>
      </c>
      <c r="AH1825">
        <v>49.8</v>
      </c>
      <c r="AI1825">
        <v>54.7</v>
      </c>
      <c r="AJ1825">
        <v>59.7</v>
      </c>
      <c r="AK1825">
        <v>67</v>
      </c>
      <c r="AL1825">
        <v>76.2</v>
      </c>
      <c r="AM1825">
        <v>67.2</v>
      </c>
      <c r="AN1825">
        <v>64.2</v>
      </c>
      <c r="AO1825">
        <v>69.7</v>
      </c>
      <c r="AP1825">
        <f>COUNT(M1825:AO1825)</f>
        <v>19</v>
      </c>
      <c r="AQ1825" t="s">
        <v>4154</v>
      </c>
      <c r="AR1825">
        <f>COUNT(AK1825:AO1825)</f>
        <v>5</v>
      </c>
      <c r="AT1825">
        <f>COUNT(M1825:AB1825)</f>
        <v>6</v>
      </c>
      <c r="AU1825">
        <f>COUNT(AC1825:AO1825)</f>
        <v>13</v>
      </c>
      <c r="AV1825">
        <f>AT1825*AU1825</f>
        <v>78</v>
      </c>
      <c r="AW1825" t="s">
        <v>4154</v>
      </c>
      <c r="AX1825">
        <f>AVERAGE(M1825:AB1825)</f>
        <v>47.733333333333327</v>
      </c>
      <c r="AY1825">
        <f>AVERAGE(AC1825:AO1825)</f>
        <v>63.77692307692309</v>
      </c>
      <c r="AZ1825">
        <f>AY1825-AX1825</f>
        <v>16.043589743589763</v>
      </c>
      <c r="BA1825">
        <v>68.859999999999985</v>
      </c>
      <c r="BB1825">
        <v>63.96</v>
      </c>
      <c r="BC1825" t="s">
        <v>4176</v>
      </c>
      <c r="BD1825" t="s">
        <v>4176</v>
      </c>
    </row>
    <row r="1826" spans="1:56" x14ac:dyDescent="0.25">
      <c r="A1826">
        <v>1164</v>
      </c>
      <c r="B1826">
        <v>217</v>
      </c>
      <c r="C1826" t="s">
        <v>4152</v>
      </c>
      <c r="D1826" t="s">
        <v>1686</v>
      </c>
      <c r="E1826" t="s">
        <v>1687</v>
      </c>
      <c r="F1826" t="s">
        <v>1709</v>
      </c>
      <c r="G1826" t="s">
        <v>1710</v>
      </c>
      <c r="H1826" t="s">
        <v>31</v>
      </c>
      <c r="I1826" t="s">
        <v>200</v>
      </c>
      <c r="J1826" t="s">
        <v>1711</v>
      </c>
      <c r="K1826">
        <v>47.319189999999999</v>
      </c>
      <c r="L1826">
        <v>-122.11905</v>
      </c>
      <c r="U1826">
        <v>46.9</v>
      </c>
      <c r="V1826">
        <v>78.099999999999994</v>
      </c>
      <c r="X1826">
        <v>76.5</v>
      </c>
      <c r="Y1826">
        <v>67.3</v>
      </c>
      <c r="Z1826">
        <v>82.2</v>
      </c>
      <c r="AA1826">
        <v>84.9</v>
      </c>
      <c r="AB1826">
        <v>78.5</v>
      </c>
      <c r="AC1826">
        <v>58.8</v>
      </c>
      <c r="AD1826">
        <v>73.099999999999994</v>
      </c>
      <c r="AE1826">
        <v>78.8</v>
      </c>
      <c r="AF1826">
        <v>71</v>
      </c>
      <c r="AG1826">
        <v>49.5</v>
      </c>
      <c r="AH1826">
        <v>54.7</v>
      </c>
      <c r="AI1826">
        <v>68.599999999999994</v>
      </c>
      <c r="AJ1826">
        <v>67.7</v>
      </c>
      <c r="AL1826">
        <v>81.900000000000006</v>
      </c>
      <c r="AM1826">
        <v>69.3</v>
      </c>
      <c r="AN1826">
        <v>65.900000000000006</v>
      </c>
      <c r="AO1826">
        <v>78.599999999999994</v>
      </c>
      <c r="AP1826">
        <f>COUNT(M1826:AO1826)</f>
        <v>19</v>
      </c>
      <c r="AQ1826" t="s">
        <v>4154</v>
      </c>
      <c r="AR1826">
        <f>COUNT(AK1826:AO1826)</f>
        <v>4</v>
      </c>
      <c r="AT1826">
        <f>COUNT(M1826:AB1826)</f>
        <v>7</v>
      </c>
      <c r="AU1826">
        <f>COUNT(AC1826:AO1826)</f>
        <v>12</v>
      </c>
      <c r="AV1826">
        <f>AT1826*AU1826</f>
        <v>84</v>
      </c>
      <c r="AW1826" t="s">
        <v>4154</v>
      </c>
      <c r="AX1826">
        <f>AVERAGE(M1826:AB1826)</f>
        <v>73.48571428571428</v>
      </c>
      <c r="AY1826">
        <f>AVERAGE(AC1826:AO1826)</f>
        <v>68.158333333333331</v>
      </c>
      <c r="AZ1826">
        <f>AY1826-AX1826</f>
        <v>-5.327380952380949</v>
      </c>
      <c r="BA1826">
        <v>73.924999999999997</v>
      </c>
      <c r="BB1826">
        <v>67.466666666666669</v>
      </c>
      <c r="BC1826" t="s">
        <v>4176</v>
      </c>
      <c r="BD1826" t="s">
        <v>4176</v>
      </c>
    </row>
    <row r="1827" spans="1:56" x14ac:dyDescent="0.25">
      <c r="A1827">
        <v>914</v>
      </c>
      <c r="B1827">
        <v>153</v>
      </c>
      <c r="C1827" t="s">
        <v>4152</v>
      </c>
      <c r="D1827" t="s">
        <v>877</v>
      </c>
      <c r="E1827" t="s">
        <v>1215</v>
      </c>
      <c r="F1827" t="s">
        <v>1373</v>
      </c>
      <c r="G1827" t="s">
        <v>1383</v>
      </c>
      <c r="H1827" t="s">
        <v>31</v>
      </c>
      <c r="I1827" t="s">
        <v>200</v>
      </c>
      <c r="J1827" t="s">
        <v>1384</v>
      </c>
      <c r="K1827">
        <v>47.484906000000002</v>
      </c>
      <c r="L1827">
        <v>-122.028632</v>
      </c>
      <c r="U1827">
        <v>78.099999999999994</v>
      </c>
      <c r="X1827">
        <v>52.2</v>
      </c>
      <c r="Y1827">
        <v>90.6</v>
      </c>
      <c r="Z1827">
        <v>71.599999999999994</v>
      </c>
      <c r="AA1827">
        <v>73.5</v>
      </c>
      <c r="AB1827">
        <v>85.1</v>
      </c>
      <c r="AC1827">
        <v>82.7</v>
      </c>
      <c r="AD1827">
        <v>67.8</v>
      </c>
      <c r="AE1827">
        <v>45.9</v>
      </c>
      <c r="AF1827">
        <v>73.8</v>
      </c>
      <c r="AG1827">
        <v>60</v>
      </c>
      <c r="AH1827">
        <v>59.5</v>
      </c>
      <c r="AI1827">
        <v>70.5</v>
      </c>
      <c r="AJ1827">
        <v>68.900000000000006</v>
      </c>
      <c r="AK1827">
        <v>92</v>
      </c>
      <c r="AL1827">
        <v>92.4</v>
      </c>
      <c r="AM1827">
        <v>83.8</v>
      </c>
      <c r="AN1827">
        <v>70</v>
      </c>
      <c r="AO1827">
        <v>80</v>
      </c>
      <c r="AP1827">
        <f>COUNT(M1827:AO1827)</f>
        <v>19</v>
      </c>
      <c r="AQ1827" t="s">
        <v>4154</v>
      </c>
      <c r="AR1827">
        <f>COUNT(AK1827:AO1827)</f>
        <v>5</v>
      </c>
      <c r="AT1827">
        <f>COUNT(M1827:AB1827)</f>
        <v>6</v>
      </c>
      <c r="AU1827">
        <f>COUNT(AC1827:AO1827)</f>
        <v>13</v>
      </c>
      <c r="AV1827">
        <f>AT1827*AU1827</f>
        <v>78</v>
      </c>
      <c r="AW1827" t="s">
        <v>4154</v>
      </c>
      <c r="AX1827">
        <f>AVERAGE(M1827:AB1827)</f>
        <v>75.183333333333337</v>
      </c>
      <c r="AY1827">
        <f>AVERAGE(AC1827:AO1827)</f>
        <v>72.869230769230768</v>
      </c>
      <c r="AZ1827">
        <f>AY1827-AX1827</f>
        <v>-2.3141025641025692</v>
      </c>
      <c r="BA1827">
        <v>83.64</v>
      </c>
      <c r="BB1827">
        <v>75.09</v>
      </c>
      <c r="BC1827" t="s">
        <v>4177</v>
      </c>
      <c r="BD1827" t="s">
        <v>4176</v>
      </c>
    </row>
    <row r="1828" spans="1:56" x14ac:dyDescent="0.25">
      <c r="A1828">
        <v>654</v>
      </c>
      <c r="B1828">
        <v>129</v>
      </c>
      <c r="C1828" t="s">
        <v>4152</v>
      </c>
      <c r="D1828" t="s">
        <v>877</v>
      </c>
      <c r="E1828" t="s">
        <v>878</v>
      </c>
      <c r="F1828" t="s">
        <v>981</v>
      </c>
      <c r="G1828" t="s">
        <v>1027</v>
      </c>
      <c r="H1828" t="s">
        <v>31</v>
      </c>
      <c r="I1828" t="s">
        <v>200</v>
      </c>
      <c r="J1828" t="s">
        <v>1028</v>
      </c>
      <c r="K1828">
        <v>47.427700000000002</v>
      </c>
      <c r="L1828">
        <v>-121.91545000000001</v>
      </c>
      <c r="U1828">
        <v>77.8</v>
      </c>
      <c r="X1828">
        <v>98.5</v>
      </c>
      <c r="Y1828">
        <v>90.9</v>
      </c>
      <c r="Z1828">
        <v>97.3</v>
      </c>
      <c r="AA1828">
        <v>93.9</v>
      </c>
      <c r="AB1828">
        <v>98.8</v>
      </c>
      <c r="AC1828">
        <v>84.2</v>
      </c>
      <c r="AD1828">
        <v>81</v>
      </c>
      <c r="AE1828">
        <v>93.2</v>
      </c>
      <c r="AF1828">
        <v>91.1</v>
      </c>
      <c r="AG1828">
        <v>96.5</v>
      </c>
      <c r="AH1828">
        <v>100</v>
      </c>
      <c r="AI1828">
        <v>93</v>
      </c>
      <c r="AJ1828">
        <v>89.1</v>
      </c>
      <c r="AK1828">
        <v>99.2</v>
      </c>
      <c r="AL1828">
        <v>94.9</v>
      </c>
      <c r="AM1828">
        <v>80.099999999999994</v>
      </c>
      <c r="AN1828">
        <v>63.6</v>
      </c>
      <c r="AO1828">
        <v>85</v>
      </c>
      <c r="AP1828">
        <f>COUNT(M1828:AO1828)</f>
        <v>19</v>
      </c>
      <c r="AQ1828" t="s">
        <v>4154</v>
      </c>
      <c r="AR1828">
        <f>COUNT(AK1828:AO1828)</f>
        <v>5</v>
      </c>
      <c r="AT1828">
        <f>COUNT(M1828:AB1828)</f>
        <v>6</v>
      </c>
      <c r="AU1828">
        <f>COUNT(AC1828:AO1828)</f>
        <v>13</v>
      </c>
      <c r="AV1828">
        <f>AT1828*AU1828</f>
        <v>78</v>
      </c>
      <c r="AW1828" t="s">
        <v>4154</v>
      </c>
      <c r="AX1828">
        <f>AVERAGE(M1828:AB1828)</f>
        <v>92.866666666666674</v>
      </c>
      <c r="AY1828">
        <f>AVERAGE(AC1828:AO1828)</f>
        <v>88.530769230769238</v>
      </c>
      <c r="AZ1828">
        <f>AY1828-AX1828</f>
        <v>-4.3358974358974365</v>
      </c>
      <c r="BA1828">
        <v>84.560000000000016</v>
      </c>
      <c r="BB1828">
        <v>89.250000000000014</v>
      </c>
      <c r="BC1828" t="s">
        <v>4177</v>
      </c>
      <c r="BD1828" t="s">
        <v>4177</v>
      </c>
    </row>
    <row r="1829" spans="1:56" x14ac:dyDescent="0.25">
      <c r="A1829">
        <v>1162</v>
      </c>
      <c r="B1829">
        <v>228</v>
      </c>
      <c r="C1829" t="s">
        <v>4152</v>
      </c>
      <c r="D1829" t="s">
        <v>1686</v>
      </c>
      <c r="E1829" t="s">
        <v>1687</v>
      </c>
      <c r="F1829" t="s">
        <v>1704</v>
      </c>
      <c r="G1829" t="s">
        <v>1705</v>
      </c>
      <c r="H1829" t="s">
        <v>31</v>
      </c>
      <c r="I1829" t="s">
        <v>200</v>
      </c>
      <c r="J1829" t="s">
        <v>1707</v>
      </c>
      <c r="K1829">
        <v>47.275939000000001</v>
      </c>
      <c r="L1829">
        <v>-121.894775</v>
      </c>
      <c r="U1829">
        <v>83.8</v>
      </c>
      <c r="V1829">
        <v>78.8</v>
      </c>
      <c r="X1829">
        <v>80</v>
      </c>
      <c r="Y1829">
        <v>78</v>
      </c>
      <c r="Z1829">
        <v>68.8</v>
      </c>
      <c r="AA1829">
        <v>88.9</v>
      </c>
      <c r="AB1829">
        <v>85.9</v>
      </c>
      <c r="AC1829">
        <v>56.2</v>
      </c>
      <c r="AD1829">
        <v>67</v>
      </c>
      <c r="AE1829">
        <v>86.8</v>
      </c>
      <c r="AF1829">
        <v>90.5</v>
      </c>
      <c r="AG1829">
        <v>86.1</v>
      </c>
      <c r="AH1829">
        <v>86.2</v>
      </c>
      <c r="AI1829">
        <v>47.6</v>
      </c>
      <c r="AJ1829">
        <v>75.2</v>
      </c>
      <c r="AL1829">
        <v>90.1</v>
      </c>
      <c r="AM1829">
        <v>92.6</v>
      </c>
      <c r="AN1829">
        <v>79.099999999999994</v>
      </c>
      <c r="AO1829">
        <v>85.6</v>
      </c>
      <c r="AP1829">
        <f>COUNT(M1829:AO1829)</f>
        <v>19</v>
      </c>
      <c r="AQ1829" t="s">
        <v>4154</v>
      </c>
      <c r="AR1829">
        <f>COUNT(AK1829:AO1829)</f>
        <v>4</v>
      </c>
      <c r="AT1829">
        <f>COUNT(M1829:AB1829)</f>
        <v>7</v>
      </c>
      <c r="AU1829">
        <f>COUNT(AC1829:AO1829)</f>
        <v>12</v>
      </c>
      <c r="AV1829">
        <f>AT1829*AU1829</f>
        <v>84</v>
      </c>
      <c r="AW1829" t="s">
        <v>4154</v>
      </c>
      <c r="AX1829">
        <f>AVERAGE(M1829:AB1829)</f>
        <v>80.600000000000009</v>
      </c>
      <c r="AY1829">
        <f>AVERAGE(AC1829:AO1829)</f>
        <v>78.583333333333343</v>
      </c>
      <c r="AZ1829">
        <f>AY1829-AX1829</f>
        <v>-2.0166666666666657</v>
      </c>
      <c r="BA1829">
        <v>86.85</v>
      </c>
      <c r="BB1829">
        <v>81.444444444444457</v>
      </c>
      <c r="BC1829" t="s">
        <v>4177</v>
      </c>
      <c r="BD1829" t="s">
        <v>4177</v>
      </c>
    </row>
    <row r="1830" spans="1:56" x14ac:dyDescent="0.25">
      <c r="A1830">
        <v>920</v>
      </c>
      <c r="B1830">
        <v>158</v>
      </c>
      <c r="C1830" t="s">
        <v>4152</v>
      </c>
      <c r="D1830" t="s">
        <v>877</v>
      </c>
      <c r="E1830" t="s">
        <v>1215</v>
      </c>
      <c r="F1830" t="s">
        <v>1373</v>
      </c>
      <c r="G1830" t="s">
        <v>1392</v>
      </c>
      <c r="H1830" t="s">
        <v>31</v>
      </c>
      <c r="I1830" t="s">
        <v>200</v>
      </c>
      <c r="J1830" t="s">
        <v>1393</v>
      </c>
      <c r="K1830">
        <v>47.470750000000002</v>
      </c>
      <c r="L1830">
        <v>-121.964356</v>
      </c>
      <c r="U1830">
        <v>76.3</v>
      </c>
      <c r="V1830">
        <v>91.2</v>
      </c>
      <c r="X1830">
        <v>97.3</v>
      </c>
      <c r="Y1830">
        <v>89.8</v>
      </c>
      <c r="Z1830">
        <v>93.3</v>
      </c>
      <c r="AA1830">
        <v>94.1</v>
      </c>
      <c r="AB1830">
        <v>92.1</v>
      </c>
      <c r="AC1830">
        <v>81.400000000000006</v>
      </c>
      <c r="AD1830">
        <v>81.099999999999994</v>
      </c>
      <c r="AE1830">
        <v>98</v>
      </c>
      <c r="AF1830">
        <v>70.2</v>
      </c>
      <c r="AG1830">
        <v>94.8</v>
      </c>
      <c r="AH1830">
        <v>86.7</v>
      </c>
      <c r="AI1830">
        <v>86.2</v>
      </c>
      <c r="AK1830">
        <v>91.8</v>
      </c>
      <c r="AL1830">
        <v>81.599999999999994</v>
      </c>
      <c r="AM1830">
        <v>96.9</v>
      </c>
      <c r="AN1830">
        <v>90.2</v>
      </c>
      <c r="AO1830">
        <v>95.8</v>
      </c>
      <c r="AP1830">
        <f>COUNT(M1830:AO1830)</f>
        <v>19</v>
      </c>
      <c r="AQ1830" t="s">
        <v>4154</v>
      </c>
      <c r="AR1830">
        <f>COUNT(AK1830:AO1830)</f>
        <v>5</v>
      </c>
      <c r="AT1830">
        <f>COUNT(M1830:AB1830)</f>
        <v>7</v>
      </c>
      <c r="AU1830">
        <f>COUNT(AC1830:AO1830)</f>
        <v>12</v>
      </c>
      <c r="AV1830">
        <f>AT1830*AU1830</f>
        <v>84</v>
      </c>
      <c r="AW1830" t="s">
        <v>4154</v>
      </c>
      <c r="AX1830">
        <f>AVERAGE(M1830:AB1830)</f>
        <v>90.585714285714289</v>
      </c>
      <c r="AY1830">
        <f>AVERAGE(AC1830:AO1830)</f>
        <v>87.891666666666666</v>
      </c>
      <c r="AZ1830">
        <f>AY1830-AX1830</f>
        <v>-2.6940476190476232</v>
      </c>
      <c r="BA1830">
        <v>91.259999999999991</v>
      </c>
      <c r="BB1830">
        <v>88.24444444444444</v>
      </c>
      <c r="BC1830" t="s">
        <v>4177</v>
      </c>
      <c r="BD1830" t="s">
        <v>4177</v>
      </c>
    </row>
    <row r="1831" spans="1:56" x14ac:dyDescent="0.25">
      <c r="A1831">
        <v>938</v>
      </c>
      <c r="B1831">
        <v>160</v>
      </c>
      <c r="C1831" t="s">
        <v>4152</v>
      </c>
      <c r="D1831" t="s">
        <v>877</v>
      </c>
      <c r="E1831" t="s">
        <v>1215</v>
      </c>
      <c r="F1831" t="s">
        <v>1373</v>
      </c>
      <c r="G1831" t="s">
        <v>1413</v>
      </c>
      <c r="H1831" t="s">
        <v>31</v>
      </c>
      <c r="I1831" t="s">
        <v>200</v>
      </c>
      <c r="J1831" t="s">
        <v>1415</v>
      </c>
      <c r="K1831">
        <v>47.525851000000003</v>
      </c>
      <c r="L1831">
        <v>-121.941132</v>
      </c>
      <c r="U1831">
        <v>87.6</v>
      </c>
      <c r="V1831">
        <v>99.4</v>
      </c>
      <c r="X1831">
        <v>92.5</v>
      </c>
      <c r="Y1831">
        <v>90.5</v>
      </c>
      <c r="Z1831">
        <v>94.2</v>
      </c>
      <c r="AA1831">
        <v>91.3</v>
      </c>
      <c r="AB1831">
        <v>93.4</v>
      </c>
      <c r="AC1831">
        <v>84.7</v>
      </c>
      <c r="AD1831">
        <v>85</v>
      </c>
      <c r="AE1831">
        <v>86.7</v>
      </c>
      <c r="AF1831">
        <v>89.8</v>
      </c>
      <c r="AG1831">
        <v>87.8</v>
      </c>
      <c r="AI1831">
        <v>91.7</v>
      </c>
      <c r="AJ1831">
        <v>87.6</v>
      </c>
      <c r="AK1831">
        <v>91.6</v>
      </c>
      <c r="AL1831">
        <v>90</v>
      </c>
      <c r="AM1831">
        <v>94.7</v>
      </c>
      <c r="AN1831">
        <v>100</v>
      </c>
      <c r="AO1831">
        <v>99.9</v>
      </c>
      <c r="AP1831">
        <f>COUNT(M1831:AO1831)</f>
        <v>19</v>
      </c>
      <c r="AQ1831" t="s">
        <v>4154</v>
      </c>
      <c r="AR1831">
        <f>COUNT(AK1831:AO1831)</f>
        <v>5</v>
      </c>
      <c r="AT1831">
        <f>COUNT(M1831:AB1831)</f>
        <v>7</v>
      </c>
      <c r="AU1831">
        <f>COUNT(AC1831:AO1831)</f>
        <v>12</v>
      </c>
      <c r="AV1831">
        <f>AT1831*AU1831</f>
        <v>84</v>
      </c>
      <c r="AW1831" t="s">
        <v>4154</v>
      </c>
      <c r="AX1831">
        <f>AVERAGE(M1831:AB1831)</f>
        <v>92.7</v>
      </c>
      <c r="AY1831">
        <f>AVERAGE(AC1831:AO1831)</f>
        <v>90.791666666666686</v>
      </c>
      <c r="AZ1831">
        <f>AY1831-AX1831</f>
        <v>-1.9083333333333172</v>
      </c>
      <c r="BA1831">
        <v>95.240000000000009</v>
      </c>
      <c r="BB1831">
        <v>92.566666666666663</v>
      </c>
      <c r="BC1831" t="s">
        <v>4177</v>
      </c>
      <c r="BD1831" t="s">
        <v>4177</v>
      </c>
    </row>
    <row r="1832" spans="1:56" x14ac:dyDescent="0.25">
      <c r="A1832">
        <v>1160</v>
      </c>
      <c r="B1832">
        <v>216</v>
      </c>
      <c r="C1832" t="s">
        <v>4152</v>
      </c>
      <c r="D1832" t="s">
        <v>1686</v>
      </c>
      <c r="E1832" t="s">
        <v>1687</v>
      </c>
      <c r="F1832" t="s">
        <v>1688</v>
      </c>
      <c r="G1832" t="s">
        <v>1702</v>
      </c>
      <c r="H1832" t="s">
        <v>31</v>
      </c>
      <c r="I1832" t="s">
        <v>200</v>
      </c>
      <c r="J1832" t="s">
        <v>1703</v>
      </c>
      <c r="K1832">
        <v>47.46604</v>
      </c>
      <c r="L1832">
        <v>-122.207183</v>
      </c>
      <c r="U1832">
        <v>5.0999999999999996</v>
      </c>
      <c r="V1832">
        <v>1.3</v>
      </c>
      <c r="X1832">
        <v>3.1</v>
      </c>
      <c r="Y1832">
        <v>0.9</v>
      </c>
      <c r="Z1832">
        <v>2.1</v>
      </c>
      <c r="AA1832">
        <v>5.4</v>
      </c>
      <c r="AB1832">
        <v>3.7</v>
      </c>
      <c r="AC1832">
        <v>3.2</v>
      </c>
      <c r="AD1832">
        <v>2</v>
      </c>
      <c r="AE1832">
        <v>1.4</v>
      </c>
      <c r="AF1832">
        <v>1.4</v>
      </c>
      <c r="AG1832">
        <v>4.0999999999999996</v>
      </c>
      <c r="AH1832">
        <v>0</v>
      </c>
      <c r="AI1832">
        <v>0</v>
      </c>
      <c r="AJ1832">
        <v>1.2</v>
      </c>
      <c r="AK1832">
        <v>0</v>
      </c>
      <c r="AL1832">
        <v>4.0999999999999996</v>
      </c>
      <c r="AM1832">
        <v>5</v>
      </c>
      <c r="AN1832">
        <v>1.4</v>
      </c>
      <c r="AO1832">
        <v>1.2</v>
      </c>
      <c r="AP1832">
        <f>COUNT(M1832:AO1832)</f>
        <v>20</v>
      </c>
      <c r="AQ1832" t="s">
        <v>4154</v>
      </c>
      <c r="AR1832">
        <f>COUNT(AK1832:AO1832)</f>
        <v>5</v>
      </c>
      <c r="AT1832">
        <f>COUNT(M1832:AB1832)</f>
        <v>7</v>
      </c>
      <c r="AU1832">
        <f>COUNT(AC1832:AO1832)</f>
        <v>13</v>
      </c>
      <c r="AV1832">
        <f>AT1832*AU1832</f>
        <v>91</v>
      </c>
      <c r="AW1832" t="s">
        <v>4154</v>
      </c>
      <c r="AX1832">
        <f>AVERAGE(M1832:AB1832)</f>
        <v>3.0857142857142854</v>
      </c>
      <c r="AY1832">
        <f>AVERAGE(AC1832:AO1832)</f>
        <v>1.9230769230769229</v>
      </c>
      <c r="AZ1832">
        <f>AY1832-AX1832</f>
        <v>-1.1626373626373625</v>
      </c>
      <c r="BA1832">
        <v>2.34</v>
      </c>
      <c r="BB1832">
        <v>1.8399999999999999</v>
      </c>
      <c r="BC1832" t="s">
        <v>4173</v>
      </c>
      <c r="BD1832" t="s">
        <v>4173</v>
      </c>
    </row>
    <row r="1833" spans="1:56" x14ac:dyDescent="0.25">
      <c r="A1833">
        <v>691</v>
      </c>
      <c r="B1833">
        <v>199</v>
      </c>
      <c r="C1833" t="s">
        <v>4152</v>
      </c>
      <c r="D1833" t="s">
        <v>877</v>
      </c>
      <c r="E1833" t="s">
        <v>878</v>
      </c>
      <c r="F1833" t="s">
        <v>1086</v>
      </c>
      <c r="G1833" t="s">
        <v>1089</v>
      </c>
      <c r="H1833" t="s">
        <v>31</v>
      </c>
      <c r="I1833" t="s">
        <v>200</v>
      </c>
      <c r="J1833" t="s">
        <v>1090</v>
      </c>
      <c r="K1833">
        <v>47.702708000000001</v>
      </c>
      <c r="L1833">
        <v>-122.308342</v>
      </c>
      <c r="U1833">
        <v>32.799999999999997</v>
      </c>
      <c r="V1833">
        <v>0</v>
      </c>
      <c r="X1833">
        <v>1.2</v>
      </c>
      <c r="Y1833">
        <v>2.2999999999999998</v>
      </c>
      <c r="Z1833">
        <v>2.1</v>
      </c>
      <c r="AA1833">
        <v>1.8</v>
      </c>
      <c r="AB1833">
        <v>3.3</v>
      </c>
      <c r="AC1833">
        <v>4</v>
      </c>
      <c r="AD1833">
        <v>6.6</v>
      </c>
      <c r="AE1833">
        <v>2.5</v>
      </c>
      <c r="AF1833">
        <v>6.9</v>
      </c>
      <c r="AG1833">
        <v>2.8</v>
      </c>
      <c r="AH1833">
        <v>1.2</v>
      </c>
      <c r="AI1833">
        <v>0</v>
      </c>
      <c r="AJ1833">
        <v>1.2</v>
      </c>
      <c r="AK1833">
        <v>3.7</v>
      </c>
      <c r="AL1833">
        <v>14.4</v>
      </c>
      <c r="AM1833">
        <v>5</v>
      </c>
      <c r="AN1833">
        <v>3.6</v>
      </c>
      <c r="AO1833">
        <v>5.5</v>
      </c>
      <c r="AP1833">
        <f>COUNT(M1833:AO1833)</f>
        <v>20</v>
      </c>
      <c r="AQ1833" t="s">
        <v>4154</v>
      </c>
      <c r="AR1833">
        <f>COUNT(AK1833:AO1833)</f>
        <v>5</v>
      </c>
      <c r="AT1833">
        <f>COUNT(M1833:AB1833)</f>
        <v>7</v>
      </c>
      <c r="AU1833">
        <f>COUNT(AC1833:AO1833)</f>
        <v>13</v>
      </c>
      <c r="AV1833">
        <f>AT1833*AU1833</f>
        <v>91</v>
      </c>
      <c r="AW1833" t="s">
        <v>4154</v>
      </c>
      <c r="AX1833">
        <f>AVERAGE(M1833:AB1833)</f>
        <v>6.2142857142857135</v>
      </c>
      <c r="AY1833">
        <f>AVERAGE(AC1833:AO1833)</f>
        <v>4.4153846153846157</v>
      </c>
      <c r="AZ1833">
        <f>AY1833-AX1833</f>
        <v>-1.7989010989010978</v>
      </c>
      <c r="BA1833">
        <v>6.44</v>
      </c>
      <c r="BB1833">
        <v>4.43</v>
      </c>
      <c r="BC1833" t="s">
        <v>4173</v>
      </c>
      <c r="BD1833" t="s">
        <v>4173</v>
      </c>
    </row>
    <row r="1834" spans="1:56" x14ac:dyDescent="0.25">
      <c r="A1834">
        <v>576</v>
      </c>
      <c r="B1834">
        <v>204</v>
      </c>
      <c r="C1834" t="s">
        <v>4152</v>
      </c>
      <c r="D1834" t="s">
        <v>877</v>
      </c>
      <c r="E1834" t="s">
        <v>878</v>
      </c>
      <c r="F1834" t="s">
        <v>922</v>
      </c>
      <c r="G1834" t="s">
        <v>923</v>
      </c>
      <c r="H1834" t="s">
        <v>31</v>
      </c>
      <c r="I1834" t="s">
        <v>200</v>
      </c>
      <c r="J1834" t="s">
        <v>924</v>
      </c>
      <c r="K1834">
        <v>47.766499000000003</v>
      </c>
      <c r="L1834">
        <v>-122.26388799999999</v>
      </c>
      <c r="U1834">
        <v>3.5</v>
      </c>
      <c r="V1834">
        <v>13.8</v>
      </c>
      <c r="X1834">
        <v>9.4</v>
      </c>
      <c r="Y1834">
        <v>6.6</v>
      </c>
      <c r="Z1834">
        <v>2</v>
      </c>
      <c r="AA1834">
        <v>18</v>
      </c>
      <c r="AB1834">
        <v>9.1</v>
      </c>
      <c r="AC1834">
        <v>8.1</v>
      </c>
      <c r="AD1834">
        <v>14.4</v>
      </c>
      <c r="AE1834">
        <v>11.1</v>
      </c>
      <c r="AF1834">
        <v>14.5</v>
      </c>
      <c r="AG1834">
        <v>9.8000000000000007</v>
      </c>
      <c r="AH1834">
        <v>12.5</v>
      </c>
      <c r="AI1834">
        <v>9</v>
      </c>
      <c r="AJ1834">
        <v>4.8</v>
      </c>
      <c r="AK1834">
        <v>11.1</v>
      </c>
      <c r="AL1834">
        <v>8.1</v>
      </c>
      <c r="AM1834">
        <v>7.7</v>
      </c>
      <c r="AN1834">
        <v>8.1</v>
      </c>
      <c r="AO1834">
        <v>4.0999999999999996</v>
      </c>
      <c r="AP1834">
        <f>COUNT(M1834:AO1834)</f>
        <v>20</v>
      </c>
      <c r="AQ1834" t="s">
        <v>4154</v>
      </c>
      <c r="AR1834">
        <f>COUNT(AK1834:AO1834)</f>
        <v>5</v>
      </c>
      <c r="AT1834">
        <f>COUNT(M1834:AB1834)</f>
        <v>7</v>
      </c>
      <c r="AU1834">
        <f>COUNT(AC1834:AO1834)</f>
        <v>13</v>
      </c>
      <c r="AV1834">
        <f>AT1834*AU1834</f>
        <v>91</v>
      </c>
      <c r="AW1834" t="s">
        <v>4154</v>
      </c>
      <c r="AX1834">
        <f>AVERAGE(M1834:AB1834)</f>
        <v>8.9142857142857146</v>
      </c>
      <c r="AY1834">
        <f>AVERAGE(AC1834:AO1834)</f>
        <v>9.4846153846153829</v>
      </c>
      <c r="AZ1834">
        <f>AY1834-AX1834</f>
        <v>0.5703296703296683</v>
      </c>
      <c r="BA1834">
        <v>7.82</v>
      </c>
      <c r="BB1834">
        <v>8.9699999999999989</v>
      </c>
      <c r="BC1834" t="s">
        <v>4173</v>
      </c>
      <c r="BD1834" t="s">
        <v>4173</v>
      </c>
    </row>
    <row r="1835" spans="1:56" x14ac:dyDescent="0.25">
      <c r="A1835">
        <v>1061</v>
      </c>
      <c r="B1835">
        <v>188</v>
      </c>
      <c r="C1835" t="s">
        <v>4152</v>
      </c>
      <c r="D1835" t="s">
        <v>877</v>
      </c>
      <c r="E1835" t="s">
        <v>1215</v>
      </c>
      <c r="F1835" t="s">
        <v>1538</v>
      </c>
      <c r="G1835" t="s">
        <v>1567</v>
      </c>
      <c r="H1835" t="s">
        <v>31</v>
      </c>
      <c r="I1835" t="s">
        <v>200</v>
      </c>
      <c r="J1835" t="s">
        <v>1568</v>
      </c>
      <c r="K1835">
        <v>47.682628000000001</v>
      </c>
      <c r="L1835">
        <v>-122.143714</v>
      </c>
      <c r="U1835">
        <v>0</v>
      </c>
      <c r="V1835">
        <v>13.4</v>
      </c>
      <c r="X1835">
        <v>3.3</v>
      </c>
      <c r="Y1835">
        <v>0.7</v>
      </c>
      <c r="Z1835">
        <v>5.7</v>
      </c>
      <c r="AA1835">
        <v>4.9000000000000004</v>
      </c>
      <c r="AB1835">
        <v>3.6</v>
      </c>
      <c r="AC1835">
        <v>8.6</v>
      </c>
      <c r="AD1835">
        <v>4.3</v>
      </c>
      <c r="AE1835">
        <v>16.399999999999999</v>
      </c>
      <c r="AF1835">
        <v>20.2</v>
      </c>
      <c r="AG1835">
        <v>8.9</v>
      </c>
      <c r="AH1835">
        <v>24.2</v>
      </c>
      <c r="AI1835">
        <v>8.1</v>
      </c>
      <c r="AJ1835">
        <v>12.1</v>
      </c>
      <c r="AK1835">
        <v>2.8</v>
      </c>
      <c r="AL1835">
        <v>10.3</v>
      </c>
      <c r="AM1835">
        <v>7.3</v>
      </c>
      <c r="AN1835">
        <v>11.7</v>
      </c>
      <c r="AO1835">
        <v>7</v>
      </c>
      <c r="AP1835">
        <f>COUNT(M1835:AO1835)</f>
        <v>20</v>
      </c>
      <c r="AQ1835" t="s">
        <v>4154</v>
      </c>
      <c r="AR1835">
        <f>COUNT(AK1835:AO1835)</f>
        <v>5</v>
      </c>
      <c r="AT1835">
        <f>COUNT(M1835:AB1835)</f>
        <v>7</v>
      </c>
      <c r="AU1835">
        <f>COUNT(AC1835:AO1835)</f>
        <v>13</v>
      </c>
      <c r="AV1835">
        <f>AT1835*AU1835</f>
        <v>91</v>
      </c>
      <c r="AW1835" t="s">
        <v>4154</v>
      </c>
      <c r="AX1835">
        <f>AVERAGE(M1835:AB1835)</f>
        <v>4.5142857142857142</v>
      </c>
      <c r="AY1835">
        <f>AVERAGE(AC1835:AO1835)</f>
        <v>10.915384615384614</v>
      </c>
      <c r="AZ1835">
        <f>AY1835-AX1835</f>
        <v>6.4010989010988997</v>
      </c>
      <c r="BA1835">
        <v>7.82</v>
      </c>
      <c r="BB1835">
        <v>11.26</v>
      </c>
      <c r="BC1835" t="s">
        <v>4173</v>
      </c>
      <c r="BD1835" t="s">
        <v>4173</v>
      </c>
    </row>
    <row r="1836" spans="1:56" x14ac:dyDescent="0.25">
      <c r="A1836">
        <v>581</v>
      </c>
      <c r="B1836">
        <v>134</v>
      </c>
      <c r="C1836" t="s">
        <v>4152</v>
      </c>
      <c r="D1836" t="s">
        <v>877</v>
      </c>
      <c r="E1836" t="s">
        <v>878</v>
      </c>
      <c r="F1836" t="s">
        <v>930</v>
      </c>
      <c r="G1836" t="s">
        <v>931</v>
      </c>
      <c r="H1836" t="s">
        <v>31</v>
      </c>
      <c r="I1836" t="s">
        <v>200</v>
      </c>
      <c r="J1836" t="s">
        <v>932</v>
      </c>
      <c r="K1836">
        <v>47.695551000000002</v>
      </c>
      <c r="L1836">
        <v>-122.197014</v>
      </c>
      <c r="U1836">
        <v>11.2</v>
      </c>
      <c r="V1836">
        <v>11.8</v>
      </c>
      <c r="X1836">
        <v>10</v>
      </c>
      <c r="Y1836">
        <v>8.1999999999999993</v>
      </c>
      <c r="Z1836">
        <v>9.3000000000000007</v>
      </c>
      <c r="AA1836">
        <v>7.7</v>
      </c>
      <c r="AB1836">
        <v>10.3</v>
      </c>
      <c r="AC1836">
        <v>15.9</v>
      </c>
      <c r="AD1836">
        <v>11</v>
      </c>
      <c r="AE1836">
        <v>4.2</v>
      </c>
      <c r="AF1836">
        <v>13.6</v>
      </c>
      <c r="AG1836">
        <v>12.1</v>
      </c>
      <c r="AH1836">
        <v>13.1</v>
      </c>
      <c r="AI1836">
        <v>7.2</v>
      </c>
      <c r="AJ1836">
        <v>6.3</v>
      </c>
      <c r="AK1836">
        <v>10.4</v>
      </c>
      <c r="AL1836">
        <v>14</v>
      </c>
      <c r="AM1836">
        <v>4.0999999999999996</v>
      </c>
      <c r="AN1836">
        <v>13.4</v>
      </c>
      <c r="AO1836">
        <v>5.7</v>
      </c>
      <c r="AP1836">
        <f>COUNT(M1836:AO1836)</f>
        <v>20</v>
      </c>
      <c r="AQ1836" t="s">
        <v>4154</v>
      </c>
      <c r="AR1836">
        <f>COUNT(AK1836:AO1836)</f>
        <v>5</v>
      </c>
      <c r="AT1836">
        <f>COUNT(M1836:AB1836)</f>
        <v>7</v>
      </c>
      <c r="AU1836">
        <f>COUNT(AC1836:AO1836)</f>
        <v>13</v>
      </c>
      <c r="AV1836">
        <f>AT1836*AU1836</f>
        <v>91</v>
      </c>
      <c r="AW1836" t="s">
        <v>4154</v>
      </c>
      <c r="AX1836">
        <f>AVERAGE(M1836:AB1836)</f>
        <v>9.7857142857142865</v>
      </c>
      <c r="AY1836">
        <f>AVERAGE(AC1836:AO1836)</f>
        <v>10.076923076923077</v>
      </c>
      <c r="AZ1836">
        <f>AY1836-AX1836</f>
        <v>0.29120879120879017</v>
      </c>
      <c r="BA1836">
        <v>9.52</v>
      </c>
      <c r="BB1836">
        <v>9.9899999999999984</v>
      </c>
      <c r="BC1836" t="s">
        <v>4173</v>
      </c>
      <c r="BD1836" t="s">
        <v>4173</v>
      </c>
    </row>
    <row r="1837" spans="1:56" x14ac:dyDescent="0.25">
      <c r="A1837">
        <v>1128</v>
      </c>
      <c r="B1837">
        <v>162</v>
      </c>
      <c r="C1837" t="s">
        <v>4152</v>
      </c>
      <c r="D1837" t="s">
        <v>877</v>
      </c>
      <c r="E1837" t="s">
        <v>1215</v>
      </c>
      <c r="F1837" t="s">
        <v>1655</v>
      </c>
      <c r="G1837" t="s">
        <v>1656</v>
      </c>
      <c r="H1837" t="s">
        <v>31</v>
      </c>
      <c r="I1837" t="s">
        <v>200</v>
      </c>
      <c r="J1837" t="s">
        <v>1657</v>
      </c>
      <c r="K1837">
        <v>47.641052000000002</v>
      </c>
      <c r="L1837">
        <v>-122.106516</v>
      </c>
      <c r="U1837">
        <v>1.7</v>
      </c>
      <c r="V1837">
        <v>5.9</v>
      </c>
      <c r="X1837">
        <v>9.1</v>
      </c>
      <c r="Y1837">
        <v>8.8000000000000007</v>
      </c>
      <c r="Z1837">
        <v>1.5</v>
      </c>
      <c r="AA1837">
        <v>5.3</v>
      </c>
      <c r="AB1837">
        <v>20.3</v>
      </c>
      <c r="AC1837">
        <v>6.6</v>
      </c>
      <c r="AD1837">
        <v>12.3</v>
      </c>
      <c r="AE1837">
        <v>15.7</v>
      </c>
      <c r="AF1837">
        <v>23.6</v>
      </c>
      <c r="AG1837">
        <v>7.1</v>
      </c>
      <c r="AH1837">
        <v>12.8</v>
      </c>
      <c r="AI1837">
        <v>13.2</v>
      </c>
      <c r="AJ1837">
        <v>16.600000000000001</v>
      </c>
      <c r="AK1837">
        <v>16.399999999999999</v>
      </c>
      <c r="AL1837">
        <v>23.4</v>
      </c>
      <c r="AM1837">
        <v>11.9</v>
      </c>
      <c r="AN1837">
        <v>8.6999999999999993</v>
      </c>
      <c r="AO1837">
        <v>5.7</v>
      </c>
      <c r="AP1837">
        <f>COUNT(M1837:AO1837)</f>
        <v>20</v>
      </c>
      <c r="AQ1837" t="s">
        <v>4154</v>
      </c>
      <c r="AR1837">
        <f>COUNT(AK1837:AO1837)</f>
        <v>5</v>
      </c>
      <c r="AT1837">
        <f>COUNT(M1837:AB1837)</f>
        <v>7</v>
      </c>
      <c r="AU1837">
        <f>COUNT(AC1837:AO1837)</f>
        <v>13</v>
      </c>
      <c r="AV1837">
        <f>AT1837*AU1837</f>
        <v>91</v>
      </c>
      <c r="AW1837" t="s">
        <v>4154</v>
      </c>
      <c r="AX1837">
        <f>AVERAGE(M1837:AB1837)</f>
        <v>7.5142857142857133</v>
      </c>
      <c r="AY1837">
        <f>AVERAGE(AC1837:AO1837)</f>
        <v>13.384615384615385</v>
      </c>
      <c r="AZ1837">
        <f>AY1837-AX1837</f>
        <v>5.8703296703296717</v>
      </c>
      <c r="BA1837">
        <v>13.219999999999999</v>
      </c>
      <c r="BB1837">
        <v>13.940000000000001</v>
      </c>
      <c r="BC1837" t="s">
        <v>4173</v>
      </c>
      <c r="BD1837" t="s">
        <v>4173</v>
      </c>
    </row>
    <row r="1838" spans="1:56" x14ac:dyDescent="0.25">
      <c r="A1838">
        <v>739</v>
      </c>
      <c r="B1838">
        <v>198</v>
      </c>
      <c r="C1838" t="s">
        <v>4152</v>
      </c>
      <c r="D1838" t="s">
        <v>877</v>
      </c>
      <c r="E1838" t="s">
        <v>878</v>
      </c>
      <c r="F1838" t="s">
        <v>1144</v>
      </c>
      <c r="G1838" t="s">
        <v>1147</v>
      </c>
      <c r="H1838" t="s">
        <v>31</v>
      </c>
      <c r="I1838" t="s">
        <v>200</v>
      </c>
      <c r="J1838" t="s">
        <v>1148</v>
      </c>
      <c r="K1838">
        <v>47.673451999999997</v>
      </c>
      <c r="L1838">
        <v>-122.310727</v>
      </c>
      <c r="U1838">
        <v>15</v>
      </c>
      <c r="V1838">
        <v>11.8</v>
      </c>
      <c r="X1838">
        <v>21.1</v>
      </c>
      <c r="Y1838">
        <v>11.7</v>
      </c>
      <c r="Z1838">
        <v>14.4</v>
      </c>
      <c r="AA1838">
        <v>19.3</v>
      </c>
      <c r="AB1838">
        <v>9.6999999999999993</v>
      </c>
      <c r="AC1838">
        <v>9.8000000000000007</v>
      </c>
      <c r="AD1838">
        <v>26.9</v>
      </c>
      <c r="AE1838">
        <v>16.899999999999999</v>
      </c>
      <c r="AF1838">
        <v>14.6</v>
      </c>
      <c r="AG1838">
        <v>7.6</v>
      </c>
      <c r="AH1838">
        <v>12.3</v>
      </c>
      <c r="AI1838">
        <v>18.399999999999999</v>
      </c>
      <c r="AJ1838">
        <v>12.9</v>
      </c>
      <c r="AK1838">
        <v>12.4</v>
      </c>
      <c r="AL1838">
        <v>9.6</v>
      </c>
      <c r="AM1838">
        <v>12.6</v>
      </c>
      <c r="AN1838">
        <v>18.100000000000001</v>
      </c>
      <c r="AO1838">
        <v>16.7</v>
      </c>
      <c r="AP1838">
        <f>COUNT(M1838:AO1838)</f>
        <v>20</v>
      </c>
      <c r="AQ1838" t="s">
        <v>4154</v>
      </c>
      <c r="AR1838">
        <f>COUNT(AK1838:AO1838)</f>
        <v>5</v>
      </c>
      <c r="AT1838">
        <f>COUNT(M1838:AB1838)</f>
        <v>7</v>
      </c>
      <c r="AU1838">
        <f>COUNT(AC1838:AO1838)</f>
        <v>13</v>
      </c>
      <c r="AV1838">
        <f>AT1838*AU1838</f>
        <v>91</v>
      </c>
      <c r="AW1838" t="s">
        <v>4154</v>
      </c>
      <c r="AX1838">
        <f>AVERAGE(M1838:AB1838)</f>
        <v>14.714285714285717</v>
      </c>
      <c r="AY1838">
        <f>AVERAGE(AC1838:AO1838)</f>
        <v>14.523076923076921</v>
      </c>
      <c r="AZ1838">
        <f>AY1838-AX1838</f>
        <v>-0.19120879120879586</v>
      </c>
      <c r="BA1838">
        <v>13.88</v>
      </c>
      <c r="BB1838">
        <v>13.52</v>
      </c>
      <c r="BC1838" t="s">
        <v>4173</v>
      </c>
      <c r="BD1838" t="s">
        <v>4173</v>
      </c>
    </row>
    <row r="1839" spans="1:56" x14ac:dyDescent="0.25">
      <c r="A1839">
        <v>583</v>
      </c>
      <c r="B1839">
        <v>560</v>
      </c>
      <c r="C1839" t="s">
        <v>4152</v>
      </c>
      <c r="D1839" t="s">
        <v>877</v>
      </c>
      <c r="E1839" t="s">
        <v>878</v>
      </c>
      <c r="F1839" t="s">
        <v>930</v>
      </c>
      <c r="G1839" t="s">
        <v>931</v>
      </c>
      <c r="H1839" t="s">
        <v>909</v>
      </c>
      <c r="I1839" t="s">
        <v>910</v>
      </c>
      <c r="J1839" t="s">
        <v>934</v>
      </c>
      <c r="K1839">
        <v>47.696663999999998</v>
      </c>
      <c r="L1839">
        <v>-122.18815600000001</v>
      </c>
      <c r="T1839">
        <v>18.3</v>
      </c>
      <c r="U1839">
        <v>6.5</v>
      </c>
      <c r="V1839">
        <v>5.0999999999999996</v>
      </c>
      <c r="X1839">
        <v>9.4</v>
      </c>
      <c r="Y1839">
        <v>7.2</v>
      </c>
      <c r="Z1839">
        <v>7</v>
      </c>
      <c r="AA1839">
        <v>4</v>
      </c>
      <c r="AB1839">
        <v>8.3000000000000007</v>
      </c>
      <c r="AC1839">
        <v>23.4</v>
      </c>
      <c r="AD1839">
        <v>4.2</v>
      </c>
      <c r="AE1839">
        <v>8</v>
      </c>
      <c r="AF1839">
        <v>6.6</v>
      </c>
      <c r="AG1839">
        <v>35</v>
      </c>
      <c r="AH1839">
        <v>31.6</v>
      </c>
      <c r="AJ1839">
        <v>24.2</v>
      </c>
      <c r="AK1839">
        <v>26.4</v>
      </c>
      <c r="AL1839">
        <v>13.2</v>
      </c>
      <c r="AM1839">
        <v>12.3</v>
      </c>
      <c r="AN1839">
        <v>19</v>
      </c>
      <c r="AO1839">
        <v>21</v>
      </c>
      <c r="AP1839">
        <f>COUNT(M1839:AO1839)</f>
        <v>20</v>
      </c>
      <c r="AQ1839" t="s">
        <v>4154</v>
      </c>
      <c r="AR1839">
        <f>COUNT(AK1839:AO1839)</f>
        <v>5</v>
      </c>
      <c r="AT1839">
        <f>COUNT(M1839:AB1839)</f>
        <v>8</v>
      </c>
      <c r="AU1839">
        <f>COUNT(AC1839:AO1839)</f>
        <v>12</v>
      </c>
      <c r="AV1839">
        <f>AT1839*AU1839</f>
        <v>96</v>
      </c>
      <c r="AW1839" t="s">
        <v>4154</v>
      </c>
      <c r="AX1839">
        <f>AVERAGE(M1839:AB1839)</f>
        <v>8.2249999999999996</v>
      </c>
      <c r="AY1839">
        <f>AVERAGE(AC1839:AO1839)</f>
        <v>18.741666666666664</v>
      </c>
      <c r="AZ1839">
        <f>AY1839-AX1839</f>
        <v>10.516666666666664</v>
      </c>
      <c r="BA1839">
        <v>18.38</v>
      </c>
      <c r="BB1839">
        <v>21.033333333333335</v>
      </c>
      <c r="BC1839" t="s">
        <v>4173</v>
      </c>
      <c r="BD1839" t="s">
        <v>4174</v>
      </c>
    </row>
    <row r="1840" spans="1:56" x14ac:dyDescent="0.25">
      <c r="A1840">
        <v>582</v>
      </c>
      <c r="B1840">
        <v>559</v>
      </c>
      <c r="C1840" t="s">
        <v>4152</v>
      </c>
      <c r="D1840" t="s">
        <v>877</v>
      </c>
      <c r="E1840" t="s">
        <v>878</v>
      </c>
      <c r="F1840" t="s">
        <v>930</v>
      </c>
      <c r="G1840" t="s">
        <v>931</v>
      </c>
      <c r="H1840" t="s">
        <v>909</v>
      </c>
      <c r="I1840" t="s">
        <v>910</v>
      </c>
      <c r="J1840" t="s">
        <v>933</v>
      </c>
      <c r="K1840">
        <v>47.696824999999997</v>
      </c>
      <c r="L1840">
        <v>-122.183463</v>
      </c>
      <c r="T1840">
        <v>16.3</v>
      </c>
      <c r="U1840">
        <v>14.4</v>
      </c>
      <c r="V1840">
        <v>23.1</v>
      </c>
      <c r="X1840">
        <v>9.6</v>
      </c>
      <c r="Y1840">
        <v>8.4</v>
      </c>
      <c r="Z1840">
        <v>5.2</v>
      </c>
      <c r="AA1840">
        <v>5.6</v>
      </c>
      <c r="AB1840">
        <v>3.7</v>
      </c>
      <c r="AC1840">
        <v>13.3</v>
      </c>
      <c r="AD1840">
        <v>11</v>
      </c>
      <c r="AE1840">
        <v>2.6</v>
      </c>
      <c r="AF1840">
        <v>14.3</v>
      </c>
      <c r="AG1840">
        <v>14.4</v>
      </c>
      <c r="AH1840">
        <v>18.399999999999999</v>
      </c>
      <c r="AI1840">
        <v>19.100000000000001</v>
      </c>
      <c r="AJ1840">
        <v>22.8</v>
      </c>
      <c r="AK1840">
        <v>28.4</v>
      </c>
      <c r="AL1840">
        <v>18.399999999999999</v>
      </c>
      <c r="AM1840">
        <v>22.7</v>
      </c>
      <c r="AN1840">
        <v>9.4</v>
      </c>
      <c r="AP1840">
        <f>COUNT(M1840:AO1840)</f>
        <v>20</v>
      </c>
      <c r="AQ1840" t="s">
        <v>4154</v>
      </c>
      <c r="AR1840">
        <f>COUNT(AK1840:AO1840)</f>
        <v>4</v>
      </c>
      <c r="AT1840">
        <f>COUNT(M1840:AB1840)</f>
        <v>8</v>
      </c>
      <c r="AU1840">
        <f>COUNT(AC1840:AO1840)</f>
        <v>12</v>
      </c>
      <c r="AV1840">
        <f>AT1840*AU1840</f>
        <v>96</v>
      </c>
      <c r="AW1840" t="s">
        <v>4154</v>
      </c>
      <c r="AX1840">
        <f>AVERAGE(M1840:AB1840)</f>
        <v>10.787500000000001</v>
      </c>
      <c r="AY1840">
        <f>AVERAGE(AC1840:AO1840)</f>
        <v>16.233333333333331</v>
      </c>
      <c r="AZ1840">
        <f>AY1840-AX1840</f>
        <v>5.4458333333333293</v>
      </c>
      <c r="BA1840">
        <v>19.725000000000001</v>
      </c>
      <c r="BB1840">
        <v>18.655555555555555</v>
      </c>
      <c r="BC1840" t="s">
        <v>4173</v>
      </c>
      <c r="BD1840" t="s">
        <v>4173</v>
      </c>
    </row>
    <row r="1841" spans="1:56" x14ac:dyDescent="0.25">
      <c r="A1841">
        <v>672</v>
      </c>
      <c r="B1841">
        <v>200</v>
      </c>
      <c r="C1841" t="s">
        <v>4152</v>
      </c>
      <c r="D1841" t="s">
        <v>877</v>
      </c>
      <c r="E1841" t="s">
        <v>878</v>
      </c>
      <c r="F1841" t="s">
        <v>1054</v>
      </c>
      <c r="G1841" t="s">
        <v>1059</v>
      </c>
      <c r="H1841" t="s">
        <v>31</v>
      </c>
      <c r="I1841" t="s">
        <v>200</v>
      </c>
      <c r="J1841" t="s">
        <v>1060</v>
      </c>
      <c r="K1841">
        <v>47.752198999999997</v>
      </c>
      <c r="L1841">
        <v>-122.28187699999999</v>
      </c>
      <c r="U1841">
        <v>36.700000000000003</v>
      </c>
      <c r="V1841">
        <v>40.9</v>
      </c>
      <c r="X1841">
        <v>30.7</v>
      </c>
      <c r="Y1841">
        <v>26.2</v>
      </c>
      <c r="Z1841">
        <v>36.299999999999997</v>
      </c>
      <c r="AA1841">
        <v>29.5</v>
      </c>
      <c r="AB1841">
        <v>38.1</v>
      </c>
      <c r="AC1841">
        <v>37.200000000000003</v>
      </c>
      <c r="AD1841">
        <v>33.4</v>
      </c>
      <c r="AE1841">
        <v>27.3</v>
      </c>
      <c r="AF1841">
        <v>40.4</v>
      </c>
      <c r="AG1841">
        <v>29.6</v>
      </c>
      <c r="AH1841">
        <v>20.7</v>
      </c>
      <c r="AI1841">
        <v>24.9</v>
      </c>
      <c r="AJ1841">
        <v>35.299999999999997</v>
      </c>
      <c r="AK1841">
        <v>24.4</v>
      </c>
      <c r="AL1841">
        <v>28.8</v>
      </c>
      <c r="AM1841">
        <v>11.4</v>
      </c>
      <c r="AN1841">
        <v>27.2</v>
      </c>
      <c r="AO1841">
        <v>37.700000000000003</v>
      </c>
      <c r="AP1841">
        <f>COUNT(M1841:AO1841)</f>
        <v>20</v>
      </c>
      <c r="AQ1841" t="s">
        <v>4154</v>
      </c>
      <c r="AR1841">
        <f>COUNT(AK1841:AO1841)</f>
        <v>5</v>
      </c>
      <c r="AT1841">
        <f>COUNT(M1841:AB1841)</f>
        <v>7</v>
      </c>
      <c r="AU1841">
        <f>COUNT(AC1841:AO1841)</f>
        <v>13</v>
      </c>
      <c r="AV1841">
        <f>AT1841*AU1841</f>
        <v>91</v>
      </c>
      <c r="AW1841" t="s">
        <v>4154</v>
      </c>
      <c r="AX1841">
        <f>AVERAGE(M1841:AB1841)</f>
        <v>34.057142857142857</v>
      </c>
      <c r="AY1841">
        <f>AVERAGE(AC1841:AO1841)</f>
        <v>29.099999999999991</v>
      </c>
      <c r="AZ1841">
        <f>AY1841-AX1841</f>
        <v>-4.9571428571428662</v>
      </c>
      <c r="BA1841">
        <v>25.9</v>
      </c>
      <c r="BB1841">
        <v>28.04</v>
      </c>
      <c r="BC1841" t="s">
        <v>4174</v>
      </c>
      <c r="BD1841" t="s">
        <v>4174</v>
      </c>
    </row>
    <row r="1842" spans="1:56" x14ac:dyDescent="0.25">
      <c r="A1842">
        <v>1076</v>
      </c>
      <c r="B1842">
        <v>190</v>
      </c>
      <c r="C1842" t="s">
        <v>4152</v>
      </c>
      <c r="D1842" t="s">
        <v>877</v>
      </c>
      <c r="E1842" t="s">
        <v>1215</v>
      </c>
      <c r="F1842" t="s">
        <v>1538</v>
      </c>
      <c r="G1842" t="s">
        <v>1588</v>
      </c>
      <c r="H1842" t="s">
        <v>31</v>
      </c>
      <c r="I1842" t="s">
        <v>200</v>
      </c>
      <c r="J1842" t="s">
        <v>1589</v>
      </c>
      <c r="K1842">
        <v>47.729080000000003</v>
      </c>
      <c r="L1842">
        <v>-122.15255999999999</v>
      </c>
      <c r="U1842">
        <v>17.8</v>
      </c>
      <c r="V1842">
        <v>16.899999999999999</v>
      </c>
      <c r="X1842">
        <v>9.8000000000000007</v>
      </c>
      <c r="Y1842">
        <v>12.7</v>
      </c>
      <c r="Z1842">
        <v>12.1</v>
      </c>
      <c r="AA1842">
        <v>7.6</v>
      </c>
      <c r="AB1842">
        <v>18</v>
      </c>
      <c r="AC1842">
        <v>26.8</v>
      </c>
      <c r="AD1842">
        <v>8.9</v>
      </c>
      <c r="AE1842">
        <v>21</v>
      </c>
      <c r="AF1842">
        <v>21.7</v>
      </c>
      <c r="AG1842">
        <v>22.3</v>
      </c>
      <c r="AH1842">
        <v>11.4</v>
      </c>
      <c r="AI1842">
        <v>16.7</v>
      </c>
      <c r="AJ1842">
        <v>18.7</v>
      </c>
      <c r="AK1842">
        <v>30.3</v>
      </c>
      <c r="AL1842">
        <v>31.3</v>
      </c>
      <c r="AM1842">
        <v>24.3</v>
      </c>
      <c r="AN1842">
        <v>19.5</v>
      </c>
      <c r="AO1842">
        <v>25.1</v>
      </c>
      <c r="AP1842">
        <f>COUNT(M1842:AO1842)</f>
        <v>20</v>
      </c>
      <c r="AQ1842" t="s">
        <v>4154</v>
      </c>
      <c r="AR1842">
        <f>COUNT(AK1842:AO1842)</f>
        <v>5</v>
      </c>
      <c r="AT1842">
        <f>COUNT(M1842:AB1842)</f>
        <v>7</v>
      </c>
      <c r="AU1842">
        <f>COUNT(AC1842:AO1842)</f>
        <v>13</v>
      </c>
      <c r="AV1842">
        <f>AT1842*AU1842</f>
        <v>91</v>
      </c>
      <c r="AW1842" t="s">
        <v>4154</v>
      </c>
      <c r="AX1842">
        <f>AVERAGE(M1842:AB1842)</f>
        <v>13.557142857142855</v>
      </c>
      <c r="AY1842">
        <f>AVERAGE(AC1842:AO1842)</f>
        <v>21.38461538461539</v>
      </c>
      <c r="AZ1842">
        <f>AY1842-AX1842</f>
        <v>7.8274725274725352</v>
      </c>
      <c r="BA1842">
        <v>26.1</v>
      </c>
      <c r="BB1842">
        <v>22.130000000000003</v>
      </c>
      <c r="BC1842" t="s">
        <v>4174</v>
      </c>
      <c r="BD1842" t="s">
        <v>4174</v>
      </c>
    </row>
    <row r="1843" spans="1:56" x14ac:dyDescent="0.25">
      <c r="A1843">
        <v>607</v>
      </c>
      <c r="B1843">
        <v>135</v>
      </c>
      <c r="C1843" t="s">
        <v>4152</v>
      </c>
      <c r="D1843" t="s">
        <v>877</v>
      </c>
      <c r="E1843" t="s">
        <v>878</v>
      </c>
      <c r="F1843" t="s">
        <v>952</v>
      </c>
      <c r="G1843" t="s">
        <v>962</v>
      </c>
      <c r="H1843" t="s">
        <v>31</v>
      </c>
      <c r="I1843" t="s">
        <v>200</v>
      </c>
      <c r="J1843" t="s">
        <v>963</v>
      </c>
      <c r="K1843">
        <v>47.623286</v>
      </c>
      <c r="L1843">
        <v>-122.15684299999999</v>
      </c>
      <c r="U1843">
        <v>6.1</v>
      </c>
      <c r="V1843">
        <v>0</v>
      </c>
      <c r="X1843">
        <v>4.5</v>
      </c>
      <c r="Y1843">
        <v>2.8</v>
      </c>
      <c r="Z1843">
        <v>4.4000000000000004</v>
      </c>
      <c r="AA1843">
        <v>10.7</v>
      </c>
      <c r="AB1843">
        <v>9</v>
      </c>
      <c r="AC1843">
        <v>4.7</v>
      </c>
      <c r="AD1843">
        <v>13.9</v>
      </c>
      <c r="AE1843">
        <v>9.1999999999999993</v>
      </c>
      <c r="AF1843">
        <v>8.9</v>
      </c>
      <c r="AG1843">
        <v>24.9</v>
      </c>
      <c r="AH1843">
        <v>14.8</v>
      </c>
      <c r="AI1843">
        <v>17.100000000000001</v>
      </c>
      <c r="AJ1843">
        <v>10.6</v>
      </c>
      <c r="AK1843">
        <v>33</v>
      </c>
      <c r="AL1843">
        <v>20.6</v>
      </c>
      <c r="AM1843">
        <v>26.8</v>
      </c>
      <c r="AN1843">
        <v>30.5</v>
      </c>
      <c r="AO1843">
        <v>20.100000000000001</v>
      </c>
      <c r="AP1843">
        <f>COUNT(M1843:AO1843)</f>
        <v>20</v>
      </c>
      <c r="AQ1843" t="s">
        <v>4154</v>
      </c>
      <c r="AR1843">
        <f>COUNT(AK1843:AO1843)</f>
        <v>5</v>
      </c>
      <c r="AT1843">
        <f>COUNT(M1843:AB1843)</f>
        <v>7</v>
      </c>
      <c r="AU1843">
        <f>COUNT(AC1843:AO1843)</f>
        <v>13</v>
      </c>
      <c r="AV1843">
        <f>AT1843*AU1843</f>
        <v>91</v>
      </c>
      <c r="AW1843" t="s">
        <v>4154</v>
      </c>
      <c r="AX1843">
        <f>AVERAGE(M1843:AB1843)</f>
        <v>5.3571428571428568</v>
      </c>
      <c r="AY1843">
        <f>AVERAGE(AC1843:AO1843)</f>
        <v>18.084615384615383</v>
      </c>
      <c r="AZ1843">
        <f>AY1843-AX1843</f>
        <v>12.727472527472525</v>
      </c>
      <c r="BA1843">
        <v>26.2</v>
      </c>
      <c r="BB1843">
        <v>20.729999999999997</v>
      </c>
      <c r="BC1843" t="s">
        <v>4174</v>
      </c>
      <c r="BD1843" t="s">
        <v>4174</v>
      </c>
    </row>
    <row r="1844" spans="1:56" x14ac:dyDescent="0.25">
      <c r="A1844">
        <v>1154</v>
      </c>
      <c r="B1844">
        <v>209</v>
      </c>
      <c r="C1844" t="s">
        <v>4152</v>
      </c>
      <c r="D1844" t="s">
        <v>1686</v>
      </c>
      <c r="E1844" t="s">
        <v>1687</v>
      </c>
      <c r="F1844" t="s">
        <v>1688</v>
      </c>
      <c r="G1844" t="s">
        <v>1691</v>
      </c>
      <c r="H1844" t="s">
        <v>31</v>
      </c>
      <c r="I1844" t="s">
        <v>200</v>
      </c>
      <c r="J1844" t="s">
        <v>1693</v>
      </c>
      <c r="K1844">
        <v>47.382722000000001</v>
      </c>
      <c r="L1844">
        <v>-122.223995</v>
      </c>
      <c r="U1844">
        <v>16.3</v>
      </c>
      <c r="V1844">
        <v>33.9</v>
      </c>
      <c r="X1844">
        <v>30.4</v>
      </c>
      <c r="Y1844">
        <v>24.6</v>
      </c>
      <c r="Z1844">
        <v>34.4</v>
      </c>
      <c r="AA1844">
        <v>20.2</v>
      </c>
      <c r="AB1844">
        <v>26.4</v>
      </c>
      <c r="AC1844">
        <v>24.9</v>
      </c>
      <c r="AD1844">
        <v>19.7</v>
      </c>
      <c r="AE1844">
        <v>25</v>
      </c>
      <c r="AF1844">
        <v>23.3</v>
      </c>
      <c r="AG1844">
        <v>31.7</v>
      </c>
      <c r="AH1844">
        <v>11.6</v>
      </c>
      <c r="AI1844">
        <v>26.3</v>
      </c>
      <c r="AJ1844">
        <v>34.9</v>
      </c>
      <c r="AK1844">
        <v>29.9</v>
      </c>
      <c r="AL1844">
        <v>21</v>
      </c>
      <c r="AM1844">
        <v>31.7</v>
      </c>
      <c r="AN1844">
        <v>30.5</v>
      </c>
      <c r="AO1844">
        <v>28.7</v>
      </c>
      <c r="AP1844">
        <f>COUNT(M1844:AO1844)</f>
        <v>20</v>
      </c>
      <c r="AQ1844" t="s">
        <v>4154</v>
      </c>
      <c r="AR1844">
        <f>COUNT(AK1844:AO1844)</f>
        <v>5</v>
      </c>
      <c r="AT1844">
        <f>COUNT(M1844:AB1844)</f>
        <v>7</v>
      </c>
      <c r="AU1844">
        <f>COUNT(AC1844:AO1844)</f>
        <v>13</v>
      </c>
      <c r="AV1844">
        <f>AT1844*AU1844</f>
        <v>91</v>
      </c>
      <c r="AW1844" t="s">
        <v>4154</v>
      </c>
      <c r="AX1844">
        <f>AVERAGE(M1844:AB1844)</f>
        <v>26.599999999999998</v>
      </c>
      <c r="AY1844">
        <f>AVERAGE(AC1844:AO1844)</f>
        <v>26.092307692307692</v>
      </c>
      <c r="AZ1844">
        <f>AY1844-AX1844</f>
        <v>-0.50769230769230589</v>
      </c>
      <c r="BA1844">
        <v>28.359999999999996</v>
      </c>
      <c r="BB1844">
        <v>26.959999999999997</v>
      </c>
      <c r="BC1844" t="s">
        <v>4174</v>
      </c>
      <c r="BD1844" t="s">
        <v>4174</v>
      </c>
    </row>
    <row r="1845" spans="1:56" x14ac:dyDescent="0.25">
      <c r="A1845">
        <v>631</v>
      </c>
      <c r="B1845">
        <v>122</v>
      </c>
      <c r="C1845" t="s">
        <v>4152</v>
      </c>
      <c r="D1845" t="s">
        <v>877</v>
      </c>
      <c r="E1845" t="s">
        <v>878</v>
      </c>
      <c r="F1845" t="s">
        <v>981</v>
      </c>
      <c r="G1845" t="s">
        <v>996</v>
      </c>
      <c r="H1845" t="s">
        <v>31</v>
      </c>
      <c r="I1845" t="s">
        <v>200</v>
      </c>
      <c r="J1845" t="s">
        <v>997</v>
      </c>
      <c r="K1845">
        <v>47.453234999999999</v>
      </c>
      <c r="L1845">
        <v>-122.137979</v>
      </c>
      <c r="S1845">
        <v>24.7</v>
      </c>
      <c r="U1845">
        <v>0.9</v>
      </c>
      <c r="V1845">
        <v>18.100000000000001</v>
      </c>
      <c r="X1845">
        <v>45.7</v>
      </c>
      <c r="Y1845">
        <v>16.5</v>
      </c>
      <c r="AA1845">
        <v>11.8</v>
      </c>
      <c r="AB1845">
        <v>32.200000000000003</v>
      </c>
      <c r="AC1845">
        <v>18.8</v>
      </c>
      <c r="AD1845">
        <v>29.4</v>
      </c>
      <c r="AE1845">
        <v>13.4</v>
      </c>
      <c r="AF1845">
        <v>27.5</v>
      </c>
      <c r="AG1845">
        <v>14</v>
      </c>
      <c r="AH1845">
        <v>23.3</v>
      </c>
      <c r="AI1845">
        <v>23.9</v>
      </c>
      <c r="AJ1845">
        <v>30.3</v>
      </c>
      <c r="AK1845">
        <v>52.1</v>
      </c>
      <c r="AL1845">
        <v>42.8</v>
      </c>
      <c r="AM1845">
        <v>14.1</v>
      </c>
      <c r="AN1845">
        <v>31.6</v>
      </c>
      <c r="AO1845">
        <v>28.3</v>
      </c>
      <c r="AP1845">
        <f>COUNT(M1845:AO1845)</f>
        <v>20</v>
      </c>
      <c r="AQ1845" t="s">
        <v>4154</v>
      </c>
      <c r="AR1845">
        <f>COUNT(AK1845:AO1845)</f>
        <v>5</v>
      </c>
      <c r="AT1845">
        <f>COUNT(M1845:AB1845)</f>
        <v>7</v>
      </c>
      <c r="AU1845">
        <f>COUNT(AC1845:AO1845)</f>
        <v>13</v>
      </c>
      <c r="AV1845">
        <f>AT1845*AU1845</f>
        <v>91</v>
      </c>
      <c r="AW1845" t="s">
        <v>4154</v>
      </c>
      <c r="AX1845">
        <f>AVERAGE(M1845:AB1845)</f>
        <v>21.414285714285715</v>
      </c>
      <c r="AY1845">
        <f>AVERAGE(AC1845:AO1845)</f>
        <v>26.88461538461539</v>
      </c>
      <c r="AZ1845">
        <f>AY1845-AX1845</f>
        <v>5.4703296703296758</v>
      </c>
      <c r="BA1845">
        <v>33.78</v>
      </c>
      <c r="BB1845">
        <v>28.79</v>
      </c>
      <c r="BC1845" t="s">
        <v>4174</v>
      </c>
      <c r="BD1845" t="s">
        <v>4174</v>
      </c>
    </row>
    <row r="1846" spans="1:56" x14ac:dyDescent="0.25">
      <c r="A1846">
        <v>1153</v>
      </c>
      <c r="B1846">
        <v>208</v>
      </c>
      <c r="C1846" t="s">
        <v>4152</v>
      </c>
      <c r="D1846" t="s">
        <v>1686</v>
      </c>
      <c r="E1846" t="s">
        <v>1687</v>
      </c>
      <c r="F1846" t="s">
        <v>1688</v>
      </c>
      <c r="G1846" t="s">
        <v>1691</v>
      </c>
      <c r="H1846" t="s">
        <v>31</v>
      </c>
      <c r="I1846" t="s">
        <v>200</v>
      </c>
      <c r="J1846" t="s">
        <v>1692</v>
      </c>
      <c r="K1846">
        <v>47.381498999999998</v>
      </c>
      <c r="L1846">
        <v>-122.221081</v>
      </c>
      <c r="U1846">
        <v>12</v>
      </c>
      <c r="V1846">
        <v>20.2</v>
      </c>
      <c r="X1846">
        <v>27</v>
      </c>
      <c r="Y1846">
        <v>25.5</v>
      </c>
      <c r="Z1846">
        <v>28.7</v>
      </c>
      <c r="AA1846">
        <v>27.5</v>
      </c>
      <c r="AB1846">
        <v>45.9</v>
      </c>
      <c r="AC1846">
        <v>22.8</v>
      </c>
      <c r="AD1846">
        <v>29.1</v>
      </c>
      <c r="AE1846">
        <v>35</v>
      </c>
      <c r="AF1846">
        <v>17.899999999999999</v>
      </c>
      <c r="AG1846">
        <v>27.8</v>
      </c>
      <c r="AH1846">
        <v>20.100000000000001</v>
      </c>
      <c r="AI1846">
        <v>28.9</v>
      </c>
      <c r="AJ1846">
        <v>42.5</v>
      </c>
      <c r="AK1846">
        <v>39.4</v>
      </c>
      <c r="AL1846">
        <v>36.6</v>
      </c>
      <c r="AM1846">
        <v>38.6</v>
      </c>
      <c r="AN1846">
        <v>20.2</v>
      </c>
      <c r="AO1846">
        <v>35.1</v>
      </c>
      <c r="AP1846">
        <f>COUNT(M1846:AO1846)</f>
        <v>20</v>
      </c>
      <c r="AQ1846" t="s">
        <v>4154</v>
      </c>
      <c r="AR1846">
        <f>COUNT(AK1846:AO1846)</f>
        <v>5</v>
      </c>
      <c r="AT1846">
        <f>COUNT(M1846:AB1846)</f>
        <v>7</v>
      </c>
      <c r="AU1846">
        <f>COUNT(AC1846:AO1846)</f>
        <v>13</v>
      </c>
      <c r="AV1846">
        <f>AT1846*AU1846</f>
        <v>91</v>
      </c>
      <c r="AW1846" t="s">
        <v>4154</v>
      </c>
      <c r="AX1846">
        <f>AVERAGE(M1846:AB1846)</f>
        <v>26.685714285714287</v>
      </c>
      <c r="AY1846">
        <f>AVERAGE(AC1846:AO1846)</f>
        <v>30.307692307692314</v>
      </c>
      <c r="AZ1846">
        <f>AY1846-AX1846</f>
        <v>3.6219780219780269</v>
      </c>
      <c r="BA1846">
        <v>33.979999999999997</v>
      </c>
      <c r="BB1846">
        <v>30.71</v>
      </c>
      <c r="BC1846" t="s">
        <v>4174</v>
      </c>
      <c r="BD1846" t="s">
        <v>4174</v>
      </c>
    </row>
    <row r="1847" spans="1:56" x14ac:dyDescent="0.25">
      <c r="A1847">
        <v>1378</v>
      </c>
      <c r="B1847">
        <v>550</v>
      </c>
      <c r="C1847" t="s">
        <v>4152</v>
      </c>
      <c r="D1847" t="s">
        <v>1952</v>
      </c>
      <c r="E1847" t="s">
        <v>1999</v>
      </c>
      <c r="F1847" t="s">
        <v>2000</v>
      </c>
      <c r="G1847" t="s">
        <v>2023</v>
      </c>
      <c r="H1847" t="s">
        <v>1890</v>
      </c>
      <c r="I1847" t="s">
        <v>1891</v>
      </c>
      <c r="J1847" t="s">
        <v>2029</v>
      </c>
      <c r="K1847">
        <v>47.274106000000003</v>
      </c>
      <c r="L1847">
        <v>-122.329531</v>
      </c>
      <c r="V1847">
        <v>22.3</v>
      </c>
      <c r="W1847">
        <v>30.5</v>
      </c>
      <c r="X1847">
        <v>26.5</v>
      </c>
      <c r="Y1847">
        <v>28.1</v>
      </c>
      <c r="Z1847">
        <v>33.4</v>
      </c>
      <c r="AA1847">
        <v>26.7</v>
      </c>
      <c r="AB1847">
        <v>35.9</v>
      </c>
      <c r="AC1847">
        <v>39.799999999999997</v>
      </c>
      <c r="AD1847">
        <v>26.7</v>
      </c>
      <c r="AE1847">
        <v>18.3</v>
      </c>
      <c r="AF1847">
        <v>26.2</v>
      </c>
      <c r="AG1847">
        <v>35.200000000000003</v>
      </c>
      <c r="AH1847">
        <v>40.799999999999997</v>
      </c>
      <c r="AI1847">
        <v>29.2</v>
      </c>
      <c r="AJ1847">
        <v>20.7</v>
      </c>
      <c r="AK1847">
        <v>45.4</v>
      </c>
      <c r="AL1847">
        <v>50.6</v>
      </c>
      <c r="AM1847">
        <v>18.100000000000001</v>
      </c>
      <c r="AN1847">
        <v>33</v>
      </c>
      <c r="AO1847">
        <v>43.6</v>
      </c>
      <c r="AP1847">
        <f>COUNT(M1847:AO1847)</f>
        <v>20</v>
      </c>
      <c r="AQ1847" t="s">
        <v>4154</v>
      </c>
      <c r="AR1847">
        <f>COUNT(AK1847:AO1847)</f>
        <v>5</v>
      </c>
      <c r="AT1847">
        <f>COUNT(M1847:AB1847)</f>
        <v>7</v>
      </c>
      <c r="AU1847">
        <f>COUNT(AC1847:AO1847)</f>
        <v>13</v>
      </c>
      <c r="AV1847">
        <f>AT1847*AU1847</f>
        <v>91</v>
      </c>
      <c r="AW1847" t="s">
        <v>4154</v>
      </c>
      <c r="AX1847">
        <f>AVERAGE(M1847:AB1847)</f>
        <v>29.057142857142857</v>
      </c>
      <c r="AY1847">
        <f>AVERAGE(AC1847:AO1847)</f>
        <v>32.892307692307696</v>
      </c>
      <c r="AZ1847">
        <f>AY1847-AX1847</f>
        <v>3.8351648351648393</v>
      </c>
      <c r="BA1847">
        <v>38.14</v>
      </c>
      <c r="BB1847">
        <v>34.28</v>
      </c>
      <c r="BC1847" t="s">
        <v>4174</v>
      </c>
      <c r="BD1847" t="s">
        <v>4174</v>
      </c>
    </row>
    <row r="1848" spans="1:56" x14ac:dyDescent="0.25">
      <c r="A1848">
        <v>744</v>
      </c>
      <c r="B1848">
        <v>203</v>
      </c>
      <c r="C1848" t="s">
        <v>4152</v>
      </c>
      <c r="D1848" t="s">
        <v>877</v>
      </c>
      <c r="E1848" t="s">
        <v>878</v>
      </c>
      <c r="F1848" t="s">
        <v>1150</v>
      </c>
      <c r="G1848" t="s">
        <v>1155</v>
      </c>
      <c r="H1848" t="s">
        <v>31</v>
      </c>
      <c r="I1848" t="s">
        <v>200</v>
      </c>
      <c r="J1848" t="s">
        <v>1157</v>
      </c>
      <c r="K1848">
        <v>47.518425000000001</v>
      </c>
      <c r="L1848">
        <v>-122.26879700000001</v>
      </c>
      <c r="U1848">
        <v>20.8</v>
      </c>
      <c r="V1848">
        <v>22.4</v>
      </c>
      <c r="X1848">
        <v>36.799999999999997</v>
      </c>
      <c r="Y1848">
        <v>30.4</v>
      </c>
      <c r="Z1848">
        <v>25.2</v>
      </c>
      <c r="AA1848">
        <v>29</v>
      </c>
      <c r="AB1848">
        <v>39.299999999999997</v>
      </c>
      <c r="AC1848">
        <v>26.7</v>
      </c>
      <c r="AD1848">
        <v>21.9</v>
      </c>
      <c r="AE1848">
        <v>23.6</v>
      </c>
      <c r="AF1848">
        <v>29.2</v>
      </c>
      <c r="AG1848">
        <v>33.4</v>
      </c>
      <c r="AH1848">
        <v>26.4</v>
      </c>
      <c r="AI1848">
        <v>30</v>
      </c>
      <c r="AJ1848">
        <v>43.3</v>
      </c>
      <c r="AK1848">
        <v>40.700000000000003</v>
      </c>
      <c r="AL1848">
        <v>38.5</v>
      </c>
      <c r="AM1848">
        <v>42.3</v>
      </c>
      <c r="AN1848">
        <v>36.700000000000003</v>
      </c>
      <c r="AO1848">
        <v>40.799999999999997</v>
      </c>
      <c r="AP1848">
        <f>COUNT(M1848:AO1848)</f>
        <v>20</v>
      </c>
      <c r="AQ1848" t="s">
        <v>4154</v>
      </c>
      <c r="AR1848">
        <f>COUNT(AK1848:AO1848)</f>
        <v>5</v>
      </c>
      <c r="AT1848">
        <f>COUNT(M1848:AB1848)</f>
        <v>7</v>
      </c>
      <c r="AU1848">
        <f>COUNT(AC1848:AO1848)</f>
        <v>13</v>
      </c>
      <c r="AV1848">
        <f>AT1848*AU1848</f>
        <v>91</v>
      </c>
      <c r="AW1848" t="s">
        <v>4154</v>
      </c>
      <c r="AX1848">
        <f>AVERAGE(M1848:AB1848)</f>
        <v>29.128571428571426</v>
      </c>
      <c r="AY1848">
        <f>AVERAGE(AC1848:AO1848)</f>
        <v>33.346153846153847</v>
      </c>
      <c r="AZ1848">
        <f>AY1848-AX1848</f>
        <v>4.2175824175824204</v>
      </c>
      <c r="BA1848">
        <v>39.799999999999997</v>
      </c>
      <c r="BB1848">
        <v>36.130000000000003</v>
      </c>
      <c r="BC1848" t="s">
        <v>4174</v>
      </c>
      <c r="BD1848" t="s">
        <v>4174</v>
      </c>
    </row>
    <row r="1849" spans="1:56" x14ac:dyDescent="0.25">
      <c r="A1849">
        <v>879</v>
      </c>
      <c r="B1849">
        <v>163</v>
      </c>
      <c r="C1849" t="s">
        <v>4152</v>
      </c>
      <c r="D1849" t="s">
        <v>877</v>
      </c>
      <c r="E1849" t="s">
        <v>1215</v>
      </c>
      <c r="F1849" t="s">
        <v>1313</v>
      </c>
      <c r="G1849" t="s">
        <v>1333</v>
      </c>
      <c r="H1849" t="s">
        <v>31</v>
      </c>
      <c r="I1849" t="s">
        <v>200</v>
      </c>
      <c r="J1849" t="s">
        <v>1334</v>
      </c>
      <c r="K1849">
        <v>47.600938999999997</v>
      </c>
      <c r="L1849">
        <v>-122.08033500000001</v>
      </c>
      <c r="U1849">
        <v>29.7</v>
      </c>
      <c r="V1849">
        <v>51.4</v>
      </c>
      <c r="X1849">
        <v>15.7</v>
      </c>
      <c r="Y1849">
        <v>31.6</v>
      </c>
      <c r="Z1849">
        <v>39.6</v>
      </c>
      <c r="AA1849">
        <v>26.3</v>
      </c>
      <c r="AB1849">
        <v>31.9</v>
      </c>
      <c r="AC1849">
        <v>31</v>
      </c>
      <c r="AD1849">
        <v>28</v>
      </c>
      <c r="AE1849">
        <v>26</v>
      </c>
      <c r="AF1849">
        <v>27.3</v>
      </c>
      <c r="AG1849">
        <v>48.3</v>
      </c>
      <c r="AH1849">
        <v>29.9</v>
      </c>
      <c r="AI1849">
        <v>45.4</v>
      </c>
      <c r="AJ1849">
        <v>19.8</v>
      </c>
      <c r="AK1849">
        <v>32.299999999999997</v>
      </c>
      <c r="AL1849">
        <v>31.8</v>
      </c>
      <c r="AM1849">
        <v>46.3</v>
      </c>
      <c r="AN1849">
        <v>39</v>
      </c>
      <c r="AO1849">
        <v>49.7</v>
      </c>
      <c r="AP1849">
        <f>COUNT(M1849:AO1849)</f>
        <v>20</v>
      </c>
      <c r="AQ1849" t="s">
        <v>4154</v>
      </c>
      <c r="AR1849">
        <f>COUNT(AK1849:AO1849)</f>
        <v>5</v>
      </c>
      <c r="AT1849">
        <f>COUNT(M1849:AB1849)</f>
        <v>7</v>
      </c>
      <c r="AU1849">
        <f>COUNT(AC1849:AO1849)</f>
        <v>13</v>
      </c>
      <c r="AV1849">
        <f>AT1849*AU1849</f>
        <v>91</v>
      </c>
      <c r="AW1849" t="s">
        <v>4154</v>
      </c>
      <c r="AX1849">
        <f>AVERAGE(M1849:AB1849)</f>
        <v>32.314285714285717</v>
      </c>
      <c r="AY1849">
        <f>AVERAGE(AC1849:AO1849)</f>
        <v>34.984615384615388</v>
      </c>
      <c r="AZ1849">
        <f>AY1849-AX1849</f>
        <v>2.6703296703296715</v>
      </c>
      <c r="BA1849">
        <v>39.819999999999993</v>
      </c>
      <c r="BB1849">
        <v>36.980000000000004</v>
      </c>
      <c r="BC1849" t="s">
        <v>4174</v>
      </c>
      <c r="BD1849" t="s">
        <v>4174</v>
      </c>
    </row>
    <row r="1850" spans="1:56" x14ac:dyDescent="0.25">
      <c r="A1850">
        <v>833</v>
      </c>
      <c r="B1850">
        <v>110</v>
      </c>
      <c r="C1850" t="s">
        <v>4152</v>
      </c>
      <c r="D1850" t="s">
        <v>877</v>
      </c>
      <c r="E1850" t="s">
        <v>1215</v>
      </c>
      <c r="F1850" t="s">
        <v>1216</v>
      </c>
      <c r="G1850" t="s">
        <v>1275</v>
      </c>
      <c r="H1850" t="s">
        <v>31</v>
      </c>
      <c r="I1850" t="s">
        <v>200</v>
      </c>
      <c r="J1850" t="s">
        <v>1276</v>
      </c>
      <c r="K1850">
        <v>47.703496000000001</v>
      </c>
      <c r="L1850">
        <v>-122.09254</v>
      </c>
      <c r="U1850">
        <v>74.3</v>
      </c>
      <c r="V1850">
        <v>60.4</v>
      </c>
      <c r="X1850">
        <v>25.3</v>
      </c>
      <c r="Y1850">
        <v>78.099999999999994</v>
      </c>
      <c r="Z1850">
        <v>61.7</v>
      </c>
      <c r="AA1850">
        <v>55.6</v>
      </c>
      <c r="AB1850">
        <v>79.900000000000006</v>
      </c>
      <c r="AC1850">
        <v>43.5</v>
      </c>
      <c r="AD1850">
        <v>57.2</v>
      </c>
      <c r="AE1850">
        <v>46.5</v>
      </c>
      <c r="AF1850">
        <v>49.3</v>
      </c>
      <c r="AG1850">
        <v>55.6</v>
      </c>
      <c r="AH1850">
        <v>62.1</v>
      </c>
      <c r="AI1850">
        <v>54.8</v>
      </c>
      <c r="AJ1850">
        <v>54.7</v>
      </c>
      <c r="AK1850">
        <v>57.5</v>
      </c>
      <c r="AL1850">
        <v>56.3</v>
      </c>
      <c r="AM1850">
        <v>43.9</v>
      </c>
      <c r="AN1850">
        <v>31.5</v>
      </c>
      <c r="AO1850">
        <v>24</v>
      </c>
      <c r="AP1850">
        <f>COUNT(M1850:AO1850)</f>
        <v>20</v>
      </c>
      <c r="AQ1850" t="s">
        <v>4154</v>
      </c>
      <c r="AR1850">
        <f>COUNT(AK1850:AO1850)</f>
        <v>5</v>
      </c>
      <c r="AT1850">
        <f>COUNT(M1850:AB1850)</f>
        <v>7</v>
      </c>
      <c r="AU1850">
        <f>COUNT(AC1850:AO1850)</f>
        <v>13</v>
      </c>
      <c r="AV1850">
        <f>AT1850*AU1850</f>
        <v>91</v>
      </c>
      <c r="AW1850" t="s">
        <v>4154</v>
      </c>
      <c r="AX1850">
        <f>AVERAGE(M1850:AB1850)</f>
        <v>62.185714285714297</v>
      </c>
      <c r="AY1850">
        <f>AVERAGE(AC1850:AO1850)</f>
        <v>48.992307692307691</v>
      </c>
      <c r="AZ1850">
        <f>AY1850-AX1850</f>
        <v>-13.193406593406607</v>
      </c>
      <c r="BA1850">
        <v>42.64</v>
      </c>
      <c r="BB1850">
        <v>48.97</v>
      </c>
      <c r="BC1850" t="s">
        <v>4175</v>
      </c>
      <c r="BD1850" t="s">
        <v>4175</v>
      </c>
    </row>
    <row r="1851" spans="1:56" x14ac:dyDescent="0.25">
      <c r="A1851">
        <v>659</v>
      </c>
      <c r="B1851">
        <v>201</v>
      </c>
      <c r="C1851" t="s">
        <v>4152</v>
      </c>
      <c r="D1851" t="s">
        <v>877</v>
      </c>
      <c r="E1851" t="s">
        <v>878</v>
      </c>
      <c r="F1851" t="s">
        <v>1034</v>
      </c>
      <c r="G1851" t="s">
        <v>1035</v>
      </c>
      <c r="H1851" t="s">
        <v>31</v>
      </c>
      <c r="I1851" t="s">
        <v>200</v>
      </c>
      <c r="J1851" t="s">
        <v>1037</v>
      </c>
      <c r="K1851">
        <v>47.759565000000002</v>
      </c>
      <c r="L1851">
        <v>-122.28682999999999</v>
      </c>
      <c r="U1851">
        <v>22.6</v>
      </c>
      <c r="V1851">
        <v>30.1</v>
      </c>
      <c r="X1851">
        <v>30</v>
      </c>
      <c r="Y1851">
        <v>8.3000000000000007</v>
      </c>
      <c r="Z1851">
        <v>33.9</v>
      </c>
      <c r="AA1851">
        <v>23.2</v>
      </c>
      <c r="AB1851">
        <v>37</v>
      </c>
      <c r="AC1851">
        <v>20.3</v>
      </c>
      <c r="AD1851">
        <v>22.7</v>
      </c>
      <c r="AE1851">
        <v>36.6</v>
      </c>
      <c r="AF1851">
        <v>43.6</v>
      </c>
      <c r="AG1851">
        <v>17.2</v>
      </c>
      <c r="AH1851">
        <v>33.5</v>
      </c>
      <c r="AI1851">
        <v>44.5</v>
      </c>
      <c r="AJ1851">
        <v>29.3</v>
      </c>
      <c r="AK1851">
        <v>26.9</v>
      </c>
      <c r="AL1851">
        <v>48.9</v>
      </c>
      <c r="AM1851">
        <v>50.5</v>
      </c>
      <c r="AN1851">
        <v>46.4</v>
      </c>
      <c r="AO1851">
        <v>42.3</v>
      </c>
      <c r="AP1851">
        <f>COUNT(M1851:AO1851)</f>
        <v>20</v>
      </c>
      <c r="AQ1851" t="s">
        <v>4154</v>
      </c>
      <c r="AR1851">
        <f>COUNT(AK1851:AO1851)</f>
        <v>5</v>
      </c>
      <c r="AT1851">
        <f>COUNT(M1851:AB1851)</f>
        <v>7</v>
      </c>
      <c r="AU1851">
        <f>COUNT(AC1851:AO1851)</f>
        <v>13</v>
      </c>
      <c r="AV1851">
        <f>AT1851*AU1851</f>
        <v>91</v>
      </c>
      <c r="AW1851" t="s">
        <v>4154</v>
      </c>
      <c r="AX1851">
        <f>AVERAGE(M1851:AB1851)</f>
        <v>26.442857142857143</v>
      </c>
      <c r="AY1851">
        <f>AVERAGE(AC1851:AO1851)</f>
        <v>35.592307692307685</v>
      </c>
      <c r="AZ1851">
        <f>AY1851-AX1851</f>
        <v>9.1494505494505418</v>
      </c>
      <c r="BA1851">
        <v>43</v>
      </c>
      <c r="BB1851">
        <v>38.31</v>
      </c>
      <c r="BC1851" t="s">
        <v>4175</v>
      </c>
      <c r="BD1851" t="s">
        <v>4174</v>
      </c>
    </row>
    <row r="1852" spans="1:56" x14ac:dyDescent="0.25">
      <c r="A1852">
        <v>1045</v>
      </c>
      <c r="B1852">
        <v>193</v>
      </c>
      <c r="C1852" t="s">
        <v>4152</v>
      </c>
      <c r="D1852" t="s">
        <v>877</v>
      </c>
      <c r="E1852" t="s">
        <v>1215</v>
      </c>
      <c r="F1852" t="s">
        <v>1538</v>
      </c>
      <c r="G1852" t="s">
        <v>1547</v>
      </c>
      <c r="H1852" t="s">
        <v>31</v>
      </c>
      <c r="I1852" t="s">
        <v>200</v>
      </c>
      <c r="J1852" t="s">
        <v>1548</v>
      </c>
      <c r="K1852">
        <v>47.742702000000001</v>
      </c>
      <c r="L1852">
        <v>-122.14176399999999</v>
      </c>
      <c r="U1852">
        <v>17.5</v>
      </c>
      <c r="V1852">
        <v>24.8</v>
      </c>
      <c r="X1852">
        <v>48.4</v>
      </c>
      <c r="Y1852">
        <v>49.3</v>
      </c>
      <c r="Z1852">
        <v>63.7</v>
      </c>
      <c r="AA1852">
        <v>45.4</v>
      </c>
      <c r="AB1852">
        <v>22.2</v>
      </c>
      <c r="AC1852">
        <v>17.7</v>
      </c>
      <c r="AD1852">
        <v>66</v>
      </c>
      <c r="AE1852">
        <v>64.5</v>
      </c>
      <c r="AF1852">
        <v>43.4</v>
      </c>
      <c r="AG1852">
        <v>60.4</v>
      </c>
      <c r="AH1852">
        <v>34.5</v>
      </c>
      <c r="AI1852">
        <v>50.6</v>
      </c>
      <c r="AJ1852">
        <v>33.1</v>
      </c>
      <c r="AK1852">
        <v>30.8</v>
      </c>
      <c r="AL1852">
        <v>67.599999999999994</v>
      </c>
      <c r="AM1852">
        <v>44.8</v>
      </c>
      <c r="AN1852">
        <v>32.4</v>
      </c>
      <c r="AO1852">
        <v>47.6</v>
      </c>
      <c r="AP1852">
        <f>COUNT(M1852:AO1852)</f>
        <v>20</v>
      </c>
      <c r="AQ1852" t="s">
        <v>4154</v>
      </c>
      <c r="AR1852">
        <f>COUNT(AK1852:AO1852)</f>
        <v>5</v>
      </c>
      <c r="AT1852">
        <f>COUNT(M1852:AB1852)</f>
        <v>7</v>
      </c>
      <c r="AU1852">
        <f>COUNT(AC1852:AO1852)</f>
        <v>13</v>
      </c>
      <c r="AV1852">
        <f>AT1852*AU1852</f>
        <v>91</v>
      </c>
      <c r="AW1852" t="s">
        <v>4154</v>
      </c>
      <c r="AX1852">
        <f>AVERAGE(M1852:AB1852)</f>
        <v>38.75714285714286</v>
      </c>
      <c r="AY1852">
        <f>AVERAGE(AC1852:AO1852)</f>
        <v>45.646153846153844</v>
      </c>
      <c r="AZ1852">
        <f>AY1852-AX1852</f>
        <v>6.8890109890109841</v>
      </c>
      <c r="BA1852">
        <v>44.64</v>
      </c>
      <c r="BB1852">
        <v>44.519999999999996</v>
      </c>
      <c r="BC1852" t="s">
        <v>4175</v>
      </c>
      <c r="BD1852" t="s">
        <v>4175</v>
      </c>
    </row>
    <row r="1853" spans="1:56" x14ac:dyDescent="0.25">
      <c r="A1853">
        <v>1227</v>
      </c>
      <c r="B1853">
        <v>252</v>
      </c>
      <c r="C1853" t="s">
        <v>4152</v>
      </c>
      <c r="D1853" t="s">
        <v>1686</v>
      </c>
      <c r="E1853" t="s">
        <v>1687</v>
      </c>
      <c r="F1853" t="s">
        <v>1803</v>
      </c>
      <c r="G1853" t="s">
        <v>1804</v>
      </c>
      <c r="H1853" t="s">
        <v>31</v>
      </c>
      <c r="I1853" t="s">
        <v>200</v>
      </c>
      <c r="J1853" t="s">
        <v>1807</v>
      </c>
      <c r="K1853">
        <v>47.303165999999997</v>
      </c>
      <c r="L1853">
        <v>-122.260837</v>
      </c>
      <c r="U1853">
        <v>56.2</v>
      </c>
      <c r="V1853">
        <v>58.2</v>
      </c>
      <c r="X1853">
        <v>58.8</v>
      </c>
      <c r="Y1853">
        <v>45.6</v>
      </c>
      <c r="Z1853">
        <v>61.1</v>
      </c>
      <c r="AA1853">
        <v>56.8</v>
      </c>
      <c r="AB1853">
        <v>52.7</v>
      </c>
      <c r="AC1853">
        <v>41.8</v>
      </c>
      <c r="AD1853">
        <v>58.2</v>
      </c>
      <c r="AE1853">
        <v>40.200000000000003</v>
      </c>
      <c r="AF1853">
        <v>51.5</v>
      </c>
      <c r="AG1853">
        <v>51.5</v>
      </c>
      <c r="AH1853">
        <v>55.5</v>
      </c>
      <c r="AI1853">
        <v>38.4</v>
      </c>
      <c r="AJ1853">
        <v>39.6</v>
      </c>
      <c r="AK1853">
        <v>48.5</v>
      </c>
      <c r="AL1853">
        <v>48.3</v>
      </c>
      <c r="AM1853">
        <v>36</v>
      </c>
      <c r="AN1853">
        <v>52</v>
      </c>
      <c r="AO1853">
        <v>40.4</v>
      </c>
      <c r="AP1853">
        <f>COUNT(M1853:AO1853)</f>
        <v>20</v>
      </c>
      <c r="AQ1853" t="s">
        <v>4154</v>
      </c>
      <c r="AR1853">
        <f>COUNT(AK1853:AO1853)</f>
        <v>5</v>
      </c>
      <c r="AT1853">
        <f>COUNT(M1853:AB1853)</f>
        <v>7</v>
      </c>
      <c r="AU1853">
        <f>COUNT(AC1853:AO1853)</f>
        <v>13</v>
      </c>
      <c r="AV1853">
        <f>AT1853*AU1853</f>
        <v>91</v>
      </c>
      <c r="AW1853" t="s">
        <v>4154</v>
      </c>
      <c r="AX1853">
        <f>AVERAGE(M1853:AB1853)</f>
        <v>55.628571428571426</v>
      </c>
      <c r="AY1853">
        <f>AVERAGE(AC1853:AO1853)</f>
        <v>46.3</v>
      </c>
      <c r="AZ1853">
        <f>AY1853-AX1853</f>
        <v>-9.3285714285714292</v>
      </c>
      <c r="BA1853">
        <v>45.040000000000006</v>
      </c>
      <c r="BB1853">
        <v>46.17</v>
      </c>
      <c r="BC1853" t="s">
        <v>4175</v>
      </c>
      <c r="BD1853" t="s">
        <v>4175</v>
      </c>
    </row>
    <row r="1854" spans="1:56" x14ac:dyDescent="0.25">
      <c r="A1854">
        <v>1105</v>
      </c>
      <c r="B1854">
        <v>182</v>
      </c>
      <c r="C1854" t="s">
        <v>4152</v>
      </c>
      <c r="D1854" t="s">
        <v>877</v>
      </c>
      <c r="E1854" t="s">
        <v>1215</v>
      </c>
      <c r="F1854" t="s">
        <v>1615</v>
      </c>
      <c r="G1854" t="s">
        <v>1625</v>
      </c>
      <c r="H1854" t="s">
        <v>31</v>
      </c>
      <c r="I1854" t="s">
        <v>200</v>
      </c>
      <c r="J1854" t="s">
        <v>1628</v>
      </c>
      <c r="K1854">
        <v>47.770052999999997</v>
      </c>
      <c r="L1854">
        <v>-122.244606</v>
      </c>
      <c r="U1854">
        <v>42.9</v>
      </c>
      <c r="V1854">
        <v>41.7</v>
      </c>
      <c r="X1854">
        <v>44</v>
      </c>
      <c r="Y1854">
        <v>46.5</v>
      </c>
      <c r="Z1854">
        <v>41.9</v>
      </c>
      <c r="AA1854">
        <v>39.6</v>
      </c>
      <c r="AB1854">
        <v>46.5</v>
      </c>
      <c r="AC1854">
        <v>29.4</v>
      </c>
      <c r="AD1854">
        <v>20</v>
      </c>
      <c r="AE1854">
        <v>52.7</v>
      </c>
      <c r="AF1854">
        <v>50</v>
      </c>
      <c r="AG1854">
        <v>21.5</v>
      </c>
      <c r="AH1854">
        <v>33.5</v>
      </c>
      <c r="AI1854">
        <v>56.2</v>
      </c>
      <c r="AJ1854">
        <v>52.1</v>
      </c>
      <c r="AK1854">
        <v>51.4</v>
      </c>
      <c r="AL1854">
        <v>39.9</v>
      </c>
      <c r="AM1854">
        <v>41.1</v>
      </c>
      <c r="AN1854">
        <v>40.799999999999997</v>
      </c>
      <c r="AO1854">
        <v>52.1</v>
      </c>
      <c r="AP1854">
        <f>COUNT(M1854:AO1854)</f>
        <v>20</v>
      </c>
      <c r="AQ1854" t="s">
        <v>4154</v>
      </c>
      <c r="AR1854">
        <f>COUNT(AK1854:AO1854)</f>
        <v>5</v>
      </c>
      <c r="AT1854">
        <f>COUNT(M1854:AB1854)</f>
        <v>7</v>
      </c>
      <c r="AU1854">
        <f>COUNT(AC1854:AO1854)</f>
        <v>13</v>
      </c>
      <c r="AV1854">
        <f>AT1854*AU1854</f>
        <v>91</v>
      </c>
      <c r="AW1854" t="s">
        <v>4154</v>
      </c>
      <c r="AX1854">
        <f>AVERAGE(M1854:AB1854)</f>
        <v>43.300000000000004</v>
      </c>
      <c r="AY1854">
        <f>AVERAGE(AC1854:AO1854)</f>
        <v>41.592307692307699</v>
      </c>
      <c r="AZ1854">
        <f>AY1854-AX1854</f>
        <v>-1.7076923076923052</v>
      </c>
      <c r="BA1854">
        <v>45.059999999999995</v>
      </c>
      <c r="BB1854">
        <v>43.86</v>
      </c>
      <c r="BC1854" t="s">
        <v>4175</v>
      </c>
      <c r="BD1854" t="s">
        <v>4175</v>
      </c>
    </row>
    <row r="1855" spans="1:56" x14ac:dyDescent="0.25">
      <c r="A1855">
        <v>636</v>
      </c>
      <c r="B1855">
        <v>121</v>
      </c>
      <c r="C1855" t="s">
        <v>4152</v>
      </c>
      <c r="D1855" t="s">
        <v>877</v>
      </c>
      <c r="E1855" t="s">
        <v>878</v>
      </c>
      <c r="F1855" t="s">
        <v>981</v>
      </c>
      <c r="G1855" t="s">
        <v>1003</v>
      </c>
      <c r="H1855" t="s">
        <v>31</v>
      </c>
      <c r="I1855" t="s">
        <v>200</v>
      </c>
      <c r="J1855" t="s">
        <v>1004</v>
      </c>
      <c r="K1855">
        <v>47.466197999999999</v>
      </c>
      <c r="L1855">
        <v>-122.159083</v>
      </c>
      <c r="U1855">
        <v>18.3</v>
      </c>
      <c r="V1855">
        <v>38.799999999999997</v>
      </c>
      <c r="X1855">
        <v>25.7</v>
      </c>
      <c r="Y1855">
        <v>46.1</v>
      </c>
      <c r="Z1855">
        <v>40.6</v>
      </c>
      <c r="AA1855">
        <v>36.799999999999997</v>
      </c>
      <c r="AB1855">
        <v>48.6</v>
      </c>
      <c r="AC1855">
        <v>54</v>
      </c>
      <c r="AD1855">
        <v>51.5</v>
      </c>
      <c r="AE1855">
        <v>57</v>
      </c>
      <c r="AF1855">
        <v>47.2</v>
      </c>
      <c r="AG1855">
        <v>42.4</v>
      </c>
      <c r="AH1855">
        <v>49.1</v>
      </c>
      <c r="AI1855">
        <v>50.7</v>
      </c>
      <c r="AJ1855">
        <v>37.700000000000003</v>
      </c>
      <c r="AK1855">
        <v>48.8</v>
      </c>
      <c r="AL1855">
        <v>40.700000000000003</v>
      </c>
      <c r="AM1855">
        <v>49.3</v>
      </c>
      <c r="AN1855">
        <v>55.5</v>
      </c>
      <c r="AO1855">
        <v>42.7</v>
      </c>
      <c r="AP1855">
        <f>COUNT(M1855:AO1855)</f>
        <v>20</v>
      </c>
      <c r="AQ1855" t="s">
        <v>4154</v>
      </c>
      <c r="AR1855">
        <f>COUNT(AK1855:AO1855)</f>
        <v>5</v>
      </c>
      <c r="AT1855">
        <f>COUNT(M1855:AB1855)</f>
        <v>7</v>
      </c>
      <c r="AU1855">
        <f>COUNT(AC1855:AO1855)</f>
        <v>13</v>
      </c>
      <c r="AV1855">
        <f>AT1855*AU1855</f>
        <v>91</v>
      </c>
      <c r="AW1855" t="s">
        <v>4154</v>
      </c>
      <c r="AX1855">
        <f>AVERAGE(M1855:AB1855)</f>
        <v>36.414285714285718</v>
      </c>
      <c r="AY1855">
        <f>AVERAGE(AC1855:AO1855)</f>
        <v>48.2</v>
      </c>
      <c r="AZ1855">
        <f>AY1855-AX1855</f>
        <v>11.785714285714285</v>
      </c>
      <c r="BA1855">
        <v>47.4</v>
      </c>
      <c r="BB1855">
        <v>46.41</v>
      </c>
      <c r="BC1855" t="s">
        <v>4175</v>
      </c>
      <c r="BD1855" t="s">
        <v>4175</v>
      </c>
    </row>
    <row r="1856" spans="1:56" x14ac:dyDescent="0.25">
      <c r="A1856">
        <v>965</v>
      </c>
      <c r="B1856">
        <v>171</v>
      </c>
      <c r="C1856" t="s">
        <v>4152</v>
      </c>
      <c r="D1856" t="s">
        <v>877</v>
      </c>
      <c r="E1856" t="s">
        <v>1215</v>
      </c>
      <c r="F1856" t="s">
        <v>1440</v>
      </c>
      <c r="G1856" t="s">
        <v>1447</v>
      </c>
      <c r="H1856" t="s">
        <v>31</v>
      </c>
      <c r="I1856" t="s">
        <v>200</v>
      </c>
      <c r="J1856" t="s">
        <v>1450</v>
      </c>
      <c r="K1856">
        <v>47.758429</v>
      </c>
      <c r="L1856">
        <v>-122.160347</v>
      </c>
      <c r="U1856">
        <v>38</v>
      </c>
      <c r="V1856">
        <v>39.200000000000003</v>
      </c>
      <c r="X1856">
        <v>30.4</v>
      </c>
      <c r="Y1856">
        <v>41.7</v>
      </c>
      <c r="Z1856">
        <v>58.3</v>
      </c>
      <c r="AA1856">
        <v>45.7</v>
      </c>
      <c r="AB1856">
        <v>39.4</v>
      </c>
      <c r="AC1856">
        <v>55.5</v>
      </c>
      <c r="AD1856">
        <v>53.7</v>
      </c>
      <c r="AE1856">
        <v>47.2</v>
      </c>
      <c r="AF1856">
        <v>59</v>
      </c>
      <c r="AG1856">
        <v>71.8</v>
      </c>
      <c r="AH1856">
        <v>43.8</v>
      </c>
      <c r="AI1856">
        <v>31.1</v>
      </c>
      <c r="AJ1856">
        <v>26.8</v>
      </c>
      <c r="AK1856">
        <v>50.9</v>
      </c>
      <c r="AL1856">
        <v>46.4</v>
      </c>
      <c r="AM1856">
        <v>49.3</v>
      </c>
      <c r="AN1856">
        <v>51.9</v>
      </c>
      <c r="AO1856">
        <v>43.5</v>
      </c>
      <c r="AP1856">
        <f>COUNT(M1856:AO1856)</f>
        <v>20</v>
      </c>
      <c r="AQ1856" t="s">
        <v>4154</v>
      </c>
      <c r="AR1856">
        <f>COUNT(AK1856:AO1856)</f>
        <v>5</v>
      </c>
      <c r="AT1856">
        <f>COUNT(M1856:AB1856)</f>
        <v>7</v>
      </c>
      <c r="AU1856">
        <f>COUNT(AC1856:AO1856)</f>
        <v>13</v>
      </c>
      <c r="AV1856">
        <f>AT1856*AU1856</f>
        <v>91</v>
      </c>
      <c r="AW1856" t="s">
        <v>4154</v>
      </c>
      <c r="AX1856">
        <f>AVERAGE(M1856:AB1856)</f>
        <v>41.81428571428571</v>
      </c>
      <c r="AY1856">
        <f>AVERAGE(AC1856:AO1856)</f>
        <v>48.530769230769231</v>
      </c>
      <c r="AZ1856">
        <f>AY1856-AX1856</f>
        <v>6.716483516483521</v>
      </c>
      <c r="BA1856">
        <v>48.4</v>
      </c>
      <c r="BB1856">
        <v>47.45</v>
      </c>
      <c r="BC1856" t="s">
        <v>4175</v>
      </c>
      <c r="BD1856" t="s">
        <v>4175</v>
      </c>
    </row>
    <row r="1857" spans="1:56" x14ac:dyDescent="0.25">
      <c r="A1857">
        <v>894</v>
      </c>
      <c r="B1857">
        <v>143</v>
      </c>
      <c r="C1857" t="s">
        <v>4152</v>
      </c>
      <c r="D1857" t="s">
        <v>877</v>
      </c>
      <c r="E1857" t="s">
        <v>1215</v>
      </c>
      <c r="F1857" t="s">
        <v>1342</v>
      </c>
      <c r="G1857" t="s">
        <v>1354</v>
      </c>
      <c r="H1857" t="s">
        <v>31</v>
      </c>
      <c r="I1857" t="s">
        <v>200</v>
      </c>
      <c r="J1857" t="s">
        <v>1355</v>
      </c>
      <c r="K1857">
        <v>47.674661999999998</v>
      </c>
      <c r="L1857">
        <v>-122.072706</v>
      </c>
      <c r="U1857">
        <v>50.2</v>
      </c>
      <c r="V1857">
        <v>45.8</v>
      </c>
      <c r="X1857">
        <v>49.8</v>
      </c>
      <c r="Y1857">
        <v>49.5</v>
      </c>
      <c r="Z1857">
        <v>68.2</v>
      </c>
      <c r="AA1857">
        <v>29.2</v>
      </c>
      <c r="AB1857">
        <v>48.7</v>
      </c>
      <c r="AC1857">
        <v>67.400000000000006</v>
      </c>
      <c r="AD1857">
        <v>54.9</v>
      </c>
      <c r="AE1857">
        <v>52.2</v>
      </c>
      <c r="AF1857">
        <v>60.8</v>
      </c>
      <c r="AG1857">
        <v>56.8</v>
      </c>
      <c r="AH1857">
        <v>51.9</v>
      </c>
      <c r="AI1857">
        <v>31.4</v>
      </c>
      <c r="AJ1857">
        <v>71.5</v>
      </c>
      <c r="AK1857">
        <v>55.2</v>
      </c>
      <c r="AL1857">
        <v>41.7</v>
      </c>
      <c r="AM1857">
        <v>61.9</v>
      </c>
      <c r="AN1857">
        <v>37.4</v>
      </c>
      <c r="AO1857">
        <v>50.2</v>
      </c>
      <c r="AP1857">
        <f>COUNT(M1857:AO1857)</f>
        <v>20</v>
      </c>
      <c r="AQ1857" t="s">
        <v>4154</v>
      </c>
      <c r="AR1857">
        <f>COUNT(AK1857:AO1857)</f>
        <v>5</v>
      </c>
      <c r="AT1857">
        <f>COUNT(M1857:AB1857)</f>
        <v>7</v>
      </c>
      <c r="AU1857">
        <f>COUNT(AC1857:AO1857)</f>
        <v>13</v>
      </c>
      <c r="AV1857">
        <f>AT1857*AU1857</f>
        <v>91</v>
      </c>
      <c r="AW1857" t="s">
        <v>4154</v>
      </c>
      <c r="AX1857">
        <f>AVERAGE(M1857:AB1857)</f>
        <v>48.771428571428565</v>
      </c>
      <c r="AY1857">
        <f>AVERAGE(AC1857:AO1857)</f>
        <v>53.330769230769228</v>
      </c>
      <c r="AZ1857">
        <f>AY1857-AX1857</f>
        <v>4.5593406593406627</v>
      </c>
      <c r="BA1857">
        <v>49.280000000000008</v>
      </c>
      <c r="BB1857">
        <v>51.879999999999995</v>
      </c>
      <c r="BC1857" t="s">
        <v>4175</v>
      </c>
      <c r="BD1857" t="s">
        <v>4175</v>
      </c>
    </row>
    <row r="1858" spans="1:56" x14ac:dyDescent="0.25">
      <c r="A1858">
        <v>664</v>
      </c>
      <c r="B1858">
        <v>132</v>
      </c>
      <c r="C1858" t="s">
        <v>4152</v>
      </c>
      <c r="D1858" t="s">
        <v>877</v>
      </c>
      <c r="E1858" t="s">
        <v>878</v>
      </c>
      <c r="F1858" t="s">
        <v>1043</v>
      </c>
      <c r="G1858" t="s">
        <v>1044</v>
      </c>
      <c r="H1858" t="s">
        <v>31</v>
      </c>
      <c r="I1858" t="s">
        <v>200</v>
      </c>
      <c r="J1858" t="s">
        <v>1046</v>
      </c>
      <c r="K1858">
        <v>47.529662999999999</v>
      </c>
      <c r="L1858">
        <v>-122.200605</v>
      </c>
      <c r="U1858">
        <v>54.5</v>
      </c>
      <c r="V1858">
        <v>49.7</v>
      </c>
      <c r="X1858">
        <v>47.5</v>
      </c>
      <c r="Y1858">
        <v>39.200000000000003</v>
      </c>
      <c r="Z1858">
        <v>34.299999999999997</v>
      </c>
      <c r="AA1858">
        <v>50.3</v>
      </c>
      <c r="AB1858">
        <v>43.5</v>
      </c>
      <c r="AC1858">
        <v>52</v>
      </c>
      <c r="AD1858">
        <v>52.8</v>
      </c>
      <c r="AE1858">
        <v>34</v>
      </c>
      <c r="AF1858">
        <v>73.3</v>
      </c>
      <c r="AG1858">
        <v>71.400000000000006</v>
      </c>
      <c r="AH1858">
        <v>60.8</v>
      </c>
      <c r="AI1858">
        <v>54.5</v>
      </c>
      <c r="AJ1858">
        <v>59.9</v>
      </c>
      <c r="AK1858">
        <v>67.8</v>
      </c>
      <c r="AL1858">
        <v>43.5</v>
      </c>
      <c r="AM1858">
        <v>47.1</v>
      </c>
      <c r="AN1858">
        <v>41.9</v>
      </c>
      <c r="AO1858">
        <v>49.4</v>
      </c>
      <c r="AP1858">
        <f>COUNT(M1858:AO1858)</f>
        <v>20</v>
      </c>
      <c r="AQ1858" t="s">
        <v>4154</v>
      </c>
      <c r="AR1858">
        <f>COUNT(AK1858:AO1858)</f>
        <v>5</v>
      </c>
      <c r="AT1858">
        <f>COUNT(M1858:AB1858)</f>
        <v>7</v>
      </c>
      <c r="AU1858">
        <f>COUNT(AC1858:AO1858)</f>
        <v>13</v>
      </c>
      <c r="AV1858">
        <f>AT1858*AU1858</f>
        <v>91</v>
      </c>
      <c r="AW1858" t="s">
        <v>4154</v>
      </c>
      <c r="AX1858">
        <f>AVERAGE(M1858:AB1858)</f>
        <v>45.571428571428569</v>
      </c>
      <c r="AY1858">
        <f>AVERAGE(AC1858:AO1858)</f>
        <v>54.492307692307691</v>
      </c>
      <c r="AZ1858">
        <f>AY1858-AX1858</f>
        <v>8.9208791208791212</v>
      </c>
      <c r="BA1858">
        <v>49.940000000000005</v>
      </c>
      <c r="BB1858">
        <v>56.96</v>
      </c>
      <c r="BC1858" t="s">
        <v>4175</v>
      </c>
      <c r="BD1858" t="s">
        <v>4175</v>
      </c>
    </row>
    <row r="1859" spans="1:56" x14ac:dyDescent="0.25">
      <c r="A1859">
        <v>1249</v>
      </c>
      <c r="B1859">
        <v>271</v>
      </c>
      <c r="C1859" t="s">
        <v>4152</v>
      </c>
      <c r="D1859" t="s">
        <v>1686</v>
      </c>
      <c r="E1859" t="s">
        <v>1687</v>
      </c>
      <c r="F1859" t="s">
        <v>1829</v>
      </c>
      <c r="G1859" t="s">
        <v>1834</v>
      </c>
      <c r="H1859" t="s">
        <v>31</v>
      </c>
      <c r="I1859" t="s">
        <v>200</v>
      </c>
      <c r="J1859" t="s">
        <v>1836</v>
      </c>
      <c r="K1859">
        <v>47.372824999999999</v>
      </c>
      <c r="L1859">
        <v>-122.113902</v>
      </c>
      <c r="U1859">
        <v>63.4</v>
      </c>
      <c r="V1859">
        <v>68.7</v>
      </c>
      <c r="X1859">
        <v>41.6</v>
      </c>
      <c r="Y1859">
        <v>49.9</v>
      </c>
      <c r="Z1859">
        <v>65.099999999999994</v>
      </c>
      <c r="AA1859">
        <v>54.3</v>
      </c>
      <c r="AB1859">
        <v>57.4</v>
      </c>
      <c r="AC1859">
        <v>71.3</v>
      </c>
      <c r="AD1859">
        <v>69.599999999999994</v>
      </c>
      <c r="AE1859">
        <v>65.2</v>
      </c>
      <c r="AF1859">
        <v>47.5</v>
      </c>
      <c r="AG1859">
        <v>86.3</v>
      </c>
      <c r="AH1859">
        <v>36.299999999999997</v>
      </c>
      <c r="AI1859">
        <v>56.2</v>
      </c>
      <c r="AJ1859">
        <v>82.9</v>
      </c>
      <c r="AK1859">
        <v>55</v>
      </c>
      <c r="AL1859">
        <v>30.5</v>
      </c>
      <c r="AM1859">
        <v>63.6</v>
      </c>
      <c r="AN1859">
        <v>43.1</v>
      </c>
      <c r="AO1859">
        <v>60.2</v>
      </c>
      <c r="AP1859">
        <f>COUNT(M1859:AO1859)</f>
        <v>20</v>
      </c>
      <c r="AQ1859" t="s">
        <v>4154</v>
      </c>
      <c r="AR1859">
        <f>COUNT(AK1859:AO1859)</f>
        <v>5</v>
      </c>
      <c r="AT1859">
        <f>COUNT(M1859:AB1859)</f>
        <v>7</v>
      </c>
      <c r="AU1859">
        <f>COUNT(AC1859:AO1859)</f>
        <v>13</v>
      </c>
      <c r="AV1859">
        <f>AT1859*AU1859</f>
        <v>91</v>
      </c>
      <c r="AW1859" t="s">
        <v>4154</v>
      </c>
      <c r="AX1859">
        <f>AVERAGE(M1859:AB1859)</f>
        <v>57.199999999999996</v>
      </c>
      <c r="AY1859">
        <f>AVERAGE(AC1859:AO1859)</f>
        <v>59.053846153846159</v>
      </c>
      <c r="AZ1859">
        <f>AY1859-AX1859</f>
        <v>1.8538461538461632</v>
      </c>
      <c r="BA1859">
        <v>50.48</v>
      </c>
      <c r="BB1859">
        <v>56.160000000000011</v>
      </c>
      <c r="BC1859" t="s">
        <v>4175</v>
      </c>
      <c r="BD1859" t="s">
        <v>4175</v>
      </c>
    </row>
    <row r="1860" spans="1:56" x14ac:dyDescent="0.25">
      <c r="A1860">
        <v>1159</v>
      </c>
      <c r="B1860">
        <v>212</v>
      </c>
      <c r="C1860" t="s">
        <v>4152</v>
      </c>
      <c r="D1860" t="s">
        <v>1686</v>
      </c>
      <c r="E1860" t="s">
        <v>1687</v>
      </c>
      <c r="F1860" t="s">
        <v>1688</v>
      </c>
      <c r="G1860" t="s">
        <v>1700</v>
      </c>
      <c r="H1860" t="s">
        <v>31</v>
      </c>
      <c r="I1860" t="s">
        <v>200</v>
      </c>
      <c r="J1860" t="s">
        <v>1701</v>
      </c>
      <c r="K1860">
        <v>47.428348</v>
      </c>
      <c r="L1860">
        <v>-122.21406899999999</v>
      </c>
      <c r="U1860">
        <v>41.1</v>
      </c>
      <c r="V1860">
        <v>40.9</v>
      </c>
      <c r="X1860">
        <v>44</v>
      </c>
      <c r="Y1860">
        <v>42</v>
      </c>
      <c r="Z1860">
        <v>38.9</v>
      </c>
      <c r="AA1860">
        <v>36.5</v>
      </c>
      <c r="AB1860">
        <v>54.4</v>
      </c>
      <c r="AC1860">
        <v>40.299999999999997</v>
      </c>
      <c r="AD1860">
        <v>44.5</v>
      </c>
      <c r="AE1860">
        <v>48.1</v>
      </c>
      <c r="AF1860">
        <v>38.700000000000003</v>
      </c>
      <c r="AG1860">
        <v>30.4</v>
      </c>
      <c r="AH1860">
        <v>32</v>
      </c>
      <c r="AI1860">
        <v>57.7</v>
      </c>
      <c r="AJ1860">
        <v>31.2</v>
      </c>
      <c r="AK1860">
        <v>54.5</v>
      </c>
      <c r="AL1860">
        <v>50.4</v>
      </c>
      <c r="AM1860">
        <v>41</v>
      </c>
      <c r="AN1860">
        <v>55.9</v>
      </c>
      <c r="AO1860">
        <v>53.6</v>
      </c>
      <c r="AP1860">
        <f>COUNT(M1860:AO1860)</f>
        <v>20</v>
      </c>
      <c r="AQ1860" t="s">
        <v>4154</v>
      </c>
      <c r="AR1860">
        <f>COUNT(AK1860:AO1860)</f>
        <v>5</v>
      </c>
      <c r="AT1860">
        <f>COUNT(M1860:AB1860)</f>
        <v>7</v>
      </c>
      <c r="AU1860">
        <f>COUNT(AC1860:AO1860)</f>
        <v>13</v>
      </c>
      <c r="AV1860">
        <f>AT1860*AU1860</f>
        <v>91</v>
      </c>
      <c r="AW1860" t="s">
        <v>4154</v>
      </c>
      <c r="AX1860">
        <f>AVERAGE(M1860:AB1860)</f>
        <v>42.542857142857144</v>
      </c>
      <c r="AY1860">
        <f>AVERAGE(AC1860:AO1860)</f>
        <v>44.484615384615388</v>
      </c>
      <c r="AZ1860">
        <f>AY1860-AX1860</f>
        <v>1.9417582417582437</v>
      </c>
      <c r="BA1860">
        <v>51.08</v>
      </c>
      <c r="BB1860">
        <v>44.54</v>
      </c>
      <c r="BC1860" t="s">
        <v>4175</v>
      </c>
      <c r="BD1860" t="s">
        <v>4175</v>
      </c>
    </row>
    <row r="1861" spans="1:56" x14ac:dyDescent="0.25">
      <c r="A1861">
        <v>628</v>
      </c>
      <c r="B1861">
        <v>123</v>
      </c>
      <c r="C1861" t="s">
        <v>4152</v>
      </c>
      <c r="D1861" t="s">
        <v>877</v>
      </c>
      <c r="E1861" t="s">
        <v>878</v>
      </c>
      <c r="F1861" t="s">
        <v>981</v>
      </c>
      <c r="G1861" t="s">
        <v>991</v>
      </c>
      <c r="H1861" t="s">
        <v>31</v>
      </c>
      <c r="I1861" t="s">
        <v>200</v>
      </c>
      <c r="J1861" t="s">
        <v>992</v>
      </c>
      <c r="K1861">
        <v>47.461466000000001</v>
      </c>
      <c r="L1861">
        <v>-122.125545</v>
      </c>
      <c r="U1861">
        <v>18.100000000000001</v>
      </c>
      <c r="V1861">
        <v>45.3</v>
      </c>
      <c r="X1861">
        <v>32.299999999999997</v>
      </c>
      <c r="Y1861">
        <v>40.299999999999997</v>
      </c>
      <c r="Z1861">
        <v>97.3</v>
      </c>
      <c r="AA1861">
        <v>50.5</v>
      </c>
      <c r="AB1861">
        <v>35.200000000000003</v>
      </c>
      <c r="AC1861">
        <v>38.799999999999997</v>
      </c>
      <c r="AD1861">
        <v>43.8</v>
      </c>
      <c r="AE1861">
        <v>48.9</v>
      </c>
      <c r="AF1861">
        <v>45.9</v>
      </c>
      <c r="AG1861">
        <v>45.1</v>
      </c>
      <c r="AH1861">
        <v>37.200000000000003</v>
      </c>
      <c r="AI1861">
        <v>51.4</v>
      </c>
      <c r="AJ1861">
        <v>42.3</v>
      </c>
      <c r="AK1861">
        <v>44.8</v>
      </c>
      <c r="AL1861">
        <v>50.5</v>
      </c>
      <c r="AM1861">
        <v>51.1</v>
      </c>
      <c r="AN1861">
        <v>54.3</v>
      </c>
      <c r="AO1861">
        <v>58.6</v>
      </c>
      <c r="AP1861">
        <f>COUNT(M1861:AO1861)</f>
        <v>20</v>
      </c>
      <c r="AQ1861" t="s">
        <v>4154</v>
      </c>
      <c r="AR1861">
        <f>COUNT(AK1861:AO1861)</f>
        <v>5</v>
      </c>
      <c r="AT1861">
        <f>COUNT(M1861:AB1861)</f>
        <v>7</v>
      </c>
      <c r="AU1861">
        <f>COUNT(AC1861:AO1861)</f>
        <v>13</v>
      </c>
      <c r="AV1861">
        <f>AT1861*AU1861</f>
        <v>91</v>
      </c>
      <c r="AW1861" t="s">
        <v>4154</v>
      </c>
      <c r="AX1861">
        <f>AVERAGE(M1861:AB1861)</f>
        <v>45.571428571428569</v>
      </c>
      <c r="AY1861">
        <f>AVERAGE(AC1861:AO1861)</f>
        <v>47.130769230769232</v>
      </c>
      <c r="AZ1861">
        <f>AY1861-AX1861</f>
        <v>1.5593406593406627</v>
      </c>
      <c r="BA1861">
        <v>51.86</v>
      </c>
      <c r="BB1861">
        <v>48.120000000000005</v>
      </c>
      <c r="BC1861" t="s">
        <v>4175</v>
      </c>
      <c r="BD1861" t="s">
        <v>4175</v>
      </c>
    </row>
    <row r="1862" spans="1:56" x14ac:dyDescent="0.25">
      <c r="A1862">
        <v>876</v>
      </c>
      <c r="B1862">
        <v>168</v>
      </c>
      <c r="C1862" t="s">
        <v>4152</v>
      </c>
      <c r="D1862" t="s">
        <v>877</v>
      </c>
      <c r="E1862" t="s">
        <v>1215</v>
      </c>
      <c r="F1862" t="s">
        <v>1313</v>
      </c>
      <c r="G1862" t="s">
        <v>1328</v>
      </c>
      <c r="H1862" t="s">
        <v>31</v>
      </c>
      <c r="I1862" t="s">
        <v>200</v>
      </c>
      <c r="J1862" t="s">
        <v>1329</v>
      </c>
      <c r="K1862">
        <v>47.565112999999997</v>
      </c>
      <c r="L1862">
        <v>-122.050183</v>
      </c>
      <c r="U1862">
        <v>46.2</v>
      </c>
      <c r="V1862">
        <v>46.9</v>
      </c>
      <c r="X1862">
        <v>55.9</v>
      </c>
      <c r="Y1862">
        <v>55.7</v>
      </c>
      <c r="Z1862">
        <v>55.8</v>
      </c>
      <c r="AA1862">
        <v>43.2</v>
      </c>
      <c r="AB1862">
        <v>65.599999999999994</v>
      </c>
      <c r="AC1862">
        <v>55.8</v>
      </c>
      <c r="AD1862">
        <v>64.099999999999994</v>
      </c>
      <c r="AE1862">
        <v>52.9</v>
      </c>
      <c r="AF1862">
        <v>59.9</v>
      </c>
      <c r="AG1862">
        <v>61.7</v>
      </c>
      <c r="AH1862">
        <v>47.5</v>
      </c>
      <c r="AI1862">
        <v>56.2</v>
      </c>
      <c r="AJ1862">
        <v>40.299999999999997</v>
      </c>
      <c r="AK1862">
        <v>57.3</v>
      </c>
      <c r="AL1862">
        <v>40.4</v>
      </c>
      <c r="AM1862">
        <v>53.6</v>
      </c>
      <c r="AN1862">
        <v>67.099999999999994</v>
      </c>
      <c r="AO1862">
        <v>50.4</v>
      </c>
      <c r="AP1862">
        <f>COUNT(M1862:AO1862)</f>
        <v>20</v>
      </c>
      <c r="AQ1862" t="s">
        <v>4154</v>
      </c>
      <c r="AR1862">
        <f>COUNT(AK1862:AO1862)</f>
        <v>5</v>
      </c>
      <c r="AT1862">
        <f>COUNT(M1862:AB1862)</f>
        <v>7</v>
      </c>
      <c r="AU1862">
        <f>COUNT(AC1862:AO1862)</f>
        <v>13</v>
      </c>
      <c r="AV1862">
        <f>AT1862*AU1862</f>
        <v>91</v>
      </c>
      <c r="AW1862" t="s">
        <v>4154</v>
      </c>
      <c r="AX1862">
        <f>AVERAGE(M1862:AB1862)</f>
        <v>52.757142857142853</v>
      </c>
      <c r="AY1862">
        <f>AVERAGE(AC1862:AO1862)</f>
        <v>54.400000000000006</v>
      </c>
      <c r="AZ1862">
        <f>AY1862-AX1862</f>
        <v>1.642857142857153</v>
      </c>
      <c r="BA1862">
        <v>53.759999999999991</v>
      </c>
      <c r="BB1862">
        <v>53.44</v>
      </c>
      <c r="BC1862" t="s">
        <v>4175</v>
      </c>
      <c r="BD1862" t="s">
        <v>4175</v>
      </c>
    </row>
    <row r="1863" spans="1:56" x14ac:dyDescent="0.25">
      <c r="A1863">
        <v>968</v>
      </c>
      <c r="B1863">
        <v>174</v>
      </c>
      <c r="C1863" t="s">
        <v>4152</v>
      </c>
      <c r="D1863" t="s">
        <v>877</v>
      </c>
      <c r="E1863" t="s">
        <v>1215</v>
      </c>
      <c r="F1863" t="s">
        <v>1440</v>
      </c>
      <c r="G1863" t="s">
        <v>1447</v>
      </c>
      <c r="H1863" t="s">
        <v>31</v>
      </c>
      <c r="I1863" t="s">
        <v>200</v>
      </c>
      <c r="J1863" t="s">
        <v>1453</v>
      </c>
      <c r="K1863">
        <v>47.763210999999998</v>
      </c>
      <c r="L1863">
        <v>-122.15692900000001</v>
      </c>
      <c r="U1863">
        <v>45.6</v>
      </c>
      <c r="V1863">
        <v>45.6</v>
      </c>
      <c r="X1863">
        <v>39.4</v>
      </c>
      <c r="Y1863">
        <v>41.9</v>
      </c>
      <c r="Z1863">
        <v>47.3</v>
      </c>
      <c r="AA1863">
        <v>52.3</v>
      </c>
      <c r="AB1863">
        <v>57.1</v>
      </c>
      <c r="AC1863">
        <v>33.200000000000003</v>
      </c>
      <c r="AD1863">
        <v>63.3</v>
      </c>
      <c r="AE1863">
        <v>48.9</v>
      </c>
      <c r="AF1863">
        <v>51.3</v>
      </c>
      <c r="AG1863">
        <v>39.1</v>
      </c>
      <c r="AH1863">
        <v>57.1</v>
      </c>
      <c r="AI1863">
        <v>56.5</v>
      </c>
      <c r="AJ1863">
        <v>59.9</v>
      </c>
      <c r="AK1863">
        <v>62.5</v>
      </c>
      <c r="AL1863">
        <v>58.6</v>
      </c>
      <c r="AM1863">
        <v>41.7</v>
      </c>
      <c r="AN1863">
        <v>59.9</v>
      </c>
      <c r="AO1863">
        <v>49.5</v>
      </c>
      <c r="AP1863">
        <f>COUNT(M1863:AO1863)</f>
        <v>20</v>
      </c>
      <c r="AQ1863" t="s">
        <v>4154</v>
      </c>
      <c r="AR1863">
        <f>COUNT(AK1863:AO1863)</f>
        <v>5</v>
      </c>
      <c r="AT1863">
        <f>COUNT(M1863:AB1863)</f>
        <v>7</v>
      </c>
      <c r="AU1863">
        <f>COUNT(AC1863:AO1863)</f>
        <v>13</v>
      </c>
      <c r="AV1863">
        <f>AT1863*AU1863</f>
        <v>91</v>
      </c>
      <c r="AW1863" t="s">
        <v>4154</v>
      </c>
      <c r="AX1863">
        <f>AVERAGE(M1863:AB1863)</f>
        <v>47.028571428571432</v>
      </c>
      <c r="AY1863">
        <f>AVERAGE(AC1863:AO1863)</f>
        <v>52.42307692307692</v>
      </c>
      <c r="AZ1863">
        <f>AY1863-AX1863</f>
        <v>5.3945054945054878</v>
      </c>
      <c r="BA1863">
        <v>54.440000000000012</v>
      </c>
      <c r="BB1863">
        <v>53.609999999999992</v>
      </c>
      <c r="BC1863" t="s">
        <v>4175</v>
      </c>
      <c r="BD1863" t="s">
        <v>4175</v>
      </c>
    </row>
    <row r="1864" spans="1:56" x14ac:dyDescent="0.25">
      <c r="A1864">
        <v>971</v>
      </c>
      <c r="B1864">
        <v>177</v>
      </c>
      <c r="C1864" t="s">
        <v>4152</v>
      </c>
      <c r="D1864" t="s">
        <v>877</v>
      </c>
      <c r="E1864" t="s">
        <v>1215</v>
      </c>
      <c r="F1864" t="s">
        <v>1440</v>
      </c>
      <c r="G1864" t="s">
        <v>1447</v>
      </c>
      <c r="H1864" t="s">
        <v>31</v>
      </c>
      <c r="I1864" t="s">
        <v>200</v>
      </c>
      <c r="J1864" t="s">
        <v>1456</v>
      </c>
      <c r="K1864">
        <v>47.790039</v>
      </c>
      <c r="L1864">
        <v>-122.144532</v>
      </c>
      <c r="U1864">
        <v>66.7</v>
      </c>
      <c r="V1864">
        <v>64.8</v>
      </c>
      <c r="X1864">
        <v>66.2</v>
      </c>
      <c r="Y1864">
        <v>62</v>
      </c>
      <c r="Z1864">
        <v>68.599999999999994</v>
      </c>
      <c r="AA1864">
        <v>66.599999999999994</v>
      </c>
      <c r="AB1864">
        <v>72.099999999999994</v>
      </c>
      <c r="AC1864">
        <v>58.4</v>
      </c>
      <c r="AD1864">
        <v>62.6</v>
      </c>
      <c r="AE1864">
        <v>44</v>
      </c>
      <c r="AF1864">
        <v>52.6</v>
      </c>
      <c r="AG1864">
        <v>57</v>
      </c>
      <c r="AH1864">
        <v>42.2</v>
      </c>
      <c r="AI1864">
        <v>74.7</v>
      </c>
      <c r="AJ1864">
        <v>54.7</v>
      </c>
      <c r="AK1864">
        <v>63.2</v>
      </c>
      <c r="AL1864">
        <v>66.400000000000006</v>
      </c>
      <c r="AM1864">
        <v>42.5</v>
      </c>
      <c r="AN1864">
        <v>49.5</v>
      </c>
      <c r="AO1864">
        <v>54.8</v>
      </c>
      <c r="AP1864">
        <f>COUNT(M1864:AO1864)</f>
        <v>20</v>
      </c>
      <c r="AQ1864" t="s">
        <v>4154</v>
      </c>
      <c r="AR1864">
        <f>COUNT(AK1864:AO1864)</f>
        <v>5</v>
      </c>
      <c r="AT1864">
        <f>COUNT(M1864:AB1864)</f>
        <v>7</v>
      </c>
      <c r="AU1864">
        <f>COUNT(AC1864:AO1864)</f>
        <v>13</v>
      </c>
      <c r="AV1864">
        <f>AT1864*AU1864</f>
        <v>91</v>
      </c>
      <c r="AW1864" t="s">
        <v>4154</v>
      </c>
      <c r="AX1864">
        <f>AVERAGE(M1864:AB1864)</f>
        <v>66.714285714285708</v>
      </c>
      <c r="AY1864">
        <f>AVERAGE(AC1864:AO1864)</f>
        <v>55.584615384615375</v>
      </c>
      <c r="AZ1864">
        <f>AY1864-AX1864</f>
        <v>-11.129670329670333</v>
      </c>
      <c r="BA1864">
        <v>55.280000000000008</v>
      </c>
      <c r="BB1864">
        <v>55.759999999999991</v>
      </c>
      <c r="BC1864" t="s">
        <v>4175</v>
      </c>
      <c r="BD1864" t="s">
        <v>4175</v>
      </c>
    </row>
    <row r="1865" spans="1:56" x14ac:dyDescent="0.25">
      <c r="A1865">
        <v>1071</v>
      </c>
      <c r="B1865">
        <v>192</v>
      </c>
      <c r="C1865" t="s">
        <v>4152</v>
      </c>
      <c r="D1865" t="s">
        <v>877</v>
      </c>
      <c r="E1865" t="s">
        <v>1215</v>
      </c>
      <c r="F1865" t="s">
        <v>1538</v>
      </c>
      <c r="G1865" t="s">
        <v>1579</v>
      </c>
      <c r="H1865" t="s">
        <v>31</v>
      </c>
      <c r="I1865" t="s">
        <v>200</v>
      </c>
      <c r="J1865" t="s">
        <v>1580</v>
      </c>
      <c r="K1865">
        <v>47.733381000000001</v>
      </c>
      <c r="L1865">
        <v>-122.13722</v>
      </c>
      <c r="U1865">
        <v>69</v>
      </c>
      <c r="V1865">
        <v>76.7</v>
      </c>
      <c r="X1865">
        <v>65.2</v>
      </c>
      <c r="Y1865">
        <v>54.7</v>
      </c>
      <c r="Z1865">
        <v>59.1</v>
      </c>
      <c r="AA1865">
        <v>75.099999999999994</v>
      </c>
      <c r="AB1865">
        <v>74.7</v>
      </c>
      <c r="AC1865">
        <v>80</v>
      </c>
      <c r="AD1865">
        <v>79.7</v>
      </c>
      <c r="AE1865">
        <v>57.4</v>
      </c>
      <c r="AF1865">
        <v>65.2</v>
      </c>
      <c r="AG1865">
        <v>71.7</v>
      </c>
      <c r="AH1865">
        <v>65.5</v>
      </c>
      <c r="AI1865">
        <v>57.2</v>
      </c>
      <c r="AJ1865">
        <v>39.299999999999997</v>
      </c>
      <c r="AK1865">
        <v>60.9</v>
      </c>
      <c r="AL1865">
        <v>45.4</v>
      </c>
      <c r="AM1865">
        <v>62</v>
      </c>
      <c r="AN1865">
        <v>50.8</v>
      </c>
      <c r="AO1865">
        <v>58.1</v>
      </c>
      <c r="AP1865">
        <f>COUNT(M1865:AO1865)</f>
        <v>20</v>
      </c>
      <c r="AQ1865" t="s">
        <v>4154</v>
      </c>
      <c r="AR1865">
        <f>COUNT(AK1865:AO1865)</f>
        <v>5</v>
      </c>
      <c r="AT1865">
        <f>COUNT(M1865:AB1865)</f>
        <v>7</v>
      </c>
      <c r="AU1865">
        <f>COUNT(AC1865:AO1865)</f>
        <v>13</v>
      </c>
      <c r="AV1865">
        <f>AT1865*AU1865</f>
        <v>91</v>
      </c>
      <c r="AW1865" t="s">
        <v>4154</v>
      </c>
      <c r="AX1865">
        <f>AVERAGE(M1865:AB1865)</f>
        <v>67.785714285714278</v>
      </c>
      <c r="AY1865">
        <f>AVERAGE(AC1865:AO1865)</f>
        <v>61.015384615384612</v>
      </c>
      <c r="AZ1865">
        <f>AY1865-AX1865</f>
        <v>-6.7703296703296658</v>
      </c>
      <c r="BA1865">
        <v>55.440000000000012</v>
      </c>
      <c r="BB1865">
        <v>57.61</v>
      </c>
      <c r="BC1865" t="s">
        <v>4175</v>
      </c>
      <c r="BD1865" t="s">
        <v>4175</v>
      </c>
    </row>
    <row r="1866" spans="1:56" x14ac:dyDescent="0.25">
      <c r="A1866">
        <v>665</v>
      </c>
      <c r="B1866">
        <v>133</v>
      </c>
      <c r="C1866" t="s">
        <v>4152</v>
      </c>
      <c r="D1866" t="s">
        <v>877</v>
      </c>
      <c r="E1866" t="s">
        <v>878</v>
      </c>
      <c r="F1866" t="s">
        <v>1043</v>
      </c>
      <c r="G1866" t="s">
        <v>1044</v>
      </c>
      <c r="H1866" t="s">
        <v>31</v>
      </c>
      <c r="I1866" t="s">
        <v>200</v>
      </c>
      <c r="J1866" t="s">
        <v>1047</v>
      </c>
      <c r="K1866">
        <v>47.519171</v>
      </c>
      <c r="L1866">
        <v>-122.19469100000001</v>
      </c>
      <c r="U1866">
        <v>46.6</v>
      </c>
      <c r="V1866">
        <v>54.2</v>
      </c>
      <c r="X1866">
        <v>55</v>
      </c>
      <c r="Y1866">
        <v>37.5</v>
      </c>
      <c r="Z1866">
        <v>64.099999999999994</v>
      </c>
      <c r="AA1866">
        <v>35.9</v>
      </c>
      <c r="AB1866">
        <v>50</v>
      </c>
      <c r="AC1866">
        <v>50</v>
      </c>
      <c r="AD1866">
        <v>59.7</v>
      </c>
      <c r="AE1866">
        <v>51.5</v>
      </c>
      <c r="AF1866">
        <v>79.400000000000006</v>
      </c>
      <c r="AG1866">
        <v>69.900000000000006</v>
      </c>
      <c r="AH1866">
        <v>57</v>
      </c>
      <c r="AI1866">
        <v>79.2</v>
      </c>
      <c r="AJ1866">
        <v>38.799999999999997</v>
      </c>
      <c r="AK1866">
        <v>64.2</v>
      </c>
      <c r="AL1866">
        <v>57.8</v>
      </c>
      <c r="AM1866">
        <v>60</v>
      </c>
      <c r="AN1866">
        <v>52.3</v>
      </c>
      <c r="AO1866">
        <v>55.7</v>
      </c>
      <c r="AP1866">
        <f>COUNT(M1866:AO1866)</f>
        <v>20</v>
      </c>
      <c r="AQ1866" t="s">
        <v>4154</v>
      </c>
      <c r="AR1866">
        <f>COUNT(AK1866:AO1866)</f>
        <v>5</v>
      </c>
      <c r="AT1866">
        <f>COUNT(M1866:AB1866)</f>
        <v>7</v>
      </c>
      <c r="AU1866">
        <f>COUNT(AC1866:AO1866)</f>
        <v>13</v>
      </c>
      <c r="AV1866">
        <f>AT1866*AU1866</f>
        <v>91</v>
      </c>
      <c r="AW1866" t="s">
        <v>4154</v>
      </c>
      <c r="AX1866">
        <f>AVERAGE(M1866:AB1866)</f>
        <v>49.042857142857137</v>
      </c>
      <c r="AY1866">
        <f>AVERAGE(AC1866:AO1866)</f>
        <v>59.653846153846153</v>
      </c>
      <c r="AZ1866">
        <f>AY1866-AX1866</f>
        <v>10.610989010989016</v>
      </c>
      <c r="BA1866">
        <v>58</v>
      </c>
      <c r="BB1866">
        <v>61.430000000000007</v>
      </c>
      <c r="BC1866" t="s">
        <v>4175</v>
      </c>
      <c r="BD1866" t="s">
        <v>4176</v>
      </c>
    </row>
    <row r="1867" spans="1:56" x14ac:dyDescent="0.25">
      <c r="A1867">
        <v>1219</v>
      </c>
      <c r="B1867">
        <v>247</v>
      </c>
      <c r="C1867" t="s">
        <v>4152</v>
      </c>
      <c r="D1867" t="s">
        <v>1686</v>
      </c>
      <c r="E1867" t="s">
        <v>1687</v>
      </c>
      <c r="F1867" t="s">
        <v>1785</v>
      </c>
      <c r="G1867" t="s">
        <v>1791</v>
      </c>
      <c r="H1867" t="s">
        <v>31</v>
      </c>
      <c r="I1867" t="s">
        <v>200</v>
      </c>
      <c r="J1867" t="s">
        <v>1794</v>
      </c>
      <c r="K1867">
        <v>47.267989999999998</v>
      </c>
      <c r="L1867">
        <v>-122.009736</v>
      </c>
      <c r="U1867">
        <v>67.5</v>
      </c>
      <c r="V1867">
        <v>76.900000000000006</v>
      </c>
      <c r="X1867">
        <v>69</v>
      </c>
      <c r="Y1867">
        <v>69</v>
      </c>
      <c r="Z1867">
        <v>66</v>
      </c>
      <c r="AA1867">
        <v>57.1</v>
      </c>
      <c r="AB1867">
        <v>59.8</v>
      </c>
      <c r="AC1867">
        <v>59</v>
      </c>
      <c r="AD1867">
        <v>63</v>
      </c>
      <c r="AE1867">
        <v>44.3</v>
      </c>
      <c r="AF1867">
        <v>82.6</v>
      </c>
      <c r="AG1867">
        <v>50</v>
      </c>
      <c r="AH1867">
        <v>66</v>
      </c>
      <c r="AI1867">
        <v>66.400000000000006</v>
      </c>
      <c r="AJ1867">
        <v>58.8</v>
      </c>
      <c r="AK1867">
        <v>69.099999999999994</v>
      </c>
      <c r="AL1867">
        <v>58.5</v>
      </c>
      <c r="AM1867">
        <v>72.099999999999994</v>
      </c>
      <c r="AN1867">
        <v>61.9</v>
      </c>
      <c r="AO1867">
        <v>66.400000000000006</v>
      </c>
      <c r="AP1867">
        <f>COUNT(M1867:AO1867)</f>
        <v>20</v>
      </c>
      <c r="AQ1867" t="s">
        <v>4154</v>
      </c>
      <c r="AR1867">
        <f>COUNT(AK1867:AO1867)</f>
        <v>5</v>
      </c>
      <c r="AT1867">
        <f>COUNT(M1867:AB1867)</f>
        <v>7</v>
      </c>
      <c r="AU1867">
        <f>COUNT(AC1867:AO1867)</f>
        <v>13</v>
      </c>
      <c r="AV1867">
        <f>AT1867*AU1867</f>
        <v>91</v>
      </c>
      <c r="AW1867" t="s">
        <v>4154</v>
      </c>
      <c r="AX1867">
        <f>AVERAGE(M1867:AB1867)</f>
        <v>66.471428571428575</v>
      </c>
      <c r="AY1867">
        <f>AVERAGE(AC1867:AO1867)</f>
        <v>62.930769230769222</v>
      </c>
      <c r="AZ1867">
        <f>AY1867-AX1867</f>
        <v>-3.5406593406593529</v>
      </c>
      <c r="BA1867">
        <v>65.599999999999994</v>
      </c>
      <c r="BB1867">
        <v>65.179999999999993</v>
      </c>
      <c r="BC1867" t="s">
        <v>4176</v>
      </c>
      <c r="BD1867" t="s">
        <v>4176</v>
      </c>
    </row>
    <row r="1868" spans="1:56" x14ac:dyDescent="0.25">
      <c r="A1868">
        <v>899</v>
      </c>
      <c r="B1868">
        <v>145</v>
      </c>
      <c r="C1868" t="s">
        <v>4152</v>
      </c>
      <c r="D1868" t="s">
        <v>877</v>
      </c>
      <c r="E1868" t="s">
        <v>1215</v>
      </c>
      <c r="F1868" t="s">
        <v>1342</v>
      </c>
      <c r="G1868" t="s">
        <v>1360</v>
      </c>
      <c r="H1868" t="s">
        <v>31</v>
      </c>
      <c r="I1868" t="s">
        <v>200</v>
      </c>
      <c r="J1868" t="s">
        <v>1361</v>
      </c>
      <c r="K1868">
        <v>47.673409999999997</v>
      </c>
      <c r="L1868">
        <v>-122.063447</v>
      </c>
      <c r="U1868">
        <v>59.4</v>
      </c>
      <c r="V1868">
        <v>28.3</v>
      </c>
      <c r="X1868">
        <v>67.8</v>
      </c>
      <c r="Y1868">
        <v>62.4</v>
      </c>
      <c r="Z1868">
        <v>33.9</v>
      </c>
      <c r="AA1868">
        <v>57.8</v>
      </c>
      <c r="AB1868">
        <v>55.1</v>
      </c>
      <c r="AC1868">
        <v>61.7</v>
      </c>
      <c r="AD1868">
        <v>66.599999999999994</v>
      </c>
      <c r="AE1868">
        <v>70.599999999999994</v>
      </c>
      <c r="AF1868">
        <v>64.2</v>
      </c>
      <c r="AG1868">
        <v>46.1</v>
      </c>
      <c r="AH1868">
        <v>80.599999999999994</v>
      </c>
      <c r="AI1868">
        <v>72.900000000000006</v>
      </c>
      <c r="AJ1868">
        <v>63.1</v>
      </c>
      <c r="AK1868">
        <v>44.6</v>
      </c>
      <c r="AL1868">
        <v>71.900000000000006</v>
      </c>
      <c r="AM1868">
        <v>72.5</v>
      </c>
      <c r="AN1868">
        <v>77.5</v>
      </c>
      <c r="AO1868">
        <v>67</v>
      </c>
      <c r="AP1868">
        <f>COUNT(M1868:AO1868)</f>
        <v>20</v>
      </c>
      <c r="AQ1868" t="s">
        <v>4154</v>
      </c>
      <c r="AR1868">
        <f>COUNT(AK1868:AO1868)</f>
        <v>5</v>
      </c>
      <c r="AT1868">
        <f>COUNT(M1868:AB1868)</f>
        <v>7</v>
      </c>
      <c r="AU1868">
        <f>COUNT(AC1868:AO1868)</f>
        <v>13</v>
      </c>
      <c r="AV1868">
        <f>AT1868*AU1868</f>
        <v>91</v>
      </c>
      <c r="AW1868" t="s">
        <v>4154</v>
      </c>
      <c r="AX1868">
        <f>AVERAGE(M1868:AB1868)</f>
        <v>52.100000000000009</v>
      </c>
      <c r="AY1868">
        <f>AVERAGE(AC1868:AO1868)</f>
        <v>66.100000000000009</v>
      </c>
      <c r="AZ1868">
        <f>AY1868-AX1868</f>
        <v>14</v>
      </c>
      <c r="BA1868">
        <v>66.7</v>
      </c>
      <c r="BB1868">
        <v>66.040000000000006</v>
      </c>
      <c r="BC1868" t="s">
        <v>4176</v>
      </c>
      <c r="BD1868" t="s">
        <v>4176</v>
      </c>
    </row>
    <row r="1869" spans="1:56" x14ac:dyDescent="0.25">
      <c r="A1869">
        <v>1233</v>
      </c>
      <c r="B1869">
        <v>254</v>
      </c>
      <c r="C1869" t="s">
        <v>4152</v>
      </c>
      <c r="D1869" t="s">
        <v>1686</v>
      </c>
      <c r="E1869" t="s">
        <v>1687</v>
      </c>
      <c r="F1869" t="s">
        <v>1812</v>
      </c>
      <c r="G1869" t="s">
        <v>1813</v>
      </c>
      <c r="H1869" t="s">
        <v>31</v>
      </c>
      <c r="I1869" t="s">
        <v>200</v>
      </c>
      <c r="J1869" t="s">
        <v>1815</v>
      </c>
      <c r="K1869">
        <v>47.250042000000001</v>
      </c>
      <c r="L1869">
        <v>-122.037744</v>
      </c>
      <c r="U1869">
        <v>43.4</v>
      </c>
      <c r="V1869">
        <v>41.9</v>
      </c>
      <c r="X1869">
        <v>50.3</v>
      </c>
      <c r="Y1869">
        <v>62.7</v>
      </c>
      <c r="Z1869">
        <v>63.6</v>
      </c>
      <c r="AA1869">
        <v>81.900000000000006</v>
      </c>
      <c r="AB1869">
        <v>59</v>
      </c>
      <c r="AC1869">
        <v>40.1</v>
      </c>
      <c r="AD1869">
        <v>76.8</v>
      </c>
      <c r="AE1869">
        <v>62.9</v>
      </c>
      <c r="AF1869">
        <v>88.3</v>
      </c>
      <c r="AG1869">
        <v>58.2</v>
      </c>
      <c r="AH1869">
        <v>66.3</v>
      </c>
      <c r="AI1869">
        <v>76.7</v>
      </c>
      <c r="AJ1869">
        <v>73.8</v>
      </c>
      <c r="AK1869">
        <v>79.900000000000006</v>
      </c>
      <c r="AL1869">
        <v>88.7</v>
      </c>
      <c r="AM1869">
        <v>52.6</v>
      </c>
      <c r="AN1869">
        <v>63.3</v>
      </c>
      <c r="AO1869">
        <v>61.2</v>
      </c>
      <c r="AP1869">
        <f>COUNT(M1869:AO1869)</f>
        <v>20</v>
      </c>
      <c r="AQ1869" t="s">
        <v>4154</v>
      </c>
      <c r="AR1869">
        <f>COUNT(AK1869:AO1869)</f>
        <v>5</v>
      </c>
      <c r="AT1869">
        <f>COUNT(M1869:AB1869)</f>
        <v>7</v>
      </c>
      <c r="AU1869">
        <f>COUNT(AC1869:AO1869)</f>
        <v>13</v>
      </c>
      <c r="AV1869">
        <f>AT1869*AU1869</f>
        <v>91</v>
      </c>
      <c r="AW1869" t="s">
        <v>4154</v>
      </c>
      <c r="AX1869">
        <f>AVERAGE(M1869:AB1869)</f>
        <v>57.542857142857152</v>
      </c>
      <c r="AY1869">
        <f>AVERAGE(AC1869:AO1869)</f>
        <v>68.369230769230768</v>
      </c>
      <c r="AZ1869">
        <f>AY1869-AX1869</f>
        <v>10.826373626373616</v>
      </c>
      <c r="BA1869">
        <v>69.14</v>
      </c>
      <c r="BB1869">
        <v>70.900000000000006</v>
      </c>
      <c r="BC1869" t="s">
        <v>4176</v>
      </c>
      <c r="BD1869" t="s">
        <v>4176</v>
      </c>
    </row>
    <row r="1870" spans="1:56" x14ac:dyDescent="0.25">
      <c r="A1870">
        <v>1261</v>
      </c>
      <c r="B1870">
        <v>268</v>
      </c>
      <c r="C1870" t="s">
        <v>4152</v>
      </c>
      <c r="D1870" t="s">
        <v>1686</v>
      </c>
      <c r="E1870" t="s">
        <v>1687</v>
      </c>
      <c r="F1870" t="s">
        <v>1829</v>
      </c>
      <c r="G1870" t="s">
        <v>1847</v>
      </c>
      <c r="H1870" t="s">
        <v>31</v>
      </c>
      <c r="I1870" t="s">
        <v>200</v>
      </c>
      <c r="J1870" t="s">
        <v>1850</v>
      </c>
      <c r="K1870">
        <v>47.336409000000003</v>
      </c>
      <c r="L1870">
        <v>-122.13510100000001</v>
      </c>
      <c r="U1870">
        <v>77.7</v>
      </c>
      <c r="V1870">
        <v>68.2</v>
      </c>
      <c r="X1870">
        <v>47.5</v>
      </c>
      <c r="Y1870">
        <v>70.599999999999994</v>
      </c>
      <c r="Z1870">
        <v>87.9</v>
      </c>
      <c r="AA1870">
        <v>70.599999999999994</v>
      </c>
      <c r="AB1870">
        <v>73.099999999999994</v>
      </c>
      <c r="AC1870">
        <v>74.7</v>
      </c>
      <c r="AD1870">
        <v>79.2</v>
      </c>
      <c r="AE1870">
        <v>81.7</v>
      </c>
      <c r="AF1870">
        <v>83.5</v>
      </c>
      <c r="AG1870">
        <v>78.8</v>
      </c>
      <c r="AH1870">
        <v>76.2</v>
      </c>
      <c r="AI1870">
        <v>84.7</v>
      </c>
      <c r="AJ1870">
        <v>87.1</v>
      </c>
      <c r="AK1870">
        <v>70.599999999999994</v>
      </c>
      <c r="AL1870">
        <v>83.5</v>
      </c>
      <c r="AM1870">
        <v>79.3</v>
      </c>
      <c r="AN1870">
        <v>79.400000000000006</v>
      </c>
      <c r="AO1870">
        <v>36.9</v>
      </c>
      <c r="AP1870">
        <f>COUNT(M1870:AO1870)</f>
        <v>20</v>
      </c>
      <c r="AQ1870" t="s">
        <v>4154</v>
      </c>
      <c r="AR1870">
        <f>COUNT(AK1870:AO1870)</f>
        <v>5</v>
      </c>
      <c r="AT1870">
        <f>COUNT(M1870:AB1870)</f>
        <v>7</v>
      </c>
      <c r="AU1870">
        <f>COUNT(AC1870:AO1870)</f>
        <v>13</v>
      </c>
      <c r="AV1870">
        <f>AT1870*AU1870</f>
        <v>91</v>
      </c>
      <c r="AW1870" t="s">
        <v>4154</v>
      </c>
      <c r="AX1870">
        <f>AVERAGE(M1870:AB1870)</f>
        <v>70.8</v>
      </c>
      <c r="AY1870">
        <f>AVERAGE(AC1870:AO1870)</f>
        <v>76.58461538461539</v>
      </c>
      <c r="AZ1870">
        <f>AY1870-AX1870</f>
        <v>5.7846153846153925</v>
      </c>
      <c r="BA1870">
        <v>69.939999999999984</v>
      </c>
      <c r="BB1870">
        <v>75.999999999999986</v>
      </c>
      <c r="BC1870" t="s">
        <v>4176</v>
      </c>
      <c r="BD1870" t="s">
        <v>4176</v>
      </c>
    </row>
    <row r="1871" spans="1:56" x14ac:dyDescent="0.25">
      <c r="A1871">
        <v>1218</v>
      </c>
      <c r="B1871">
        <v>246</v>
      </c>
      <c r="C1871" t="s">
        <v>4152</v>
      </c>
      <c r="D1871" t="s">
        <v>1686</v>
      </c>
      <c r="E1871" t="s">
        <v>1687</v>
      </c>
      <c r="F1871" t="s">
        <v>1785</v>
      </c>
      <c r="G1871" t="s">
        <v>1791</v>
      </c>
      <c r="H1871" t="s">
        <v>31</v>
      </c>
      <c r="I1871" t="s">
        <v>200</v>
      </c>
      <c r="J1871" t="s">
        <v>1793</v>
      </c>
      <c r="K1871">
        <v>47.272613999999997</v>
      </c>
      <c r="L1871">
        <v>-122.021072</v>
      </c>
      <c r="U1871">
        <v>89.3</v>
      </c>
      <c r="V1871">
        <v>68.099999999999994</v>
      </c>
      <c r="X1871">
        <v>44.3</v>
      </c>
      <c r="Y1871">
        <v>70.7</v>
      </c>
      <c r="Z1871">
        <v>77.8</v>
      </c>
      <c r="AA1871">
        <v>89.3</v>
      </c>
      <c r="AB1871">
        <v>71.599999999999994</v>
      </c>
      <c r="AC1871">
        <v>84.8</v>
      </c>
      <c r="AD1871">
        <v>69.5</v>
      </c>
      <c r="AE1871">
        <v>66.8</v>
      </c>
      <c r="AF1871">
        <v>94.8</v>
      </c>
      <c r="AG1871">
        <v>85.5</v>
      </c>
      <c r="AH1871">
        <v>94.8</v>
      </c>
      <c r="AI1871">
        <v>80.3</v>
      </c>
      <c r="AJ1871">
        <v>82.3</v>
      </c>
      <c r="AK1871">
        <v>87.6</v>
      </c>
      <c r="AL1871">
        <v>70.400000000000006</v>
      </c>
      <c r="AM1871">
        <v>61.8</v>
      </c>
      <c r="AN1871">
        <v>63.7</v>
      </c>
      <c r="AO1871">
        <v>68.3</v>
      </c>
      <c r="AP1871">
        <f>COUNT(M1871:AO1871)</f>
        <v>20</v>
      </c>
      <c r="AQ1871" t="s">
        <v>4154</v>
      </c>
      <c r="AR1871">
        <f>COUNT(AK1871:AO1871)</f>
        <v>5</v>
      </c>
      <c r="AT1871">
        <f>COUNT(M1871:AB1871)</f>
        <v>7</v>
      </c>
      <c r="AU1871">
        <f>COUNT(AC1871:AO1871)</f>
        <v>13</v>
      </c>
      <c r="AV1871">
        <f>AT1871*AU1871</f>
        <v>91</v>
      </c>
      <c r="AW1871" t="s">
        <v>4154</v>
      </c>
      <c r="AX1871">
        <f>AVERAGE(M1871:AB1871)</f>
        <v>73.01428571428572</v>
      </c>
      <c r="AY1871">
        <f>AVERAGE(AC1871:AO1871)</f>
        <v>77.738461538461536</v>
      </c>
      <c r="AZ1871">
        <f>AY1871-AX1871</f>
        <v>4.7241758241758163</v>
      </c>
      <c r="BA1871">
        <v>70.36</v>
      </c>
      <c r="BB1871">
        <v>78.95</v>
      </c>
      <c r="BC1871" t="s">
        <v>4176</v>
      </c>
      <c r="BD1871" t="s">
        <v>4176</v>
      </c>
    </row>
    <row r="1872" spans="1:56" x14ac:dyDescent="0.25">
      <c r="A1872">
        <v>1224</v>
      </c>
      <c r="B1872">
        <v>242</v>
      </c>
      <c r="C1872" t="s">
        <v>4152</v>
      </c>
      <c r="D1872" t="s">
        <v>1686</v>
      </c>
      <c r="E1872" t="s">
        <v>1687</v>
      </c>
      <c r="F1872" t="s">
        <v>1785</v>
      </c>
      <c r="G1872" t="s">
        <v>1801</v>
      </c>
      <c r="H1872" t="s">
        <v>31</v>
      </c>
      <c r="I1872" t="s">
        <v>200</v>
      </c>
      <c r="J1872" t="s">
        <v>1802</v>
      </c>
      <c r="K1872">
        <v>47.275596999999998</v>
      </c>
      <c r="L1872">
        <v>-122.088114</v>
      </c>
      <c r="U1872">
        <v>52</v>
      </c>
      <c r="V1872">
        <v>63.5</v>
      </c>
      <c r="X1872">
        <v>75.900000000000006</v>
      </c>
      <c r="Y1872">
        <v>75.599999999999994</v>
      </c>
      <c r="Z1872">
        <v>71.3</v>
      </c>
      <c r="AA1872">
        <v>79.5</v>
      </c>
      <c r="AB1872">
        <v>57.1</v>
      </c>
      <c r="AC1872">
        <v>57.6</v>
      </c>
      <c r="AD1872">
        <v>65.599999999999994</v>
      </c>
      <c r="AE1872">
        <v>60.6</v>
      </c>
      <c r="AF1872">
        <v>82.7</v>
      </c>
      <c r="AG1872">
        <v>75.400000000000006</v>
      </c>
      <c r="AH1872">
        <v>61</v>
      </c>
      <c r="AI1872">
        <v>58.8</v>
      </c>
      <c r="AJ1872">
        <v>69.7</v>
      </c>
      <c r="AK1872">
        <v>85.3</v>
      </c>
      <c r="AL1872">
        <v>73.5</v>
      </c>
      <c r="AM1872">
        <v>71.400000000000006</v>
      </c>
      <c r="AN1872">
        <v>79</v>
      </c>
      <c r="AO1872">
        <v>45.2</v>
      </c>
      <c r="AP1872">
        <f>COUNT(M1872:AO1872)</f>
        <v>20</v>
      </c>
      <c r="AQ1872" t="s">
        <v>4154</v>
      </c>
      <c r="AR1872">
        <f>COUNT(AK1872:AO1872)</f>
        <v>5</v>
      </c>
      <c r="AT1872">
        <f>COUNT(M1872:AB1872)</f>
        <v>7</v>
      </c>
      <c r="AU1872">
        <f>COUNT(AC1872:AO1872)</f>
        <v>13</v>
      </c>
      <c r="AV1872">
        <f>AT1872*AU1872</f>
        <v>91</v>
      </c>
      <c r="AW1872" t="s">
        <v>4154</v>
      </c>
      <c r="AX1872">
        <f>AVERAGE(M1872:AB1872)</f>
        <v>67.842857142857142</v>
      </c>
      <c r="AY1872">
        <f>AVERAGE(AC1872:AO1872)</f>
        <v>68.138461538461542</v>
      </c>
      <c r="AZ1872">
        <f>AY1872-AX1872</f>
        <v>0.29560439560439988</v>
      </c>
      <c r="BA1872">
        <v>70.88000000000001</v>
      </c>
      <c r="BB1872">
        <v>70.200000000000017</v>
      </c>
      <c r="BC1872" t="s">
        <v>4176</v>
      </c>
      <c r="BD1872" t="s">
        <v>4176</v>
      </c>
    </row>
    <row r="1873" spans="1:56" x14ac:dyDescent="0.25">
      <c r="A1873">
        <v>1242</v>
      </c>
      <c r="B1873">
        <v>260</v>
      </c>
      <c r="C1873" t="s">
        <v>4152</v>
      </c>
      <c r="D1873" t="s">
        <v>1686</v>
      </c>
      <c r="E1873" t="s">
        <v>1687</v>
      </c>
      <c r="F1873" t="s">
        <v>1812</v>
      </c>
      <c r="G1873" t="s">
        <v>1823</v>
      </c>
      <c r="H1873" t="s">
        <v>31</v>
      </c>
      <c r="I1873" t="s">
        <v>200</v>
      </c>
      <c r="J1873" t="s">
        <v>1825</v>
      </c>
      <c r="K1873">
        <v>47.234245000000001</v>
      </c>
      <c r="L1873">
        <v>-121.93519000000001</v>
      </c>
      <c r="U1873">
        <v>66.900000000000006</v>
      </c>
      <c r="V1873">
        <v>66.3</v>
      </c>
      <c r="X1873">
        <v>70.900000000000006</v>
      </c>
      <c r="Y1873">
        <v>55</v>
      </c>
      <c r="Z1873">
        <v>91.1</v>
      </c>
      <c r="AA1873">
        <v>74.599999999999994</v>
      </c>
      <c r="AB1873">
        <v>81.2</v>
      </c>
      <c r="AC1873">
        <v>58.7</v>
      </c>
      <c r="AD1873">
        <v>60.9</v>
      </c>
      <c r="AE1873">
        <v>74.8</v>
      </c>
      <c r="AF1873">
        <v>92.1</v>
      </c>
      <c r="AG1873">
        <v>71.2</v>
      </c>
      <c r="AH1873">
        <v>74.400000000000006</v>
      </c>
      <c r="AI1873">
        <v>76.7</v>
      </c>
      <c r="AJ1873">
        <v>83.6</v>
      </c>
      <c r="AK1873">
        <v>69.5</v>
      </c>
      <c r="AL1873">
        <v>74.400000000000006</v>
      </c>
      <c r="AM1873">
        <v>60.2</v>
      </c>
      <c r="AN1873">
        <v>90.5</v>
      </c>
      <c r="AO1873">
        <v>79.400000000000006</v>
      </c>
      <c r="AP1873">
        <f>COUNT(M1873:AO1873)</f>
        <v>20</v>
      </c>
      <c r="AQ1873" t="s">
        <v>4154</v>
      </c>
      <c r="AR1873">
        <f>COUNT(AK1873:AO1873)</f>
        <v>5</v>
      </c>
      <c r="AT1873">
        <f>COUNT(M1873:AB1873)</f>
        <v>7</v>
      </c>
      <c r="AU1873">
        <f>COUNT(AC1873:AO1873)</f>
        <v>13</v>
      </c>
      <c r="AV1873">
        <f>AT1873*AU1873</f>
        <v>91</v>
      </c>
      <c r="AW1873" t="s">
        <v>4154</v>
      </c>
      <c r="AX1873">
        <f>AVERAGE(M1873:AB1873)</f>
        <v>72.285714285714292</v>
      </c>
      <c r="AY1873">
        <f>AVERAGE(AC1873:AO1873)</f>
        <v>74.33846153846153</v>
      </c>
      <c r="AZ1873">
        <f>AY1873-AX1873</f>
        <v>2.0527472527472383</v>
      </c>
      <c r="BA1873">
        <v>74.8</v>
      </c>
      <c r="BB1873">
        <v>77.2</v>
      </c>
      <c r="BC1873" t="s">
        <v>4176</v>
      </c>
      <c r="BD1873" t="s">
        <v>4176</v>
      </c>
    </row>
    <row r="1874" spans="1:56" x14ac:dyDescent="0.25">
      <c r="A1874">
        <v>1221</v>
      </c>
      <c r="B1874">
        <v>249</v>
      </c>
      <c r="C1874" t="s">
        <v>4152</v>
      </c>
      <c r="D1874" t="s">
        <v>1686</v>
      </c>
      <c r="E1874" t="s">
        <v>1687</v>
      </c>
      <c r="F1874" t="s">
        <v>1785</v>
      </c>
      <c r="G1874" t="s">
        <v>1795</v>
      </c>
      <c r="H1874" t="s">
        <v>31</v>
      </c>
      <c r="I1874" t="s">
        <v>200</v>
      </c>
      <c r="J1874" t="s">
        <v>1797</v>
      </c>
      <c r="K1874">
        <v>47.315005999999997</v>
      </c>
      <c r="L1874">
        <v>-121.867614</v>
      </c>
      <c r="U1874">
        <v>79.2</v>
      </c>
      <c r="V1874">
        <v>80.099999999999994</v>
      </c>
      <c r="X1874">
        <v>74.900000000000006</v>
      </c>
      <c r="Y1874">
        <v>92.2</v>
      </c>
      <c r="Z1874">
        <v>55.9</v>
      </c>
      <c r="AA1874">
        <v>80.8</v>
      </c>
      <c r="AB1874">
        <v>68.099999999999994</v>
      </c>
      <c r="AC1874">
        <v>60.8</v>
      </c>
      <c r="AD1874">
        <v>54.9</v>
      </c>
      <c r="AE1874">
        <v>59</v>
      </c>
      <c r="AF1874">
        <v>89.2</v>
      </c>
      <c r="AG1874">
        <v>80.099999999999994</v>
      </c>
      <c r="AH1874">
        <v>82.3</v>
      </c>
      <c r="AI1874">
        <v>85.4</v>
      </c>
      <c r="AJ1874">
        <v>86.5</v>
      </c>
      <c r="AK1874">
        <v>73.7</v>
      </c>
      <c r="AL1874">
        <v>71.400000000000006</v>
      </c>
      <c r="AM1874">
        <v>87.5</v>
      </c>
      <c r="AN1874">
        <v>74.099999999999994</v>
      </c>
      <c r="AO1874">
        <v>76.8</v>
      </c>
      <c r="AP1874">
        <f>COUNT(M1874:AO1874)</f>
        <v>20</v>
      </c>
      <c r="AQ1874" t="s">
        <v>4154</v>
      </c>
      <c r="AR1874">
        <f>COUNT(AK1874:AO1874)</f>
        <v>5</v>
      </c>
      <c r="AT1874">
        <f>COUNT(M1874:AB1874)</f>
        <v>7</v>
      </c>
      <c r="AU1874">
        <f>COUNT(AC1874:AO1874)</f>
        <v>13</v>
      </c>
      <c r="AV1874">
        <f>AT1874*AU1874</f>
        <v>91</v>
      </c>
      <c r="AW1874" t="s">
        <v>4154</v>
      </c>
      <c r="AX1874">
        <f>AVERAGE(M1874:AB1874)</f>
        <v>75.885714285714286</v>
      </c>
      <c r="AY1874">
        <f>AVERAGE(AC1874:AO1874)</f>
        <v>75.515384615384619</v>
      </c>
      <c r="AZ1874">
        <f>AY1874-AX1874</f>
        <v>-0.37032967032966724</v>
      </c>
      <c r="BA1874">
        <v>76.700000000000017</v>
      </c>
      <c r="BB1874">
        <v>80.7</v>
      </c>
      <c r="BC1874" t="s">
        <v>4176</v>
      </c>
      <c r="BD1874" t="s">
        <v>4177</v>
      </c>
    </row>
    <row r="1875" spans="1:56" x14ac:dyDescent="0.25">
      <c r="A1875">
        <v>1161</v>
      </c>
      <c r="B1875">
        <v>225</v>
      </c>
      <c r="C1875" t="s">
        <v>4152</v>
      </c>
      <c r="D1875" t="s">
        <v>1686</v>
      </c>
      <c r="E1875" t="s">
        <v>1687</v>
      </c>
      <c r="F1875" t="s">
        <v>1704</v>
      </c>
      <c r="G1875" t="s">
        <v>1705</v>
      </c>
      <c r="H1875" t="s">
        <v>31</v>
      </c>
      <c r="I1875" t="s">
        <v>200</v>
      </c>
      <c r="J1875" t="s">
        <v>1706</v>
      </c>
      <c r="K1875">
        <v>47.266907000000003</v>
      </c>
      <c r="L1875">
        <v>-121.916937</v>
      </c>
      <c r="U1875">
        <v>50.3</v>
      </c>
      <c r="V1875">
        <v>74.7</v>
      </c>
      <c r="X1875">
        <v>54.8</v>
      </c>
      <c r="Y1875">
        <v>74.3</v>
      </c>
      <c r="Z1875">
        <v>84.8</v>
      </c>
      <c r="AA1875">
        <v>93.9</v>
      </c>
      <c r="AB1875">
        <v>83</v>
      </c>
      <c r="AC1875">
        <v>51.2</v>
      </c>
      <c r="AD1875">
        <v>38.9</v>
      </c>
      <c r="AE1875">
        <v>57.3</v>
      </c>
      <c r="AF1875">
        <v>89.9</v>
      </c>
      <c r="AG1875">
        <v>82.4</v>
      </c>
      <c r="AH1875">
        <v>93.9</v>
      </c>
      <c r="AI1875">
        <v>80.8</v>
      </c>
      <c r="AJ1875">
        <v>89.9</v>
      </c>
      <c r="AK1875">
        <v>87.6</v>
      </c>
      <c r="AL1875">
        <v>68.400000000000006</v>
      </c>
      <c r="AM1875">
        <v>77.8</v>
      </c>
      <c r="AN1875">
        <v>83.8</v>
      </c>
      <c r="AO1875">
        <v>71</v>
      </c>
      <c r="AP1875">
        <f>COUNT(M1875:AO1875)</f>
        <v>20</v>
      </c>
      <c r="AQ1875" t="s">
        <v>4154</v>
      </c>
      <c r="AR1875">
        <f>COUNT(AK1875:AO1875)</f>
        <v>5</v>
      </c>
      <c r="AT1875">
        <f>COUNT(M1875:AB1875)</f>
        <v>7</v>
      </c>
      <c r="AU1875">
        <f>COUNT(AC1875:AO1875)</f>
        <v>13</v>
      </c>
      <c r="AV1875">
        <f>AT1875*AU1875</f>
        <v>91</v>
      </c>
      <c r="AW1875" t="s">
        <v>4154</v>
      </c>
      <c r="AX1875">
        <f>AVERAGE(M1875:AB1875)</f>
        <v>73.685714285714297</v>
      </c>
      <c r="AY1875">
        <f>AVERAGE(AC1875:AO1875)</f>
        <v>74.83846153846153</v>
      </c>
      <c r="AZ1875">
        <f>AY1875-AX1875</f>
        <v>1.1527472527472327</v>
      </c>
      <c r="BA1875">
        <v>77.72</v>
      </c>
      <c r="BB1875">
        <v>82.55</v>
      </c>
      <c r="BC1875" t="s">
        <v>4176</v>
      </c>
      <c r="BD1875" t="s">
        <v>4177</v>
      </c>
    </row>
    <row r="1876" spans="1:56" x14ac:dyDescent="0.25">
      <c r="A1876">
        <v>845</v>
      </c>
      <c r="B1876">
        <v>116</v>
      </c>
      <c r="C1876" t="s">
        <v>4152</v>
      </c>
      <c r="D1876" t="s">
        <v>877</v>
      </c>
      <c r="E1876" t="s">
        <v>1215</v>
      </c>
      <c r="F1876" t="s">
        <v>1216</v>
      </c>
      <c r="G1876" t="s">
        <v>1286</v>
      </c>
      <c r="H1876" t="s">
        <v>31</v>
      </c>
      <c r="I1876" t="s">
        <v>200</v>
      </c>
      <c r="J1876" t="s">
        <v>1289</v>
      </c>
      <c r="K1876">
        <v>47.718328</v>
      </c>
      <c r="L1876">
        <v>-122.073941</v>
      </c>
      <c r="U1876">
        <v>50.1</v>
      </c>
      <c r="V1876">
        <v>62.8</v>
      </c>
      <c r="X1876">
        <v>58.9</v>
      </c>
      <c r="Y1876">
        <v>65.2</v>
      </c>
      <c r="Z1876">
        <v>70.5</v>
      </c>
      <c r="AA1876">
        <v>79.7</v>
      </c>
      <c r="AB1876">
        <v>86.2</v>
      </c>
      <c r="AC1876">
        <v>79.900000000000006</v>
      </c>
      <c r="AD1876">
        <v>62.4</v>
      </c>
      <c r="AE1876">
        <v>86.7</v>
      </c>
      <c r="AF1876">
        <v>71</v>
      </c>
      <c r="AG1876">
        <v>65.2</v>
      </c>
      <c r="AH1876">
        <v>67.599999999999994</v>
      </c>
      <c r="AI1876">
        <v>76.599999999999994</v>
      </c>
      <c r="AJ1876">
        <v>56.6</v>
      </c>
      <c r="AK1876">
        <v>70.5</v>
      </c>
      <c r="AL1876">
        <v>86.1</v>
      </c>
      <c r="AM1876">
        <v>66.099999999999994</v>
      </c>
      <c r="AN1876">
        <v>92</v>
      </c>
      <c r="AO1876">
        <v>78.2</v>
      </c>
      <c r="AP1876">
        <f>COUNT(M1876:AO1876)</f>
        <v>20</v>
      </c>
      <c r="AQ1876" t="s">
        <v>4154</v>
      </c>
      <c r="AR1876">
        <f>COUNT(AK1876:AO1876)</f>
        <v>5</v>
      </c>
      <c r="AT1876">
        <f>COUNT(M1876:AB1876)</f>
        <v>7</v>
      </c>
      <c r="AU1876">
        <f>COUNT(AC1876:AO1876)</f>
        <v>13</v>
      </c>
      <c r="AV1876">
        <f>AT1876*AU1876</f>
        <v>91</v>
      </c>
      <c r="AW1876" t="s">
        <v>4154</v>
      </c>
      <c r="AX1876">
        <f>AVERAGE(M1876:AB1876)</f>
        <v>67.628571428571419</v>
      </c>
      <c r="AY1876">
        <f>AVERAGE(AC1876:AO1876)</f>
        <v>73.761538461538464</v>
      </c>
      <c r="AZ1876">
        <f>AY1876-AX1876</f>
        <v>6.1329670329670449</v>
      </c>
      <c r="BA1876">
        <v>78.58</v>
      </c>
      <c r="BB1876">
        <v>72.990000000000009</v>
      </c>
      <c r="BC1876" t="s">
        <v>4176</v>
      </c>
      <c r="BD1876" t="s">
        <v>4176</v>
      </c>
    </row>
    <row r="1877" spans="1:56" x14ac:dyDescent="0.25">
      <c r="A1877">
        <v>1236</v>
      </c>
      <c r="B1877">
        <v>259</v>
      </c>
      <c r="C1877" t="s">
        <v>4152</v>
      </c>
      <c r="D1877" t="s">
        <v>1686</v>
      </c>
      <c r="E1877" t="s">
        <v>1687</v>
      </c>
      <c r="F1877" t="s">
        <v>1812</v>
      </c>
      <c r="G1877" t="s">
        <v>1813</v>
      </c>
      <c r="H1877" t="s">
        <v>31</v>
      </c>
      <c r="I1877" t="s">
        <v>200</v>
      </c>
      <c r="J1877" t="s">
        <v>1818</v>
      </c>
      <c r="K1877">
        <v>47.231077999999997</v>
      </c>
      <c r="L1877">
        <v>-121.94602999999999</v>
      </c>
      <c r="U1877">
        <v>74</v>
      </c>
      <c r="V1877">
        <v>71.599999999999994</v>
      </c>
      <c r="X1877">
        <v>96.9</v>
      </c>
      <c r="Y1877">
        <v>71.8</v>
      </c>
      <c r="Z1877">
        <v>82.7</v>
      </c>
      <c r="AA1877">
        <v>81.599999999999994</v>
      </c>
      <c r="AB1877">
        <v>85.7</v>
      </c>
      <c r="AC1877">
        <v>64.599999999999994</v>
      </c>
      <c r="AD1877">
        <v>84</v>
      </c>
      <c r="AE1877">
        <v>75.400000000000006</v>
      </c>
      <c r="AF1877">
        <v>89.4</v>
      </c>
      <c r="AG1877">
        <v>79</v>
      </c>
      <c r="AH1877">
        <v>89.3</v>
      </c>
      <c r="AI1877">
        <v>82.7</v>
      </c>
      <c r="AJ1877">
        <v>80.3</v>
      </c>
      <c r="AK1877">
        <v>83.9</v>
      </c>
      <c r="AL1877">
        <v>67.5</v>
      </c>
      <c r="AM1877">
        <v>81.900000000000006</v>
      </c>
      <c r="AN1877">
        <v>87.7</v>
      </c>
      <c r="AO1877">
        <v>71.900000000000006</v>
      </c>
      <c r="AP1877">
        <f>COUNT(M1877:AO1877)</f>
        <v>20</v>
      </c>
      <c r="AQ1877" t="s">
        <v>4154</v>
      </c>
      <c r="AR1877">
        <f>COUNT(AK1877:AO1877)</f>
        <v>5</v>
      </c>
      <c r="AT1877">
        <f>COUNT(M1877:AB1877)</f>
        <v>7</v>
      </c>
      <c r="AU1877">
        <f>COUNT(AC1877:AO1877)</f>
        <v>13</v>
      </c>
      <c r="AV1877">
        <f>AT1877*AU1877</f>
        <v>91</v>
      </c>
      <c r="AW1877" t="s">
        <v>4154</v>
      </c>
      <c r="AX1877">
        <f>AVERAGE(M1877:AB1877)</f>
        <v>80.614285714285728</v>
      </c>
      <c r="AY1877">
        <f>AVERAGE(AC1877:AO1877)</f>
        <v>79.815384615384602</v>
      </c>
      <c r="AZ1877">
        <f>AY1877-AX1877</f>
        <v>-0.79890109890112626</v>
      </c>
      <c r="BA1877">
        <v>78.58</v>
      </c>
      <c r="BB1877">
        <v>81.36</v>
      </c>
      <c r="BC1877" t="s">
        <v>4176</v>
      </c>
      <c r="BD1877" t="s">
        <v>4177</v>
      </c>
    </row>
    <row r="1878" spans="1:56" x14ac:dyDescent="0.25">
      <c r="A1878">
        <v>1210</v>
      </c>
      <c r="B1878">
        <v>239</v>
      </c>
      <c r="C1878" t="s">
        <v>4152</v>
      </c>
      <c r="D1878" t="s">
        <v>1686</v>
      </c>
      <c r="E1878" t="s">
        <v>1687</v>
      </c>
      <c r="F1878" t="s">
        <v>1771</v>
      </c>
      <c r="G1878" t="s">
        <v>1776</v>
      </c>
      <c r="H1878" t="s">
        <v>31</v>
      </c>
      <c r="I1878" t="s">
        <v>200</v>
      </c>
      <c r="J1878" t="s">
        <v>1777</v>
      </c>
      <c r="K1878">
        <v>47.343487000000003</v>
      </c>
      <c r="L1878">
        <v>-122.20504</v>
      </c>
      <c r="U1878">
        <v>54.5</v>
      </c>
      <c r="V1878">
        <v>64.7</v>
      </c>
      <c r="X1878">
        <v>49.2</v>
      </c>
      <c r="Y1878">
        <v>68.099999999999994</v>
      </c>
      <c r="Z1878">
        <v>49</v>
      </c>
      <c r="AA1878">
        <v>65.599999999999994</v>
      </c>
      <c r="AB1878">
        <v>47.7</v>
      </c>
      <c r="AC1878">
        <v>41.2</v>
      </c>
      <c r="AD1878">
        <v>59.7</v>
      </c>
      <c r="AE1878">
        <v>62.4</v>
      </c>
      <c r="AF1878">
        <v>83.4</v>
      </c>
      <c r="AG1878">
        <v>66.7</v>
      </c>
      <c r="AH1878">
        <v>73.900000000000006</v>
      </c>
      <c r="AI1878">
        <v>54.1</v>
      </c>
      <c r="AJ1878">
        <v>89.1</v>
      </c>
      <c r="AK1878">
        <v>80.5</v>
      </c>
      <c r="AL1878">
        <v>74.8</v>
      </c>
      <c r="AM1878">
        <v>82.5</v>
      </c>
      <c r="AN1878">
        <v>82</v>
      </c>
      <c r="AO1878">
        <v>79.900000000000006</v>
      </c>
      <c r="AP1878">
        <f>COUNT(M1878:AO1878)</f>
        <v>20</v>
      </c>
      <c r="AQ1878" t="s">
        <v>4154</v>
      </c>
      <c r="AR1878">
        <f>COUNT(AK1878:AO1878)</f>
        <v>5</v>
      </c>
      <c r="AT1878">
        <f>COUNT(M1878:AB1878)</f>
        <v>7</v>
      </c>
      <c r="AU1878">
        <f>COUNT(AC1878:AO1878)</f>
        <v>13</v>
      </c>
      <c r="AV1878">
        <f>AT1878*AU1878</f>
        <v>91</v>
      </c>
      <c r="AW1878" t="s">
        <v>4154</v>
      </c>
      <c r="AX1878">
        <f>AVERAGE(M1878:AB1878)</f>
        <v>56.971428571428575</v>
      </c>
      <c r="AY1878">
        <f>AVERAGE(AC1878:AO1878)</f>
        <v>71.553846153846152</v>
      </c>
      <c r="AZ1878">
        <f>AY1878-AX1878</f>
        <v>14.582417582417577</v>
      </c>
      <c r="BA1878">
        <v>79.940000000000012</v>
      </c>
      <c r="BB1878">
        <v>76.69</v>
      </c>
      <c r="BC1878" t="s">
        <v>4176</v>
      </c>
      <c r="BD1878" t="s">
        <v>4176</v>
      </c>
    </row>
    <row r="1879" spans="1:56" x14ac:dyDescent="0.25">
      <c r="A1879">
        <v>860</v>
      </c>
      <c r="B1879">
        <v>118</v>
      </c>
      <c r="C1879" t="s">
        <v>4152</v>
      </c>
      <c r="D1879" t="s">
        <v>877</v>
      </c>
      <c r="E1879" t="s">
        <v>1215</v>
      </c>
      <c r="F1879" t="s">
        <v>1216</v>
      </c>
      <c r="G1879" t="s">
        <v>1305</v>
      </c>
      <c r="H1879" t="s">
        <v>31</v>
      </c>
      <c r="I1879" t="s">
        <v>200</v>
      </c>
      <c r="J1879" t="s">
        <v>1306</v>
      </c>
      <c r="K1879">
        <v>47.733600000000003</v>
      </c>
      <c r="L1879">
        <v>-122.05880999999999</v>
      </c>
      <c r="U1879">
        <v>73.599999999999994</v>
      </c>
      <c r="V1879">
        <v>61.6</v>
      </c>
      <c r="X1879">
        <v>72.8</v>
      </c>
      <c r="Y1879">
        <v>79</v>
      </c>
      <c r="Z1879">
        <v>88.1</v>
      </c>
      <c r="AA1879">
        <v>70.3</v>
      </c>
      <c r="AB1879">
        <v>75.599999999999994</v>
      </c>
      <c r="AC1879">
        <v>72.099999999999994</v>
      </c>
      <c r="AD1879">
        <v>63.5</v>
      </c>
      <c r="AE1879">
        <v>81.3</v>
      </c>
      <c r="AF1879">
        <v>68.3</v>
      </c>
      <c r="AG1879">
        <v>81.8</v>
      </c>
      <c r="AH1879">
        <v>71.599999999999994</v>
      </c>
      <c r="AI1879">
        <v>81.8</v>
      </c>
      <c r="AJ1879">
        <v>72.099999999999994</v>
      </c>
      <c r="AK1879">
        <v>76.900000000000006</v>
      </c>
      <c r="AL1879">
        <v>89.8</v>
      </c>
      <c r="AM1879">
        <v>87</v>
      </c>
      <c r="AN1879">
        <v>80.5</v>
      </c>
      <c r="AO1879">
        <v>71.2</v>
      </c>
      <c r="AP1879">
        <f>COUNT(M1879:AO1879)</f>
        <v>20</v>
      </c>
      <c r="AQ1879" t="s">
        <v>4154</v>
      </c>
      <c r="AR1879">
        <f>COUNT(AK1879:AO1879)</f>
        <v>5</v>
      </c>
      <c r="AT1879">
        <f>COUNT(M1879:AB1879)</f>
        <v>7</v>
      </c>
      <c r="AU1879">
        <f>COUNT(AC1879:AO1879)</f>
        <v>13</v>
      </c>
      <c r="AV1879">
        <f>AT1879*AU1879</f>
        <v>91</v>
      </c>
      <c r="AW1879" t="s">
        <v>4154</v>
      </c>
      <c r="AX1879">
        <f>AVERAGE(M1879:AB1879)</f>
        <v>74.428571428571431</v>
      </c>
      <c r="AY1879">
        <f>AVERAGE(AC1879:AO1879)</f>
        <v>76.761538461538464</v>
      </c>
      <c r="AZ1879">
        <f>AY1879-AX1879</f>
        <v>2.3329670329670336</v>
      </c>
      <c r="BA1879">
        <v>81.08</v>
      </c>
      <c r="BB1879">
        <v>78.099999999999994</v>
      </c>
      <c r="BC1879" t="s">
        <v>4177</v>
      </c>
      <c r="BD1879" t="s">
        <v>4176</v>
      </c>
    </row>
    <row r="1880" spans="1:56" x14ac:dyDescent="0.25">
      <c r="A1880">
        <v>916</v>
      </c>
      <c r="B1880">
        <v>155</v>
      </c>
      <c r="C1880" t="s">
        <v>4152</v>
      </c>
      <c r="D1880" t="s">
        <v>877</v>
      </c>
      <c r="E1880" t="s">
        <v>1215</v>
      </c>
      <c r="F1880" t="s">
        <v>1373</v>
      </c>
      <c r="G1880" t="s">
        <v>1386</v>
      </c>
      <c r="H1880" t="s">
        <v>31</v>
      </c>
      <c r="I1880" t="s">
        <v>200</v>
      </c>
      <c r="J1880" t="s">
        <v>1387</v>
      </c>
      <c r="K1880">
        <v>47.531945999999998</v>
      </c>
      <c r="L1880">
        <v>-121.97620499999999</v>
      </c>
      <c r="U1880">
        <v>72.400000000000006</v>
      </c>
      <c r="V1880">
        <v>85.9</v>
      </c>
      <c r="X1880">
        <v>68.5</v>
      </c>
      <c r="Y1880">
        <v>71.7</v>
      </c>
      <c r="Z1880">
        <v>70</v>
      </c>
      <c r="AA1880">
        <v>76.2</v>
      </c>
      <c r="AB1880">
        <v>59.5</v>
      </c>
      <c r="AC1880">
        <v>75.8</v>
      </c>
      <c r="AD1880">
        <v>72.3</v>
      </c>
      <c r="AE1880">
        <v>70.8</v>
      </c>
      <c r="AF1880">
        <v>89.1</v>
      </c>
      <c r="AG1880">
        <v>82.5</v>
      </c>
      <c r="AH1880">
        <v>92</v>
      </c>
      <c r="AI1880">
        <v>84.4</v>
      </c>
      <c r="AJ1880">
        <v>92.5</v>
      </c>
      <c r="AK1880">
        <v>89.2</v>
      </c>
      <c r="AL1880">
        <v>87</v>
      </c>
      <c r="AM1880">
        <v>77.099999999999994</v>
      </c>
      <c r="AN1880">
        <v>82</v>
      </c>
      <c r="AO1880">
        <v>90.7</v>
      </c>
      <c r="AP1880">
        <f>COUNT(M1880:AO1880)</f>
        <v>20</v>
      </c>
      <c r="AQ1880" t="s">
        <v>4154</v>
      </c>
      <c r="AR1880">
        <f>COUNT(AK1880:AO1880)</f>
        <v>5</v>
      </c>
      <c r="AT1880">
        <f>COUNT(M1880:AB1880)</f>
        <v>7</v>
      </c>
      <c r="AU1880">
        <f>COUNT(AC1880:AO1880)</f>
        <v>13</v>
      </c>
      <c r="AV1880">
        <f>AT1880*AU1880</f>
        <v>91</v>
      </c>
      <c r="AW1880" t="s">
        <v>4154</v>
      </c>
      <c r="AX1880">
        <f>AVERAGE(M1880:AB1880)</f>
        <v>72.028571428571425</v>
      </c>
      <c r="AY1880">
        <f>AVERAGE(AC1880:AO1880)</f>
        <v>83.492307692307705</v>
      </c>
      <c r="AZ1880">
        <f>AY1880-AX1880</f>
        <v>11.46373626373628</v>
      </c>
      <c r="BA1880">
        <v>85.199999999999989</v>
      </c>
      <c r="BB1880">
        <v>86.65</v>
      </c>
      <c r="BC1880" t="s">
        <v>4177</v>
      </c>
      <c r="BD1880" t="s">
        <v>4177</v>
      </c>
    </row>
    <row r="1881" spans="1:56" x14ac:dyDescent="0.25">
      <c r="A1881">
        <v>597</v>
      </c>
      <c r="B1881">
        <v>558</v>
      </c>
      <c r="C1881" t="s">
        <v>4152</v>
      </c>
      <c r="D1881" t="s">
        <v>877</v>
      </c>
      <c r="E1881" t="s">
        <v>878</v>
      </c>
      <c r="F1881" t="s">
        <v>936</v>
      </c>
      <c r="G1881" t="s">
        <v>937</v>
      </c>
      <c r="H1881" t="s">
        <v>909</v>
      </c>
      <c r="I1881" t="s">
        <v>910</v>
      </c>
      <c r="J1881" t="s">
        <v>949</v>
      </c>
      <c r="K1881">
        <v>47.707183000000001</v>
      </c>
      <c r="L1881">
        <v>-122.215498</v>
      </c>
      <c r="T1881">
        <v>26.1</v>
      </c>
      <c r="U1881">
        <v>7.8</v>
      </c>
      <c r="V1881">
        <v>8</v>
      </c>
      <c r="X1881">
        <v>8.1</v>
      </c>
      <c r="Y1881">
        <v>8.8000000000000007</v>
      </c>
      <c r="Z1881">
        <v>13.5</v>
      </c>
      <c r="AA1881">
        <v>13.4</v>
      </c>
      <c r="AB1881">
        <v>11.6</v>
      </c>
      <c r="AC1881">
        <v>21.4</v>
      </c>
      <c r="AD1881">
        <v>16.399999999999999</v>
      </c>
      <c r="AE1881">
        <v>29.5</v>
      </c>
      <c r="AF1881">
        <v>23</v>
      </c>
      <c r="AG1881">
        <v>30.2</v>
      </c>
      <c r="AH1881">
        <v>31.5</v>
      </c>
      <c r="AI1881">
        <v>15.3</v>
      </c>
      <c r="AJ1881">
        <v>23.3</v>
      </c>
      <c r="AK1881">
        <v>19.2</v>
      </c>
      <c r="AL1881">
        <v>19.100000000000001</v>
      </c>
      <c r="AM1881">
        <v>12</v>
      </c>
      <c r="AN1881">
        <v>18.600000000000001</v>
      </c>
      <c r="AO1881">
        <v>30.6</v>
      </c>
      <c r="AP1881">
        <f>COUNT(M1881:AO1881)</f>
        <v>21</v>
      </c>
      <c r="AQ1881" t="s">
        <v>4154</v>
      </c>
      <c r="AR1881">
        <f>COUNT(AK1881:AO1881)</f>
        <v>5</v>
      </c>
      <c r="AT1881">
        <f>COUNT(M1881:AB1881)</f>
        <v>8</v>
      </c>
      <c r="AU1881">
        <f>COUNT(AC1881:AO1881)</f>
        <v>13</v>
      </c>
      <c r="AV1881">
        <f>AT1881*AU1881</f>
        <v>104</v>
      </c>
      <c r="AW1881" t="s">
        <v>4154</v>
      </c>
      <c r="AX1881">
        <f>AVERAGE(M1881:AB1881)</f>
        <v>12.1625</v>
      </c>
      <c r="AY1881">
        <f>AVERAGE(AC1881:AO1881)</f>
        <v>22.315384615384616</v>
      </c>
      <c r="AZ1881">
        <f>AY1881-AX1881</f>
        <v>10.152884615384616</v>
      </c>
      <c r="BA1881">
        <v>19.899999999999999</v>
      </c>
      <c r="BB1881">
        <v>22.279999999999998</v>
      </c>
      <c r="BC1881" t="s">
        <v>4173</v>
      </c>
      <c r="BD1881" t="s">
        <v>4174</v>
      </c>
    </row>
    <row r="1882" spans="1:56" x14ac:dyDescent="0.25">
      <c r="A1882">
        <v>635</v>
      </c>
      <c r="B1882">
        <v>120</v>
      </c>
      <c r="C1882" t="s">
        <v>4152</v>
      </c>
      <c r="D1882" t="s">
        <v>877</v>
      </c>
      <c r="E1882" t="s">
        <v>878</v>
      </c>
      <c r="F1882" t="s">
        <v>981</v>
      </c>
      <c r="G1882" t="s">
        <v>1001</v>
      </c>
      <c r="H1882" t="s">
        <v>31</v>
      </c>
      <c r="I1882" t="s">
        <v>200</v>
      </c>
      <c r="J1882" t="s">
        <v>1002</v>
      </c>
      <c r="K1882">
        <v>47.474226999999999</v>
      </c>
      <c r="L1882">
        <v>-122.16359300000001</v>
      </c>
      <c r="R1882">
        <v>50.3</v>
      </c>
      <c r="U1882">
        <v>35.4</v>
      </c>
      <c r="V1882">
        <v>26</v>
      </c>
      <c r="X1882">
        <v>56.5</v>
      </c>
      <c r="Y1882">
        <v>59.8</v>
      </c>
      <c r="Z1882">
        <v>37.799999999999997</v>
      </c>
      <c r="AA1882">
        <v>28.6</v>
      </c>
      <c r="AB1882">
        <v>39.700000000000003</v>
      </c>
      <c r="AC1882">
        <v>32.700000000000003</v>
      </c>
      <c r="AD1882">
        <v>37.6</v>
      </c>
      <c r="AE1882">
        <v>49.8</v>
      </c>
      <c r="AF1882">
        <v>51.5</v>
      </c>
      <c r="AG1882">
        <v>36</v>
      </c>
      <c r="AH1882">
        <v>40.700000000000003</v>
      </c>
      <c r="AI1882">
        <v>41.8</v>
      </c>
      <c r="AJ1882">
        <v>32.200000000000003</v>
      </c>
      <c r="AK1882">
        <v>44.7</v>
      </c>
      <c r="AL1882">
        <v>43</v>
      </c>
      <c r="AM1882">
        <v>23.1</v>
      </c>
      <c r="AN1882">
        <v>37.799999999999997</v>
      </c>
      <c r="AO1882">
        <v>35.5</v>
      </c>
      <c r="AP1882">
        <f>COUNT(M1882:AO1882)</f>
        <v>21</v>
      </c>
      <c r="AQ1882" t="s">
        <v>4154</v>
      </c>
      <c r="AR1882">
        <f>COUNT(AK1882:AO1882)</f>
        <v>5</v>
      </c>
      <c r="AT1882">
        <f>COUNT(M1882:AB1882)</f>
        <v>8</v>
      </c>
      <c r="AU1882">
        <f>COUNT(AC1882:AO1882)</f>
        <v>13</v>
      </c>
      <c r="AV1882">
        <f>AT1882*AU1882</f>
        <v>104</v>
      </c>
      <c r="AW1882" t="s">
        <v>4154</v>
      </c>
      <c r="AX1882">
        <f>AVERAGE(M1882:AB1882)</f>
        <v>41.762500000000003</v>
      </c>
      <c r="AY1882">
        <f>AVERAGE(AC1882:AO1882)</f>
        <v>38.953846153846158</v>
      </c>
      <c r="AZ1882">
        <f>AY1882-AX1882</f>
        <v>-2.8086538461538453</v>
      </c>
      <c r="BA1882">
        <v>36.820000000000007</v>
      </c>
      <c r="BB1882">
        <v>38.630000000000003</v>
      </c>
      <c r="BC1882" t="s">
        <v>4174</v>
      </c>
      <c r="BD1882" t="s">
        <v>4174</v>
      </c>
    </row>
    <row r="1883" spans="1:56" x14ac:dyDescent="0.25">
      <c r="A1883">
        <v>917</v>
      </c>
      <c r="B1883">
        <v>157</v>
      </c>
      <c r="C1883" t="s">
        <v>4152</v>
      </c>
      <c r="D1883" t="s">
        <v>877</v>
      </c>
      <c r="E1883" t="s">
        <v>1215</v>
      </c>
      <c r="F1883" t="s">
        <v>1373</v>
      </c>
      <c r="G1883" t="s">
        <v>1388</v>
      </c>
      <c r="H1883" t="s">
        <v>31</v>
      </c>
      <c r="I1883" t="s">
        <v>200</v>
      </c>
      <c r="J1883" t="s">
        <v>1389</v>
      </c>
      <c r="K1883">
        <v>47.433940999999997</v>
      </c>
      <c r="L1883">
        <v>-121.971913</v>
      </c>
      <c r="Q1883">
        <v>70.5</v>
      </c>
      <c r="S1883">
        <v>74.400000000000006</v>
      </c>
      <c r="U1883">
        <v>71</v>
      </c>
      <c r="V1883">
        <v>74.8</v>
      </c>
      <c r="X1883">
        <v>73.7</v>
      </c>
      <c r="Y1883">
        <v>56.9</v>
      </c>
      <c r="Z1883">
        <v>61.8</v>
      </c>
      <c r="AA1883">
        <v>58.9</v>
      </c>
      <c r="AB1883">
        <v>70.7</v>
      </c>
      <c r="AC1883">
        <v>47</v>
      </c>
      <c r="AD1883">
        <v>55.2</v>
      </c>
      <c r="AE1883">
        <v>74.8</v>
      </c>
      <c r="AF1883">
        <v>74.400000000000006</v>
      </c>
      <c r="AG1883">
        <v>71.400000000000006</v>
      </c>
      <c r="AH1883">
        <v>78</v>
      </c>
      <c r="AI1883">
        <v>89.2</v>
      </c>
      <c r="AJ1883">
        <v>66.8</v>
      </c>
      <c r="AK1883">
        <v>84.1</v>
      </c>
      <c r="AL1883">
        <v>92.3</v>
      </c>
      <c r="AM1883">
        <v>57.6</v>
      </c>
      <c r="AN1883">
        <v>61.7</v>
      </c>
      <c r="AO1883">
        <v>67.400000000000006</v>
      </c>
      <c r="AP1883">
        <f>COUNT(M1883:AO1883)</f>
        <v>22</v>
      </c>
      <c r="AQ1883" t="s">
        <v>4154</v>
      </c>
      <c r="AR1883">
        <f>COUNT(AK1883:AO1883)</f>
        <v>5</v>
      </c>
      <c r="AT1883">
        <f>COUNT(M1883:AB1883)</f>
        <v>9</v>
      </c>
      <c r="AU1883">
        <f>COUNT(AC1883:AO1883)</f>
        <v>13</v>
      </c>
      <c r="AV1883">
        <f>AT1883*AU1883</f>
        <v>117</v>
      </c>
      <c r="AW1883" t="s">
        <v>4154</v>
      </c>
      <c r="AX1883">
        <f>AVERAGE(M1883:AB1883)</f>
        <v>68.077777777777783</v>
      </c>
      <c r="AY1883">
        <f>AVERAGE(AC1883:AO1883)</f>
        <v>70.761538461538464</v>
      </c>
      <c r="AZ1883">
        <f>AY1883-AX1883</f>
        <v>2.6837606837606813</v>
      </c>
      <c r="BA1883">
        <v>72.62</v>
      </c>
      <c r="BB1883">
        <v>74.289999999999992</v>
      </c>
      <c r="BC1883" t="s">
        <v>4176</v>
      </c>
      <c r="BD1883" t="s">
        <v>4176</v>
      </c>
    </row>
    <row r="1884" spans="1:56" x14ac:dyDescent="0.25">
      <c r="A1884">
        <v>922</v>
      </c>
      <c r="B1884">
        <v>150</v>
      </c>
      <c r="C1884" t="s">
        <v>4152</v>
      </c>
      <c r="D1884" t="s">
        <v>877</v>
      </c>
      <c r="E1884" t="s">
        <v>1215</v>
      </c>
      <c r="F1884" t="s">
        <v>1373</v>
      </c>
      <c r="G1884" t="s">
        <v>1394</v>
      </c>
      <c r="H1884" t="s">
        <v>31</v>
      </c>
      <c r="I1884" t="s">
        <v>200</v>
      </c>
      <c r="J1884" t="s">
        <v>1396</v>
      </c>
      <c r="K1884">
        <v>47.551206999999998</v>
      </c>
      <c r="L1884">
        <v>-122.046876</v>
      </c>
      <c r="N1884">
        <v>75.400000000000006</v>
      </c>
      <c r="O1884">
        <v>67.8</v>
      </c>
      <c r="Q1884">
        <v>63.6</v>
      </c>
      <c r="S1884">
        <v>74.099999999999994</v>
      </c>
      <c r="X1884">
        <v>29.5</v>
      </c>
      <c r="Y1884">
        <v>68.5</v>
      </c>
      <c r="Z1884">
        <v>56.1</v>
      </c>
      <c r="AA1884">
        <v>55.4</v>
      </c>
      <c r="AB1884">
        <v>69.2</v>
      </c>
      <c r="AC1884">
        <v>48</v>
      </c>
      <c r="AD1884">
        <v>41.9</v>
      </c>
      <c r="AE1884">
        <v>74.900000000000006</v>
      </c>
      <c r="AF1884">
        <v>87.1</v>
      </c>
      <c r="AG1884">
        <v>77.8</v>
      </c>
      <c r="AH1884">
        <v>86.7</v>
      </c>
      <c r="AI1884">
        <v>72.400000000000006</v>
      </c>
      <c r="AJ1884">
        <v>71.3</v>
      </c>
      <c r="AK1884">
        <v>83.7</v>
      </c>
      <c r="AL1884">
        <v>74.3</v>
      </c>
      <c r="AM1884">
        <v>73.599999999999994</v>
      </c>
      <c r="AN1884">
        <v>78.900000000000006</v>
      </c>
      <c r="AO1884">
        <v>64.7</v>
      </c>
      <c r="AP1884">
        <f>COUNT(M1884:AO1884)</f>
        <v>22</v>
      </c>
      <c r="AQ1884" t="s">
        <v>4154</v>
      </c>
      <c r="AR1884">
        <f>COUNT(AK1884:AO1884)</f>
        <v>5</v>
      </c>
      <c r="AT1884">
        <f>COUNT(M1884:AB1884)</f>
        <v>9</v>
      </c>
      <c r="AU1884">
        <f>COUNT(AC1884:AO1884)</f>
        <v>13</v>
      </c>
      <c r="AV1884">
        <f>AT1884*AU1884</f>
        <v>117</v>
      </c>
      <c r="AW1884" t="s">
        <v>4154</v>
      </c>
      <c r="AX1884">
        <f>AVERAGE(M1884:AB1884)</f>
        <v>62.177777777777777</v>
      </c>
      <c r="AY1884">
        <f>AVERAGE(AC1884:AO1884)</f>
        <v>71.946153846153848</v>
      </c>
      <c r="AZ1884">
        <f>AY1884-AX1884</f>
        <v>9.768376068376071</v>
      </c>
      <c r="BA1884">
        <v>75.039999999999992</v>
      </c>
      <c r="BB1884">
        <v>77.05</v>
      </c>
      <c r="BC1884" t="s">
        <v>4176</v>
      </c>
      <c r="BD1884" t="s">
        <v>4176</v>
      </c>
    </row>
    <row r="1885" spans="1:56" x14ac:dyDescent="0.25">
      <c r="A1885">
        <v>1166</v>
      </c>
      <c r="B1885">
        <v>220</v>
      </c>
      <c r="C1885" t="s">
        <v>4152</v>
      </c>
      <c r="D1885" t="s">
        <v>1686</v>
      </c>
      <c r="E1885" t="s">
        <v>1687</v>
      </c>
      <c r="F1885" t="s">
        <v>1709</v>
      </c>
      <c r="G1885" t="s">
        <v>1710</v>
      </c>
      <c r="H1885" t="s">
        <v>31</v>
      </c>
      <c r="I1885" t="s">
        <v>200</v>
      </c>
      <c r="J1885" t="s">
        <v>1713</v>
      </c>
      <c r="K1885">
        <v>47.328769999999999</v>
      </c>
      <c r="L1885">
        <v>-122.02207199999999</v>
      </c>
      <c r="N1885">
        <v>69.3</v>
      </c>
      <c r="R1885">
        <v>81.8</v>
      </c>
      <c r="U1885">
        <v>62.2</v>
      </c>
      <c r="V1885">
        <v>70.900000000000006</v>
      </c>
      <c r="X1885">
        <v>76.5</v>
      </c>
      <c r="Y1885">
        <v>71.2</v>
      </c>
      <c r="Z1885">
        <v>73.099999999999994</v>
      </c>
      <c r="AA1885">
        <v>82.3</v>
      </c>
      <c r="AB1885">
        <v>86.1</v>
      </c>
      <c r="AC1885">
        <v>74.099999999999994</v>
      </c>
      <c r="AD1885">
        <v>87.9</v>
      </c>
      <c r="AE1885">
        <v>53.8</v>
      </c>
      <c r="AF1885">
        <v>77.8</v>
      </c>
      <c r="AG1885">
        <v>83.8</v>
      </c>
      <c r="AH1885">
        <v>67.7</v>
      </c>
      <c r="AI1885">
        <v>34</v>
      </c>
      <c r="AJ1885">
        <v>81.900000000000006</v>
      </c>
      <c r="AK1885">
        <v>74.3</v>
      </c>
      <c r="AL1885">
        <v>74.8</v>
      </c>
      <c r="AM1885">
        <v>74.5</v>
      </c>
      <c r="AN1885">
        <v>84.3</v>
      </c>
      <c r="AO1885">
        <v>77.2</v>
      </c>
      <c r="AP1885">
        <f>COUNT(M1885:AO1885)</f>
        <v>22</v>
      </c>
      <c r="AQ1885" t="s">
        <v>4154</v>
      </c>
      <c r="AR1885">
        <f>COUNT(AK1885:AO1885)</f>
        <v>5</v>
      </c>
      <c r="AT1885">
        <f>COUNT(M1885:AB1885)</f>
        <v>9</v>
      </c>
      <c r="AU1885">
        <f>COUNT(AC1885:AO1885)</f>
        <v>13</v>
      </c>
      <c r="AV1885">
        <f>AT1885*AU1885</f>
        <v>117</v>
      </c>
      <c r="AW1885" t="s">
        <v>4154</v>
      </c>
      <c r="AX1885">
        <f>AVERAGE(M1885:AB1885)</f>
        <v>74.822222222222223</v>
      </c>
      <c r="AY1885">
        <f>AVERAGE(AC1885:AO1885)</f>
        <v>72.776923076923069</v>
      </c>
      <c r="AZ1885">
        <f>AY1885-AX1885</f>
        <v>-2.045299145299154</v>
      </c>
      <c r="BA1885">
        <v>77.02</v>
      </c>
      <c r="BB1885">
        <v>73.03</v>
      </c>
      <c r="BC1885" t="s">
        <v>4176</v>
      </c>
      <c r="BD1885" t="s">
        <v>4176</v>
      </c>
    </row>
    <row r="1886" spans="1:56" x14ac:dyDescent="0.25">
      <c r="A1886">
        <v>790</v>
      </c>
      <c r="B1886">
        <v>117</v>
      </c>
      <c r="C1886" t="s">
        <v>4152</v>
      </c>
      <c r="D1886" t="s">
        <v>877</v>
      </c>
      <c r="E1886" t="s">
        <v>1215</v>
      </c>
      <c r="F1886" t="s">
        <v>1216</v>
      </c>
      <c r="G1886" t="s">
        <v>1217</v>
      </c>
      <c r="H1886" t="s">
        <v>31</v>
      </c>
      <c r="I1886" t="s">
        <v>200</v>
      </c>
      <c r="J1886" t="s">
        <v>1220</v>
      </c>
      <c r="K1886">
        <v>47.758758</v>
      </c>
      <c r="L1886">
        <v>-122.057993</v>
      </c>
      <c r="N1886">
        <v>69</v>
      </c>
      <c r="R1886">
        <v>33.1</v>
      </c>
      <c r="S1886">
        <v>31.6</v>
      </c>
      <c r="U1886">
        <v>56.3</v>
      </c>
      <c r="V1886">
        <v>67.599999999999994</v>
      </c>
      <c r="X1886">
        <v>34.5</v>
      </c>
      <c r="Y1886">
        <v>32.9</v>
      </c>
      <c r="Z1886">
        <v>50.4</v>
      </c>
      <c r="AA1886">
        <v>60.4</v>
      </c>
      <c r="AB1886">
        <v>62.1</v>
      </c>
      <c r="AC1886">
        <v>54.4</v>
      </c>
      <c r="AD1886">
        <v>66</v>
      </c>
      <c r="AE1886">
        <v>43.7</v>
      </c>
      <c r="AF1886">
        <v>58</v>
      </c>
      <c r="AG1886">
        <v>46.5</v>
      </c>
      <c r="AH1886">
        <v>45.5</v>
      </c>
      <c r="AI1886">
        <v>53.9</v>
      </c>
      <c r="AJ1886">
        <v>44.9</v>
      </c>
      <c r="AK1886">
        <v>43.3</v>
      </c>
      <c r="AL1886">
        <v>56.4</v>
      </c>
      <c r="AM1886">
        <v>63.6</v>
      </c>
      <c r="AN1886">
        <v>46.8</v>
      </c>
      <c r="AO1886">
        <v>49</v>
      </c>
      <c r="AP1886">
        <f>COUNT(M1886:AO1886)</f>
        <v>23</v>
      </c>
      <c r="AQ1886" t="s">
        <v>4154</v>
      </c>
      <c r="AR1886">
        <f>COUNT(AK1886:AO1886)</f>
        <v>5</v>
      </c>
      <c r="AT1886">
        <f>COUNT(M1886:AB1886)</f>
        <v>10</v>
      </c>
      <c r="AU1886">
        <f>COUNT(AC1886:AO1886)</f>
        <v>13</v>
      </c>
      <c r="AV1886">
        <f>AT1886*AU1886</f>
        <v>130</v>
      </c>
      <c r="AW1886" t="s">
        <v>4154</v>
      </c>
      <c r="AX1886">
        <f>AVERAGE(M1886:AB1886)</f>
        <v>49.79</v>
      </c>
      <c r="AY1886">
        <f>AVERAGE(AC1886:AO1886)</f>
        <v>51.692307692307693</v>
      </c>
      <c r="AZ1886">
        <f>AY1886-AX1886</f>
        <v>1.9023076923076943</v>
      </c>
      <c r="BA1886">
        <v>51.819999999999993</v>
      </c>
      <c r="BB1886">
        <v>50.790000000000006</v>
      </c>
      <c r="BC1886" t="s">
        <v>4175</v>
      </c>
      <c r="BD1886" t="s">
        <v>4175</v>
      </c>
    </row>
    <row r="1887" spans="1:56" x14ac:dyDescent="0.25">
      <c r="A1887">
        <v>666</v>
      </c>
      <c r="B1887">
        <v>139</v>
      </c>
      <c r="C1887" t="s">
        <v>4152</v>
      </c>
      <c r="D1887" t="s">
        <v>877</v>
      </c>
      <c r="E1887" t="s">
        <v>878</v>
      </c>
      <c r="F1887" t="s">
        <v>1043</v>
      </c>
      <c r="G1887" t="s">
        <v>1044</v>
      </c>
      <c r="H1887" t="s">
        <v>31</v>
      </c>
      <c r="I1887" t="s">
        <v>200</v>
      </c>
      <c r="J1887" t="s">
        <v>1048</v>
      </c>
      <c r="K1887">
        <v>47.518948000000002</v>
      </c>
      <c r="L1887">
        <v>-122.163144</v>
      </c>
      <c r="Q1887">
        <v>43.6</v>
      </c>
      <c r="R1887">
        <v>33.700000000000003</v>
      </c>
      <c r="S1887">
        <v>72.400000000000006</v>
      </c>
      <c r="U1887">
        <v>64.099999999999994</v>
      </c>
      <c r="V1887">
        <v>71.099999999999994</v>
      </c>
      <c r="X1887">
        <v>65.599999999999994</v>
      </c>
      <c r="Y1887">
        <v>51.7</v>
      </c>
      <c r="Z1887">
        <v>66.8</v>
      </c>
      <c r="AA1887">
        <v>78</v>
      </c>
      <c r="AB1887">
        <v>52.1</v>
      </c>
      <c r="AC1887">
        <v>36.799999999999997</v>
      </c>
      <c r="AD1887">
        <v>38.5</v>
      </c>
      <c r="AE1887">
        <v>54.4</v>
      </c>
      <c r="AF1887">
        <v>68.7</v>
      </c>
      <c r="AG1887">
        <v>58.5</v>
      </c>
      <c r="AH1887">
        <v>58.5</v>
      </c>
      <c r="AI1887">
        <v>72.599999999999994</v>
      </c>
      <c r="AJ1887">
        <v>64.8</v>
      </c>
      <c r="AK1887">
        <v>82</v>
      </c>
      <c r="AL1887">
        <v>72</v>
      </c>
      <c r="AM1887">
        <v>49.3</v>
      </c>
      <c r="AN1887">
        <v>59.6</v>
      </c>
      <c r="AO1887">
        <v>49</v>
      </c>
      <c r="AP1887">
        <f>COUNT(M1887:AO1887)</f>
        <v>23</v>
      </c>
      <c r="AQ1887" t="s">
        <v>4154</v>
      </c>
      <c r="AR1887">
        <f>COUNT(AK1887:AO1887)</f>
        <v>5</v>
      </c>
      <c r="AT1887">
        <f>COUNT(M1887:AB1887)</f>
        <v>10</v>
      </c>
      <c r="AU1887">
        <f>COUNT(AC1887:AO1887)</f>
        <v>13</v>
      </c>
      <c r="AV1887">
        <f>AT1887*AU1887</f>
        <v>130</v>
      </c>
      <c r="AW1887" t="s">
        <v>4154</v>
      </c>
      <c r="AX1887">
        <f>AVERAGE(M1887:AB1887)</f>
        <v>59.910000000000004</v>
      </c>
      <c r="AY1887">
        <f>AVERAGE(AC1887:AO1887)</f>
        <v>58.823076923076918</v>
      </c>
      <c r="AZ1887">
        <f>AY1887-AX1887</f>
        <v>-1.0869230769230853</v>
      </c>
      <c r="BA1887">
        <v>62.38000000000001</v>
      </c>
      <c r="BB1887">
        <v>63.5</v>
      </c>
      <c r="BC1887" t="s">
        <v>4176</v>
      </c>
      <c r="BD1887" t="s">
        <v>4176</v>
      </c>
    </row>
    <row r="1888" spans="1:56" x14ac:dyDescent="0.25">
      <c r="A1888">
        <v>1260</v>
      </c>
      <c r="B1888">
        <v>267</v>
      </c>
      <c r="C1888" t="s">
        <v>4152</v>
      </c>
      <c r="D1888" t="s">
        <v>1686</v>
      </c>
      <c r="E1888" t="s">
        <v>1687</v>
      </c>
      <c r="F1888" t="s">
        <v>1829</v>
      </c>
      <c r="G1888" t="s">
        <v>1847</v>
      </c>
      <c r="H1888" t="s">
        <v>31</v>
      </c>
      <c r="I1888" t="s">
        <v>200</v>
      </c>
      <c r="J1888" t="s">
        <v>1849</v>
      </c>
      <c r="K1888">
        <v>47.318170000000002</v>
      </c>
      <c r="L1888">
        <v>-122.135959</v>
      </c>
      <c r="M1888">
        <v>47.2</v>
      </c>
      <c r="N1888">
        <v>39.5</v>
      </c>
      <c r="R1888">
        <v>56.5</v>
      </c>
      <c r="U1888">
        <v>69.5</v>
      </c>
      <c r="V1888">
        <v>81.400000000000006</v>
      </c>
      <c r="X1888">
        <v>53.3</v>
      </c>
      <c r="Y1888">
        <v>68.7</v>
      </c>
      <c r="Z1888">
        <v>74.7</v>
      </c>
      <c r="AA1888">
        <v>79</v>
      </c>
      <c r="AB1888">
        <v>87.6</v>
      </c>
      <c r="AC1888">
        <v>74.5</v>
      </c>
      <c r="AD1888">
        <v>47.1</v>
      </c>
      <c r="AE1888">
        <v>47.1</v>
      </c>
      <c r="AF1888">
        <v>83.9</v>
      </c>
      <c r="AG1888">
        <v>55</v>
      </c>
      <c r="AH1888">
        <v>58.4</v>
      </c>
      <c r="AI1888">
        <v>57.2</v>
      </c>
      <c r="AJ1888">
        <v>71.900000000000006</v>
      </c>
      <c r="AK1888">
        <v>62.7</v>
      </c>
      <c r="AL1888">
        <v>77.099999999999994</v>
      </c>
      <c r="AM1888">
        <v>48.8</v>
      </c>
      <c r="AN1888">
        <v>72.099999999999994</v>
      </c>
      <c r="AO1888">
        <v>74.400000000000006</v>
      </c>
      <c r="AP1888">
        <f>COUNT(M1888:AO1888)</f>
        <v>23</v>
      </c>
      <c r="AQ1888" t="s">
        <v>4154</v>
      </c>
      <c r="AR1888">
        <f>COUNT(AK1888:AO1888)</f>
        <v>5</v>
      </c>
      <c r="AT1888">
        <f>COUNT(M1888:AB1888)</f>
        <v>10</v>
      </c>
      <c r="AU1888">
        <f>COUNT(AC1888:AO1888)</f>
        <v>13</v>
      </c>
      <c r="AV1888">
        <f>AT1888*AU1888</f>
        <v>130</v>
      </c>
      <c r="AW1888" t="s">
        <v>4154</v>
      </c>
      <c r="AX1888">
        <f>AVERAGE(M1888:AB1888)</f>
        <v>65.739999999999995</v>
      </c>
      <c r="AY1888">
        <f>AVERAGE(AC1888:AO1888)</f>
        <v>63.861538461538466</v>
      </c>
      <c r="AZ1888">
        <f>AY1888-AX1888</f>
        <v>-1.8784615384615293</v>
      </c>
      <c r="BA1888">
        <v>67.02000000000001</v>
      </c>
      <c r="BB1888">
        <v>66.149999999999991</v>
      </c>
      <c r="BC1888" t="s">
        <v>4176</v>
      </c>
      <c r="BD1888" t="s">
        <v>4176</v>
      </c>
    </row>
    <row r="1889" spans="1:56" x14ac:dyDescent="0.25">
      <c r="A1889">
        <v>1377</v>
      </c>
      <c r="B1889">
        <v>549</v>
      </c>
      <c r="C1889" t="s">
        <v>4152</v>
      </c>
      <c r="D1889" t="s">
        <v>1952</v>
      </c>
      <c r="E1889" t="s">
        <v>1999</v>
      </c>
      <c r="F1889" t="s">
        <v>2000</v>
      </c>
      <c r="G1889" t="s">
        <v>2023</v>
      </c>
      <c r="H1889" t="s">
        <v>1890</v>
      </c>
      <c r="I1889" t="s">
        <v>1891</v>
      </c>
      <c r="J1889" t="s">
        <v>2028</v>
      </c>
      <c r="K1889">
        <v>47.273085999999999</v>
      </c>
      <c r="L1889">
        <v>-122.32923599999999</v>
      </c>
      <c r="Q1889">
        <v>25.2</v>
      </c>
      <c r="R1889">
        <v>14.3</v>
      </c>
      <c r="S1889">
        <v>23.9</v>
      </c>
      <c r="T1889">
        <v>52.2</v>
      </c>
      <c r="U1889">
        <v>17.899999999999999</v>
      </c>
      <c r="V1889">
        <v>42.9</v>
      </c>
      <c r="W1889">
        <v>28.1</v>
      </c>
      <c r="X1889">
        <v>34.799999999999997</v>
      </c>
      <c r="Y1889">
        <v>17.399999999999999</v>
      </c>
      <c r="Z1889">
        <v>44.1</v>
      </c>
      <c r="AA1889">
        <v>38.200000000000003</v>
      </c>
      <c r="AB1889">
        <v>40.200000000000003</v>
      </c>
      <c r="AC1889">
        <v>53.7</v>
      </c>
      <c r="AD1889">
        <v>48.6</v>
      </c>
      <c r="AE1889">
        <v>36.6</v>
      </c>
      <c r="AF1889">
        <v>57.3</v>
      </c>
      <c r="AG1889">
        <v>46.1</v>
      </c>
      <c r="AI1889">
        <v>39.4</v>
      </c>
      <c r="AJ1889">
        <v>29.9</v>
      </c>
      <c r="AK1889">
        <v>39.4</v>
      </c>
      <c r="AL1889">
        <v>47.6</v>
      </c>
      <c r="AM1889">
        <v>25.9</v>
      </c>
      <c r="AN1889">
        <v>38.9</v>
      </c>
      <c r="AO1889">
        <v>41.6</v>
      </c>
      <c r="AP1889">
        <f>COUNT(M1889:AO1889)</f>
        <v>24</v>
      </c>
      <c r="AQ1889" t="s">
        <v>4154</v>
      </c>
      <c r="AR1889">
        <f>COUNT(AK1889:AO1889)</f>
        <v>5</v>
      </c>
      <c r="AT1889">
        <f>COUNT(M1889:AB1889)</f>
        <v>12</v>
      </c>
      <c r="AU1889">
        <f>COUNT(AC1889:AO1889)</f>
        <v>12</v>
      </c>
      <c r="AV1889">
        <f>AT1889*AU1889</f>
        <v>144</v>
      </c>
      <c r="AW1889" t="s">
        <v>4154</v>
      </c>
      <c r="AX1889">
        <f>AVERAGE(M1889:AB1889)</f>
        <v>31.599999999999998</v>
      </c>
      <c r="AY1889">
        <f>AVERAGE(AC1889:AO1889)</f>
        <v>42.083333333333329</v>
      </c>
      <c r="AZ1889">
        <f>AY1889-AX1889</f>
        <v>10.483333333333331</v>
      </c>
      <c r="BA1889">
        <v>38.68</v>
      </c>
      <c r="BB1889">
        <v>40.677777777777777</v>
      </c>
      <c r="BC1889" t="s">
        <v>4174</v>
      </c>
      <c r="BD1889" t="s">
        <v>4175</v>
      </c>
    </row>
    <row r="1890" spans="1:56" x14ac:dyDescent="0.25">
      <c r="A1890">
        <v>1373</v>
      </c>
      <c r="B1890">
        <v>543</v>
      </c>
      <c r="C1890" t="s">
        <v>4152</v>
      </c>
      <c r="D1890" t="s">
        <v>1952</v>
      </c>
      <c r="E1890" t="s">
        <v>1999</v>
      </c>
      <c r="F1890" t="s">
        <v>2000</v>
      </c>
      <c r="G1890" t="s">
        <v>2023</v>
      </c>
      <c r="H1890" t="s">
        <v>1890</v>
      </c>
      <c r="I1890" t="s">
        <v>1891</v>
      </c>
      <c r="J1890" t="s">
        <v>2024</v>
      </c>
      <c r="K1890">
        <v>47.279381000000001</v>
      </c>
      <c r="L1890">
        <v>-122.3206</v>
      </c>
      <c r="R1890">
        <v>22.5</v>
      </c>
      <c r="S1890">
        <v>32.299999999999997</v>
      </c>
      <c r="T1890">
        <v>30.3</v>
      </c>
      <c r="U1890">
        <v>35.6</v>
      </c>
      <c r="V1890">
        <v>32.700000000000003</v>
      </c>
      <c r="W1890">
        <v>42</v>
      </c>
      <c r="X1890">
        <v>43</v>
      </c>
      <c r="Y1890">
        <v>35.799999999999997</v>
      </c>
      <c r="Z1890">
        <v>33.4</v>
      </c>
      <c r="AA1890">
        <v>24.3</v>
      </c>
      <c r="AB1890">
        <v>38.5</v>
      </c>
      <c r="AC1890">
        <v>47</v>
      </c>
      <c r="AD1890">
        <v>40.299999999999997</v>
      </c>
      <c r="AE1890">
        <v>50</v>
      </c>
      <c r="AF1890">
        <v>55.1</v>
      </c>
      <c r="AG1890">
        <v>54.3</v>
      </c>
      <c r="AH1890">
        <v>49.3</v>
      </c>
      <c r="AI1890">
        <v>37.5</v>
      </c>
      <c r="AJ1890">
        <v>58.4</v>
      </c>
      <c r="AK1890">
        <v>63.9</v>
      </c>
      <c r="AL1890">
        <v>64.099999999999994</v>
      </c>
      <c r="AM1890">
        <v>53.2</v>
      </c>
      <c r="AN1890">
        <v>52.5</v>
      </c>
      <c r="AO1890">
        <v>60</v>
      </c>
      <c r="AP1890">
        <f>COUNT(M1890:AO1890)</f>
        <v>24</v>
      </c>
      <c r="AQ1890" t="s">
        <v>4154</v>
      </c>
      <c r="AR1890">
        <f>COUNT(AK1890:AO1890)</f>
        <v>5</v>
      </c>
      <c r="AT1890">
        <f>COUNT(M1890:AB1890)</f>
        <v>11</v>
      </c>
      <c r="AU1890">
        <f>COUNT(AC1890:AO1890)</f>
        <v>13</v>
      </c>
      <c r="AV1890">
        <f>AT1890*AU1890</f>
        <v>143</v>
      </c>
      <c r="AW1890" t="s">
        <v>4154</v>
      </c>
      <c r="AX1890">
        <f>AVERAGE(M1890:AB1890)</f>
        <v>33.672727272727272</v>
      </c>
      <c r="AY1890">
        <f>AVERAGE(AC1890:AO1890)</f>
        <v>52.738461538461543</v>
      </c>
      <c r="AZ1890">
        <f>AY1890-AX1890</f>
        <v>19.065734265734271</v>
      </c>
      <c r="BA1890">
        <v>58.739999999999995</v>
      </c>
      <c r="BB1890">
        <v>54.83</v>
      </c>
      <c r="BC1890" t="s">
        <v>4175</v>
      </c>
      <c r="BD1890" t="s">
        <v>4175</v>
      </c>
    </row>
    <row r="1891" spans="1:56" x14ac:dyDescent="0.25">
      <c r="A1891">
        <v>789</v>
      </c>
      <c r="B1891">
        <v>115</v>
      </c>
      <c r="C1891" t="s">
        <v>4152</v>
      </c>
      <c r="D1891" t="s">
        <v>877</v>
      </c>
      <c r="E1891" t="s">
        <v>1215</v>
      </c>
      <c r="F1891" t="s">
        <v>1216</v>
      </c>
      <c r="G1891" t="s">
        <v>1217</v>
      </c>
      <c r="H1891" t="s">
        <v>31</v>
      </c>
      <c r="I1891" t="s">
        <v>200</v>
      </c>
      <c r="J1891" t="s">
        <v>1219</v>
      </c>
      <c r="K1891">
        <v>47.717871000000002</v>
      </c>
      <c r="L1891">
        <v>-122.07699700000001</v>
      </c>
      <c r="N1891">
        <v>66.400000000000006</v>
      </c>
      <c r="O1891">
        <v>66.599999999999994</v>
      </c>
      <c r="R1891">
        <v>57.7</v>
      </c>
      <c r="S1891">
        <v>54.6</v>
      </c>
      <c r="U1891">
        <v>53.7</v>
      </c>
      <c r="V1891">
        <v>60.7</v>
      </c>
      <c r="X1891">
        <v>57.6</v>
      </c>
      <c r="Y1891">
        <v>63.6</v>
      </c>
      <c r="Z1891">
        <v>72.099999999999994</v>
      </c>
      <c r="AA1891">
        <v>69.8</v>
      </c>
      <c r="AB1891">
        <v>60.4</v>
      </c>
      <c r="AC1891">
        <v>73.8</v>
      </c>
      <c r="AD1891">
        <v>80</v>
      </c>
      <c r="AE1891">
        <v>68</v>
      </c>
      <c r="AF1891">
        <v>65.2</v>
      </c>
      <c r="AG1891">
        <v>68.5</v>
      </c>
      <c r="AH1891">
        <v>76</v>
      </c>
      <c r="AI1891">
        <v>69.099999999999994</v>
      </c>
      <c r="AJ1891">
        <v>60.8</v>
      </c>
      <c r="AK1891">
        <v>68.8</v>
      </c>
      <c r="AL1891">
        <v>75.8</v>
      </c>
      <c r="AM1891">
        <v>76.599999999999994</v>
      </c>
      <c r="AN1891">
        <v>67.400000000000006</v>
      </c>
      <c r="AO1891">
        <v>58.3</v>
      </c>
      <c r="AP1891">
        <f>COUNT(M1891:AO1891)</f>
        <v>24</v>
      </c>
      <c r="AQ1891" t="s">
        <v>4154</v>
      </c>
      <c r="AR1891">
        <f>COUNT(AK1891:AO1891)</f>
        <v>5</v>
      </c>
      <c r="AT1891">
        <f>COUNT(M1891:AB1891)</f>
        <v>11</v>
      </c>
      <c r="AU1891">
        <f>COUNT(AC1891:AO1891)</f>
        <v>13</v>
      </c>
      <c r="AV1891">
        <f>AT1891*AU1891</f>
        <v>143</v>
      </c>
      <c r="AW1891" t="s">
        <v>4154</v>
      </c>
      <c r="AX1891">
        <f>AVERAGE(M1891:AB1891)</f>
        <v>62.109090909090902</v>
      </c>
      <c r="AY1891">
        <f>AVERAGE(AC1891:AO1891)</f>
        <v>69.869230769230754</v>
      </c>
      <c r="AZ1891">
        <f>AY1891-AX1891</f>
        <v>7.7601398601398515</v>
      </c>
      <c r="BA1891">
        <v>69.38000000000001</v>
      </c>
      <c r="BB1891">
        <v>68.649999999999991</v>
      </c>
      <c r="BC1891" t="s">
        <v>4176</v>
      </c>
      <c r="BD1891" t="s">
        <v>4176</v>
      </c>
    </row>
    <row r="1892" spans="1:56" x14ac:dyDescent="0.25">
      <c r="A1892">
        <v>643</v>
      </c>
      <c r="B1892">
        <v>125</v>
      </c>
      <c r="C1892" t="s">
        <v>4152</v>
      </c>
      <c r="D1892" t="s">
        <v>877</v>
      </c>
      <c r="E1892" t="s">
        <v>878</v>
      </c>
      <c r="F1892" t="s">
        <v>981</v>
      </c>
      <c r="G1892" t="s">
        <v>1008</v>
      </c>
      <c r="H1892" t="s">
        <v>31</v>
      </c>
      <c r="I1892" t="s">
        <v>200</v>
      </c>
      <c r="J1892" t="s">
        <v>1013</v>
      </c>
      <c r="K1892">
        <v>47.374751000000003</v>
      </c>
      <c r="L1892">
        <v>-122.017672</v>
      </c>
      <c r="O1892">
        <v>66.3</v>
      </c>
      <c r="P1892">
        <v>80.2</v>
      </c>
      <c r="Q1892">
        <v>96.9</v>
      </c>
      <c r="S1892">
        <v>92.9</v>
      </c>
      <c r="U1892">
        <v>66.3</v>
      </c>
      <c r="V1892">
        <v>86.4</v>
      </c>
      <c r="X1892">
        <v>83.3</v>
      </c>
      <c r="Y1892">
        <v>90.4</v>
      </c>
      <c r="Z1892">
        <v>93.6</v>
      </c>
      <c r="AA1892">
        <v>96.5</v>
      </c>
      <c r="AB1892">
        <v>87.9</v>
      </c>
      <c r="AC1892">
        <v>92.1</v>
      </c>
      <c r="AD1892">
        <v>87.7</v>
      </c>
      <c r="AE1892">
        <v>89.5</v>
      </c>
      <c r="AF1892">
        <v>94.5</v>
      </c>
      <c r="AG1892">
        <v>89.4</v>
      </c>
      <c r="AH1892">
        <v>85.9</v>
      </c>
      <c r="AI1892">
        <v>92.1</v>
      </c>
      <c r="AJ1892">
        <v>93.9</v>
      </c>
      <c r="AK1892">
        <v>92.6</v>
      </c>
      <c r="AL1892">
        <v>94.2</v>
      </c>
      <c r="AM1892">
        <v>92.8</v>
      </c>
      <c r="AN1892">
        <v>93.8</v>
      </c>
      <c r="AO1892">
        <v>85.7</v>
      </c>
      <c r="AP1892">
        <f>COUNT(M1892:AO1892)</f>
        <v>24</v>
      </c>
      <c r="AQ1892" t="s">
        <v>4154</v>
      </c>
      <c r="AR1892">
        <f>COUNT(AK1892:AO1892)</f>
        <v>5</v>
      </c>
      <c r="AT1892">
        <f>COUNT(M1892:AB1892)</f>
        <v>11</v>
      </c>
      <c r="AU1892">
        <f>COUNT(AC1892:AO1892)</f>
        <v>13</v>
      </c>
      <c r="AV1892">
        <f>AT1892*AU1892</f>
        <v>143</v>
      </c>
      <c r="AW1892" t="s">
        <v>4154</v>
      </c>
      <c r="AX1892">
        <f>AVERAGE(M1892:AB1892)</f>
        <v>85.518181818181816</v>
      </c>
      <c r="AY1892">
        <f>AVERAGE(AC1892:AO1892)</f>
        <v>91.092307692307699</v>
      </c>
      <c r="AZ1892">
        <f>AY1892-AX1892</f>
        <v>5.5741258741258832</v>
      </c>
      <c r="BA1892">
        <v>91.820000000000007</v>
      </c>
      <c r="BB1892">
        <v>91.49</v>
      </c>
      <c r="BC1892" t="s">
        <v>4177</v>
      </c>
      <c r="BD1892" t="s">
        <v>4177</v>
      </c>
    </row>
    <row r="1893" spans="1:56" x14ac:dyDescent="0.25">
      <c r="A1893">
        <v>1289</v>
      </c>
      <c r="B1893">
        <v>551</v>
      </c>
      <c r="C1893" t="s">
        <v>4152</v>
      </c>
      <c r="D1893" t="s">
        <v>1686</v>
      </c>
      <c r="E1893" t="s">
        <v>1874</v>
      </c>
      <c r="F1893" t="s">
        <v>1888</v>
      </c>
      <c r="G1893" t="s">
        <v>1889</v>
      </c>
      <c r="H1893" t="s">
        <v>1890</v>
      </c>
      <c r="I1893" t="s">
        <v>1891</v>
      </c>
      <c r="J1893" t="s">
        <v>1892</v>
      </c>
      <c r="K1893">
        <v>47.326731000000002</v>
      </c>
      <c r="L1893">
        <v>-122.3767</v>
      </c>
      <c r="Q1893">
        <v>1.2</v>
      </c>
      <c r="R1893">
        <v>10.6</v>
      </c>
      <c r="S1893">
        <v>17</v>
      </c>
      <c r="T1893">
        <v>24.9</v>
      </c>
      <c r="U1893">
        <v>7.8</v>
      </c>
      <c r="V1893">
        <v>19.399999999999999</v>
      </c>
      <c r="W1893">
        <v>18.3</v>
      </c>
      <c r="X1893">
        <v>13.3</v>
      </c>
      <c r="Y1893">
        <v>36.6</v>
      </c>
      <c r="Z1893">
        <v>22.6</v>
      </c>
      <c r="AA1893">
        <v>12.7</v>
      </c>
      <c r="AB1893">
        <v>15</v>
      </c>
      <c r="AC1893">
        <v>24.9</v>
      </c>
      <c r="AD1893">
        <v>16</v>
      </c>
      <c r="AE1893">
        <v>3.6</v>
      </c>
      <c r="AF1893">
        <v>14</v>
      </c>
      <c r="AG1893">
        <v>14.5</v>
      </c>
      <c r="AH1893">
        <v>18.5</v>
      </c>
      <c r="AI1893">
        <v>7.3</v>
      </c>
      <c r="AJ1893">
        <v>8.5</v>
      </c>
      <c r="AK1893">
        <v>21.2</v>
      </c>
      <c r="AL1893">
        <v>17.5</v>
      </c>
      <c r="AM1893">
        <v>11.3</v>
      </c>
      <c r="AN1893">
        <v>10.4</v>
      </c>
      <c r="AO1893">
        <v>9.6999999999999993</v>
      </c>
      <c r="AP1893">
        <f>COUNT(M1893:AO1893)</f>
        <v>25</v>
      </c>
      <c r="AQ1893" t="s">
        <v>4154</v>
      </c>
      <c r="AR1893">
        <f>COUNT(AK1893:AO1893)</f>
        <v>5</v>
      </c>
      <c r="AT1893">
        <f>COUNT(M1893:AB1893)</f>
        <v>12</v>
      </c>
      <c r="AU1893">
        <f>COUNT(AC1893:AO1893)</f>
        <v>13</v>
      </c>
      <c r="AV1893">
        <f>AT1893*AU1893</f>
        <v>156</v>
      </c>
      <c r="AW1893" t="s">
        <v>4154</v>
      </c>
      <c r="AX1893">
        <f>AVERAGE(M1893:AB1893)</f>
        <v>16.616666666666664</v>
      </c>
      <c r="AY1893">
        <f>AVERAGE(AC1893:AO1893)</f>
        <v>13.646153846153847</v>
      </c>
      <c r="AZ1893">
        <f>AY1893-AX1893</f>
        <v>-2.9705128205128162</v>
      </c>
      <c r="BA1893">
        <v>14.02</v>
      </c>
      <c r="BB1893">
        <v>13.290000000000001</v>
      </c>
      <c r="BC1893" t="s">
        <v>4173</v>
      </c>
      <c r="BD1893" t="s">
        <v>4173</v>
      </c>
    </row>
    <row r="1894" spans="1:56" x14ac:dyDescent="0.25">
      <c r="A1894">
        <v>1292</v>
      </c>
      <c r="B1894">
        <v>553</v>
      </c>
      <c r="C1894" t="s">
        <v>4152</v>
      </c>
      <c r="D1894" t="s">
        <v>1686</v>
      </c>
      <c r="E1894" t="s">
        <v>1874</v>
      </c>
      <c r="F1894" t="s">
        <v>1888</v>
      </c>
      <c r="G1894" t="s">
        <v>1894</v>
      </c>
      <c r="H1894" t="s">
        <v>1890</v>
      </c>
      <c r="I1894" t="s">
        <v>1891</v>
      </c>
      <c r="J1894" t="s">
        <v>1896</v>
      </c>
      <c r="K1894">
        <v>47.325825000000002</v>
      </c>
      <c r="L1894">
        <v>-122.369636</v>
      </c>
      <c r="Q1894">
        <v>19.5</v>
      </c>
      <c r="R1894">
        <v>25.6</v>
      </c>
      <c r="S1894">
        <v>17</v>
      </c>
      <c r="T1894">
        <v>7</v>
      </c>
      <c r="U1894">
        <v>13.2</v>
      </c>
      <c r="V1894">
        <v>19.899999999999999</v>
      </c>
      <c r="W1894">
        <v>7.4</v>
      </c>
      <c r="X1894">
        <v>9.6</v>
      </c>
      <c r="Y1894">
        <v>18.100000000000001</v>
      </c>
      <c r="Z1894">
        <v>21.8</v>
      </c>
      <c r="AA1894">
        <v>15.1</v>
      </c>
      <c r="AB1894">
        <v>25.2</v>
      </c>
      <c r="AC1894">
        <v>22.3</v>
      </c>
      <c r="AD1894">
        <v>11.6</v>
      </c>
      <c r="AE1894">
        <v>14.2</v>
      </c>
      <c r="AF1894">
        <v>27</v>
      </c>
      <c r="AG1894">
        <v>16.399999999999999</v>
      </c>
      <c r="AH1894">
        <v>37.1</v>
      </c>
      <c r="AI1894">
        <v>16.2</v>
      </c>
      <c r="AJ1894">
        <v>30.9</v>
      </c>
      <c r="AK1894">
        <v>32.200000000000003</v>
      </c>
      <c r="AL1894">
        <v>19.5</v>
      </c>
      <c r="AM1894">
        <v>17.899999999999999</v>
      </c>
      <c r="AN1894">
        <v>18.399999999999999</v>
      </c>
      <c r="AO1894">
        <v>27.3</v>
      </c>
      <c r="AP1894">
        <f>COUNT(M1894:AO1894)</f>
        <v>25</v>
      </c>
      <c r="AQ1894" t="s">
        <v>4154</v>
      </c>
      <c r="AR1894">
        <f>COUNT(AK1894:AO1894)</f>
        <v>5</v>
      </c>
      <c r="AT1894">
        <f>COUNT(M1894:AB1894)</f>
        <v>12</v>
      </c>
      <c r="AU1894">
        <f>COUNT(AC1894:AO1894)</f>
        <v>13</v>
      </c>
      <c r="AV1894">
        <f>AT1894*AU1894</f>
        <v>156</v>
      </c>
      <c r="AW1894" t="s">
        <v>4154</v>
      </c>
      <c r="AX1894">
        <f>AVERAGE(M1894:AB1894)</f>
        <v>16.616666666666664</v>
      </c>
      <c r="AY1894">
        <f>AVERAGE(AC1894:AO1894)</f>
        <v>22.384615384615383</v>
      </c>
      <c r="AZ1894">
        <f>AY1894-AX1894</f>
        <v>5.7679487179487197</v>
      </c>
      <c r="BA1894">
        <v>23.06</v>
      </c>
      <c r="BB1894">
        <v>24.290000000000003</v>
      </c>
      <c r="BC1894" t="s">
        <v>4174</v>
      </c>
      <c r="BD1894" t="s">
        <v>4174</v>
      </c>
    </row>
    <row r="1895" spans="1:56" hidden="1" x14ac:dyDescent="0.25"/>
  </sheetData>
  <autoFilter ref="A1:BD1895" xr:uid="{00000000-0009-0000-0000-000003000000}">
    <filterColumn colId="42">
      <customFilters>
        <customFilter operator="notEqual" val=" "/>
      </customFilters>
    </filterColumn>
    <sortState xmlns:xlrd2="http://schemas.microsoft.com/office/spreadsheetml/2017/richdata2" ref="A2:BD1895">
      <sortCondition ref="AP1:AP1895"/>
    </sortState>
  </autoFilter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4F2C5-DF16-4522-9CE9-DBE500FE113C}">
  <sheetPr>
    <tabColor rgb="FFFF0000"/>
  </sheetPr>
  <dimension ref="A1:L214"/>
  <sheetViews>
    <sheetView tabSelected="1" workbookViewId="0">
      <selection activeCell="F35" sqref="F35"/>
    </sheetView>
  </sheetViews>
  <sheetFormatPr defaultRowHeight="15" x14ac:dyDescent="0.25"/>
  <cols>
    <col min="1" max="1" width="5" bestFit="1" customWidth="1"/>
    <col min="2" max="2" width="6.7109375" bestFit="1" customWidth="1"/>
    <col min="3" max="3" width="8.85546875" bestFit="1" customWidth="1"/>
    <col min="4" max="4" width="26" bestFit="1" customWidth="1"/>
    <col min="5" max="5" width="36.5703125" bestFit="1" customWidth="1"/>
    <col min="6" max="7" width="38.42578125" bestFit="1" customWidth="1"/>
    <col min="8" max="8" width="38.140625" bestFit="1" customWidth="1"/>
    <col min="9" max="9" width="62.28515625" bestFit="1" customWidth="1"/>
    <col min="10" max="10" width="29.42578125" bestFit="1" customWidth="1"/>
    <col min="11" max="11" width="10" bestFit="1" customWidth="1"/>
    <col min="12" max="12" width="11.7109375" bestFit="1" customWidth="1"/>
  </cols>
  <sheetData>
    <row r="1" spans="1:12" x14ac:dyDescent="0.25">
      <c r="A1" s="3" t="s">
        <v>0</v>
      </c>
      <c r="B1" s="3" t="s">
        <v>1</v>
      </c>
      <c r="C1" s="4" t="s">
        <v>4151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</row>
    <row r="2" spans="1:12" x14ac:dyDescent="0.25">
      <c r="A2">
        <v>1200</v>
      </c>
      <c r="B2">
        <v>10</v>
      </c>
      <c r="C2" t="s">
        <v>4152</v>
      </c>
      <c r="D2" t="s">
        <v>1686</v>
      </c>
      <c r="E2" t="s">
        <v>1687</v>
      </c>
      <c r="F2" t="s">
        <v>1756</v>
      </c>
      <c r="G2" t="s">
        <v>1757</v>
      </c>
      <c r="H2" t="s">
        <v>1030</v>
      </c>
      <c r="I2" t="s">
        <v>1091</v>
      </c>
      <c r="J2" t="s">
        <v>1762</v>
      </c>
      <c r="K2">
        <v>47.566307000000002</v>
      </c>
      <c r="L2">
        <v>-122.366733</v>
      </c>
    </row>
    <row r="3" spans="1:12" x14ac:dyDescent="0.25">
      <c r="A3">
        <v>695</v>
      </c>
      <c r="B3">
        <v>469</v>
      </c>
      <c r="C3" t="s">
        <v>4152</v>
      </c>
      <c r="D3" t="s">
        <v>877</v>
      </c>
      <c r="E3" t="s">
        <v>878</v>
      </c>
      <c r="F3" t="s">
        <v>1086</v>
      </c>
      <c r="G3" t="s">
        <v>1093</v>
      </c>
      <c r="H3" t="s">
        <v>1030</v>
      </c>
      <c r="I3" t="s">
        <v>1091</v>
      </c>
      <c r="J3" t="s">
        <v>1096</v>
      </c>
      <c r="K3">
        <v>47.6967</v>
      </c>
      <c r="L3">
        <v>-122.2777</v>
      </c>
    </row>
    <row r="4" spans="1:12" x14ac:dyDescent="0.25">
      <c r="A4">
        <v>586</v>
      </c>
      <c r="B4">
        <v>1602</v>
      </c>
      <c r="C4" t="s">
        <v>4152</v>
      </c>
      <c r="D4" t="s">
        <v>877</v>
      </c>
      <c r="E4" t="s">
        <v>878</v>
      </c>
      <c r="F4" t="s">
        <v>936</v>
      </c>
      <c r="G4" t="s">
        <v>937</v>
      </c>
      <c r="H4" t="s">
        <v>909</v>
      </c>
      <c r="I4" t="s">
        <v>910</v>
      </c>
      <c r="J4" t="s">
        <v>939</v>
      </c>
      <c r="K4">
        <v>47.713408000000001</v>
      </c>
      <c r="L4">
        <v>-122.21562400000001</v>
      </c>
    </row>
    <row r="5" spans="1:12" x14ac:dyDescent="0.25">
      <c r="A5">
        <v>776</v>
      </c>
      <c r="B5">
        <v>56</v>
      </c>
      <c r="C5" t="s">
        <v>4152</v>
      </c>
      <c r="D5" t="s">
        <v>877</v>
      </c>
      <c r="E5" t="s">
        <v>1172</v>
      </c>
      <c r="F5" t="s">
        <v>1195</v>
      </c>
      <c r="G5" t="s">
        <v>1198</v>
      </c>
      <c r="H5" t="s">
        <v>1030</v>
      </c>
      <c r="I5" t="s">
        <v>1091</v>
      </c>
      <c r="J5" t="s">
        <v>1202</v>
      </c>
      <c r="K5">
        <v>47.705213000000001</v>
      </c>
      <c r="L5">
        <v>-122.364284</v>
      </c>
    </row>
    <row r="6" spans="1:12" x14ac:dyDescent="0.25">
      <c r="A6">
        <v>1095</v>
      </c>
      <c r="B6">
        <v>1709</v>
      </c>
      <c r="C6" t="s">
        <v>4152</v>
      </c>
      <c r="D6" t="s">
        <v>877</v>
      </c>
      <c r="E6" t="s">
        <v>1215</v>
      </c>
      <c r="F6" t="s">
        <v>1538</v>
      </c>
      <c r="G6" t="s">
        <v>1607</v>
      </c>
      <c r="H6" t="s">
        <v>1230</v>
      </c>
      <c r="I6" t="s">
        <v>1236</v>
      </c>
      <c r="J6" t="s">
        <v>1614</v>
      </c>
      <c r="K6">
        <v>47.688290000000002</v>
      </c>
      <c r="L6">
        <v>-122.14193400000001</v>
      </c>
    </row>
    <row r="7" spans="1:12" x14ac:dyDescent="0.25">
      <c r="A7">
        <v>569</v>
      </c>
      <c r="B7">
        <v>1856</v>
      </c>
      <c r="C7" t="s">
        <v>4152</v>
      </c>
      <c r="D7" t="s">
        <v>877</v>
      </c>
      <c r="E7" t="s">
        <v>878</v>
      </c>
      <c r="F7" t="s">
        <v>907</v>
      </c>
      <c r="G7" t="s">
        <v>908</v>
      </c>
      <c r="H7" t="s">
        <v>909</v>
      </c>
      <c r="I7" t="s">
        <v>910</v>
      </c>
      <c r="J7" t="s">
        <v>911</v>
      </c>
      <c r="K7">
        <v>47.645496000000001</v>
      </c>
      <c r="L7">
        <v>-122.202811</v>
      </c>
    </row>
    <row r="8" spans="1:12" x14ac:dyDescent="0.25">
      <c r="A8">
        <v>1026</v>
      </c>
      <c r="B8">
        <v>186</v>
      </c>
      <c r="C8" t="s">
        <v>4152</v>
      </c>
      <c r="D8" t="s">
        <v>877</v>
      </c>
      <c r="E8" t="s">
        <v>1215</v>
      </c>
      <c r="F8" t="s">
        <v>1482</v>
      </c>
      <c r="G8" t="s">
        <v>1518</v>
      </c>
      <c r="H8" t="s">
        <v>31</v>
      </c>
      <c r="I8" t="s">
        <v>200</v>
      </c>
      <c r="J8" t="s">
        <v>1519</v>
      </c>
      <c r="K8">
        <v>47.791241999999997</v>
      </c>
      <c r="L8">
        <v>-122.195243</v>
      </c>
    </row>
    <row r="9" spans="1:12" x14ac:dyDescent="0.25">
      <c r="A9">
        <v>1294</v>
      </c>
      <c r="B9">
        <v>1</v>
      </c>
      <c r="C9" t="s">
        <v>4152</v>
      </c>
      <c r="D9" t="s">
        <v>1686</v>
      </c>
      <c r="E9" t="s">
        <v>1874</v>
      </c>
      <c r="F9" t="s">
        <v>1897</v>
      </c>
      <c r="G9" t="s">
        <v>1898</v>
      </c>
      <c r="H9" t="s">
        <v>1030</v>
      </c>
      <c r="I9" t="s">
        <v>1091</v>
      </c>
      <c r="J9" t="s">
        <v>1900</v>
      </c>
      <c r="K9">
        <v>47.522438000000001</v>
      </c>
      <c r="L9">
        <v>-122.392214</v>
      </c>
    </row>
    <row r="10" spans="1:12" x14ac:dyDescent="0.25">
      <c r="A10">
        <v>1330</v>
      </c>
      <c r="B10">
        <v>524</v>
      </c>
      <c r="C10" t="s">
        <v>4152</v>
      </c>
      <c r="D10" t="s">
        <v>1686</v>
      </c>
      <c r="E10" t="s">
        <v>1874</v>
      </c>
      <c r="F10" t="s">
        <v>1919</v>
      </c>
      <c r="G10" t="s">
        <v>1949</v>
      </c>
      <c r="H10" t="s">
        <v>31</v>
      </c>
      <c r="I10" t="s">
        <v>610</v>
      </c>
      <c r="J10" t="s">
        <v>1950</v>
      </c>
      <c r="K10">
        <v>47.334583000000002</v>
      </c>
      <c r="L10">
        <v>-122.508608</v>
      </c>
    </row>
    <row r="11" spans="1:12" x14ac:dyDescent="0.25">
      <c r="A11">
        <v>1606</v>
      </c>
      <c r="B11">
        <v>1291</v>
      </c>
      <c r="C11" t="s">
        <v>4152</v>
      </c>
      <c r="D11" t="s">
        <v>2165</v>
      </c>
      <c r="E11" t="s">
        <v>2243</v>
      </c>
      <c r="F11" t="s">
        <v>2412</v>
      </c>
      <c r="G11" t="s">
        <v>2413</v>
      </c>
      <c r="H11" t="s">
        <v>2169</v>
      </c>
      <c r="I11" t="s">
        <v>2170</v>
      </c>
      <c r="J11" t="s">
        <v>2414</v>
      </c>
      <c r="K11">
        <v>47.523923000000003</v>
      </c>
      <c r="L11">
        <v>-122.68263399999999</v>
      </c>
    </row>
    <row r="12" spans="1:12" x14ac:dyDescent="0.25">
      <c r="A12">
        <v>1313</v>
      </c>
      <c r="B12">
        <v>523</v>
      </c>
      <c r="C12" t="s">
        <v>4152</v>
      </c>
      <c r="D12" t="s">
        <v>1686</v>
      </c>
      <c r="E12" t="s">
        <v>1874</v>
      </c>
      <c r="F12" t="s">
        <v>1919</v>
      </c>
      <c r="G12" t="s">
        <v>1930</v>
      </c>
      <c r="H12" t="s">
        <v>31</v>
      </c>
      <c r="I12" t="s">
        <v>610</v>
      </c>
      <c r="J12" t="s">
        <v>1931</v>
      </c>
      <c r="K12">
        <v>47.383941999999998</v>
      </c>
      <c r="L12">
        <v>-122.481469</v>
      </c>
    </row>
    <row r="13" spans="1:12" x14ac:dyDescent="0.25">
      <c r="A13">
        <v>1574</v>
      </c>
      <c r="B13">
        <v>1289</v>
      </c>
      <c r="C13" t="s">
        <v>4152</v>
      </c>
      <c r="D13" t="s">
        <v>2165</v>
      </c>
      <c r="E13" t="s">
        <v>2243</v>
      </c>
      <c r="F13" t="s">
        <v>2307</v>
      </c>
      <c r="G13" t="s">
        <v>2355</v>
      </c>
      <c r="H13" t="s">
        <v>2169</v>
      </c>
      <c r="I13" t="s">
        <v>2174</v>
      </c>
      <c r="J13" t="s">
        <v>2358</v>
      </c>
      <c r="K13">
        <v>47.647399999999998</v>
      </c>
      <c r="L13">
        <v>-122.6986</v>
      </c>
    </row>
    <row r="14" spans="1:12" x14ac:dyDescent="0.25">
      <c r="A14">
        <v>831</v>
      </c>
      <c r="B14">
        <v>1608</v>
      </c>
      <c r="C14" t="s">
        <v>4152</v>
      </c>
      <c r="D14" t="s">
        <v>877</v>
      </c>
      <c r="E14" t="s">
        <v>1215</v>
      </c>
      <c r="F14" t="s">
        <v>1216</v>
      </c>
      <c r="G14" t="s">
        <v>1268</v>
      </c>
      <c r="H14" t="s">
        <v>1230</v>
      </c>
      <c r="I14" t="s">
        <v>1236</v>
      </c>
      <c r="J14" t="s">
        <v>1273</v>
      </c>
      <c r="K14">
        <v>47.694974000000002</v>
      </c>
      <c r="L14">
        <v>-122.056067</v>
      </c>
    </row>
    <row r="15" spans="1:12" x14ac:dyDescent="0.25">
      <c r="A15">
        <v>1597</v>
      </c>
      <c r="B15">
        <v>875</v>
      </c>
      <c r="C15" t="s">
        <v>4152</v>
      </c>
      <c r="D15" t="s">
        <v>2165</v>
      </c>
      <c r="E15" t="s">
        <v>2243</v>
      </c>
      <c r="F15" t="s">
        <v>2382</v>
      </c>
      <c r="G15" t="s">
        <v>2393</v>
      </c>
      <c r="H15" t="s">
        <v>2169</v>
      </c>
      <c r="I15" t="s">
        <v>2183</v>
      </c>
      <c r="J15" t="s">
        <v>2398</v>
      </c>
      <c r="K15">
        <v>47.762461000000002</v>
      </c>
      <c r="L15">
        <v>-122.63720600000001</v>
      </c>
    </row>
    <row r="16" spans="1:12" x14ac:dyDescent="0.25">
      <c r="A16">
        <v>428</v>
      </c>
      <c r="B16">
        <v>519</v>
      </c>
      <c r="C16" t="s">
        <v>4152</v>
      </c>
      <c r="D16" t="s">
        <v>552</v>
      </c>
      <c r="E16" t="s">
        <v>607</v>
      </c>
      <c r="F16" t="s">
        <v>658</v>
      </c>
      <c r="G16" t="s">
        <v>674</v>
      </c>
      <c r="H16" t="s">
        <v>31</v>
      </c>
      <c r="I16" t="s">
        <v>610</v>
      </c>
      <c r="J16" t="s">
        <v>676</v>
      </c>
      <c r="K16">
        <v>47.69247</v>
      </c>
      <c r="L16">
        <v>-121.94541</v>
      </c>
    </row>
    <row r="17" spans="1:12" x14ac:dyDescent="0.25">
      <c r="A17">
        <v>386</v>
      </c>
      <c r="B17">
        <v>520</v>
      </c>
      <c r="C17" t="s">
        <v>4152</v>
      </c>
      <c r="D17" t="s">
        <v>552</v>
      </c>
      <c r="E17" t="s">
        <v>607</v>
      </c>
      <c r="F17" t="s">
        <v>608</v>
      </c>
      <c r="G17" t="s">
        <v>609</v>
      </c>
      <c r="H17" t="s">
        <v>31</v>
      </c>
      <c r="I17" t="s">
        <v>610</v>
      </c>
      <c r="J17" t="s">
        <v>611</v>
      </c>
      <c r="K17">
        <v>47.740048999999999</v>
      </c>
      <c r="L17">
        <v>-121.941377</v>
      </c>
    </row>
    <row r="18" spans="1:12" x14ac:dyDescent="0.25">
      <c r="A18">
        <v>1625</v>
      </c>
      <c r="B18">
        <v>1290</v>
      </c>
      <c r="C18" t="s">
        <v>4152</v>
      </c>
      <c r="D18" t="s">
        <v>2165</v>
      </c>
      <c r="E18" t="s">
        <v>2243</v>
      </c>
      <c r="F18" t="s">
        <v>2412</v>
      </c>
      <c r="G18" t="s">
        <v>2438</v>
      </c>
      <c r="H18" t="s">
        <v>2169</v>
      </c>
      <c r="I18" t="s">
        <v>2170</v>
      </c>
      <c r="J18" t="s">
        <v>2439</v>
      </c>
      <c r="K18">
        <v>47.528399999999998</v>
      </c>
      <c r="L18">
        <v>-122.71420000000001</v>
      </c>
    </row>
    <row r="19" spans="1:12" x14ac:dyDescent="0.25">
      <c r="A19">
        <v>646</v>
      </c>
      <c r="B19">
        <v>518</v>
      </c>
      <c r="C19" t="s">
        <v>4152</v>
      </c>
      <c r="D19" t="s">
        <v>877</v>
      </c>
      <c r="E19" t="s">
        <v>878</v>
      </c>
      <c r="F19" t="s">
        <v>981</v>
      </c>
      <c r="G19" t="s">
        <v>1015</v>
      </c>
      <c r="H19" t="s">
        <v>31</v>
      </c>
      <c r="I19" t="s">
        <v>610</v>
      </c>
      <c r="J19" t="s">
        <v>1017</v>
      </c>
      <c r="K19">
        <v>47.409126999999998</v>
      </c>
      <c r="L19">
        <v>-122.02525900000001</v>
      </c>
    </row>
    <row r="20" spans="1:12" x14ac:dyDescent="0.25">
      <c r="A20">
        <v>655</v>
      </c>
      <c r="B20">
        <v>517</v>
      </c>
      <c r="C20" t="s">
        <v>4152</v>
      </c>
      <c r="D20" t="s">
        <v>877</v>
      </c>
      <c r="E20" t="s">
        <v>878</v>
      </c>
      <c r="F20" t="s">
        <v>981</v>
      </c>
      <c r="G20" t="s">
        <v>1027</v>
      </c>
      <c r="H20" t="s">
        <v>31</v>
      </c>
      <c r="I20" t="s">
        <v>610</v>
      </c>
      <c r="J20" t="s">
        <v>1029</v>
      </c>
      <c r="K20">
        <v>47.416393999999997</v>
      </c>
      <c r="L20">
        <v>-121.91938</v>
      </c>
    </row>
    <row r="21" spans="1:12" x14ac:dyDescent="0.25">
      <c r="A21">
        <v>515</v>
      </c>
      <c r="B21">
        <v>503</v>
      </c>
      <c r="C21" t="s">
        <v>4152</v>
      </c>
      <c r="D21" t="s">
        <v>552</v>
      </c>
      <c r="E21" t="s">
        <v>790</v>
      </c>
      <c r="F21" t="s">
        <v>791</v>
      </c>
      <c r="G21" t="s">
        <v>815</v>
      </c>
      <c r="H21" t="s">
        <v>796</v>
      </c>
      <c r="I21" t="s">
        <v>200</v>
      </c>
      <c r="J21" t="s">
        <v>816</v>
      </c>
      <c r="K21">
        <v>47.969679999999997</v>
      </c>
      <c r="L21">
        <v>-122.23002</v>
      </c>
    </row>
    <row r="22" spans="1:12" x14ac:dyDescent="0.25">
      <c r="A22">
        <v>1302</v>
      </c>
      <c r="B22">
        <v>1635</v>
      </c>
      <c r="C22" t="s">
        <v>4152</v>
      </c>
      <c r="D22" t="s">
        <v>1686</v>
      </c>
      <c r="E22" t="s">
        <v>1874</v>
      </c>
      <c r="F22" t="s">
        <v>1907</v>
      </c>
      <c r="G22" t="s">
        <v>1908</v>
      </c>
      <c r="H22" t="s">
        <v>31</v>
      </c>
      <c r="I22" t="s">
        <v>1909</v>
      </c>
      <c r="J22" t="s">
        <v>1912</v>
      </c>
      <c r="K22">
        <v>47.447901999999999</v>
      </c>
      <c r="L22">
        <v>-122.348134</v>
      </c>
    </row>
    <row r="23" spans="1:12" x14ac:dyDescent="0.25">
      <c r="A23">
        <v>1087</v>
      </c>
      <c r="B23">
        <v>1711</v>
      </c>
      <c r="C23" t="s">
        <v>4152</v>
      </c>
      <c r="D23" t="s">
        <v>877</v>
      </c>
      <c r="E23" t="s">
        <v>1215</v>
      </c>
      <c r="F23" t="s">
        <v>1538</v>
      </c>
      <c r="G23" t="s">
        <v>1602</v>
      </c>
      <c r="H23" t="s">
        <v>1230</v>
      </c>
      <c r="I23" t="s">
        <v>1236</v>
      </c>
      <c r="J23" t="s">
        <v>1604</v>
      </c>
      <c r="K23">
        <v>47.696299000000003</v>
      </c>
      <c r="L23">
        <v>-122.137252</v>
      </c>
    </row>
    <row r="24" spans="1:12" x14ac:dyDescent="0.25">
      <c r="A24">
        <v>1290</v>
      </c>
      <c r="B24">
        <v>552</v>
      </c>
      <c r="C24" t="s">
        <v>4152</v>
      </c>
      <c r="D24" t="s">
        <v>1686</v>
      </c>
      <c r="E24" t="s">
        <v>1874</v>
      </c>
      <c r="F24" t="s">
        <v>1888</v>
      </c>
      <c r="G24" t="s">
        <v>1889</v>
      </c>
      <c r="H24" t="s">
        <v>1890</v>
      </c>
      <c r="I24" t="s">
        <v>1891</v>
      </c>
      <c r="J24" t="s">
        <v>1893</v>
      </c>
      <c r="K24">
        <v>47.324607999999998</v>
      </c>
      <c r="L24">
        <v>-122.37615599999999</v>
      </c>
    </row>
    <row r="25" spans="1:12" x14ac:dyDescent="0.25">
      <c r="A25">
        <v>510</v>
      </c>
      <c r="B25">
        <v>510</v>
      </c>
      <c r="C25" t="s">
        <v>4152</v>
      </c>
      <c r="D25" t="s">
        <v>552</v>
      </c>
      <c r="E25" t="s">
        <v>790</v>
      </c>
      <c r="F25" t="s">
        <v>791</v>
      </c>
      <c r="G25" t="s">
        <v>806</v>
      </c>
      <c r="H25" t="s">
        <v>796</v>
      </c>
      <c r="I25" t="s">
        <v>200</v>
      </c>
      <c r="J25" t="s">
        <v>807</v>
      </c>
      <c r="K25">
        <v>47.950029999999998</v>
      </c>
      <c r="L25">
        <v>-122.29327000000001</v>
      </c>
    </row>
    <row r="26" spans="1:12" x14ac:dyDescent="0.25">
      <c r="A26">
        <v>503</v>
      </c>
      <c r="B26">
        <v>508</v>
      </c>
      <c r="C26" t="s">
        <v>4152</v>
      </c>
      <c r="D26" t="s">
        <v>552</v>
      </c>
      <c r="E26" t="s">
        <v>790</v>
      </c>
      <c r="F26" t="s">
        <v>791</v>
      </c>
      <c r="G26" t="s">
        <v>795</v>
      </c>
      <c r="H26" t="s">
        <v>796</v>
      </c>
      <c r="I26" t="s">
        <v>200</v>
      </c>
      <c r="J26" t="s">
        <v>797</v>
      </c>
      <c r="K26">
        <v>47.951900000000002</v>
      </c>
      <c r="L26">
        <v>-122.28742</v>
      </c>
    </row>
    <row r="27" spans="1:12" x14ac:dyDescent="0.25">
      <c r="A27">
        <v>516</v>
      </c>
      <c r="B27">
        <v>504</v>
      </c>
      <c r="C27" t="s">
        <v>4152</v>
      </c>
      <c r="D27" t="s">
        <v>552</v>
      </c>
      <c r="E27" t="s">
        <v>790</v>
      </c>
      <c r="F27" t="s">
        <v>791</v>
      </c>
      <c r="G27" t="s">
        <v>815</v>
      </c>
      <c r="H27" t="s">
        <v>796</v>
      </c>
      <c r="I27" t="s">
        <v>200</v>
      </c>
      <c r="J27" t="s">
        <v>817</v>
      </c>
      <c r="K27">
        <v>47.963380000000001</v>
      </c>
      <c r="L27">
        <v>-122.23939</v>
      </c>
    </row>
    <row r="28" spans="1:12" x14ac:dyDescent="0.25">
      <c r="A28">
        <v>514</v>
      </c>
      <c r="B28">
        <v>506</v>
      </c>
      <c r="C28" t="s">
        <v>4152</v>
      </c>
      <c r="D28" t="s">
        <v>552</v>
      </c>
      <c r="E28" t="s">
        <v>790</v>
      </c>
      <c r="F28" t="s">
        <v>791</v>
      </c>
      <c r="G28" t="s">
        <v>813</v>
      </c>
      <c r="H28" t="s">
        <v>796</v>
      </c>
      <c r="I28" t="s">
        <v>200</v>
      </c>
      <c r="J28" t="s">
        <v>814</v>
      </c>
      <c r="K28">
        <v>47.957990000000002</v>
      </c>
      <c r="L28">
        <v>-122.25886</v>
      </c>
    </row>
    <row r="29" spans="1:12" x14ac:dyDescent="0.25">
      <c r="A29">
        <v>520</v>
      </c>
      <c r="B29">
        <v>509</v>
      </c>
      <c r="C29" t="s">
        <v>4152</v>
      </c>
      <c r="D29" t="s">
        <v>552</v>
      </c>
      <c r="E29" t="s">
        <v>790</v>
      </c>
      <c r="F29" t="s">
        <v>791</v>
      </c>
      <c r="G29" t="s">
        <v>823</v>
      </c>
      <c r="H29" t="s">
        <v>796</v>
      </c>
      <c r="I29" t="s">
        <v>200</v>
      </c>
      <c r="J29" t="s">
        <v>824</v>
      </c>
      <c r="K29">
        <v>47.924979999999998</v>
      </c>
      <c r="L29">
        <v>-122.18552</v>
      </c>
    </row>
    <row r="30" spans="1:12" x14ac:dyDescent="0.25">
      <c r="A30">
        <v>1291</v>
      </c>
      <c r="B30">
        <v>554</v>
      </c>
      <c r="C30" t="s">
        <v>4152</v>
      </c>
      <c r="D30" t="s">
        <v>1686</v>
      </c>
      <c r="E30" t="s">
        <v>1874</v>
      </c>
      <c r="F30" t="s">
        <v>1888</v>
      </c>
      <c r="G30" t="s">
        <v>1894</v>
      </c>
      <c r="H30" t="s">
        <v>1890</v>
      </c>
      <c r="I30" t="s">
        <v>1891</v>
      </c>
      <c r="J30" t="s">
        <v>1895</v>
      </c>
      <c r="K30">
        <v>47.325175000000002</v>
      </c>
      <c r="L30">
        <v>-122.367683</v>
      </c>
    </row>
    <row r="31" spans="1:12" x14ac:dyDescent="0.25">
      <c r="A31">
        <v>517</v>
      </c>
      <c r="B31">
        <v>507</v>
      </c>
      <c r="C31" t="s">
        <v>4152</v>
      </c>
      <c r="D31" t="s">
        <v>552</v>
      </c>
      <c r="E31" t="s">
        <v>790</v>
      </c>
      <c r="F31" t="s">
        <v>791</v>
      </c>
      <c r="G31" t="s">
        <v>818</v>
      </c>
      <c r="H31" t="s">
        <v>796</v>
      </c>
      <c r="I31" t="s">
        <v>200</v>
      </c>
      <c r="J31" t="s">
        <v>819</v>
      </c>
      <c r="K31">
        <v>47.951610000000002</v>
      </c>
      <c r="L31">
        <v>-122.27131</v>
      </c>
    </row>
    <row r="32" spans="1:12" x14ac:dyDescent="0.25">
      <c r="A32">
        <v>509</v>
      </c>
      <c r="B32">
        <v>505</v>
      </c>
      <c r="C32" t="s">
        <v>4152</v>
      </c>
      <c r="D32" t="s">
        <v>552</v>
      </c>
      <c r="E32" t="s">
        <v>790</v>
      </c>
      <c r="F32" t="s">
        <v>791</v>
      </c>
      <c r="G32" t="s">
        <v>804</v>
      </c>
      <c r="H32" t="s">
        <v>796</v>
      </c>
      <c r="I32" t="s">
        <v>200</v>
      </c>
      <c r="J32" t="s">
        <v>805</v>
      </c>
      <c r="K32">
        <v>47.958390000000001</v>
      </c>
      <c r="L32">
        <v>-122.24995</v>
      </c>
    </row>
    <row r="33" spans="1:12" x14ac:dyDescent="0.25">
      <c r="A33">
        <v>1053</v>
      </c>
      <c r="B33">
        <v>1605</v>
      </c>
      <c r="C33" t="s">
        <v>4152</v>
      </c>
      <c r="D33" t="s">
        <v>877</v>
      </c>
      <c r="E33" t="s">
        <v>1215</v>
      </c>
      <c r="F33" t="s">
        <v>1538</v>
      </c>
      <c r="G33" t="s">
        <v>1553</v>
      </c>
      <c r="H33" t="s">
        <v>1230</v>
      </c>
      <c r="I33" t="s">
        <v>1236</v>
      </c>
      <c r="J33" t="s">
        <v>1558</v>
      </c>
      <c r="K33">
        <v>47.709755000000001</v>
      </c>
      <c r="L33">
        <v>-122.124835</v>
      </c>
    </row>
    <row r="34" spans="1:12" x14ac:dyDescent="0.25">
      <c r="A34">
        <v>556</v>
      </c>
      <c r="B34">
        <v>571</v>
      </c>
      <c r="C34" t="s">
        <v>4152</v>
      </c>
      <c r="D34" t="s">
        <v>877</v>
      </c>
      <c r="E34" t="s">
        <v>878</v>
      </c>
      <c r="F34" t="s">
        <v>879</v>
      </c>
      <c r="G34" t="s">
        <v>880</v>
      </c>
      <c r="H34" t="s">
        <v>886</v>
      </c>
      <c r="I34" t="s">
        <v>887</v>
      </c>
      <c r="J34" t="s">
        <v>892</v>
      </c>
      <c r="K34">
        <v>47.541777000000003</v>
      </c>
      <c r="L34">
        <v>-122.141785</v>
      </c>
    </row>
    <row r="35" spans="1:12" x14ac:dyDescent="0.25">
      <c r="A35">
        <v>1374</v>
      </c>
      <c r="B35">
        <v>1782</v>
      </c>
      <c r="C35" t="s">
        <v>4152</v>
      </c>
      <c r="D35" t="s">
        <v>1952</v>
      </c>
      <c r="E35" t="s">
        <v>1999</v>
      </c>
      <c r="F35" t="s">
        <v>2000</v>
      </c>
      <c r="G35" t="s">
        <v>2023</v>
      </c>
      <c r="H35" t="s">
        <v>1890</v>
      </c>
      <c r="I35" t="s">
        <v>1891</v>
      </c>
      <c r="J35" t="s">
        <v>2025</v>
      </c>
      <c r="K35">
        <v>47.280641000000003</v>
      </c>
      <c r="L35">
        <v>-122.319514</v>
      </c>
    </row>
    <row r="36" spans="1:12" x14ac:dyDescent="0.25">
      <c r="A36">
        <v>1487</v>
      </c>
      <c r="B36">
        <v>873</v>
      </c>
      <c r="C36" t="s">
        <v>4152</v>
      </c>
      <c r="D36" t="s">
        <v>2165</v>
      </c>
      <c r="E36" t="s">
        <v>2166</v>
      </c>
      <c r="F36" t="s">
        <v>2210</v>
      </c>
      <c r="G36" t="s">
        <v>2224</v>
      </c>
      <c r="H36" t="s">
        <v>2169</v>
      </c>
      <c r="I36" t="s">
        <v>2183</v>
      </c>
      <c r="J36" t="s">
        <v>2226</v>
      </c>
      <c r="K36">
        <v>47.608832999999997</v>
      </c>
      <c r="L36">
        <v>-122.9098</v>
      </c>
    </row>
    <row r="37" spans="1:12" x14ac:dyDescent="0.25">
      <c r="A37">
        <v>598</v>
      </c>
      <c r="B37">
        <v>1603</v>
      </c>
      <c r="C37" t="s">
        <v>4152</v>
      </c>
      <c r="D37" t="s">
        <v>877</v>
      </c>
      <c r="E37" t="s">
        <v>878</v>
      </c>
      <c r="F37" t="s">
        <v>936</v>
      </c>
      <c r="G37" t="s">
        <v>937</v>
      </c>
      <c r="H37" t="s">
        <v>909</v>
      </c>
      <c r="I37" t="s">
        <v>910</v>
      </c>
      <c r="J37" t="s">
        <v>950</v>
      </c>
      <c r="K37">
        <v>47.721479000000002</v>
      </c>
      <c r="L37">
        <v>-122.196523</v>
      </c>
    </row>
    <row r="38" spans="1:12" x14ac:dyDescent="0.25">
      <c r="A38">
        <v>1510</v>
      </c>
      <c r="B38">
        <v>734</v>
      </c>
      <c r="C38" t="s">
        <v>4152</v>
      </c>
      <c r="D38" t="s">
        <v>2165</v>
      </c>
      <c r="E38" t="s">
        <v>2243</v>
      </c>
      <c r="F38" t="s">
        <v>2247</v>
      </c>
      <c r="G38" t="s">
        <v>2264</v>
      </c>
      <c r="H38" t="s">
        <v>2249</v>
      </c>
      <c r="I38" t="s">
        <v>2250</v>
      </c>
      <c r="J38" t="s">
        <v>2265</v>
      </c>
      <c r="K38">
        <v>47.625264999999999</v>
      </c>
      <c r="L38">
        <v>-122.515733</v>
      </c>
    </row>
    <row r="39" spans="1:12" x14ac:dyDescent="0.25">
      <c r="A39">
        <v>1300</v>
      </c>
      <c r="B39">
        <v>1628</v>
      </c>
      <c r="C39" t="s">
        <v>4152</v>
      </c>
      <c r="D39" t="s">
        <v>1686</v>
      </c>
      <c r="E39" t="s">
        <v>1874</v>
      </c>
      <c r="F39" t="s">
        <v>1907</v>
      </c>
      <c r="G39" t="s">
        <v>1908</v>
      </c>
      <c r="H39" t="s">
        <v>31</v>
      </c>
      <c r="I39" t="s">
        <v>1909</v>
      </c>
      <c r="J39" t="s">
        <v>1910</v>
      </c>
      <c r="K39">
        <v>47.444560000000003</v>
      </c>
      <c r="L39">
        <v>-122.35451</v>
      </c>
    </row>
    <row r="40" spans="1:12" x14ac:dyDescent="0.25">
      <c r="A40">
        <v>588</v>
      </c>
      <c r="B40">
        <v>1604</v>
      </c>
      <c r="C40" t="s">
        <v>4152</v>
      </c>
      <c r="D40" t="s">
        <v>877</v>
      </c>
      <c r="E40" t="s">
        <v>878</v>
      </c>
      <c r="F40" t="s">
        <v>936</v>
      </c>
      <c r="G40" t="s">
        <v>937</v>
      </c>
      <c r="H40" t="s">
        <v>909</v>
      </c>
      <c r="I40" t="s">
        <v>910</v>
      </c>
      <c r="J40" t="s">
        <v>940</v>
      </c>
      <c r="K40">
        <v>47.7258</v>
      </c>
      <c r="L40">
        <v>-122.19280000000001</v>
      </c>
    </row>
    <row r="41" spans="1:12" x14ac:dyDescent="0.25">
      <c r="A41">
        <v>1306</v>
      </c>
      <c r="B41">
        <v>1600</v>
      </c>
      <c r="C41" t="s">
        <v>4152</v>
      </c>
      <c r="D41" t="s">
        <v>1686</v>
      </c>
      <c r="E41" t="s">
        <v>1874</v>
      </c>
      <c r="F41" t="s">
        <v>1907</v>
      </c>
      <c r="G41" t="s">
        <v>1915</v>
      </c>
      <c r="H41" t="s">
        <v>31</v>
      </c>
      <c r="I41" t="s">
        <v>1909</v>
      </c>
      <c r="J41" t="s">
        <v>1917</v>
      </c>
      <c r="K41">
        <v>47.452032000000003</v>
      </c>
      <c r="L41">
        <v>-122.33773600000001</v>
      </c>
    </row>
    <row r="42" spans="1:12" x14ac:dyDescent="0.25">
      <c r="A42">
        <v>1503</v>
      </c>
      <c r="B42">
        <v>739</v>
      </c>
      <c r="C42" t="s">
        <v>4152</v>
      </c>
      <c r="D42" t="s">
        <v>2165</v>
      </c>
      <c r="E42" t="s">
        <v>2243</v>
      </c>
      <c r="F42" t="s">
        <v>2247</v>
      </c>
      <c r="G42" t="s">
        <v>2253</v>
      </c>
      <c r="H42" t="s">
        <v>2249</v>
      </c>
      <c r="I42" t="s">
        <v>2250</v>
      </c>
      <c r="J42" t="s">
        <v>2255</v>
      </c>
      <c r="K42">
        <v>47.648190999999997</v>
      </c>
      <c r="L42">
        <v>-122.566575</v>
      </c>
    </row>
    <row r="43" spans="1:12" x14ac:dyDescent="0.25">
      <c r="A43">
        <v>1040</v>
      </c>
      <c r="B43">
        <v>1606</v>
      </c>
      <c r="C43" t="s">
        <v>4152</v>
      </c>
      <c r="D43" t="s">
        <v>877</v>
      </c>
      <c r="E43" t="s">
        <v>1215</v>
      </c>
      <c r="F43" t="s">
        <v>1538</v>
      </c>
      <c r="G43" t="s">
        <v>1539</v>
      </c>
      <c r="H43" t="s">
        <v>1230</v>
      </c>
      <c r="I43" t="s">
        <v>1236</v>
      </c>
      <c r="J43" t="s">
        <v>1541</v>
      </c>
      <c r="K43">
        <v>47.661468999999997</v>
      </c>
      <c r="L43">
        <v>-122.124825</v>
      </c>
    </row>
    <row r="44" spans="1:12" x14ac:dyDescent="0.25">
      <c r="A44">
        <v>1450</v>
      </c>
      <c r="B44">
        <v>825</v>
      </c>
      <c r="C44" t="s">
        <v>4152</v>
      </c>
      <c r="D44" t="s">
        <v>2099</v>
      </c>
      <c r="E44" t="s">
        <v>2100</v>
      </c>
      <c r="F44" t="s">
        <v>2139</v>
      </c>
      <c r="G44" t="s">
        <v>2146</v>
      </c>
      <c r="H44" t="s">
        <v>63</v>
      </c>
      <c r="I44" t="s">
        <v>64</v>
      </c>
      <c r="J44" t="s">
        <v>2155</v>
      </c>
      <c r="K44">
        <v>47.061025000000001</v>
      </c>
      <c r="L44">
        <v>-122.804289</v>
      </c>
    </row>
    <row r="45" spans="1:12" x14ac:dyDescent="0.25">
      <c r="A45">
        <v>1513</v>
      </c>
      <c r="B45">
        <v>735</v>
      </c>
      <c r="C45" t="s">
        <v>4152</v>
      </c>
      <c r="D45" t="s">
        <v>2165</v>
      </c>
      <c r="E45" t="s">
        <v>2243</v>
      </c>
      <c r="F45" t="s">
        <v>2247</v>
      </c>
      <c r="G45" t="s">
        <v>2268</v>
      </c>
      <c r="H45" t="s">
        <v>2249</v>
      </c>
      <c r="I45" t="s">
        <v>2250</v>
      </c>
      <c r="J45" t="s">
        <v>2270</v>
      </c>
      <c r="K45">
        <v>47.643872999999999</v>
      </c>
      <c r="L45">
        <v>-122.566852</v>
      </c>
    </row>
    <row r="46" spans="1:12" x14ac:dyDescent="0.25">
      <c r="A46">
        <v>843</v>
      </c>
      <c r="B46">
        <v>521</v>
      </c>
      <c r="C46" t="s">
        <v>4152</v>
      </c>
      <c r="D46" t="s">
        <v>877</v>
      </c>
      <c r="E46" t="s">
        <v>1215</v>
      </c>
      <c r="F46" t="s">
        <v>1216</v>
      </c>
      <c r="G46" t="s">
        <v>1286</v>
      </c>
      <c r="H46" t="s">
        <v>31</v>
      </c>
      <c r="I46" t="s">
        <v>610</v>
      </c>
      <c r="J46" t="s">
        <v>1287</v>
      </c>
      <c r="K46">
        <v>47.711745999999998</v>
      </c>
      <c r="L46">
        <v>-122.052054</v>
      </c>
    </row>
    <row r="47" spans="1:12" x14ac:dyDescent="0.25">
      <c r="A47">
        <v>1248</v>
      </c>
      <c r="B47">
        <v>270</v>
      </c>
      <c r="C47" t="s">
        <v>4152</v>
      </c>
      <c r="D47" t="s">
        <v>1686</v>
      </c>
      <c r="E47" t="s">
        <v>1687</v>
      </c>
      <c r="F47" t="s">
        <v>1829</v>
      </c>
      <c r="G47" t="s">
        <v>1834</v>
      </c>
      <c r="H47" t="s">
        <v>31</v>
      </c>
      <c r="I47" t="s">
        <v>200</v>
      </c>
      <c r="J47" t="s">
        <v>1835</v>
      </c>
      <c r="K47">
        <v>47.358598999999998</v>
      </c>
      <c r="L47">
        <v>-122.125122</v>
      </c>
    </row>
    <row r="48" spans="1:12" x14ac:dyDescent="0.25">
      <c r="A48">
        <v>1543</v>
      </c>
      <c r="B48">
        <v>1268</v>
      </c>
      <c r="C48" t="s">
        <v>4152</v>
      </c>
      <c r="D48" t="s">
        <v>2165</v>
      </c>
      <c r="E48" t="s">
        <v>2243</v>
      </c>
      <c r="F48" t="s">
        <v>2307</v>
      </c>
      <c r="G48" t="s">
        <v>2313</v>
      </c>
      <c r="H48" t="s">
        <v>2169</v>
      </c>
      <c r="I48" t="s">
        <v>2174</v>
      </c>
      <c r="J48" t="s">
        <v>2318</v>
      </c>
      <c r="K48">
        <v>47.592199999999998</v>
      </c>
      <c r="L48">
        <v>-122.7088</v>
      </c>
    </row>
    <row r="49" spans="1:12" x14ac:dyDescent="0.25">
      <c r="A49">
        <v>856</v>
      </c>
      <c r="B49">
        <v>947</v>
      </c>
      <c r="C49" t="s">
        <v>4152</v>
      </c>
      <c r="D49" t="s">
        <v>877</v>
      </c>
      <c r="E49" t="s">
        <v>1215</v>
      </c>
      <c r="F49" t="s">
        <v>1216</v>
      </c>
      <c r="G49" t="s">
        <v>1296</v>
      </c>
      <c r="H49" t="s">
        <v>615</v>
      </c>
      <c r="I49" t="s">
        <v>987</v>
      </c>
      <c r="J49" t="s">
        <v>1301</v>
      </c>
      <c r="K49">
        <v>47.686306000000002</v>
      </c>
      <c r="L49">
        <v>-122.08086900000001</v>
      </c>
    </row>
    <row r="50" spans="1:12" x14ac:dyDescent="0.25">
      <c r="A50">
        <v>1428</v>
      </c>
      <c r="B50">
        <v>817</v>
      </c>
      <c r="C50" t="s">
        <v>4152</v>
      </c>
      <c r="D50" t="s">
        <v>2099</v>
      </c>
      <c r="E50" t="s">
        <v>2100</v>
      </c>
      <c r="F50" t="s">
        <v>2119</v>
      </c>
      <c r="G50" t="s">
        <v>2125</v>
      </c>
      <c r="H50" t="s">
        <v>63</v>
      </c>
      <c r="I50" t="s">
        <v>64</v>
      </c>
      <c r="J50" t="s">
        <v>2126</v>
      </c>
      <c r="K50">
        <v>46.997729</v>
      </c>
      <c r="L50">
        <v>-123.00966699999999</v>
      </c>
    </row>
    <row r="51" spans="1:12" x14ac:dyDescent="0.25">
      <c r="A51">
        <v>1427</v>
      </c>
      <c r="B51">
        <v>814</v>
      </c>
      <c r="C51" t="s">
        <v>4152</v>
      </c>
      <c r="D51" t="s">
        <v>2099</v>
      </c>
      <c r="E51" t="s">
        <v>2100</v>
      </c>
      <c r="F51" t="s">
        <v>2119</v>
      </c>
      <c r="G51" t="s">
        <v>2122</v>
      </c>
      <c r="H51" t="s">
        <v>63</v>
      </c>
      <c r="I51" t="s">
        <v>64</v>
      </c>
      <c r="J51" t="s">
        <v>2124</v>
      </c>
      <c r="K51">
        <v>47.083382999999998</v>
      </c>
      <c r="L51">
        <v>-122.950408</v>
      </c>
    </row>
    <row r="52" spans="1:12" x14ac:dyDescent="0.25">
      <c r="A52">
        <v>844</v>
      </c>
      <c r="B52">
        <v>522</v>
      </c>
      <c r="C52" t="s">
        <v>4152</v>
      </c>
      <c r="D52" t="s">
        <v>877</v>
      </c>
      <c r="E52" t="s">
        <v>1215</v>
      </c>
      <c r="F52" t="s">
        <v>1216</v>
      </c>
      <c r="G52" t="s">
        <v>1286</v>
      </c>
      <c r="H52" t="s">
        <v>31</v>
      </c>
      <c r="I52" t="s">
        <v>610</v>
      </c>
      <c r="J52" t="s">
        <v>1288</v>
      </c>
      <c r="K52">
        <v>47.706608000000003</v>
      </c>
      <c r="L52">
        <v>-122.054366</v>
      </c>
    </row>
    <row r="53" spans="1:12" x14ac:dyDescent="0.25">
      <c r="A53">
        <v>74</v>
      </c>
      <c r="B53">
        <v>1236</v>
      </c>
      <c r="C53" t="s">
        <v>4152</v>
      </c>
      <c r="G53" t="s">
        <v>121</v>
      </c>
      <c r="H53" t="s">
        <v>12</v>
      </c>
      <c r="I53" t="s">
        <v>51</v>
      </c>
      <c r="J53" t="s">
        <v>122</v>
      </c>
      <c r="K53">
        <v>47.59704</v>
      </c>
      <c r="L53">
        <v>-123.15326</v>
      </c>
    </row>
    <row r="54" spans="1:12" x14ac:dyDescent="0.25">
      <c r="A54">
        <v>1477</v>
      </c>
      <c r="B54">
        <v>887</v>
      </c>
      <c r="C54" t="s">
        <v>4152</v>
      </c>
      <c r="D54" t="s">
        <v>2165</v>
      </c>
      <c r="E54" t="s">
        <v>2166</v>
      </c>
      <c r="F54" t="s">
        <v>2210</v>
      </c>
      <c r="G54" t="s">
        <v>2211</v>
      </c>
      <c r="H54" t="s">
        <v>2169</v>
      </c>
      <c r="I54" t="s">
        <v>2213</v>
      </c>
      <c r="J54" t="s">
        <v>2214</v>
      </c>
      <c r="K54">
        <v>47.566966999999998</v>
      </c>
      <c r="L54">
        <v>-122.963567</v>
      </c>
    </row>
    <row r="55" spans="1:12" x14ac:dyDescent="0.25">
      <c r="A55">
        <v>411</v>
      </c>
      <c r="B55">
        <v>1235</v>
      </c>
      <c r="C55" t="s">
        <v>4152</v>
      </c>
      <c r="D55" t="s">
        <v>552</v>
      </c>
      <c r="E55" t="s">
        <v>607</v>
      </c>
      <c r="F55" t="s">
        <v>641</v>
      </c>
      <c r="G55" t="s">
        <v>642</v>
      </c>
      <c r="H55" t="s">
        <v>12</v>
      </c>
      <c r="I55" t="s">
        <v>51</v>
      </c>
      <c r="J55" t="s">
        <v>649</v>
      </c>
      <c r="K55">
        <v>47.60463</v>
      </c>
      <c r="L55">
        <v>-121.88505000000001</v>
      </c>
    </row>
    <row r="56" spans="1:12" x14ac:dyDescent="0.25">
      <c r="A56">
        <v>706</v>
      </c>
      <c r="B56">
        <v>476</v>
      </c>
      <c r="C56" t="s">
        <v>4152</v>
      </c>
      <c r="D56" t="s">
        <v>877</v>
      </c>
      <c r="E56" t="s">
        <v>878</v>
      </c>
      <c r="F56" t="s">
        <v>1086</v>
      </c>
      <c r="G56" t="s">
        <v>1093</v>
      </c>
      <c r="H56" t="s">
        <v>1030</v>
      </c>
      <c r="I56" t="s">
        <v>1091</v>
      </c>
      <c r="J56" t="s">
        <v>1107</v>
      </c>
      <c r="K56">
        <v>47.706912000000003</v>
      </c>
      <c r="L56">
        <v>-122.290087</v>
      </c>
    </row>
    <row r="57" spans="1:12" x14ac:dyDescent="0.25">
      <c r="A57">
        <v>696</v>
      </c>
      <c r="B57">
        <v>475</v>
      </c>
      <c r="C57" t="s">
        <v>4152</v>
      </c>
      <c r="D57" t="s">
        <v>877</v>
      </c>
      <c r="E57" t="s">
        <v>878</v>
      </c>
      <c r="F57" t="s">
        <v>1086</v>
      </c>
      <c r="G57" t="s">
        <v>1093</v>
      </c>
      <c r="H57" t="s">
        <v>1030</v>
      </c>
      <c r="I57" t="s">
        <v>1091</v>
      </c>
      <c r="J57" t="s">
        <v>1097</v>
      </c>
      <c r="K57">
        <v>47.70232</v>
      </c>
      <c r="L57">
        <v>-122.30861</v>
      </c>
    </row>
    <row r="58" spans="1:12" x14ac:dyDescent="0.25">
      <c r="A58">
        <v>704</v>
      </c>
      <c r="B58">
        <v>471</v>
      </c>
      <c r="C58" t="s">
        <v>4152</v>
      </c>
      <c r="D58" t="s">
        <v>877</v>
      </c>
      <c r="E58" t="s">
        <v>878</v>
      </c>
      <c r="F58" t="s">
        <v>1086</v>
      </c>
      <c r="G58" t="s">
        <v>1093</v>
      </c>
      <c r="H58" t="s">
        <v>1030</v>
      </c>
      <c r="I58" t="s">
        <v>1091</v>
      </c>
      <c r="J58" t="s">
        <v>1105</v>
      </c>
      <c r="K58">
        <v>47.706899999999997</v>
      </c>
      <c r="L58">
        <v>-122.2899</v>
      </c>
    </row>
    <row r="59" spans="1:12" x14ac:dyDescent="0.25">
      <c r="A59">
        <v>775</v>
      </c>
      <c r="B59">
        <v>55</v>
      </c>
      <c r="C59" t="s">
        <v>4152</v>
      </c>
      <c r="D59" t="s">
        <v>877</v>
      </c>
      <c r="E59" t="s">
        <v>1172</v>
      </c>
      <c r="F59" t="s">
        <v>1195</v>
      </c>
      <c r="G59" t="s">
        <v>1198</v>
      </c>
      <c r="H59" t="s">
        <v>1030</v>
      </c>
      <c r="I59" t="s">
        <v>1091</v>
      </c>
      <c r="J59" t="s">
        <v>1201</v>
      </c>
      <c r="K59">
        <v>47.710954000000001</v>
      </c>
      <c r="L59">
        <v>-122.372315</v>
      </c>
    </row>
    <row r="60" spans="1:12" x14ac:dyDescent="0.25">
      <c r="A60">
        <v>1509</v>
      </c>
      <c r="B60">
        <v>736</v>
      </c>
      <c r="C60" t="s">
        <v>4152</v>
      </c>
      <c r="D60" t="s">
        <v>2165</v>
      </c>
      <c r="E60" t="s">
        <v>2243</v>
      </c>
      <c r="F60" t="s">
        <v>2247</v>
      </c>
      <c r="G60" t="s">
        <v>2261</v>
      </c>
      <c r="H60" t="s">
        <v>2249</v>
      </c>
      <c r="I60" t="s">
        <v>2250</v>
      </c>
      <c r="J60" t="s">
        <v>2263</v>
      </c>
      <c r="K60">
        <v>47.655517000000003</v>
      </c>
      <c r="L60">
        <v>-122.523743</v>
      </c>
    </row>
    <row r="61" spans="1:12" x14ac:dyDescent="0.25">
      <c r="A61">
        <v>1140</v>
      </c>
      <c r="B61">
        <v>575</v>
      </c>
      <c r="C61" t="s">
        <v>4152</v>
      </c>
      <c r="D61" t="s">
        <v>877</v>
      </c>
      <c r="E61" t="s">
        <v>1215</v>
      </c>
      <c r="F61" t="s">
        <v>1655</v>
      </c>
      <c r="G61" t="s">
        <v>1666</v>
      </c>
      <c r="H61" t="s">
        <v>886</v>
      </c>
      <c r="I61" t="s">
        <v>887</v>
      </c>
      <c r="J61" t="s">
        <v>1670</v>
      </c>
      <c r="K61">
        <v>47.561999999999998</v>
      </c>
      <c r="L61">
        <v>-122.099</v>
      </c>
    </row>
    <row r="62" spans="1:12" x14ac:dyDescent="0.25">
      <c r="A62">
        <v>859</v>
      </c>
      <c r="B62">
        <v>946</v>
      </c>
      <c r="C62" t="s">
        <v>4152</v>
      </c>
      <c r="D62" t="s">
        <v>877</v>
      </c>
      <c r="E62" t="s">
        <v>1215</v>
      </c>
      <c r="F62" t="s">
        <v>1216</v>
      </c>
      <c r="G62" t="s">
        <v>1296</v>
      </c>
      <c r="H62" t="s">
        <v>615</v>
      </c>
      <c r="I62" t="s">
        <v>987</v>
      </c>
      <c r="J62" t="s">
        <v>1304</v>
      </c>
      <c r="K62">
        <v>47.687381000000002</v>
      </c>
      <c r="L62">
        <v>-122.076594</v>
      </c>
    </row>
    <row r="63" spans="1:12" x14ac:dyDescent="0.25">
      <c r="A63">
        <v>1500</v>
      </c>
      <c r="B63">
        <v>737</v>
      </c>
      <c r="C63" t="s">
        <v>4152</v>
      </c>
      <c r="D63" t="s">
        <v>2165</v>
      </c>
      <c r="E63" t="s">
        <v>2243</v>
      </c>
      <c r="F63" t="s">
        <v>2247</v>
      </c>
      <c r="G63" t="s">
        <v>2248</v>
      </c>
      <c r="H63" t="s">
        <v>2249</v>
      </c>
      <c r="I63" t="s">
        <v>2250</v>
      </c>
      <c r="J63" t="s">
        <v>2251</v>
      </c>
      <c r="K63">
        <v>47.629021999999999</v>
      </c>
      <c r="L63">
        <v>-122.541568</v>
      </c>
    </row>
    <row r="64" spans="1:12" x14ac:dyDescent="0.25">
      <c r="A64">
        <v>1565</v>
      </c>
      <c r="B64">
        <v>870</v>
      </c>
      <c r="C64" t="s">
        <v>4152</v>
      </c>
      <c r="D64" t="s">
        <v>2165</v>
      </c>
      <c r="E64" t="s">
        <v>2243</v>
      </c>
      <c r="F64" t="s">
        <v>2307</v>
      </c>
      <c r="G64" t="s">
        <v>2342</v>
      </c>
      <c r="H64" t="s">
        <v>2169</v>
      </c>
      <c r="I64" t="s">
        <v>2183</v>
      </c>
      <c r="J64" t="s">
        <v>2344</v>
      </c>
      <c r="K64">
        <v>47.609583000000001</v>
      </c>
      <c r="L64">
        <v>-122.59869999999999</v>
      </c>
    </row>
    <row r="65" spans="1:12" x14ac:dyDescent="0.25">
      <c r="A65">
        <v>1591</v>
      </c>
      <c r="B65">
        <v>867</v>
      </c>
      <c r="C65" t="s">
        <v>4152</v>
      </c>
      <c r="D65" t="s">
        <v>2165</v>
      </c>
      <c r="E65" t="s">
        <v>2243</v>
      </c>
      <c r="F65" t="s">
        <v>2382</v>
      </c>
      <c r="G65" t="s">
        <v>2388</v>
      </c>
      <c r="H65" t="s">
        <v>2169</v>
      </c>
      <c r="I65" t="s">
        <v>2183</v>
      </c>
      <c r="J65" t="s">
        <v>2390</v>
      </c>
      <c r="K65">
        <v>47.810434999999998</v>
      </c>
      <c r="L65">
        <v>-122.521057</v>
      </c>
    </row>
    <row r="66" spans="1:12" x14ac:dyDescent="0.25">
      <c r="A66">
        <v>1596</v>
      </c>
      <c r="B66">
        <v>1282</v>
      </c>
      <c r="C66" t="s">
        <v>4152</v>
      </c>
      <c r="D66" t="s">
        <v>2165</v>
      </c>
      <c r="E66" t="s">
        <v>2243</v>
      </c>
      <c r="F66" t="s">
        <v>2382</v>
      </c>
      <c r="G66" t="s">
        <v>2393</v>
      </c>
      <c r="H66" t="s">
        <v>2169</v>
      </c>
      <c r="I66" t="s">
        <v>2174</v>
      </c>
      <c r="J66" t="s">
        <v>2397</v>
      </c>
      <c r="K66">
        <v>47.752200000000002</v>
      </c>
      <c r="L66">
        <v>-122.6474</v>
      </c>
    </row>
    <row r="67" spans="1:12" x14ac:dyDescent="0.25">
      <c r="A67">
        <v>1537</v>
      </c>
      <c r="B67">
        <v>1270</v>
      </c>
      <c r="C67" t="s">
        <v>4152</v>
      </c>
      <c r="D67" t="s">
        <v>2165</v>
      </c>
      <c r="E67" t="s">
        <v>2243</v>
      </c>
      <c r="F67" t="s">
        <v>2307</v>
      </c>
      <c r="G67" t="s">
        <v>2308</v>
      </c>
      <c r="H67" t="s">
        <v>2169</v>
      </c>
      <c r="I67" t="s">
        <v>2174</v>
      </c>
      <c r="J67" t="s">
        <v>2311</v>
      </c>
      <c r="K67">
        <v>47.637799999999999</v>
      </c>
      <c r="L67">
        <v>-122.67010000000001</v>
      </c>
    </row>
    <row r="68" spans="1:12" x14ac:dyDescent="0.25">
      <c r="A68">
        <v>1542</v>
      </c>
      <c r="B68">
        <v>889</v>
      </c>
      <c r="C68" t="s">
        <v>4152</v>
      </c>
      <c r="D68" t="s">
        <v>2165</v>
      </c>
      <c r="E68" t="s">
        <v>2243</v>
      </c>
      <c r="F68" t="s">
        <v>2307</v>
      </c>
      <c r="G68" t="s">
        <v>2313</v>
      </c>
      <c r="H68" t="s">
        <v>2169</v>
      </c>
      <c r="I68" t="s">
        <v>2213</v>
      </c>
      <c r="J68" t="s">
        <v>2317</v>
      </c>
      <c r="K68">
        <v>47.586362999999999</v>
      </c>
      <c r="L68">
        <v>-122.72975099999999</v>
      </c>
    </row>
    <row r="69" spans="1:12" x14ac:dyDescent="0.25">
      <c r="A69">
        <v>705</v>
      </c>
      <c r="B69">
        <v>474</v>
      </c>
      <c r="C69" t="s">
        <v>4152</v>
      </c>
      <c r="D69" t="s">
        <v>877</v>
      </c>
      <c r="E69" t="s">
        <v>878</v>
      </c>
      <c r="F69" t="s">
        <v>1086</v>
      </c>
      <c r="G69" t="s">
        <v>1093</v>
      </c>
      <c r="H69" t="s">
        <v>1030</v>
      </c>
      <c r="I69" t="s">
        <v>1091</v>
      </c>
      <c r="J69" t="s">
        <v>1106</v>
      </c>
      <c r="K69">
        <v>47.706919999999997</v>
      </c>
      <c r="L69">
        <v>-122.29115</v>
      </c>
    </row>
    <row r="70" spans="1:12" x14ac:dyDescent="0.25">
      <c r="A70">
        <v>595</v>
      </c>
      <c r="B70">
        <v>556</v>
      </c>
      <c r="C70" t="s">
        <v>4152</v>
      </c>
      <c r="D70" t="s">
        <v>877</v>
      </c>
      <c r="E70" t="s">
        <v>878</v>
      </c>
      <c r="F70" t="s">
        <v>936</v>
      </c>
      <c r="G70" t="s">
        <v>937</v>
      </c>
      <c r="H70" t="s">
        <v>909</v>
      </c>
      <c r="I70" t="s">
        <v>910</v>
      </c>
      <c r="J70" t="s">
        <v>947</v>
      </c>
      <c r="K70">
        <v>47.714993</v>
      </c>
      <c r="L70">
        <v>-122.208364</v>
      </c>
    </row>
    <row r="71" spans="1:12" x14ac:dyDescent="0.25">
      <c r="A71">
        <v>703</v>
      </c>
      <c r="B71">
        <v>473</v>
      </c>
      <c r="C71" t="s">
        <v>4152</v>
      </c>
      <c r="D71" t="s">
        <v>877</v>
      </c>
      <c r="E71" t="s">
        <v>878</v>
      </c>
      <c r="F71" t="s">
        <v>1086</v>
      </c>
      <c r="G71" t="s">
        <v>1093</v>
      </c>
      <c r="H71" t="s">
        <v>1030</v>
      </c>
      <c r="I71" t="s">
        <v>1091</v>
      </c>
      <c r="J71" t="s">
        <v>1104</v>
      </c>
      <c r="K71">
        <v>47.710709999999999</v>
      </c>
      <c r="L71">
        <v>-122.2895</v>
      </c>
    </row>
    <row r="72" spans="1:12" x14ac:dyDescent="0.25">
      <c r="A72">
        <v>1569</v>
      </c>
      <c r="B72">
        <v>1275</v>
      </c>
      <c r="C72" t="s">
        <v>4152</v>
      </c>
      <c r="D72" t="s">
        <v>2165</v>
      </c>
      <c r="E72" t="s">
        <v>2243</v>
      </c>
      <c r="F72" t="s">
        <v>2307</v>
      </c>
      <c r="G72" t="s">
        <v>2351</v>
      </c>
      <c r="H72" t="s">
        <v>2169</v>
      </c>
      <c r="I72" t="s">
        <v>2170</v>
      </c>
      <c r="J72" t="s">
        <v>2352</v>
      </c>
      <c r="K72">
        <v>47.652500000000003</v>
      </c>
      <c r="L72">
        <v>-122.6297</v>
      </c>
    </row>
    <row r="73" spans="1:12" x14ac:dyDescent="0.25">
      <c r="A73">
        <v>1376</v>
      </c>
      <c r="B73">
        <v>548</v>
      </c>
      <c r="C73" t="s">
        <v>4152</v>
      </c>
      <c r="D73" t="s">
        <v>1952</v>
      </c>
      <c r="E73" t="s">
        <v>1999</v>
      </c>
      <c r="F73" t="s">
        <v>2000</v>
      </c>
      <c r="G73" t="s">
        <v>2023</v>
      </c>
      <c r="H73" t="s">
        <v>1890</v>
      </c>
      <c r="I73" t="s">
        <v>1891</v>
      </c>
      <c r="J73" t="s">
        <v>2027</v>
      </c>
      <c r="K73">
        <v>47.268282999999997</v>
      </c>
      <c r="L73">
        <v>-122.328428</v>
      </c>
    </row>
    <row r="74" spans="1:12" x14ac:dyDescent="0.25">
      <c r="A74">
        <v>1375</v>
      </c>
      <c r="B74">
        <v>528</v>
      </c>
      <c r="C74" t="s">
        <v>4152</v>
      </c>
      <c r="D74" t="s">
        <v>1952</v>
      </c>
      <c r="E74" t="s">
        <v>1999</v>
      </c>
      <c r="F74" t="s">
        <v>2000</v>
      </c>
      <c r="G74" t="s">
        <v>2023</v>
      </c>
      <c r="H74" t="s">
        <v>1890</v>
      </c>
      <c r="I74" t="s">
        <v>1891</v>
      </c>
      <c r="J74" t="s">
        <v>2026</v>
      </c>
      <c r="K74">
        <v>47.266500000000001</v>
      </c>
      <c r="L74">
        <v>-122.33004200000001</v>
      </c>
    </row>
    <row r="75" spans="1:12" x14ac:dyDescent="0.25">
      <c r="A75">
        <v>956</v>
      </c>
      <c r="B75">
        <v>151</v>
      </c>
      <c r="C75" t="s">
        <v>4152</v>
      </c>
      <c r="D75" t="s">
        <v>877</v>
      </c>
      <c r="E75" t="s">
        <v>1215</v>
      </c>
      <c r="F75" t="s">
        <v>1373</v>
      </c>
      <c r="G75" t="s">
        <v>1434</v>
      </c>
      <c r="H75" t="s">
        <v>31</v>
      </c>
      <c r="I75" t="s">
        <v>200</v>
      </c>
      <c r="J75" t="s">
        <v>1435</v>
      </c>
      <c r="K75">
        <v>47.518324999999997</v>
      </c>
      <c r="L75">
        <v>-122.036396</v>
      </c>
    </row>
    <row r="76" spans="1:12" x14ac:dyDescent="0.25">
      <c r="A76">
        <v>1237</v>
      </c>
      <c r="B76">
        <v>261</v>
      </c>
      <c r="C76" t="s">
        <v>4152</v>
      </c>
      <c r="D76" t="s">
        <v>1686</v>
      </c>
      <c r="E76" t="s">
        <v>1687</v>
      </c>
      <c r="F76" t="s">
        <v>1812</v>
      </c>
      <c r="G76" t="s">
        <v>1813</v>
      </c>
      <c r="H76" t="s">
        <v>31</v>
      </c>
      <c r="I76" t="s">
        <v>200</v>
      </c>
      <c r="J76" t="s">
        <v>1819</v>
      </c>
      <c r="K76">
        <v>47.224415</v>
      </c>
      <c r="L76">
        <v>-121.931257</v>
      </c>
    </row>
    <row r="77" spans="1:12" x14ac:dyDescent="0.25">
      <c r="A77">
        <v>1216</v>
      </c>
      <c r="B77">
        <v>244</v>
      </c>
      <c r="C77" t="s">
        <v>4152</v>
      </c>
      <c r="D77" t="s">
        <v>1686</v>
      </c>
      <c r="E77" t="s">
        <v>1687</v>
      </c>
      <c r="F77" t="s">
        <v>1785</v>
      </c>
      <c r="G77" t="s">
        <v>1789</v>
      </c>
      <c r="H77" t="s">
        <v>31</v>
      </c>
      <c r="I77" t="s">
        <v>200</v>
      </c>
      <c r="J77" t="s">
        <v>1790</v>
      </c>
      <c r="K77">
        <v>47.291898000000003</v>
      </c>
      <c r="L77">
        <v>-122.059923</v>
      </c>
    </row>
    <row r="78" spans="1:12" x14ac:dyDescent="0.25">
      <c r="A78">
        <v>1523</v>
      </c>
      <c r="B78">
        <v>869</v>
      </c>
      <c r="C78" t="s">
        <v>4152</v>
      </c>
      <c r="D78" t="s">
        <v>2165</v>
      </c>
      <c r="E78" t="s">
        <v>2243</v>
      </c>
      <c r="F78" t="s">
        <v>2275</v>
      </c>
      <c r="G78" t="s">
        <v>2286</v>
      </c>
      <c r="H78" t="s">
        <v>2169</v>
      </c>
      <c r="I78" t="s">
        <v>2183</v>
      </c>
      <c r="J78" t="s">
        <v>2288</v>
      </c>
      <c r="K78">
        <v>47.515050000000002</v>
      </c>
      <c r="L78">
        <v>-122.55135</v>
      </c>
    </row>
    <row r="79" spans="1:12" x14ac:dyDescent="0.25">
      <c r="A79">
        <v>842</v>
      </c>
      <c r="B79">
        <v>644</v>
      </c>
      <c r="C79" t="s">
        <v>4152</v>
      </c>
      <c r="D79" t="s">
        <v>877</v>
      </c>
      <c r="E79" t="s">
        <v>1215</v>
      </c>
      <c r="F79" t="s">
        <v>1216</v>
      </c>
      <c r="G79" t="s">
        <v>1284</v>
      </c>
      <c r="H79" t="s">
        <v>1230</v>
      </c>
      <c r="I79" t="s">
        <v>1231</v>
      </c>
      <c r="J79" t="s">
        <v>1285</v>
      </c>
      <c r="K79">
        <v>47.688265999999999</v>
      </c>
      <c r="L79">
        <v>-122.104142</v>
      </c>
    </row>
    <row r="80" spans="1:12" x14ac:dyDescent="0.25">
      <c r="A80">
        <v>1178</v>
      </c>
      <c r="B80">
        <v>223</v>
      </c>
      <c r="C80" t="s">
        <v>4152</v>
      </c>
      <c r="D80" t="s">
        <v>1686</v>
      </c>
      <c r="E80" t="s">
        <v>1687</v>
      </c>
      <c r="F80" t="s">
        <v>1709</v>
      </c>
      <c r="G80" t="s">
        <v>1726</v>
      </c>
      <c r="H80" t="s">
        <v>31</v>
      </c>
      <c r="I80" t="s">
        <v>200</v>
      </c>
      <c r="J80" t="s">
        <v>1728</v>
      </c>
      <c r="K80">
        <v>47.325761999999997</v>
      </c>
      <c r="L80">
        <v>-122.00134799999999</v>
      </c>
    </row>
    <row r="81" spans="1:12" x14ac:dyDescent="0.25">
      <c r="A81">
        <v>878</v>
      </c>
      <c r="B81">
        <v>169</v>
      </c>
      <c r="C81" t="s">
        <v>4152</v>
      </c>
      <c r="D81" t="s">
        <v>877</v>
      </c>
      <c r="E81" t="s">
        <v>1215</v>
      </c>
      <c r="F81" t="s">
        <v>1313</v>
      </c>
      <c r="G81" t="s">
        <v>1331</v>
      </c>
      <c r="H81" t="s">
        <v>31</v>
      </c>
      <c r="I81" t="s">
        <v>200</v>
      </c>
      <c r="J81" t="s">
        <v>1332</v>
      </c>
      <c r="K81">
        <v>47.569898000000002</v>
      </c>
      <c r="L81">
        <v>-122.05328799999999</v>
      </c>
    </row>
    <row r="82" spans="1:12" x14ac:dyDescent="0.25">
      <c r="A82">
        <v>1319</v>
      </c>
      <c r="B82">
        <v>525</v>
      </c>
      <c r="C82" t="s">
        <v>4152</v>
      </c>
      <c r="D82" t="s">
        <v>1686</v>
      </c>
      <c r="E82" t="s">
        <v>1874</v>
      </c>
      <c r="F82" t="s">
        <v>1919</v>
      </c>
      <c r="G82" t="s">
        <v>1936</v>
      </c>
      <c r="H82" t="s">
        <v>31</v>
      </c>
      <c r="I82" t="s">
        <v>610</v>
      </c>
      <c r="J82" t="s">
        <v>1937</v>
      </c>
      <c r="K82">
        <v>47.403458999999998</v>
      </c>
      <c r="L82">
        <v>-122.46886600000001</v>
      </c>
    </row>
    <row r="83" spans="1:12" x14ac:dyDescent="0.25">
      <c r="A83">
        <v>629</v>
      </c>
      <c r="B83">
        <v>127</v>
      </c>
      <c r="C83" t="s">
        <v>4152</v>
      </c>
      <c r="D83" t="s">
        <v>877</v>
      </c>
      <c r="E83" t="s">
        <v>878</v>
      </c>
      <c r="F83" t="s">
        <v>981</v>
      </c>
      <c r="G83" t="s">
        <v>993</v>
      </c>
      <c r="H83" t="s">
        <v>31</v>
      </c>
      <c r="I83" t="s">
        <v>200</v>
      </c>
      <c r="J83" t="s">
        <v>994</v>
      </c>
      <c r="K83">
        <v>47.410569000000002</v>
      </c>
      <c r="L83">
        <v>-121.921792</v>
      </c>
    </row>
    <row r="84" spans="1:12" x14ac:dyDescent="0.25">
      <c r="A84">
        <v>742</v>
      </c>
      <c r="B84">
        <v>206</v>
      </c>
      <c r="C84" t="s">
        <v>4152</v>
      </c>
      <c r="D84" t="s">
        <v>877</v>
      </c>
      <c r="E84" t="s">
        <v>878</v>
      </c>
      <c r="F84" t="s">
        <v>1150</v>
      </c>
      <c r="G84" t="s">
        <v>1153</v>
      </c>
      <c r="H84" t="s">
        <v>31</v>
      </c>
      <c r="I84" t="s">
        <v>200</v>
      </c>
      <c r="J84" t="s">
        <v>1154</v>
      </c>
      <c r="K84">
        <v>47.503982000000001</v>
      </c>
      <c r="L84">
        <v>-122.22770199999999</v>
      </c>
    </row>
    <row r="85" spans="1:12" x14ac:dyDescent="0.25">
      <c r="A85">
        <v>1180</v>
      </c>
      <c r="B85">
        <v>226</v>
      </c>
      <c r="C85" t="s">
        <v>4152</v>
      </c>
      <c r="D85" t="s">
        <v>1686</v>
      </c>
      <c r="E85" t="s">
        <v>1687</v>
      </c>
      <c r="F85" t="s">
        <v>1729</v>
      </c>
      <c r="G85" t="s">
        <v>1730</v>
      </c>
      <c r="H85" t="s">
        <v>31</v>
      </c>
      <c r="I85" t="s">
        <v>200</v>
      </c>
      <c r="J85" t="s">
        <v>1732</v>
      </c>
      <c r="K85">
        <v>47.285142</v>
      </c>
      <c r="L85">
        <v>-121.923905</v>
      </c>
    </row>
    <row r="86" spans="1:12" x14ac:dyDescent="0.25">
      <c r="A86">
        <v>1184</v>
      </c>
      <c r="B86">
        <v>232</v>
      </c>
      <c r="C86" t="s">
        <v>4152</v>
      </c>
      <c r="D86" t="s">
        <v>1686</v>
      </c>
      <c r="E86" t="s">
        <v>1687</v>
      </c>
      <c r="F86" t="s">
        <v>1735</v>
      </c>
      <c r="G86" t="s">
        <v>1738</v>
      </c>
      <c r="H86" t="s">
        <v>31</v>
      </c>
      <c r="I86" t="s">
        <v>200</v>
      </c>
      <c r="J86" t="s">
        <v>1739</v>
      </c>
      <c r="K86">
        <v>47.502212</v>
      </c>
      <c r="L86">
        <v>-122.300156</v>
      </c>
    </row>
    <row r="87" spans="1:12" x14ac:dyDescent="0.25">
      <c r="A87">
        <v>1064</v>
      </c>
      <c r="B87">
        <v>619</v>
      </c>
      <c r="C87" t="s">
        <v>4152</v>
      </c>
      <c r="D87" t="s">
        <v>877</v>
      </c>
      <c r="E87" t="s">
        <v>1215</v>
      </c>
      <c r="F87" t="s">
        <v>1538</v>
      </c>
      <c r="G87" t="s">
        <v>1567</v>
      </c>
      <c r="H87" t="s">
        <v>1230</v>
      </c>
      <c r="I87" t="s">
        <v>1231</v>
      </c>
      <c r="J87" t="s">
        <v>1571</v>
      </c>
      <c r="K87">
        <v>47.679738</v>
      </c>
      <c r="L87">
        <v>-122.142957</v>
      </c>
    </row>
    <row r="88" spans="1:12" x14ac:dyDescent="0.25">
      <c r="A88">
        <v>1131</v>
      </c>
      <c r="B88">
        <v>613</v>
      </c>
      <c r="C88" t="s">
        <v>4152</v>
      </c>
      <c r="D88" t="s">
        <v>877</v>
      </c>
      <c r="E88" t="s">
        <v>1215</v>
      </c>
      <c r="F88" t="s">
        <v>1655</v>
      </c>
      <c r="G88" t="s">
        <v>1656</v>
      </c>
      <c r="H88" t="s">
        <v>1230</v>
      </c>
      <c r="I88" t="s">
        <v>1231</v>
      </c>
      <c r="J88" t="s">
        <v>1660</v>
      </c>
      <c r="K88">
        <v>47.643183000000001</v>
      </c>
      <c r="L88">
        <v>-122.10232600000001</v>
      </c>
    </row>
    <row r="89" spans="1:12" x14ac:dyDescent="0.25">
      <c r="A89">
        <v>1183</v>
      </c>
      <c r="B89">
        <v>230</v>
      </c>
      <c r="C89" t="s">
        <v>4152</v>
      </c>
      <c r="D89" t="s">
        <v>1686</v>
      </c>
      <c r="E89" t="s">
        <v>1687</v>
      </c>
      <c r="F89" t="s">
        <v>1735</v>
      </c>
      <c r="G89" t="s">
        <v>1736</v>
      </c>
      <c r="H89" t="s">
        <v>31</v>
      </c>
      <c r="I89" t="s">
        <v>200</v>
      </c>
      <c r="J89" t="s">
        <v>1737</v>
      </c>
      <c r="K89">
        <v>47.510356999999999</v>
      </c>
      <c r="L89">
        <v>-122.322142</v>
      </c>
    </row>
    <row r="90" spans="1:12" x14ac:dyDescent="0.25">
      <c r="A90">
        <v>1001</v>
      </c>
      <c r="B90">
        <v>187</v>
      </c>
      <c r="C90" t="s">
        <v>4152</v>
      </c>
      <c r="D90" t="s">
        <v>877</v>
      </c>
      <c r="E90" t="s">
        <v>1215</v>
      </c>
      <c r="F90" t="s">
        <v>1482</v>
      </c>
      <c r="G90" t="s">
        <v>1489</v>
      </c>
      <c r="H90" t="s">
        <v>31</v>
      </c>
      <c r="I90" t="s">
        <v>200</v>
      </c>
      <c r="J90" t="s">
        <v>1493</v>
      </c>
      <c r="K90">
        <v>47.778784000000002</v>
      </c>
      <c r="L90">
        <v>-122.187628</v>
      </c>
    </row>
    <row r="91" spans="1:12" x14ac:dyDescent="0.25">
      <c r="A91">
        <v>1380</v>
      </c>
      <c r="B91">
        <v>542</v>
      </c>
      <c r="C91" t="s">
        <v>4152</v>
      </c>
      <c r="D91" t="s">
        <v>1952</v>
      </c>
      <c r="E91" t="s">
        <v>1999</v>
      </c>
      <c r="F91" t="s">
        <v>2000</v>
      </c>
      <c r="G91" t="s">
        <v>2023</v>
      </c>
      <c r="H91" t="s">
        <v>1890</v>
      </c>
      <c r="I91" t="s">
        <v>1891</v>
      </c>
      <c r="J91" t="s">
        <v>2031</v>
      </c>
      <c r="K91">
        <v>47.277749999999997</v>
      </c>
      <c r="L91">
        <v>-122.328389</v>
      </c>
    </row>
    <row r="92" spans="1:12" x14ac:dyDescent="0.25">
      <c r="A92">
        <v>1188</v>
      </c>
      <c r="B92">
        <v>233</v>
      </c>
      <c r="C92" t="s">
        <v>4152</v>
      </c>
      <c r="D92" t="s">
        <v>1686</v>
      </c>
      <c r="E92" t="s">
        <v>1687</v>
      </c>
      <c r="F92" t="s">
        <v>1735</v>
      </c>
      <c r="G92" t="s">
        <v>1745</v>
      </c>
      <c r="H92" t="s">
        <v>31</v>
      </c>
      <c r="I92" t="s">
        <v>200</v>
      </c>
      <c r="J92" t="s">
        <v>1746</v>
      </c>
      <c r="K92">
        <v>47.489932000000003</v>
      </c>
      <c r="L92">
        <v>-122.289451</v>
      </c>
    </row>
    <row r="93" spans="1:12" x14ac:dyDescent="0.25">
      <c r="A93">
        <v>564</v>
      </c>
      <c r="B93">
        <v>137</v>
      </c>
      <c r="C93" t="s">
        <v>4152</v>
      </c>
      <c r="D93" t="s">
        <v>877</v>
      </c>
      <c r="E93" t="s">
        <v>878</v>
      </c>
      <c r="F93" t="s">
        <v>879</v>
      </c>
      <c r="G93" t="s">
        <v>899</v>
      </c>
      <c r="H93" t="s">
        <v>31</v>
      </c>
      <c r="I93" t="s">
        <v>200</v>
      </c>
      <c r="J93" t="s">
        <v>900</v>
      </c>
      <c r="K93">
        <v>47.550172000000003</v>
      </c>
      <c r="L93">
        <v>-122.15686700000001</v>
      </c>
    </row>
    <row r="94" spans="1:12" x14ac:dyDescent="0.25">
      <c r="A94">
        <v>902</v>
      </c>
      <c r="B94">
        <v>142</v>
      </c>
      <c r="C94" t="s">
        <v>4152</v>
      </c>
      <c r="D94" t="s">
        <v>877</v>
      </c>
      <c r="E94" t="s">
        <v>1215</v>
      </c>
      <c r="F94" t="s">
        <v>1342</v>
      </c>
      <c r="G94" t="s">
        <v>1365</v>
      </c>
      <c r="H94" t="s">
        <v>31</v>
      </c>
      <c r="I94" t="s">
        <v>200</v>
      </c>
      <c r="J94" t="s">
        <v>1366</v>
      </c>
      <c r="K94">
        <v>47.65296</v>
      </c>
      <c r="L94">
        <v>-122.06841</v>
      </c>
    </row>
    <row r="95" spans="1:12" x14ac:dyDescent="0.25">
      <c r="A95">
        <v>1442</v>
      </c>
      <c r="B95">
        <v>2011</v>
      </c>
      <c r="C95" t="s">
        <v>4152</v>
      </c>
      <c r="D95" t="s">
        <v>2099</v>
      </c>
      <c r="E95" t="s">
        <v>2100</v>
      </c>
      <c r="F95" t="s">
        <v>2139</v>
      </c>
      <c r="G95" t="s">
        <v>2144</v>
      </c>
      <c r="H95" t="s">
        <v>63</v>
      </c>
      <c r="I95" t="s">
        <v>2103</v>
      </c>
      <c r="J95" t="s">
        <v>2145</v>
      </c>
      <c r="K95">
        <v>47.091419999999999</v>
      </c>
      <c r="L95">
        <v>-122.86323</v>
      </c>
    </row>
    <row r="96" spans="1:12" x14ac:dyDescent="0.25">
      <c r="A96">
        <v>1226</v>
      </c>
      <c r="B96">
        <v>251</v>
      </c>
      <c r="C96" t="s">
        <v>4152</v>
      </c>
      <c r="D96" t="s">
        <v>1686</v>
      </c>
      <c r="E96" t="s">
        <v>1687</v>
      </c>
      <c r="F96" t="s">
        <v>1803</v>
      </c>
      <c r="G96" t="s">
        <v>1804</v>
      </c>
      <c r="H96" t="s">
        <v>31</v>
      </c>
      <c r="I96" t="s">
        <v>200</v>
      </c>
      <c r="J96" t="s">
        <v>1806</v>
      </c>
      <c r="K96">
        <v>47.303209000000003</v>
      </c>
      <c r="L96">
        <v>-122.272324</v>
      </c>
    </row>
    <row r="97" spans="1:12" x14ac:dyDescent="0.25">
      <c r="A97">
        <v>788</v>
      </c>
      <c r="B97">
        <v>140</v>
      </c>
      <c r="C97" t="s">
        <v>4152</v>
      </c>
      <c r="D97" t="s">
        <v>877</v>
      </c>
      <c r="E97" t="s">
        <v>1215</v>
      </c>
      <c r="F97" t="s">
        <v>1216</v>
      </c>
      <c r="G97" t="s">
        <v>1217</v>
      </c>
      <c r="H97" t="s">
        <v>31</v>
      </c>
      <c r="I97" t="s">
        <v>200</v>
      </c>
      <c r="J97" t="s">
        <v>1218</v>
      </c>
      <c r="K97">
        <v>47.677596999999999</v>
      </c>
      <c r="L97">
        <v>-122.09830100000001</v>
      </c>
    </row>
    <row r="98" spans="1:12" x14ac:dyDescent="0.25">
      <c r="A98">
        <v>1189</v>
      </c>
      <c r="B98">
        <v>234</v>
      </c>
      <c r="C98" t="s">
        <v>4152</v>
      </c>
      <c r="D98" t="s">
        <v>1686</v>
      </c>
      <c r="E98" t="s">
        <v>1687</v>
      </c>
      <c r="F98" t="s">
        <v>1747</v>
      </c>
      <c r="G98" t="s">
        <v>1748</v>
      </c>
      <c r="H98" t="s">
        <v>31</v>
      </c>
      <c r="I98" t="s">
        <v>200</v>
      </c>
      <c r="J98" t="s">
        <v>1749</v>
      </c>
      <c r="K98">
        <v>47.362217999999999</v>
      </c>
      <c r="L98">
        <v>-122.099903</v>
      </c>
    </row>
    <row r="99" spans="1:12" x14ac:dyDescent="0.25">
      <c r="A99">
        <v>1179</v>
      </c>
      <c r="B99">
        <v>224</v>
      </c>
      <c r="C99" t="s">
        <v>4152</v>
      </c>
      <c r="D99" t="s">
        <v>1686</v>
      </c>
      <c r="E99" t="s">
        <v>1687</v>
      </c>
      <c r="F99" t="s">
        <v>1729</v>
      </c>
      <c r="G99" t="s">
        <v>1730</v>
      </c>
      <c r="H99" t="s">
        <v>31</v>
      </c>
      <c r="I99" t="s">
        <v>200</v>
      </c>
      <c r="J99" t="s">
        <v>1731</v>
      </c>
      <c r="K99">
        <v>47.282302000000001</v>
      </c>
      <c r="L99">
        <v>-121.932687</v>
      </c>
    </row>
    <row r="100" spans="1:12" x14ac:dyDescent="0.25">
      <c r="A100">
        <v>1310</v>
      </c>
      <c r="B100">
        <v>272</v>
      </c>
      <c r="C100" t="s">
        <v>4152</v>
      </c>
      <c r="D100" t="s">
        <v>1686</v>
      </c>
      <c r="E100" t="s">
        <v>1874</v>
      </c>
      <c r="F100" t="s">
        <v>1919</v>
      </c>
      <c r="G100" t="s">
        <v>1924</v>
      </c>
      <c r="H100" t="s">
        <v>31</v>
      </c>
      <c r="I100" t="s">
        <v>1926</v>
      </c>
      <c r="J100" t="s">
        <v>1927</v>
      </c>
      <c r="K100">
        <v>47.402769999999997</v>
      </c>
      <c r="L100">
        <v>-122.51693</v>
      </c>
    </row>
    <row r="101" spans="1:12" x14ac:dyDescent="0.25">
      <c r="A101">
        <v>1223</v>
      </c>
      <c r="B101">
        <v>248</v>
      </c>
      <c r="C101" t="s">
        <v>4152</v>
      </c>
      <c r="D101" t="s">
        <v>1686</v>
      </c>
      <c r="E101" t="s">
        <v>1687</v>
      </c>
      <c r="F101" t="s">
        <v>1785</v>
      </c>
      <c r="G101" t="s">
        <v>1799</v>
      </c>
      <c r="H101" t="s">
        <v>31</v>
      </c>
      <c r="I101" t="s">
        <v>200</v>
      </c>
      <c r="J101" t="s">
        <v>1800</v>
      </c>
      <c r="K101">
        <v>47.278886</v>
      </c>
      <c r="L101">
        <v>-121.978571</v>
      </c>
    </row>
    <row r="102" spans="1:12" x14ac:dyDescent="0.25">
      <c r="A102">
        <v>908</v>
      </c>
      <c r="B102">
        <v>156</v>
      </c>
      <c r="C102" t="s">
        <v>4152</v>
      </c>
      <c r="D102" t="s">
        <v>877</v>
      </c>
      <c r="E102" t="s">
        <v>1215</v>
      </c>
      <c r="F102" t="s">
        <v>1373</v>
      </c>
      <c r="G102" t="s">
        <v>1376</v>
      </c>
      <c r="H102" t="s">
        <v>31</v>
      </c>
      <c r="I102" t="s">
        <v>200</v>
      </c>
      <c r="J102" t="s">
        <v>1377</v>
      </c>
      <c r="K102">
        <v>47.427715999999997</v>
      </c>
      <c r="L102">
        <v>-121.97842199999999</v>
      </c>
    </row>
    <row r="103" spans="1:12" x14ac:dyDescent="0.25">
      <c r="A103">
        <v>1241</v>
      </c>
      <c r="B103">
        <v>257</v>
      </c>
      <c r="C103" t="s">
        <v>4152</v>
      </c>
      <c r="D103" t="s">
        <v>1686</v>
      </c>
      <c r="E103" t="s">
        <v>1687</v>
      </c>
      <c r="F103" t="s">
        <v>1812</v>
      </c>
      <c r="G103" t="s">
        <v>1823</v>
      </c>
      <c r="H103" t="s">
        <v>31</v>
      </c>
      <c r="I103" t="s">
        <v>200</v>
      </c>
      <c r="J103" t="s">
        <v>1824</v>
      </c>
      <c r="K103">
        <v>47.235936000000002</v>
      </c>
      <c r="L103">
        <v>-121.950976</v>
      </c>
    </row>
    <row r="104" spans="1:12" x14ac:dyDescent="0.25">
      <c r="A104">
        <v>1077</v>
      </c>
      <c r="B104">
        <v>191</v>
      </c>
      <c r="C104" t="s">
        <v>4152</v>
      </c>
      <c r="D104" t="s">
        <v>877</v>
      </c>
      <c r="E104" t="s">
        <v>1215</v>
      </c>
      <c r="F104" t="s">
        <v>1538</v>
      </c>
      <c r="G104" t="s">
        <v>1590</v>
      </c>
      <c r="H104" t="s">
        <v>31</v>
      </c>
      <c r="I104" t="s">
        <v>200</v>
      </c>
      <c r="J104" t="s">
        <v>1591</v>
      </c>
      <c r="K104">
        <v>47.696997000000003</v>
      </c>
      <c r="L104">
        <v>-122.131529</v>
      </c>
    </row>
    <row r="105" spans="1:12" x14ac:dyDescent="0.25">
      <c r="A105">
        <v>1070</v>
      </c>
      <c r="B105">
        <v>189</v>
      </c>
      <c r="C105" t="s">
        <v>4152</v>
      </c>
      <c r="D105" t="s">
        <v>877</v>
      </c>
      <c r="E105" t="s">
        <v>1215</v>
      </c>
      <c r="F105" t="s">
        <v>1538</v>
      </c>
      <c r="G105" t="s">
        <v>1577</v>
      </c>
      <c r="H105" t="s">
        <v>31</v>
      </c>
      <c r="I105" t="s">
        <v>200</v>
      </c>
      <c r="J105" t="s">
        <v>1578</v>
      </c>
      <c r="K105">
        <v>47.745483</v>
      </c>
      <c r="L105">
        <v>-122.21185699999999</v>
      </c>
    </row>
    <row r="106" spans="1:12" x14ac:dyDescent="0.25">
      <c r="A106">
        <v>1157</v>
      </c>
      <c r="B106">
        <v>214</v>
      </c>
      <c r="C106" t="s">
        <v>4152</v>
      </c>
      <c r="D106" t="s">
        <v>1686</v>
      </c>
      <c r="E106" t="s">
        <v>1687</v>
      </c>
      <c r="F106" t="s">
        <v>1688</v>
      </c>
      <c r="G106" t="s">
        <v>1695</v>
      </c>
      <c r="H106" t="s">
        <v>31</v>
      </c>
      <c r="I106" t="s">
        <v>200</v>
      </c>
      <c r="J106" t="s">
        <v>1697</v>
      </c>
      <c r="K106">
        <v>47.445022000000002</v>
      </c>
      <c r="L106">
        <v>-122.211052</v>
      </c>
    </row>
    <row r="107" spans="1:12" x14ac:dyDescent="0.25">
      <c r="A107">
        <v>1155</v>
      </c>
      <c r="B107">
        <v>211</v>
      </c>
      <c r="C107" t="s">
        <v>4152</v>
      </c>
      <c r="D107" t="s">
        <v>1686</v>
      </c>
      <c r="E107" t="s">
        <v>1687</v>
      </c>
      <c r="F107" t="s">
        <v>1688</v>
      </c>
      <c r="G107" t="s">
        <v>1691</v>
      </c>
      <c r="H107" t="s">
        <v>31</v>
      </c>
      <c r="I107" t="s">
        <v>200</v>
      </c>
      <c r="J107" t="s">
        <v>1694</v>
      </c>
      <c r="K107">
        <v>47.369337999999999</v>
      </c>
      <c r="L107">
        <v>-122.208823</v>
      </c>
    </row>
    <row r="108" spans="1:12" x14ac:dyDescent="0.25">
      <c r="A108">
        <v>1156</v>
      </c>
      <c r="B108">
        <v>213</v>
      </c>
      <c r="C108" t="s">
        <v>4152</v>
      </c>
      <c r="D108" t="s">
        <v>1686</v>
      </c>
      <c r="E108" t="s">
        <v>1687</v>
      </c>
      <c r="F108" t="s">
        <v>1688</v>
      </c>
      <c r="G108" t="s">
        <v>1695</v>
      </c>
      <c r="H108" t="s">
        <v>31</v>
      </c>
      <c r="I108" t="s">
        <v>200</v>
      </c>
      <c r="J108" t="s">
        <v>1696</v>
      </c>
      <c r="K108">
        <v>47.442177000000001</v>
      </c>
      <c r="L108">
        <v>-122.20757399999999</v>
      </c>
    </row>
    <row r="109" spans="1:12" x14ac:dyDescent="0.25">
      <c r="A109">
        <v>1379</v>
      </c>
      <c r="B109">
        <v>541</v>
      </c>
      <c r="C109" t="s">
        <v>4152</v>
      </c>
      <c r="D109" t="s">
        <v>1952</v>
      </c>
      <c r="E109" t="s">
        <v>1999</v>
      </c>
      <c r="F109" t="s">
        <v>2000</v>
      </c>
      <c r="G109" t="s">
        <v>2023</v>
      </c>
      <c r="H109" t="s">
        <v>1890</v>
      </c>
      <c r="I109" t="s">
        <v>1891</v>
      </c>
      <c r="J109" t="s">
        <v>2030</v>
      </c>
      <c r="K109">
        <v>47.276874999999997</v>
      </c>
      <c r="L109">
        <v>-122.328142</v>
      </c>
    </row>
    <row r="110" spans="1:12" x14ac:dyDescent="0.25">
      <c r="A110">
        <v>816</v>
      </c>
      <c r="B110">
        <v>114</v>
      </c>
      <c r="C110" t="s">
        <v>4152</v>
      </c>
      <c r="D110" t="s">
        <v>877</v>
      </c>
      <c r="E110" t="s">
        <v>1215</v>
      </c>
      <c r="F110" t="s">
        <v>1216</v>
      </c>
      <c r="G110" t="s">
        <v>1257</v>
      </c>
      <c r="H110" t="s">
        <v>31</v>
      </c>
      <c r="I110" t="s">
        <v>200</v>
      </c>
      <c r="J110" t="s">
        <v>1258</v>
      </c>
      <c r="K110">
        <v>47.744768999999998</v>
      </c>
      <c r="L110">
        <v>-122.088883</v>
      </c>
    </row>
    <row r="111" spans="1:12" x14ac:dyDescent="0.25">
      <c r="A111">
        <v>1208</v>
      </c>
      <c r="B111">
        <v>240</v>
      </c>
      <c r="C111" t="s">
        <v>4152</v>
      </c>
      <c r="D111" t="s">
        <v>1686</v>
      </c>
      <c r="E111" t="s">
        <v>1687</v>
      </c>
      <c r="F111" t="s">
        <v>1771</v>
      </c>
      <c r="G111" t="s">
        <v>1772</v>
      </c>
      <c r="H111" t="s">
        <v>31</v>
      </c>
      <c r="I111" t="s">
        <v>200</v>
      </c>
      <c r="J111" t="s">
        <v>1773</v>
      </c>
      <c r="K111">
        <v>47.353073999999999</v>
      </c>
      <c r="L111">
        <v>-122.20751</v>
      </c>
    </row>
    <row r="112" spans="1:12" x14ac:dyDescent="0.25">
      <c r="A112">
        <v>1075</v>
      </c>
      <c r="B112">
        <v>196</v>
      </c>
      <c r="C112" t="s">
        <v>4152</v>
      </c>
      <c r="D112" t="s">
        <v>877</v>
      </c>
      <c r="E112" t="s">
        <v>1215</v>
      </c>
      <c r="F112" t="s">
        <v>1538</v>
      </c>
      <c r="G112" t="s">
        <v>1586</v>
      </c>
      <c r="H112" t="s">
        <v>31</v>
      </c>
      <c r="I112" t="s">
        <v>200</v>
      </c>
      <c r="J112" t="s">
        <v>1587</v>
      </c>
      <c r="K112">
        <v>47.712240999999999</v>
      </c>
      <c r="L112">
        <v>-122.12057</v>
      </c>
    </row>
    <row r="113" spans="1:12" x14ac:dyDescent="0.25">
      <c r="A113">
        <v>1329</v>
      </c>
      <c r="B113">
        <v>274</v>
      </c>
      <c r="C113" t="s">
        <v>4152</v>
      </c>
      <c r="D113" t="s">
        <v>1686</v>
      </c>
      <c r="E113" t="s">
        <v>1874</v>
      </c>
      <c r="F113" t="s">
        <v>1919</v>
      </c>
      <c r="G113" t="s">
        <v>1944</v>
      </c>
      <c r="H113" t="s">
        <v>31</v>
      </c>
      <c r="I113" t="s">
        <v>1926</v>
      </c>
      <c r="J113" t="s">
        <v>1948</v>
      </c>
      <c r="K113">
        <v>47.476280000000003</v>
      </c>
      <c r="L113">
        <v>-122.4815</v>
      </c>
    </row>
    <row r="114" spans="1:12" x14ac:dyDescent="0.25">
      <c r="A114">
        <v>867</v>
      </c>
      <c r="B114">
        <v>165</v>
      </c>
      <c r="C114" t="s">
        <v>4152</v>
      </c>
      <c r="D114" t="s">
        <v>877</v>
      </c>
      <c r="E114" t="s">
        <v>1215</v>
      </c>
      <c r="F114" t="s">
        <v>1313</v>
      </c>
      <c r="G114" t="s">
        <v>1314</v>
      </c>
      <c r="H114" t="s">
        <v>31</v>
      </c>
      <c r="I114" t="s">
        <v>200</v>
      </c>
      <c r="J114" t="s">
        <v>1315</v>
      </c>
      <c r="K114">
        <v>47.608584</v>
      </c>
      <c r="L114">
        <v>-122.071866</v>
      </c>
    </row>
    <row r="115" spans="1:12" x14ac:dyDescent="0.25">
      <c r="A115">
        <v>969</v>
      </c>
      <c r="B115">
        <v>175</v>
      </c>
      <c r="C115" t="s">
        <v>4152</v>
      </c>
      <c r="D115" t="s">
        <v>877</v>
      </c>
      <c r="E115" t="s">
        <v>1215</v>
      </c>
      <c r="F115" t="s">
        <v>1440</v>
      </c>
      <c r="G115" t="s">
        <v>1447</v>
      </c>
      <c r="H115" t="s">
        <v>31</v>
      </c>
      <c r="I115" t="s">
        <v>200</v>
      </c>
      <c r="J115" t="s">
        <v>1454</v>
      </c>
      <c r="K115">
        <v>47.778471000000003</v>
      </c>
      <c r="L115">
        <v>-122.154549</v>
      </c>
    </row>
    <row r="116" spans="1:12" x14ac:dyDescent="0.25">
      <c r="A116">
        <v>1127</v>
      </c>
      <c r="B116">
        <v>167</v>
      </c>
      <c r="C116" t="s">
        <v>4152</v>
      </c>
      <c r="D116" t="s">
        <v>877</v>
      </c>
      <c r="E116" t="s">
        <v>1215</v>
      </c>
      <c r="F116" t="s">
        <v>1643</v>
      </c>
      <c r="G116" t="s">
        <v>1653</v>
      </c>
      <c r="H116" t="s">
        <v>31</v>
      </c>
      <c r="I116" t="s">
        <v>200</v>
      </c>
      <c r="J116" t="s">
        <v>1654</v>
      </c>
      <c r="K116">
        <v>47.541781999999998</v>
      </c>
      <c r="L116">
        <v>-122.064195</v>
      </c>
    </row>
    <row r="117" spans="1:12" x14ac:dyDescent="0.25">
      <c r="A117">
        <v>1104</v>
      </c>
      <c r="B117">
        <v>181</v>
      </c>
      <c r="C117" t="s">
        <v>4152</v>
      </c>
      <c r="D117" t="s">
        <v>877</v>
      </c>
      <c r="E117" t="s">
        <v>1215</v>
      </c>
      <c r="F117" t="s">
        <v>1615</v>
      </c>
      <c r="G117" t="s">
        <v>1625</v>
      </c>
      <c r="H117" t="s">
        <v>31</v>
      </c>
      <c r="I117" t="s">
        <v>200</v>
      </c>
      <c r="J117" t="s">
        <v>1627</v>
      </c>
      <c r="K117">
        <v>47.779822000000003</v>
      </c>
      <c r="L117">
        <v>-122.25043100000001</v>
      </c>
    </row>
    <row r="118" spans="1:12" x14ac:dyDescent="0.25">
      <c r="A118">
        <v>1429</v>
      </c>
      <c r="B118">
        <v>2015</v>
      </c>
      <c r="C118" t="s">
        <v>4152</v>
      </c>
      <c r="D118" t="s">
        <v>2099</v>
      </c>
      <c r="E118" t="s">
        <v>2100</v>
      </c>
      <c r="F118" t="s">
        <v>2119</v>
      </c>
      <c r="G118" t="s">
        <v>2125</v>
      </c>
      <c r="H118" t="s">
        <v>63</v>
      </c>
      <c r="I118" t="s">
        <v>2103</v>
      </c>
      <c r="J118" t="s">
        <v>2127</v>
      </c>
      <c r="K118">
        <v>47.03152</v>
      </c>
      <c r="L118">
        <v>-122.99052</v>
      </c>
    </row>
    <row r="119" spans="1:12" x14ac:dyDescent="0.25">
      <c r="A119">
        <v>1190</v>
      </c>
      <c r="B119">
        <v>235</v>
      </c>
      <c r="C119" t="s">
        <v>4152</v>
      </c>
      <c r="D119" t="s">
        <v>1686</v>
      </c>
      <c r="E119" t="s">
        <v>1687</v>
      </c>
      <c r="F119" t="s">
        <v>1747</v>
      </c>
      <c r="G119" t="s">
        <v>1748</v>
      </c>
      <c r="H119" t="s">
        <v>31</v>
      </c>
      <c r="I119" t="s">
        <v>200</v>
      </c>
      <c r="J119" t="s">
        <v>1750</v>
      </c>
      <c r="K119">
        <v>47.368899999999996</v>
      </c>
      <c r="L119">
        <v>-122.098899</v>
      </c>
    </row>
    <row r="120" spans="1:12" x14ac:dyDescent="0.25">
      <c r="A120">
        <v>970</v>
      </c>
      <c r="B120">
        <v>176</v>
      </c>
      <c r="C120" t="s">
        <v>4152</v>
      </c>
      <c r="D120" t="s">
        <v>877</v>
      </c>
      <c r="E120" t="s">
        <v>1215</v>
      </c>
      <c r="F120" t="s">
        <v>1440</v>
      </c>
      <c r="G120" t="s">
        <v>1447</v>
      </c>
      <c r="H120" t="s">
        <v>31</v>
      </c>
      <c r="I120" t="s">
        <v>200</v>
      </c>
      <c r="J120" t="s">
        <v>1455</v>
      </c>
      <c r="K120">
        <v>47.811464000000001</v>
      </c>
      <c r="L120">
        <v>-122.158997</v>
      </c>
    </row>
    <row r="121" spans="1:12" x14ac:dyDescent="0.25">
      <c r="A121">
        <v>811</v>
      </c>
      <c r="B121">
        <v>111</v>
      </c>
      <c r="C121" t="s">
        <v>4152</v>
      </c>
      <c r="D121" t="s">
        <v>877</v>
      </c>
      <c r="E121" t="s">
        <v>1215</v>
      </c>
      <c r="F121" t="s">
        <v>1216</v>
      </c>
      <c r="G121" t="s">
        <v>1247</v>
      </c>
      <c r="H121" t="s">
        <v>31</v>
      </c>
      <c r="I121" t="s">
        <v>200</v>
      </c>
      <c r="J121" t="s">
        <v>1248</v>
      </c>
      <c r="K121">
        <v>47.754916000000001</v>
      </c>
      <c r="L121">
        <v>-122.104024</v>
      </c>
    </row>
    <row r="122" spans="1:12" x14ac:dyDescent="0.25">
      <c r="A122">
        <v>1074</v>
      </c>
      <c r="B122">
        <v>197</v>
      </c>
      <c r="C122" t="s">
        <v>4152</v>
      </c>
      <c r="D122" t="s">
        <v>877</v>
      </c>
      <c r="E122" t="s">
        <v>1215</v>
      </c>
      <c r="F122" t="s">
        <v>1538</v>
      </c>
      <c r="G122" t="s">
        <v>1584</v>
      </c>
      <c r="H122" t="s">
        <v>31</v>
      </c>
      <c r="I122" t="s">
        <v>200</v>
      </c>
      <c r="J122" t="s">
        <v>1585</v>
      </c>
      <c r="K122">
        <v>47.720449000000002</v>
      </c>
      <c r="L122">
        <v>-122.12431599999999</v>
      </c>
    </row>
    <row r="123" spans="1:12" x14ac:dyDescent="0.25">
      <c r="A123">
        <v>874</v>
      </c>
      <c r="B123">
        <v>166</v>
      </c>
      <c r="C123" t="s">
        <v>4152</v>
      </c>
      <c r="D123" t="s">
        <v>877</v>
      </c>
      <c r="E123" t="s">
        <v>1215</v>
      </c>
      <c r="F123" t="s">
        <v>1313</v>
      </c>
      <c r="G123" t="s">
        <v>1325</v>
      </c>
      <c r="H123" t="s">
        <v>31</v>
      </c>
      <c r="I123" t="s">
        <v>200</v>
      </c>
      <c r="J123" t="s">
        <v>1326</v>
      </c>
      <c r="K123">
        <v>47.615284000000003</v>
      </c>
      <c r="L123">
        <v>-122.066971</v>
      </c>
    </row>
    <row r="124" spans="1:12" x14ac:dyDescent="0.25">
      <c r="A124">
        <v>1177</v>
      </c>
      <c r="B124">
        <v>222</v>
      </c>
      <c r="C124" t="s">
        <v>4152</v>
      </c>
      <c r="D124" t="s">
        <v>1686</v>
      </c>
      <c r="E124" t="s">
        <v>1687</v>
      </c>
      <c r="F124" t="s">
        <v>1709</v>
      </c>
      <c r="G124" t="s">
        <v>1726</v>
      </c>
      <c r="H124" t="s">
        <v>31</v>
      </c>
      <c r="I124" t="s">
        <v>200</v>
      </c>
      <c r="J124" t="s">
        <v>1727</v>
      </c>
      <c r="K124">
        <v>47.317211</v>
      </c>
      <c r="L124">
        <v>-122.00521999999999</v>
      </c>
    </row>
    <row r="125" spans="1:12" x14ac:dyDescent="0.25">
      <c r="A125">
        <v>1164</v>
      </c>
      <c r="B125">
        <v>217</v>
      </c>
      <c r="C125" t="s">
        <v>4152</v>
      </c>
      <c r="D125" t="s">
        <v>1686</v>
      </c>
      <c r="E125" t="s">
        <v>1687</v>
      </c>
      <c r="F125" t="s">
        <v>1709</v>
      </c>
      <c r="G125" t="s">
        <v>1710</v>
      </c>
      <c r="H125" t="s">
        <v>31</v>
      </c>
      <c r="I125" t="s">
        <v>200</v>
      </c>
      <c r="J125" t="s">
        <v>1711</v>
      </c>
      <c r="K125">
        <v>47.319189999999999</v>
      </c>
      <c r="L125">
        <v>-122.11905</v>
      </c>
    </row>
    <row r="126" spans="1:12" x14ac:dyDescent="0.25">
      <c r="A126">
        <v>892</v>
      </c>
      <c r="B126">
        <v>144</v>
      </c>
      <c r="C126" t="s">
        <v>4152</v>
      </c>
      <c r="D126" t="s">
        <v>877</v>
      </c>
      <c r="E126" t="s">
        <v>1215</v>
      </c>
      <c r="F126" t="s">
        <v>1342</v>
      </c>
      <c r="G126" t="s">
        <v>1351</v>
      </c>
      <c r="H126" t="s">
        <v>31</v>
      </c>
      <c r="I126" t="s">
        <v>200</v>
      </c>
      <c r="J126" t="s">
        <v>1352</v>
      </c>
      <c r="K126">
        <v>47.679720000000003</v>
      </c>
      <c r="L126">
        <v>-122.07785</v>
      </c>
    </row>
    <row r="127" spans="1:12" x14ac:dyDescent="0.25">
      <c r="A127">
        <v>1245</v>
      </c>
      <c r="B127">
        <v>262</v>
      </c>
      <c r="C127" t="s">
        <v>4152</v>
      </c>
      <c r="D127" t="s">
        <v>1686</v>
      </c>
      <c r="E127" t="s">
        <v>1687</v>
      </c>
      <c r="F127" t="s">
        <v>1829</v>
      </c>
      <c r="G127" t="s">
        <v>1830</v>
      </c>
      <c r="H127" t="s">
        <v>31</v>
      </c>
      <c r="I127" t="s">
        <v>200</v>
      </c>
      <c r="J127" t="s">
        <v>1831</v>
      </c>
      <c r="K127">
        <v>47.308549999999997</v>
      </c>
      <c r="L127">
        <v>-122.16904</v>
      </c>
    </row>
    <row r="128" spans="1:12" x14ac:dyDescent="0.25">
      <c r="A128">
        <v>937</v>
      </c>
      <c r="B128">
        <v>159</v>
      </c>
      <c r="C128" t="s">
        <v>4152</v>
      </c>
      <c r="D128" t="s">
        <v>877</v>
      </c>
      <c r="E128" t="s">
        <v>1215</v>
      </c>
      <c r="F128" t="s">
        <v>1373</v>
      </c>
      <c r="G128" t="s">
        <v>1413</v>
      </c>
      <c r="H128" t="s">
        <v>31</v>
      </c>
      <c r="I128" t="s">
        <v>200</v>
      </c>
      <c r="J128" t="s">
        <v>1414</v>
      </c>
      <c r="K128">
        <v>47.532007999999998</v>
      </c>
      <c r="L128">
        <v>-121.98082100000001</v>
      </c>
    </row>
    <row r="129" spans="1:12" x14ac:dyDescent="0.25">
      <c r="A129">
        <v>731</v>
      </c>
      <c r="B129">
        <v>128</v>
      </c>
      <c r="C129" t="s">
        <v>4152</v>
      </c>
      <c r="D129" t="s">
        <v>877</v>
      </c>
      <c r="E129" t="s">
        <v>878</v>
      </c>
      <c r="F129" t="s">
        <v>1133</v>
      </c>
      <c r="G129" t="s">
        <v>1134</v>
      </c>
      <c r="H129" t="s">
        <v>31</v>
      </c>
      <c r="I129" t="s">
        <v>200</v>
      </c>
      <c r="J129" t="s">
        <v>1135</v>
      </c>
      <c r="K129">
        <v>47.415086000000002</v>
      </c>
      <c r="L129">
        <v>-121.887131</v>
      </c>
    </row>
    <row r="130" spans="1:12" x14ac:dyDescent="0.25">
      <c r="A130">
        <v>923</v>
      </c>
      <c r="B130">
        <v>152</v>
      </c>
      <c r="C130" t="s">
        <v>4152</v>
      </c>
      <c r="D130" t="s">
        <v>877</v>
      </c>
      <c r="E130" t="s">
        <v>1215</v>
      </c>
      <c r="F130" t="s">
        <v>1373</v>
      </c>
      <c r="G130" t="s">
        <v>1394</v>
      </c>
      <c r="H130" t="s">
        <v>31</v>
      </c>
      <c r="I130" t="s">
        <v>200</v>
      </c>
      <c r="J130" t="s">
        <v>1397</v>
      </c>
      <c r="K130">
        <v>47.538938999999999</v>
      </c>
      <c r="L130">
        <v>-122.04259999999999</v>
      </c>
    </row>
    <row r="131" spans="1:12" x14ac:dyDescent="0.25">
      <c r="A131">
        <v>938</v>
      </c>
      <c r="B131">
        <v>160</v>
      </c>
      <c r="C131" t="s">
        <v>4152</v>
      </c>
      <c r="D131" t="s">
        <v>877</v>
      </c>
      <c r="E131" t="s">
        <v>1215</v>
      </c>
      <c r="F131" t="s">
        <v>1373</v>
      </c>
      <c r="G131" t="s">
        <v>1413</v>
      </c>
      <c r="H131" t="s">
        <v>31</v>
      </c>
      <c r="I131" t="s">
        <v>200</v>
      </c>
      <c r="J131" t="s">
        <v>1415</v>
      </c>
      <c r="K131">
        <v>47.525851000000003</v>
      </c>
      <c r="L131">
        <v>-121.941132</v>
      </c>
    </row>
    <row r="132" spans="1:12" x14ac:dyDescent="0.25">
      <c r="A132">
        <v>600</v>
      </c>
      <c r="B132">
        <v>138</v>
      </c>
      <c r="C132" t="s">
        <v>4152</v>
      </c>
      <c r="D132" t="s">
        <v>877</v>
      </c>
      <c r="E132" t="s">
        <v>878</v>
      </c>
      <c r="F132" t="s">
        <v>952</v>
      </c>
      <c r="G132" t="s">
        <v>953</v>
      </c>
      <c r="H132" t="s">
        <v>31</v>
      </c>
      <c r="I132" t="s">
        <v>200</v>
      </c>
      <c r="J132" t="s">
        <v>954</v>
      </c>
      <c r="K132">
        <v>47.582723000000001</v>
      </c>
      <c r="L132">
        <v>-122.157426</v>
      </c>
    </row>
    <row r="133" spans="1:12" x14ac:dyDescent="0.25">
      <c r="A133">
        <v>1160</v>
      </c>
      <c r="B133">
        <v>216</v>
      </c>
      <c r="C133" t="s">
        <v>4152</v>
      </c>
      <c r="D133" t="s">
        <v>1686</v>
      </c>
      <c r="E133" t="s">
        <v>1687</v>
      </c>
      <c r="F133" t="s">
        <v>1688</v>
      </c>
      <c r="G133" t="s">
        <v>1702</v>
      </c>
      <c r="H133" t="s">
        <v>31</v>
      </c>
      <c r="I133" t="s">
        <v>200</v>
      </c>
      <c r="J133" t="s">
        <v>1703</v>
      </c>
      <c r="K133">
        <v>47.46604</v>
      </c>
      <c r="L133">
        <v>-122.207183</v>
      </c>
    </row>
    <row r="134" spans="1:12" x14ac:dyDescent="0.25">
      <c r="A134">
        <v>691</v>
      </c>
      <c r="B134">
        <v>199</v>
      </c>
      <c r="C134" t="s">
        <v>4152</v>
      </c>
      <c r="D134" t="s">
        <v>877</v>
      </c>
      <c r="E134" t="s">
        <v>878</v>
      </c>
      <c r="F134" t="s">
        <v>1086</v>
      </c>
      <c r="G134" t="s">
        <v>1089</v>
      </c>
      <c r="H134" t="s">
        <v>31</v>
      </c>
      <c r="I134" t="s">
        <v>200</v>
      </c>
      <c r="J134" t="s">
        <v>1090</v>
      </c>
      <c r="K134">
        <v>47.702708000000001</v>
      </c>
      <c r="L134">
        <v>-122.308342</v>
      </c>
    </row>
    <row r="135" spans="1:12" x14ac:dyDescent="0.25">
      <c r="A135">
        <v>741</v>
      </c>
      <c r="B135">
        <v>207</v>
      </c>
      <c r="C135" t="s">
        <v>4152</v>
      </c>
      <c r="D135" t="s">
        <v>877</v>
      </c>
      <c r="E135" t="s">
        <v>878</v>
      </c>
      <c r="F135" t="s">
        <v>1150</v>
      </c>
      <c r="G135" t="s">
        <v>1151</v>
      </c>
      <c r="H135" t="s">
        <v>31</v>
      </c>
      <c r="I135" t="s">
        <v>200</v>
      </c>
      <c r="J135" t="s">
        <v>1152</v>
      </c>
      <c r="K135">
        <v>47.483496000000002</v>
      </c>
      <c r="L135">
        <v>-122.227268</v>
      </c>
    </row>
    <row r="136" spans="1:12" x14ac:dyDescent="0.25">
      <c r="A136">
        <v>1212</v>
      </c>
      <c r="B136">
        <v>237</v>
      </c>
      <c r="C136" t="s">
        <v>4152</v>
      </c>
      <c r="D136" t="s">
        <v>1686</v>
      </c>
      <c r="E136" t="s">
        <v>1687</v>
      </c>
      <c r="F136" t="s">
        <v>1778</v>
      </c>
      <c r="G136" t="s">
        <v>1781</v>
      </c>
      <c r="H136" t="s">
        <v>31</v>
      </c>
      <c r="I136" t="s">
        <v>200</v>
      </c>
      <c r="J136" t="s">
        <v>1782</v>
      </c>
      <c r="K136">
        <v>47.464905000000002</v>
      </c>
      <c r="L136">
        <v>-122.281488</v>
      </c>
    </row>
    <row r="137" spans="1:12" x14ac:dyDescent="0.25">
      <c r="A137">
        <v>1061</v>
      </c>
      <c r="B137">
        <v>188</v>
      </c>
      <c r="C137" t="s">
        <v>4152</v>
      </c>
      <c r="D137" t="s">
        <v>877</v>
      </c>
      <c r="E137" t="s">
        <v>1215</v>
      </c>
      <c r="F137" t="s">
        <v>1538</v>
      </c>
      <c r="G137" t="s">
        <v>1567</v>
      </c>
      <c r="H137" t="s">
        <v>31</v>
      </c>
      <c r="I137" t="s">
        <v>200</v>
      </c>
      <c r="J137" t="s">
        <v>1568</v>
      </c>
      <c r="K137">
        <v>47.682628000000001</v>
      </c>
      <c r="L137">
        <v>-122.143714</v>
      </c>
    </row>
    <row r="138" spans="1:12" x14ac:dyDescent="0.25">
      <c r="A138">
        <v>739</v>
      </c>
      <c r="B138">
        <v>198</v>
      </c>
      <c r="C138" t="s">
        <v>4152</v>
      </c>
      <c r="D138" t="s">
        <v>877</v>
      </c>
      <c r="E138" t="s">
        <v>878</v>
      </c>
      <c r="F138" t="s">
        <v>1144</v>
      </c>
      <c r="G138" t="s">
        <v>1147</v>
      </c>
      <c r="H138" t="s">
        <v>31</v>
      </c>
      <c r="I138" t="s">
        <v>200</v>
      </c>
      <c r="J138" t="s">
        <v>1148</v>
      </c>
      <c r="K138">
        <v>47.673451999999997</v>
      </c>
      <c r="L138">
        <v>-122.310727</v>
      </c>
    </row>
    <row r="139" spans="1:12" x14ac:dyDescent="0.25">
      <c r="A139">
        <v>1128</v>
      </c>
      <c r="B139">
        <v>162</v>
      </c>
      <c r="C139" t="s">
        <v>4152</v>
      </c>
      <c r="D139" t="s">
        <v>877</v>
      </c>
      <c r="E139" t="s">
        <v>1215</v>
      </c>
      <c r="F139" t="s">
        <v>1655</v>
      </c>
      <c r="G139" t="s">
        <v>1656</v>
      </c>
      <c r="H139" t="s">
        <v>31</v>
      </c>
      <c r="I139" t="s">
        <v>200</v>
      </c>
      <c r="J139" t="s">
        <v>1657</v>
      </c>
      <c r="K139">
        <v>47.641052000000002</v>
      </c>
      <c r="L139">
        <v>-122.106516</v>
      </c>
    </row>
    <row r="140" spans="1:12" x14ac:dyDescent="0.25">
      <c r="A140">
        <v>748</v>
      </c>
      <c r="B140">
        <v>205</v>
      </c>
      <c r="C140" t="s">
        <v>4152</v>
      </c>
      <c r="D140" t="s">
        <v>877</v>
      </c>
      <c r="E140" t="s">
        <v>878</v>
      </c>
      <c r="F140" t="s">
        <v>1150</v>
      </c>
      <c r="G140" t="s">
        <v>1161</v>
      </c>
      <c r="H140" t="s">
        <v>31</v>
      </c>
      <c r="I140" t="s">
        <v>200</v>
      </c>
      <c r="J140" t="s">
        <v>1162</v>
      </c>
      <c r="K140">
        <v>47.507868999999999</v>
      </c>
      <c r="L140">
        <v>-122.24758199999999</v>
      </c>
    </row>
    <row r="141" spans="1:12" x14ac:dyDescent="0.25">
      <c r="A141">
        <v>1145</v>
      </c>
      <c r="B141">
        <v>161</v>
      </c>
      <c r="C141" t="s">
        <v>4152</v>
      </c>
      <c r="D141" t="s">
        <v>877</v>
      </c>
      <c r="E141" t="s">
        <v>1215</v>
      </c>
      <c r="F141" t="s">
        <v>1655</v>
      </c>
      <c r="G141" t="s">
        <v>1676</v>
      </c>
      <c r="H141" t="s">
        <v>31</v>
      </c>
      <c r="I141" t="s">
        <v>200</v>
      </c>
      <c r="J141" t="s">
        <v>1677</v>
      </c>
      <c r="K141">
        <v>47.578488</v>
      </c>
      <c r="L141">
        <v>-122.113038</v>
      </c>
    </row>
    <row r="142" spans="1:12" x14ac:dyDescent="0.25">
      <c r="A142">
        <v>1152</v>
      </c>
      <c r="B142">
        <v>210</v>
      </c>
      <c r="C142" t="s">
        <v>4152</v>
      </c>
      <c r="D142" t="s">
        <v>1686</v>
      </c>
      <c r="E142" t="s">
        <v>1687</v>
      </c>
      <c r="F142" t="s">
        <v>1688</v>
      </c>
      <c r="G142" t="s">
        <v>1689</v>
      </c>
      <c r="H142" t="s">
        <v>31</v>
      </c>
      <c r="I142" t="s">
        <v>200</v>
      </c>
      <c r="J142" t="s">
        <v>1690</v>
      </c>
      <c r="K142">
        <v>47.407004999999998</v>
      </c>
      <c r="L142">
        <v>-122.216196</v>
      </c>
    </row>
    <row r="143" spans="1:12" x14ac:dyDescent="0.25">
      <c r="A143">
        <v>1076</v>
      </c>
      <c r="B143">
        <v>190</v>
      </c>
      <c r="C143" t="s">
        <v>4152</v>
      </c>
      <c r="D143" t="s">
        <v>877</v>
      </c>
      <c r="E143" t="s">
        <v>1215</v>
      </c>
      <c r="F143" t="s">
        <v>1538</v>
      </c>
      <c r="G143" t="s">
        <v>1588</v>
      </c>
      <c r="H143" t="s">
        <v>31</v>
      </c>
      <c r="I143" t="s">
        <v>200</v>
      </c>
      <c r="J143" t="s">
        <v>1589</v>
      </c>
      <c r="K143">
        <v>47.729080000000003</v>
      </c>
      <c r="L143">
        <v>-122.15255999999999</v>
      </c>
    </row>
    <row r="144" spans="1:12" x14ac:dyDescent="0.25">
      <c r="A144">
        <v>594</v>
      </c>
      <c r="B144">
        <v>555</v>
      </c>
      <c r="C144" t="s">
        <v>4152</v>
      </c>
      <c r="D144" t="s">
        <v>877</v>
      </c>
      <c r="E144" t="s">
        <v>878</v>
      </c>
      <c r="F144" t="s">
        <v>936</v>
      </c>
      <c r="G144" t="s">
        <v>937</v>
      </c>
      <c r="H144" t="s">
        <v>909</v>
      </c>
      <c r="I144" t="s">
        <v>910</v>
      </c>
      <c r="J144" t="s">
        <v>946</v>
      </c>
      <c r="K144">
        <v>47.715981999999997</v>
      </c>
      <c r="L144">
        <v>-122.20737800000001</v>
      </c>
    </row>
    <row r="145" spans="1:12" x14ac:dyDescent="0.25">
      <c r="A145">
        <v>596</v>
      </c>
      <c r="B145">
        <v>557</v>
      </c>
      <c r="C145" t="s">
        <v>4152</v>
      </c>
      <c r="D145" t="s">
        <v>877</v>
      </c>
      <c r="E145" t="s">
        <v>878</v>
      </c>
      <c r="F145" t="s">
        <v>936</v>
      </c>
      <c r="G145" t="s">
        <v>937</v>
      </c>
      <c r="H145" t="s">
        <v>909</v>
      </c>
      <c r="I145" t="s">
        <v>910</v>
      </c>
      <c r="J145" t="s">
        <v>948</v>
      </c>
      <c r="K145">
        <v>47.711081</v>
      </c>
      <c r="L145">
        <v>-122.210285</v>
      </c>
    </row>
    <row r="146" spans="1:12" x14ac:dyDescent="0.25">
      <c r="A146">
        <v>672</v>
      </c>
      <c r="B146">
        <v>200</v>
      </c>
      <c r="C146" t="s">
        <v>4152</v>
      </c>
      <c r="D146" t="s">
        <v>877</v>
      </c>
      <c r="E146" t="s">
        <v>878</v>
      </c>
      <c r="F146" t="s">
        <v>1054</v>
      </c>
      <c r="G146" t="s">
        <v>1059</v>
      </c>
      <c r="H146" t="s">
        <v>31</v>
      </c>
      <c r="I146" t="s">
        <v>200</v>
      </c>
      <c r="J146" t="s">
        <v>1060</v>
      </c>
      <c r="K146">
        <v>47.752198999999997</v>
      </c>
      <c r="L146">
        <v>-122.28187699999999</v>
      </c>
    </row>
    <row r="147" spans="1:12" x14ac:dyDescent="0.25">
      <c r="A147">
        <v>1378</v>
      </c>
      <c r="B147">
        <v>550</v>
      </c>
      <c r="C147" t="s">
        <v>4152</v>
      </c>
      <c r="D147" t="s">
        <v>1952</v>
      </c>
      <c r="E147" t="s">
        <v>1999</v>
      </c>
      <c r="F147" t="s">
        <v>2000</v>
      </c>
      <c r="G147" t="s">
        <v>2023</v>
      </c>
      <c r="H147" t="s">
        <v>1890</v>
      </c>
      <c r="I147" t="s">
        <v>1891</v>
      </c>
      <c r="J147" t="s">
        <v>2029</v>
      </c>
      <c r="K147">
        <v>47.274106000000003</v>
      </c>
      <c r="L147">
        <v>-122.329531</v>
      </c>
    </row>
    <row r="148" spans="1:12" x14ac:dyDescent="0.25">
      <c r="A148">
        <v>577</v>
      </c>
      <c r="B148">
        <v>131</v>
      </c>
      <c r="C148" t="s">
        <v>4152</v>
      </c>
      <c r="D148" t="s">
        <v>877</v>
      </c>
      <c r="E148" t="s">
        <v>878</v>
      </c>
      <c r="F148" t="s">
        <v>925</v>
      </c>
      <c r="G148" t="s">
        <v>926</v>
      </c>
      <c r="H148" t="s">
        <v>31</v>
      </c>
      <c r="I148" t="s">
        <v>200</v>
      </c>
      <c r="J148" t="s">
        <v>927</v>
      </c>
      <c r="K148">
        <v>47.709929000000002</v>
      </c>
      <c r="L148">
        <v>-122.24878099999999</v>
      </c>
    </row>
    <row r="149" spans="1:12" x14ac:dyDescent="0.25">
      <c r="A149">
        <v>744</v>
      </c>
      <c r="B149">
        <v>203</v>
      </c>
      <c r="C149" t="s">
        <v>4152</v>
      </c>
      <c r="D149" t="s">
        <v>877</v>
      </c>
      <c r="E149" t="s">
        <v>878</v>
      </c>
      <c r="F149" t="s">
        <v>1150</v>
      </c>
      <c r="G149" t="s">
        <v>1155</v>
      </c>
      <c r="H149" t="s">
        <v>31</v>
      </c>
      <c r="I149" t="s">
        <v>200</v>
      </c>
      <c r="J149" t="s">
        <v>1157</v>
      </c>
      <c r="K149">
        <v>47.518425000000001</v>
      </c>
      <c r="L149">
        <v>-122.26879700000001</v>
      </c>
    </row>
    <row r="150" spans="1:12" x14ac:dyDescent="0.25">
      <c r="A150">
        <v>550</v>
      </c>
      <c r="B150">
        <v>136</v>
      </c>
      <c r="C150" t="s">
        <v>4152</v>
      </c>
      <c r="D150" t="s">
        <v>877</v>
      </c>
      <c r="E150" t="s">
        <v>878</v>
      </c>
      <c r="F150" t="s">
        <v>879</v>
      </c>
      <c r="G150" t="s">
        <v>880</v>
      </c>
      <c r="H150" t="s">
        <v>31</v>
      </c>
      <c r="I150" t="s">
        <v>200</v>
      </c>
      <c r="J150" t="s">
        <v>882</v>
      </c>
      <c r="K150">
        <v>47.552529999999997</v>
      </c>
      <c r="L150">
        <v>-122.16512</v>
      </c>
    </row>
    <row r="151" spans="1:12" x14ac:dyDescent="0.25">
      <c r="A151">
        <v>1227</v>
      </c>
      <c r="B151">
        <v>252</v>
      </c>
      <c r="C151" t="s">
        <v>4152</v>
      </c>
      <c r="D151" t="s">
        <v>1686</v>
      </c>
      <c r="E151" t="s">
        <v>1687</v>
      </c>
      <c r="F151" t="s">
        <v>1803</v>
      </c>
      <c r="G151" t="s">
        <v>1804</v>
      </c>
      <c r="H151" t="s">
        <v>31</v>
      </c>
      <c r="I151" t="s">
        <v>200</v>
      </c>
      <c r="J151" t="s">
        <v>1807</v>
      </c>
      <c r="K151">
        <v>47.303165999999997</v>
      </c>
      <c r="L151">
        <v>-122.260837</v>
      </c>
    </row>
    <row r="152" spans="1:12" x14ac:dyDescent="0.25">
      <c r="A152">
        <v>636</v>
      </c>
      <c r="B152">
        <v>121</v>
      </c>
      <c r="C152" t="s">
        <v>4152</v>
      </c>
      <c r="D152" t="s">
        <v>877</v>
      </c>
      <c r="E152" t="s">
        <v>878</v>
      </c>
      <c r="F152" t="s">
        <v>981</v>
      </c>
      <c r="G152" t="s">
        <v>1003</v>
      </c>
      <c r="H152" t="s">
        <v>31</v>
      </c>
      <c r="I152" t="s">
        <v>200</v>
      </c>
      <c r="J152" t="s">
        <v>1004</v>
      </c>
      <c r="K152">
        <v>47.466197999999999</v>
      </c>
      <c r="L152">
        <v>-122.159083</v>
      </c>
    </row>
    <row r="153" spans="1:12" x14ac:dyDescent="0.25">
      <c r="A153">
        <v>965</v>
      </c>
      <c r="B153">
        <v>171</v>
      </c>
      <c r="C153" t="s">
        <v>4152</v>
      </c>
      <c r="D153" t="s">
        <v>877</v>
      </c>
      <c r="E153" t="s">
        <v>1215</v>
      </c>
      <c r="F153" t="s">
        <v>1440</v>
      </c>
      <c r="G153" t="s">
        <v>1447</v>
      </c>
      <c r="H153" t="s">
        <v>31</v>
      </c>
      <c r="I153" t="s">
        <v>200</v>
      </c>
      <c r="J153" t="s">
        <v>1450</v>
      </c>
      <c r="K153">
        <v>47.758429</v>
      </c>
      <c r="L153">
        <v>-122.160347</v>
      </c>
    </row>
    <row r="154" spans="1:12" x14ac:dyDescent="0.25">
      <c r="A154">
        <v>833</v>
      </c>
      <c r="B154">
        <v>110</v>
      </c>
      <c r="C154" t="s">
        <v>4152</v>
      </c>
      <c r="D154" t="s">
        <v>877</v>
      </c>
      <c r="E154" t="s">
        <v>1215</v>
      </c>
      <c r="F154" t="s">
        <v>1216</v>
      </c>
      <c r="G154" t="s">
        <v>1275</v>
      </c>
      <c r="H154" t="s">
        <v>31</v>
      </c>
      <c r="I154" t="s">
        <v>200</v>
      </c>
      <c r="J154" t="s">
        <v>1276</v>
      </c>
      <c r="K154">
        <v>47.703496000000001</v>
      </c>
      <c r="L154">
        <v>-122.09254</v>
      </c>
    </row>
    <row r="155" spans="1:12" x14ac:dyDescent="0.25">
      <c r="A155">
        <v>894</v>
      </c>
      <c r="B155">
        <v>143</v>
      </c>
      <c r="C155" t="s">
        <v>4152</v>
      </c>
      <c r="D155" t="s">
        <v>877</v>
      </c>
      <c r="E155" t="s">
        <v>1215</v>
      </c>
      <c r="F155" t="s">
        <v>1342</v>
      </c>
      <c r="G155" t="s">
        <v>1354</v>
      </c>
      <c r="H155" t="s">
        <v>31</v>
      </c>
      <c r="I155" t="s">
        <v>200</v>
      </c>
      <c r="J155" t="s">
        <v>1355</v>
      </c>
      <c r="K155">
        <v>47.674661999999998</v>
      </c>
      <c r="L155">
        <v>-122.072706</v>
      </c>
    </row>
    <row r="156" spans="1:12" x14ac:dyDescent="0.25">
      <c r="A156">
        <v>968</v>
      </c>
      <c r="B156">
        <v>174</v>
      </c>
      <c r="C156" t="s">
        <v>4152</v>
      </c>
      <c r="D156" t="s">
        <v>877</v>
      </c>
      <c r="E156" t="s">
        <v>1215</v>
      </c>
      <c r="F156" t="s">
        <v>1440</v>
      </c>
      <c r="G156" t="s">
        <v>1447</v>
      </c>
      <c r="H156" t="s">
        <v>31</v>
      </c>
      <c r="I156" t="s">
        <v>200</v>
      </c>
      <c r="J156" t="s">
        <v>1453</v>
      </c>
      <c r="K156">
        <v>47.763210999999998</v>
      </c>
      <c r="L156">
        <v>-122.15692900000001</v>
      </c>
    </row>
    <row r="157" spans="1:12" x14ac:dyDescent="0.25">
      <c r="A157">
        <v>1249</v>
      </c>
      <c r="B157">
        <v>271</v>
      </c>
      <c r="C157" t="s">
        <v>4152</v>
      </c>
      <c r="D157" t="s">
        <v>1686</v>
      </c>
      <c r="E157" t="s">
        <v>1687</v>
      </c>
      <c r="F157" t="s">
        <v>1829</v>
      </c>
      <c r="G157" t="s">
        <v>1834</v>
      </c>
      <c r="H157" t="s">
        <v>31</v>
      </c>
      <c r="I157" t="s">
        <v>200</v>
      </c>
      <c r="J157" t="s">
        <v>1836</v>
      </c>
      <c r="K157">
        <v>47.372824999999999</v>
      </c>
      <c r="L157">
        <v>-122.113902</v>
      </c>
    </row>
    <row r="158" spans="1:12" x14ac:dyDescent="0.25">
      <c r="A158">
        <v>967</v>
      </c>
      <c r="B158">
        <v>173</v>
      </c>
      <c r="C158" t="s">
        <v>4152</v>
      </c>
      <c r="D158" t="s">
        <v>877</v>
      </c>
      <c r="E158" t="s">
        <v>1215</v>
      </c>
      <c r="F158" t="s">
        <v>1440</v>
      </c>
      <c r="G158" t="s">
        <v>1447</v>
      </c>
      <c r="H158" t="s">
        <v>31</v>
      </c>
      <c r="I158" t="s">
        <v>200</v>
      </c>
      <c r="J158" t="s">
        <v>1452</v>
      </c>
      <c r="K158">
        <v>47.847645999999997</v>
      </c>
      <c r="L158">
        <v>-122.163836</v>
      </c>
    </row>
    <row r="159" spans="1:12" x14ac:dyDescent="0.25">
      <c r="A159">
        <v>1071</v>
      </c>
      <c r="B159">
        <v>192</v>
      </c>
      <c r="C159" t="s">
        <v>4152</v>
      </c>
      <c r="D159" t="s">
        <v>877</v>
      </c>
      <c r="E159" t="s">
        <v>1215</v>
      </c>
      <c r="F159" t="s">
        <v>1538</v>
      </c>
      <c r="G159" t="s">
        <v>1579</v>
      </c>
      <c r="H159" t="s">
        <v>31</v>
      </c>
      <c r="I159" t="s">
        <v>200</v>
      </c>
      <c r="J159" t="s">
        <v>1580</v>
      </c>
      <c r="K159">
        <v>47.733381000000001</v>
      </c>
      <c r="L159">
        <v>-122.13722</v>
      </c>
    </row>
    <row r="160" spans="1:12" x14ac:dyDescent="0.25">
      <c r="A160">
        <v>664</v>
      </c>
      <c r="B160">
        <v>132</v>
      </c>
      <c r="C160" t="s">
        <v>4152</v>
      </c>
      <c r="D160" t="s">
        <v>877</v>
      </c>
      <c r="E160" t="s">
        <v>878</v>
      </c>
      <c r="F160" t="s">
        <v>1043</v>
      </c>
      <c r="G160" t="s">
        <v>1044</v>
      </c>
      <c r="H160" t="s">
        <v>31</v>
      </c>
      <c r="I160" t="s">
        <v>200</v>
      </c>
      <c r="J160" t="s">
        <v>1046</v>
      </c>
      <c r="K160">
        <v>47.529662999999999</v>
      </c>
      <c r="L160">
        <v>-122.200605</v>
      </c>
    </row>
    <row r="161" spans="1:12" x14ac:dyDescent="0.25">
      <c r="A161">
        <v>1611</v>
      </c>
      <c r="B161">
        <v>866</v>
      </c>
      <c r="C161" t="s">
        <v>4152</v>
      </c>
      <c r="D161" t="s">
        <v>2165</v>
      </c>
      <c r="E161" t="s">
        <v>2243</v>
      </c>
      <c r="F161" t="s">
        <v>2412</v>
      </c>
      <c r="G161" t="s">
        <v>2417</v>
      </c>
      <c r="H161" t="s">
        <v>2169</v>
      </c>
      <c r="I161" t="s">
        <v>2183</v>
      </c>
      <c r="J161" t="s">
        <v>2421</v>
      </c>
      <c r="K161">
        <v>47.5349</v>
      </c>
      <c r="L161">
        <v>-122.63200000000001</v>
      </c>
    </row>
    <row r="162" spans="1:12" x14ac:dyDescent="0.25">
      <c r="A162">
        <v>999</v>
      </c>
      <c r="B162">
        <v>183</v>
      </c>
      <c r="C162" t="s">
        <v>4152</v>
      </c>
      <c r="D162" t="s">
        <v>877</v>
      </c>
      <c r="E162" t="s">
        <v>1215</v>
      </c>
      <c r="F162" t="s">
        <v>1482</v>
      </c>
      <c r="G162" t="s">
        <v>1489</v>
      </c>
      <c r="H162" t="s">
        <v>31</v>
      </c>
      <c r="I162" t="s">
        <v>200</v>
      </c>
      <c r="J162" t="s">
        <v>1491</v>
      </c>
      <c r="K162">
        <v>47.852840999999998</v>
      </c>
      <c r="L162">
        <v>-122.22249600000001</v>
      </c>
    </row>
    <row r="163" spans="1:12" x14ac:dyDescent="0.25">
      <c r="A163">
        <v>665</v>
      </c>
      <c r="B163">
        <v>133</v>
      </c>
      <c r="C163" t="s">
        <v>4152</v>
      </c>
      <c r="D163" t="s">
        <v>877</v>
      </c>
      <c r="E163" t="s">
        <v>878</v>
      </c>
      <c r="F163" t="s">
        <v>1043</v>
      </c>
      <c r="G163" t="s">
        <v>1044</v>
      </c>
      <c r="H163" t="s">
        <v>31</v>
      </c>
      <c r="I163" t="s">
        <v>200</v>
      </c>
      <c r="J163" t="s">
        <v>1047</v>
      </c>
      <c r="K163">
        <v>47.519171</v>
      </c>
      <c r="L163">
        <v>-122.19469100000001</v>
      </c>
    </row>
    <row r="164" spans="1:12" x14ac:dyDescent="0.25">
      <c r="A164">
        <v>1276</v>
      </c>
      <c r="B164">
        <v>264</v>
      </c>
      <c r="C164" t="s">
        <v>4152</v>
      </c>
      <c r="D164" t="s">
        <v>1686</v>
      </c>
      <c r="E164" t="s">
        <v>1687</v>
      </c>
      <c r="F164" t="s">
        <v>1829</v>
      </c>
      <c r="G164" t="s">
        <v>1864</v>
      </c>
      <c r="H164" t="s">
        <v>31</v>
      </c>
      <c r="I164" t="s">
        <v>200</v>
      </c>
      <c r="J164" t="s">
        <v>1866</v>
      </c>
      <c r="K164">
        <v>47.331724999999999</v>
      </c>
      <c r="L164">
        <v>-122.155276</v>
      </c>
    </row>
    <row r="165" spans="1:12" x14ac:dyDescent="0.25">
      <c r="A165">
        <v>1165</v>
      </c>
      <c r="B165">
        <v>218</v>
      </c>
      <c r="C165" t="s">
        <v>4152</v>
      </c>
      <c r="D165" t="s">
        <v>1686</v>
      </c>
      <c r="E165" t="s">
        <v>1687</v>
      </c>
      <c r="F165" t="s">
        <v>1709</v>
      </c>
      <c r="G165" t="s">
        <v>1710</v>
      </c>
      <c r="H165" t="s">
        <v>31</v>
      </c>
      <c r="I165" t="s">
        <v>200</v>
      </c>
      <c r="J165" t="s">
        <v>1712</v>
      </c>
      <c r="K165">
        <v>47.309330000000003</v>
      </c>
      <c r="L165">
        <v>-122.077692</v>
      </c>
    </row>
    <row r="166" spans="1:12" x14ac:dyDescent="0.25">
      <c r="A166">
        <v>966</v>
      </c>
      <c r="B166">
        <v>172</v>
      </c>
      <c r="C166" t="s">
        <v>4152</v>
      </c>
      <c r="D166" t="s">
        <v>877</v>
      </c>
      <c r="E166" t="s">
        <v>1215</v>
      </c>
      <c r="F166" t="s">
        <v>1440</v>
      </c>
      <c r="G166" t="s">
        <v>1447</v>
      </c>
      <c r="H166" t="s">
        <v>31</v>
      </c>
      <c r="I166" t="s">
        <v>200</v>
      </c>
      <c r="J166" t="s">
        <v>1451</v>
      </c>
      <c r="K166">
        <v>47.839939999999999</v>
      </c>
      <c r="L166">
        <v>-122.16225</v>
      </c>
    </row>
    <row r="167" spans="1:12" x14ac:dyDescent="0.25">
      <c r="A167">
        <v>1219</v>
      </c>
      <c r="B167">
        <v>247</v>
      </c>
      <c r="C167" t="s">
        <v>4152</v>
      </c>
      <c r="D167" t="s">
        <v>1686</v>
      </c>
      <c r="E167" t="s">
        <v>1687</v>
      </c>
      <c r="F167" t="s">
        <v>1785</v>
      </c>
      <c r="G167" t="s">
        <v>1791</v>
      </c>
      <c r="H167" t="s">
        <v>31</v>
      </c>
      <c r="I167" t="s">
        <v>200</v>
      </c>
      <c r="J167" t="s">
        <v>1794</v>
      </c>
      <c r="K167">
        <v>47.267989999999998</v>
      </c>
      <c r="L167">
        <v>-122.009736</v>
      </c>
    </row>
    <row r="168" spans="1:12" x14ac:dyDescent="0.25">
      <c r="A168">
        <v>899</v>
      </c>
      <c r="B168">
        <v>145</v>
      </c>
      <c r="C168" t="s">
        <v>4152</v>
      </c>
      <c r="D168" t="s">
        <v>877</v>
      </c>
      <c r="E168" t="s">
        <v>1215</v>
      </c>
      <c r="F168" t="s">
        <v>1342</v>
      </c>
      <c r="G168" t="s">
        <v>1360</v>
      </c>
      <c r="H168" t="s">
        <v>31</v>
      </c>
      <c r="I168" t="s">
        <v>200</v>
      </c>
      <c r="J168" t="s">
        <v>1361</v>
      </c>
      <c r="K168">
        <v>47.673409999999997</v>
      </c>
      <c r="L168">
        <v>-122.063447</v>
      </c>
    </row>
    <row r="169" spans="1:12" x14ac:dyDescent="0.25">
      <c r="A169">
        <v>1233</v>
      </c>
      <c r="B169">
        <v>254</v>
      </c>
      <c r="C169" t="s">
        <v>4152</v>
      </c>
      <c r="D169" t="s">
        <v>1686</v>
      </c>
      <c r="E169" t="s">
        <v>1687</v>
      </c>
      <c r="F169" t="s">
        <v>1812</v>
      </c>
      <c r="G169" t="s">
        <v>1813</v>
      </c>
      <c r="H169" t="s">
        <v>31</v>
      </c>
      <c r="I169" t="s">
        <v>200</v>
      </c>
      <c r="J169" t="s">
        <v>1815</v>
      </c>
      <c r="K169">
        <v>47.250042000000001</v>
      </c>
      <c r="L169">
        <v>-122.037744</v>
      </c>
    </row>
    <row r="170" spans="1:12" x14ac:dyDescent="0.25">
      <c r="A170">
        <v>1224</v>
      </c>
      <c r="B170">
        <v>242</v>
      </c>
      <c r="C170" t="s">
        <v>4152</v>
      </c>
      <c r="D170" t="s">
        <v>1686</v>
      </c>
      <c r="E170" t="s">
        <v>1687</v>
      </c>
      <c r="F170" t="s">
        <v>1785</v>
      </c>
      <c r="G170" t="s">
        <v>1801</v>
      </c>
      <c r="H170" t="s">
        <v>31</v>
      </c>
      <c r="I170" t="s">
        <v>200</v>
      </c>
      <c r="J170" t="s">
        <v>1802</v>
      </c>
      <c r="K170">
        <v>47.275596999999998</v>
      </c>
      <c r="L170">
        <v>-122.088114</v>
      </c>
    </row>
    <row r="171" spans="1:12" x14ac:dyDescent="0.25">
      <c r="A171">
        <v>914</v>
      </c>
      <c r="B171">
        <v>153</v>
      </c>
      <c r="C171" t="s">
        <v>4152</v>
      </c>
      <c r="D171" t="s">
        <v>877</v>
      </c>
      <c r="E171" t="s">
        <v>1215</v>
      </c>
      <c r="F171" t="s">
        <v>1373</v>
      </c>
      <c r="G171" t="s">
        <v>1383</v>
      </c>
      <c r="H171" t="s">
        <v>31</v>
      </c>
      <c r="I171" t="s">
        <v>200</v>
      </c>
      <c r="J171" t="s">
        <v>1384</v>
      </c>
      <c r="K171">
        <v>47.484906000000002</v>
      </c>
      <c r="L171">
        <v>-122.028632</v>
      </c>
    </row>
    <row r="172" spans="1:12" x14ac:dyDescent="0.25">
      <c r="A172">
        <v>1210</v>
      </c>
      <c r="B172">
        <v>239</v>
      </c>
      <c r="C172" t="s">
        <v>4152</v>
      </c>
      <c r="D172" t="s">
        <v>1686</v>
      </c>
      <c r="E172" t="s">
        <v>1687</v>
      </c>
      <c r="F172" t="s">
        <v>1771</v>
      </c>
      <c r="G172" t="s">
        <v>1776</v>
      </c>
      <c r="H172" t="s">
        <v>31</v>
      </c>
      <c r="I172" t="s">
        <v>200</v>
      </c>
      <c r="J172" t="s">
        <v>1777</v>
      </c>
      <c r="K172">
        <v>47.343487000000003</v>
      </c>
      <c r="L172">
        <v>-122.20504</v>
      </c>
    </row>
    <row r="173" spans="1:12" x14ac:dyDescent="0.25">
      <c r="A173">
        <v>860</v>
      </c>
      <c r="B173">
        <v>118</v>
      </c>
      <c r="C173" t="s">
        <v>4152</v>
      </c>
      <c r="D173" t="s">
        <v>877</v>
      </c>
      <c r="E173" t="s">
        <v>1215</v>
      </c>
      <c r="F173" t="s">
        <v>1216</v>
      </c>
      <c r="G173" t="s">
        <v>1305</v>
      </c>
      <c r="H173" t="s">
        <v>31</v>
      </c>
      <c r="I173" t="s">
        <v>200</v>
      </c>
      <c r="J173" t="s">
        <v>1306</v>
      </c>
      <c r="K173">
        <v>47.733600000000003</v>
      </c>
      <c r="L173">
        <v>-122.05880999999999</v>
      </c>
    </row>
    <row r="174" spans="1:12" x14ac:dyDescent="0.25">
      <c r="A174">
        <v>1218</v>
      </c>
      <c r="B174">
        <v>246</v>
      </c>
      <c r="C174" t="s">
        <v>4152</v>
      </c>
      <c r="D174" t="s">
        <v>1686</v>
      </c>
      <c r="E174" t="s">
        <v>1687</v>
      </c>
      <c r="F174" t="s">
        <v>1785</v>
      </c>
      <c r="G174" t="s">
        <v>1791</v>
      </c>
      <c r="H174" t="s">
        <v>31</v>
      </c>
      <c r="I174" t="s">
        <v>200</v>
      </c>
      <c r="J174" t="s">
        <v>1793</v>
      </c>
      <c r="K174">
        <v>47.272613999999997</v>
      </c>
      <c r="L174">
        <v>-122.021072</v>
      </c>
    </row>
    <row r="175" spans="1:12" x14ac:dyDescent="0.25">
      <c r="A175">
        <v>1261</v>
      </c>
      <c r="B175">
        <v>268</v>
      </c>
      <c r="C175" t="s">
        <v>4152</v>
      </c>
      <c r="D175" t="s">
        <v>1686</v>
      </c>
      <c r="E175" t="s">
        <v>1687</v>
      </c>
      <c r="F175" t="s">
        <v>1829</v>
      </c>
      <c r="G175" t="s">
        <v>1847</v>
      </c>
      <c r="H175" t="s">
        <v>31</v>
      </c>
      <c r="I175" t="s">
        <v>200</v>
      </c>
      <c r="J175" t="s">
        <v>1850</v>
      </c>
      <c r="K175">
        <v>47.336409000000003</v>
      </c>
      <c r="L175">
        <v>-122.13510100000001</v>
      </c>
    </row>
    <row r="176" spans="1:12" x14ac:dyDescent="0.25">
      <c r="A176">
        <v>1162</v>
      </c>
      <c r="B176">
        <v>228</v>
      </c>
      <c r="C176" t="s">
        <v>4152</v>
      </c>
      <c r="D176" t="s">
        <v>1686</v>
      </c>
      <c r="E176" t="s">
        <v>1687</v>
      </c>
      <c r="F176" t="s">
        <v>1704</v>
      </c>
      <c r="G176" t="s">
        <v>1705</v>
      </c>
      <c r="H176" t="s">
        <v>31</v>
      </c>
      <c r="I176" t="s">
        <v>200</v>
      </c>
      <c r="J176" t="s">
        <v>1707</v>
      </c>
      <c r="K176">
        <v>47.275939000000001</v>
      </c>
      <c r="L176">
        <v>-121.894775</v>
      </c>
    </row>
    <row r="177" spans="1:12" x14ac:dyDescent="0.25">
      <c r="A177">
        <v>916</v>
      </c>
      <c r="B177">
        <v>155</v>
      </c>
      <c r="C177" t="s">
        <v>4152</v>
      </c>
      <c r="D177" t="s">
        <v>877</v>
      </c>
      <c r="E177" t="s">
        <v>1215</v>
      </c>
      <c r="F177" t="s">
        <v>1373</v>
      </c>
      <c r="G177" t="s">
        <v>1386</v>
      </c>
      <c r="H177" t="s">
        <v>31</v>
      </c>
      <c r="I177" t="s">
        <v>200</v>
      </c>
      <c r="J177" t="s">
        <v>1387</v>
      </c>
      <c r="K177">
        <v>47.531945999999998</v>
      </c>
      <c r="L177">
        <v>-121.97620499999999</v>
      </c>
    </row>
    <row r="178" spans="1:12" x14ac:dyDescent="0.25">
      <c r="A178">
        <v>920</v>
      </c>
      <c r="B178">
        <v>158</v>
      </c>
      <c r="C178" t="s">
        <v>4152</v>
      </c>
      <c r="D178" t="s">
        <v>877</v>
      </c>
      <c r="E178" t="s">
        <v>1215</v>
      </c>
      <c r="F178" t="s">
        <v>1373</v>
      </c>
      <c r="G178" t="s">
        <v>1392</v>
      </c>
      <c r="H178" t="s">
        <v>31</v>
      </c>
      <c r="I178" t="s">
        <v>200</v>
      </c>
      <c r="J178" t="s">
        <v>1393</v>
      </c>
      <c r="K178">
        <v>47.470750000000002</v>
      </c>
      <c r="L178">
        <v>-121.964356</v>
      </c>
    </row>
    <row r="179" spans="1:12" x14ac:dyDescent="0.25">
      <c r="A179">
        <v>654</v>
      </c>
      <c r="B179">
        <v>129</v>
      </c>
      <c r="C179" t="s">
        <v>4152</v>
      </c>
      <c r="D179" t="s">
        <v>877</v>
      </c>
      <c r="E179" t="s">
        <v>878</v>
      </c>
      <c r="F179" t="s">
        <v>981</v>
      </c>
      <c r="G179" t="s">
        <v>1027</v>
      </c>
      <c r="H179" t="s">
        <v>31</v>
      </c>
      <c r="I179" t="s">
        <v>200</v>
      </c>
      <c r="J179" t="s">
        <v>1028</v>
      </c>
      <c r="K179">
        <v>47.427700000000002</v>
      </c>
      <c r="L179">
        <v>-121.91545000000001</v>
      </c>
    </row>
    <row r="180" spans="1:12" x14ac:dyDescent="0.25">
      <c r="A180">
        <v>576</v>
      </c>
      <c r="B180">
        <v>204</v>
      </c>
      <c r="C180" t="s">
        <v>4152</v>
      </c>
      <c r="D180" t="s">
        <v>877</v>
      </c>
      <c r="E180" t="s">
        <v>878</v>
      </c>
      <c r="F180" t="s">
        <v>922</v>
      </c>
      <c r="G180" t="s">
        <v>923</v>
      </c>
      <c r="H180" t="s">
        <v>31</v>
      </c>
      <c r="I180" t="s">
        <v>200</v>
      </c>
      <c r="J180" t="s">
        <v>924</v>
      </c>
      <c r="K180">
        <v>47.766499000000003</v>
      </c>
      <c r="L180">
        <v>-122.26388799999999</v>
      </c>
    </row>
    <row r="181" spans="1:12" x14ac:dyDescent="0.25">
      <c r="A181">
        <v>581</v>
      </c>
      <c r="B181">
        <v>134</v>
      </c>
      <c r="C181" t="s">
        <v>4152</v>
      </c>
      <c r="D181" t="s">
        <v>877</v>
      </c>
      <c r="E181" t="s">
        <v>878</v>
      </c>
      <c r="F181" t="s">
        <v>930</v>
      </c>
      <c r="G181" t="s">
        <v>931</v>
      </c>
      <c r="H181" t="s">
        <v>31</v>
      </c>
      <c r="I181" t="s">
        <v>200</v>
      </c>
      <c r="J181" t="s">
        <v>932</v>
      </c>
      <c r="K181">
        <v>47.695551000000002</v>
      </c>
      <c r="L181">
        <v>-122.197014</v>
      </c>
    </row>
    <row r="182" spans="1:12" x14ac:dyDescent="0.25">
      <c r="A182">
        <v>582</v>
      </c>
      <c r="B182">
        <v>559</v>
      </c>
      <c r="C182" t="s">
        <v>4152</v>
      </c>
      <c r="D182" t="s">
        <v>877</v>
      </c>
      <c r="E182" t="s">
        <v>878</v>
      </c>
      <c r="F182" t="s">
        <v>930</v>
      </c>
      <c r="G182" t="s">
        <v>931</v>
      </c>
      <c r="H182" t="s">
        <v>909</v>
      </c>
      <c r="I182" t="s">
        <v>910</v>
      </c>
      <c r="J182" t="s">
        <v>933</v>
      </c>
      <c r="K182">
        <v>47.696824999999997</v>
      </c>
      <c r="L182">
        <v>-122.183463</v>
      </c>
    </row>
    <row r="183" spans="1:12" x14ac:dyDescent="0.25">
      <c r="A183">
        <v>607</v>
      </c>
      <c r="B183">
        <v>135</v>
      </c>
      <c r="C183" t="s">
        <v>4152</v>
      </c>
      <c r="D183" t="s">
        <v>877</v>
      </c>
      <c r="E183" t="s">
        <v>878</v>
      </c>
      <c r="F183" t="s">
        <v>952</v>
      </c>
      <c r="G183" t="s">
        <v>962</v>
      </c>
      <c r="H183" t="s">
        <v>31</v>
      </c>
      <c r="I183" t="s">
        <v>200</v>
      </c>
      <c r="J183" t="s">
        <v>963</v>
      </c>
      <c r="K183">
        <v>47.623286</v>
      </c>
      <c r="L183">
        <v>-122.15684299999999</v>
      </c>
    </row>
    <row r="184" spans="1:12" x14ac:dyDescent="0.25">
      <c r="A184">
        <v>583</v>
      </c>
      <c r="B184">
        <v>560</v>
      </c>
      <c r="C184" t="s">
        <v>4152</v>
      </c>
      <c r="D184" t="s">
        <v>877</v>
      </c>
      <c r="E184" t="s">
        <v>878</v>
      </c>
      <c r="F184" t="s">
        <v>930</v>
      </c>
      <c r="G184" t="s">
        <v>931</v>
      </c>
      <c r="H184" t="s">
        <v>909</v>
      </c>
      <c r="I184" t="s">
        <v>910</v>
      </c>
      <c r="J184" t="s">
        <v>934</v>
      </c>
      <c r="K184">
        <v>47.696663999999998</v>
      </c>
      <c r="L184">
        <v>-122.18815600000001</v>
      </c>
    </row>
    <row r="185" spans="1:12" x14ac:dyDescent="0.25">
      <c r="A185">
        <v>1154</v>
      </c>
      <c r="B185">
        <v>209</v>
      </c>
      <c r="C185" t="s">
        <v>4152</v>
      </c>
      <c r="D185" t="s">
        <v>1686</v>
      </c>
      <c r="E185" t="s">
        <v>1687</v>
      </c>
      <c r="F185" t="s">
        <v>1688</v>
      </c>
      <c r="G185" t="s">
        <v>1691</v>
      </c>
      <c r="H185" t="s">
        <v>31</v>
      </c>
      <c r="I185" t="s">
        <v>200</v>
      </c>
      <c r="J185" t="s">
        <v>1693</v>
      </c>
      <c r="K185">
        <v>47.382722000000001</v>
      </c>
      <c r="L185">
        <v>-122.223995</v>
      </c>
    </row>
    <row r="186" spans="1:12" x14ac:dyDescent="0.25">
      <c r="A186">
        <v>631</v>
      </c>
      <c r="B186">
        <v>122</v>
      </c>
      <c r="C186" t="s">
        <v>4152</v>
      </c>
      <c r="D186" t="s">
        <v>877</v>
      </c>
      <c r="E186" t="s">
        <v>878</v>
      </c>
      <c r="F186" t="s">
        <v>981</v>
      </c>
      <c r="G186" t="s">
        <v>996</v>
      </c>
      <c r="H186" t="s">
        <v>31</v>
      </c>
      <c r="I186" t="s">
        <v>200</v>
      </c>
      <c r="J186" t="s">
        <v>997</v>
      </c>
      <c r="K186">
        <v>47.453234999999999</v>
      </c>
      <c r="L186">
        <v>-122.137979</v>
      </c>
    </row>
    <row r="187" spans="1:12" x14ac:dyDescent="0.25">
      <c r="A187">
        <v>1153</v>
      </c>
      <c r="B187">
        <v>208</v>
      </c>
      <c r="C187" t="s">
        <v>4152</v>
      </c>
      <c r="D187" t="s">
        <v>1686</v>
      </c>
      <c r="E187" t="s">
        <v>1687</v>
      </c>
      <c r="F187" t="s">
        <v>1688</v>
      </c>
      <c r="G187" t="s">
        <v>1691</v>
      </c>
      <c r="H187" t="s">
        <v>31</v>
      </c>
      <c r="I187" t="s">
        <v>200</v>
      </c>
      <c r="J187" t="s">
        <v>1692</v>
      </c>
      <c r="K187">
        <v>47.381498999999998</v>
      </c>
      <c r="L187">
        <v>-122.221081</v>
      </c>
    </row>
    <row r="188" spans="1:12" x14ac:dyDescent="0.25">
      <c r="A188">
        <v>879</v>
      </c>
      <c r="B188">
        <v>163</v>
      </c>
      <c r="C188" t="s">
        <v>4152</v>
      </c>
      <c r="D188" t="s">
        <v>877</v>
      </c>
      <c r="E188" t="s">
        <v>1215</v>
      </c>
      <c r="F188" t="s">
        <v>1313</v>
      </c>
      <c r="G188" t="s">
        <v>1333</v>
      </c>
      <c r="H188" t="s">
        <v>31</v>
      </c>
      <c r="I188" t="s">
        <v>200</v>
      </c>
      <c r="J188" t="s">
        <v>1334</v>
      </c>
      <c r="K188">
        <v>47.600938999999997</v>
      </c>
      <c r="L188">
        <v>-122.08033500000001</v>
      </c>
    </row>
    <row r="189" spans="1:12" x14ac:dyDescent="0.25">
      <c r="A189">
        <v>659</v>
      </c>
      <c r="B189">
        <v>201</v>
      </c>
      <c r="C189" t="s">
        <v>4152</v>
      </c>
      <c r="D189" t="s">
        <v>877</v>
      </c>
      <c r="E189" t="s">
        <v>878</v>
      </c>
      <c r="F189" t="s">
        <v>1034</v>
      </c>
      <c r="G189" t="s">
        <v>1035</v>
      </c>
      <c r="H189" t="s">
        <v>31</v>
      </c>
      <c r="I189" t="s">
        <v>200</v>
      </c>
      <c r="J189" t="s">
        <v>1037</v>
      </c>
      <c r="K189">
        <v>47.759565000000002</v>
      </c>
      <c r="L189">
        <v>-122.28682999999999</v>
      </c>
    </row>
    <row r="190" spans="1:12" x14ac:dyDescent="0.25">
      <c r="A190">
        <v>635</v>
      </c>
      <c r="B190">
        <v>120</v>
      </c>
      <c r="C190" t="s">
        <v>4152</v>
      </c>
      <c r="D190" t="s">
        <v>877</v>
      </c>
      <c r="E190" t="s">
        <v>878</v>
      </c>
      <c r="F190" t="s">
        <v>981</v>
      </c>
      <c r="G190" t="s">
        <v>1001</v>
      </c>
      <c r="H190" t="s">
        <v>31</v>
      </c>
      <c r="I190" t="s">
        <v>200</v>
      </c>
      <c r="J190" t="s">
        <v>1002</v>
      </c>
      <c r="K190">
        <v>47.474226999999999</v>
      </c>
      <c r="L190">
        <v>-122.16359300000001</v>
      </c>
    </row>
    <row r="191" spans="1:12" x14ac:dyDescent="0.25">
      <c r="A191">
        <v>1105</v>
      </c>
      <c r="B191">
        <v>182</v>
      </c>
      <c r="C191" t="s">
        <v>4152</v>
      </c>
      <c r="D191" t="s">
        <v>877</v>
      </c>
      <c r="E191" t="s">
        <v>1215</v>
      </c>
      <c r="F191" t="s">
        <v>1615</v>
      </c>
      <c r="G191" t="s">
        <v>1625</v>
      </c>
      <c r="H191" t="s">
        <v>31</v>
      </c>
      <c r="I191" t="s">
        <v>200</v>
      </c>
      <c r="J191" t="s">
        <v>1628</v>
      </c>
      <c r="K191">
        <v>47.770052999999997</v>
      </c>
      <c r="L191">
        <v>-122.244606</v>
      </c>
    </row>
    <row r="192" spans="1:12" x14ac:dyDescent="0.25">
      <c r="A192">
        <v>1045</v>
      </c>
      <c r="B192">
        <v>193</v>
      </c>
      <c r="C192" t="s">
        <v>4152</v>
      </c>
      <c r="D192" t="s">
        <v>877</v>
      </c>
      <c r="E192" t="s">
        <v>1215</v>
      </c>
      <c r="F192" t="s">
        <v>1538</v>
      </c>
      <c r="G192" t="s">
        <v>1547</v>
      </c>
      <c r="H192" t="s">
        <v>31</v>
      </c>
      <c r="I192" t="s">
        <v>200</v>
      </c>
      <c r="J192" t="s">
        <v>1548</v>
      </c>
      <c r="K192">
        <v>47.742702000000001</v>
      </c>
      <c r="L192">
        <v>-122.14176399999999</v>
      </c>
    </row>
    <row r="193" spans="1:12" x14ac:dyDescent="0.25">
      <c r="A193">
        <v>1159</v>
      </c>
      <c r="B193">
        <v>212</v>
      </c>
      <c r="C193" t="s">
        <v>4152</v>
      </c>
      <c r="D193" t="s">
        <v>1686</v>
      </c>
      <c r="E193" t="s">
        <v>1687</v>
      </c>
      <c r="F193" t="s">
        <v>1688</v>
      </c>
      <c r="G193" t="s">
        <v>1700</v>
      </c>
      <c r="H193" t="s">
        <v>31</v>
      </c>
      <c r="I193" t="s">
        <v>200</v>
      </c>
      <c r="J193" t="s">
        <v>1701</v>
      </c>
      <c r="K193">
        <v>47.428348</v>
      </c>
      <c r="L193">
        <v>-122.21406899999999</v>
      </c>
    </row>
    <row r="194" spans="1:12" x14ac:dyDescent="0.25">
      <c r="A194">
        <v>628</v>
      </c>
      <c r="B194">
        <v>123</v>
      </c>
      <c r="C194" t="s">
        <v>4152</v>
      </c>
      <c r="D194" t="s">
        <v>877</v>
      </c>
      <c r="E194" t="s">
        <v>878</v>
      </c>
      <c r="F194" t="s">
        <v>981</v>
      </c>
      <c r="G194" t="s">
        <v>991</v>
      </c>
      <c r="H194" t="s">
        <v>31</v>
      </c>
      <c r="I194" t="s">
        <v>200</v>
      </c>
      <c r="J194" t="s">
        <v>992</v>
      </c>
      <c r="K194">
        <v>47.461466000000001</v>
      </c>
      <c r="L194">
        <v>-122.125545</v>
      </c>
    </row>
    <row r="195" spans="1:12" x14ac:dyDescent="0.25">
      <c r="A195">
        <v>876</v>
      </c>
      <c r="B195">
        <v>168</v>
      </c>
      <c r="C195" t="s">
        <v>4152</v>
      </c>
      <c r="D195" t="s">
        <v>877</v>
      </c>
      <c r="E195" t="s">
        <v>1215</v>
      </c>
      <c r="F195" t="s">
        <v>1313</v>
      </c>
      <c r="G195" t="s">
        <v>1328</v>
      </c>
      <c r="H195" t="s">
        <v>31</v>
      </c>
      <c r="I195" t="s">
        <v>200</v>
      </c>
      <c r="J195" t="s">
        <v>1329</v>
      </c>
      <c r="K195">
        <v>47.565112999999997</v>
      </c>
      <c r="L195">
        <v>-122.050183</v>
      </c>
    </row>
    <row r="196" spans="1:12" x14ac:dyDescent="0.25">
      <c r="A196">
        <v>971</v>
      </c>
      <c r="B196">
        <v>177</v>
      </c>
      <c r="C196" t="s">
        <v>4152</v>
      </c>
      <c r="D196" t="s">
        <v>877</v>
      </c>
      <c r="E196" t="s">
        <v>1215</v>
      </c>
      <c r="F196" t="s">
        <v>1440</v>
      </c>
      <c r="G196" t="s">
        <v>1447</v>
      </c>
      <c r="H196" t="s">
        <v>31</v>
      </c>
      <c r="I196" t="s">
        <v>200</v>
      </c>
      <c r="J196" t="s">
        <v>1456</v>
      </c>
      <c r="K196">
        <v>47.790039</v>
      </c>
      <c r="L196">
        <v>-122.144532</v>
      </c>
    </row>
    <row r="197" spans="1:12" x14ac:dyDescent="0.25">
      <c r="A197">
        <v>845</v>
      </c>
      <c r="B197">
        <v>116</v>
      </c>
      <c r="C197" t="s">
        <v>4152</v>
      </c>
      <c r="D197" t="s">
        <v>877</v>
      </c>
      <c r="E197" t="s">
        <v>1215</v>
      </c>
      <c r="F197" t="s">
        <v>1216</v>
      </c>
      <c r="G197" t="s">
        <v>1286</v>
      </c>
      <c r="H197" t="s">
        <v>31</v>
      </c>
      <c r="I197" t="s">
        <v>200</v>
      </c>
      <c r="J197" t="s">
        <v>1289</v>
      </c>
      <c r="K197">
        <v>47.718328</v>
      </c>
      <c r="L197">
        <v>-122.073941</v>
      </c>
    </row>
    <row r="198" spans="1:12" x14ac:dyDescent="0.25">
      <c r="A198">
        <v>1242</v>
      </c>
      <c r="B198">
        <v>260</v>
      </c>
      <c r="C198" t="s">
        <v>4152</v>
      </c>
      <c r="D198" t="s">
        <v>1686</v>
      </c>
      <c r="E198" t="s">
        <v>1687</v>
      </c>
      <c r="F198" t="s">
        <v>1812</v>
      </c>
      <c r="G198" t="s">
        <v>1823</v>
      </c>
      <c r="H198" t="s">
        <v>31</v>
      </c>
      <c r="I198" t="s">
        <v>200</v>
      </c>
      <c r="J198" t="s">
        <v>1825</v>
      </c>
      <c r="K198">
        <v>47.234245000000001</v>
      </c>
      <c r="L198">
        <v>-121.93519000000001</v>
      </c>
    </row>
    <row r="199" spans="1:12" x14ac:dyDescent="0.25">
      <c r="A199">
        <v>1221</v>
      </c>
      <c r="B199">
        <v>249</v>
      </c>
      <c r="C199" t="s">
        <v>4152</v>
      </c>
      <c r="D199" t="s">
        <v>1686</v>
      </c>
      <c r="E199" t="s">
        <v>1687</v>
      </c>
      <c r="F199" t="s">
        <v>1785</v>
      </c>
      <c r="G199" t="s">
        <v>1795</v>
      </c>
      <c r="H199" t="s">
        <v>31</v>
      </c>
      <c r="I199" t="s">
        <v>200</v>
      </c>
      <c r="J199" t="s">
        <v>1797</v>
      </c>
      <c r="K199">
        <v>47.315005999999997</v>
      </c>
      <c r="L199">
        <v>-121.867614</v>
      </c>
    </row>
    <row r="200" spans="1:12" x14ac:dyDescent="0.25">
      <c r="A200">
        <v>1236</v>
      </c>
      <c r="B200">
        <v>259</v>
      </c>
      <c r="C200" t="s">
        <v>4152</v>
      </c>
      <c r="D200" t="s">
        <v>1686</v>
      </c>
      <c r="E200" t="s">
        <v>1687</v>
      </c>
      <c r="F200" t="s">
        <v>1812</v>
      </c>
      <c r="G200" t="s">
        <v>1813</v>
      </c>
      <c r="H200" t="s">
        <v>31</v>
      </c>
      <c r="I200" t="s">
        <v>200</v>
      </c>
      <c r="J200" t="s">
        <v>1818</v>
      </c>
      <c r="K200">
        <v>47.231077999999997</v>
      </c>
      <c r="L200">
        <v>-121.94602999999999</v>
      </c>
    </row>
    <row r="201" spans="1:12" x14ac:dyDescent="0.25">
      <c r="A201">
        <v>1161</v>
      </c>
      <c r="B201">
        <v>225</v>
      </c>
      <c r="C201" t="s">
        <v>4152</v>
      </c>
      <c r="D201" t="s">
        <v>1686</v>
      </c>
      <c r="E201" t="s">
        <v>1687</v>
      </c>
      <c r="F201" t="s">
        <v>1704</v>
      </c>
      <c r="G201" t="s">
        <v>1705</v>
      </c>
      <c r="H201" t="s">
        <v>31</v>
      </c>
      <c r="I201" t="s">
        <v>200</v>
      </c>
      <c r="J201" t="s">
        <v>1706</v>
      </c>
      <c r="K201">
        <v>47.266907000000003</v>
      </c>
      <c r="L201">
        <v>-121.916937</v>
      </c>
    </row>
    <row r="202" spans="1:12" x14ac:dyDescent="0.25">
      <c r="A202">
        <v>597</v>
      </c>
      <c r="B202">
        <v>558</v>
      </c>
      <c r="C202" t="s">
        <v>4152</v>
      </c>
      <c r="D202" t="s">
        <v>877</v>
      </c>
      <c r="E202" t="s">
        <v>878</v>
      </c>
      <c r="F202" t="s">
        <v>936</v>
      </c>
      <c r="G202" t="s">
        <v>937</v>
      </c>
      <c r="H202" t="s">
        <v>909</v>
      </c>
      <c r="I202" t="s">
        <v>910</v>
      </c>
      <c r="J202" t="s">
        <v>949</v>
      </c>
      <c r="K202">
        <v>47.707183000000001</v>
      </c>
      <c r="L202">
        <v>-122.215498</v>
      </c>
    </row>
    <row r="203" spans="1:12" x14ac:dyDescent="0.25">
      <c r="A203">
        <v>917</v>
      </c>
      <c r="B203">
        <v>157</v>
      </c>
      <c r="C203" t="s">
        <v>4152</v>
      </c>
      <c r="D203" t="s">
        <v>877</v>
      </c>
      <c r="E203" t="s">
        <v>1215</v>
      </c>
      <c r="F203" t="s">
        <v>1373</v>
      </c>
      <c r="G203" t="s">
        <v>1388</v>
      </c>
      <c r="H203" t="s">
        <v>31</v>
      </c>
      <c r="I203" t="s">
        <v>200</v>
      </c>
      <c r="J203" t="s">
        <v>1389</v>
      </c>
      <c r="K203">
        <v>47.433940999999997</v>
      </c>
      <c r="L203">
        <v>-121.971913</v>
      </c>
    </row>
    <row r="204" spans="1:12" x14ac:dyDescent="0.25">
      <c r="A204">
        <v>790</v>
      </c>
      <c r="B204">
        <v>117</v>
      </c>
      <c r="C204" t="s">
        <v>4152</v>
      </c>
      <c r="D204" t="s">
        <v>877</v>
      </c>
      <c r="E204" t="s">
        <v>1215</v>
      </c>
      <c r="F204" t="s">
        <v>1216</v>
      </c>
      <c r="G204" t="s">
        <v>1217</v>
      </c>
      <c r="H204" t="s">
        <v>31</v>
      </c>
      <c r="I204" t="s">
        <v>200</v>
      </c>
      <c r="J204" t="s">
        <v>1220</v>
      </c>
      <c r="K204">
        <v>47.758758</v>
      </c>
      <c r="L204">
        <v>-122.057993</v>
      </c>
    </row>
    <row r="205" spans="1:12" x14ac:dyDescent="0.25">
      <c r="A205">
        <v>1166</v>
      </c>
      <c r="B205">
        <v>220</v>
      </c>
      <c r="C205" t="s">
        <v>4152</v>
      </c>
      <c r="D205" t="s">
        <v>1686</v>
      </c>
      <c r="E205" t="s">
        <v>1687</v>
      </c>
      <c r="F205" t="s">
        <v>1709</v>
      </c>
      <c r="G205" t="s">
        <v>1710</v>
      </c>
      <c r="H205" t="s">
        <v>31</v>
      </c>
      <c r="I205" t="s">
        <v>200</v>
      </c>
      <c r="J205" t="s">
        <v>1713</v>
      </c>
      <c r="K205">
        <v>47.328769999999999</v>
      </c>
      <c r="L205">
        <v>-122.02207199999999</v>
      </c>
    </row>
    <row r="206" spans="1:12" x14ac:dyDescent="0.25">
      <c r="A206">
        <v>922</v>
      </c>
      <c r="B206">
        <v>150</v>
      </c>
      <c r="C206" t="s">
        <v>4152</v>
      </c>
      <c r="D206" t="s">
        <v>877</v>
      </c>
      <c r="E206" t="s">
        <v>1215</v>
      </c>
      <c r="F206" t="s">
        <v>1373</v>
      </c>
      <c r="G206" t="s">
        <v>1394</v>
      </c>
      <c r="H206" t="s">
        <v>31</v>
      </c>
      <c r="I206" t="s">
        <v>200</v>
      </c>
      <c r="J206" t="s">
        <v>1396</v>
      </c>
      <c r="K206">
        <v>47.551206999999998</v>
      </c>
      <c r="L206">
        <v>-122.046876</v>
      </c>
    </row>
    <row r="207" spans="1:12" x14ac:dyDescent="0.25">
      <c r="A207">
        <v>1377</v>
      </c>
      <c r="B207">
        <v>549</v>
      </c>
      <c r="C207" t="s">
        <v>4152</v>
      </c>
      <c r="D207" t="s">
        <v>1952</v>
      </c>
      <c r="E207" t="s">
        <v>1999</v>
      </c>
      <c r="F207" t="s">
        <v>2000</v>
      </c>
      <c r="G207" t="s">
        <v>2023</v>
      </c>
      <c r="H207" t="s">
        <v>1890</v>
      </c>
      <c r="I207" t="s">
        <v>1891</v>
      </c>
      <c r="J207" t="s">
        <v>2028</v>
      </c>
      <c r="K207">
        <v>47.273085999999999</v>
      </c>
      <c r="L207">
        <v>-122.32923599999999</v>
      </c>
    </row>
    <row r="208" spans="1:12" x14ac:dyDescent="0.25">
      <c r="A208">
        <v>1373</v>
      </c>
      <c r="B208">
        <v>543</v>
      </c>
      <c r="C208" t="s">
        <v>4152</v>
      </c>
      <c r="D208" t="s">
        <v>1952</v>
      </c>
      <c r="E208" t="s">
        <v>1999</v>
      </c>
      <c r="F208" t="s">
        <v>2000</v>
      </c>
      <c r="G208" t="s">
        <v>2023</v>
      </c>
      <c r="H208" t="s">
        <v>1890</v>
      </c>
      <c r="I208" t="s">
        <v>1891</v>
      </c>
      <c r="J208" t="s">
        <v>2024</v>
      </c>
      <c r="K208">
        <v>47.279381000000001</v>
      </c>
      <c r="L208">
        <v>-122.3206</v>
      </c>
    </row>
    <row r="209" spans="1:12" x14ac:dyDescent="0.25">
      <c r="A209">
        <v>666</v>
      </c>
      <c r="B209">
        <v>139</v>
      </c>
      <c r="C209" t="s">
        <v>4152</v>
      </c>
      <c r="D209" t="s">
        <v>877</v>
      </c>
      <c r="E209" t="s">
        <v>878</v>
      </c>
      <c r="F209" t="s">
        <v>1043</v>
      </c>
      <c r="G209" t="s">
        <v>1044</v>
      </c>
      <c r="H209" t="s">
        <v>31</v>
      </c>
      <c r="I209" t="s">
        <v>200</v>
      </c>
      <c r="J209" t="s">
        <v>1048</v>
      </c>
      <c r="K209">
        <v>47.518948000000002</v>
      </c>
      <c r="L209">
        <v>-122.163144</v>
      </c>
    </row>
    <row r="210" spans="1:12" x14ac:dyDescent="0.25">
      <c r="A210">
        <v>1260</v>
      </c>
      <c r="B210">
        <v>267</v>
      </c>
      <c r="C210" t="s">
        <v>4152</v>
      </c>
      <c r="D210" t="s">
        <v>1686</v>
      </c>
      <c r="E210" t="s">
        <v>1687</v>
      </c>
      <c r="F210" t="s">
        <v>1829</v>
      </c>
      <c r="G210" t="s">
        <v>1847</v>
      </c>
      <c r="H210" t="s">
        <v>31</v>
      </c>
      <c r="I210" t="s">
        <v>200</v>
      </c>
      <c r="J210" t="s">
        <v>1849</v>
      </c>
      <c r="K210">
        <v>47.318170000000002</v>
      </c>
      <c r="L210">
        <v>-122.135959</v>
      </c>
    </row>
    <row r="211" spans="1:12" x14ac:dyDescent="0.25">
      <c r="A211">
        <v>1289</v>
      </c>
      <c r="B211">
        <v>551</v>
      </c>
      <c r="C211" t="s">
        <v>4152</v>
      </c>
      <c r="D211" t="s">
        <v>1686</v>
      </c>
      <c r="E211" t="s">
        <v>1874</v>
      </c>
      <c r="F211" t="s">
        <v>1888</v>
      </c>
      <c r="G211" t="s">
        <v>1889</v>
      </c>
      <c r="H211" t="s">
        <v>1890</v>
      </c>
      <c r="I211" t="s">
        <v>1891</v>
      </c>
      <c r="J211" t="s">
        <v>1892</v>
      </c>
      <c r="K211">
        <v>47.326731000000002</v>
      </c>
      <c r="L211">
        <v>-122.3767</v>
      </c>
    </row>
    <row r="212" spans="1:12" x14ac:dyDescent="0.25">
      <c r="A212">
        <v>1292</v>
      </c>
      <c r="B212">
        <v>553</v>
      </c>
      <c r="C212" t="s">
        <v>4152</v>
      </c>
      <c r="D212" t="s">
        <v>1686</v>
      </c>
      <c r="E212" t="s">
        <v>1874</v>
      </c>
      <c r="F212" t="s">
        <v>1888</v>
      </c>
      <c r="G212" t="s">
        <v>1894</v>
      </c>
      <c r="H212" t="s">
        <v>1890</v>
      </c>
      <c r="I212" t="s">
        <v>1891</v>
      </c>
      <c r="J212" t="s">
        <v>1896</v>
      </c>
      <c r="K212">
        <v>47.325825000000002</v>
      </c>
      <c r="L212">
        <v>-122.369636</v>
      </c>
    </row>
    <row r="213" spans="1:12" x14ac:dyDescent="0.25">
      <c r="A213">
        <v>789</v>
      </c>
      <c r="B213">
        <v>115</v>
      </c>
      <c r="C213" t="s">
        <v>4152</v>
      </c>
      <c r="D213" t="s">
        <v>877</v>
      </c>
      <c r="E213" t="s">
        <v>1215</v>
      </c>
      <c r="F213" t="s">
        <v>1216</v>
      </c>
      <c r="G213" t="s">
        <v>1217</v>
      </c>
      <c r="H213" t="s">
        <v>31</v>
      </c>
      <c r="I213" t="s">
        <v>200</v>
      </c>
      <c r="J213" t="s">
        <v>1219</v>
      </c>
      <c r="K213">
        <v>47.717871000000002</v>
      </c>
      <c r="L213">
        <v>-122.07699700000001</v>
      </c>
    </row>
    <row r="214" spans="1:12" x14ac:dyDescent="0.25">
      <c r="A214">
        <v>643</v>
      </c>
      <c r="B214">
        <v>125</v>
      </c>
      <c r="C214" t="s">
        <v>4152</v>
      </c>
      <c r="D214" t="s">
        <v>877</v>
      </c>
      <c r="E214" t="s">
        <v>878</v>
      </c>
      <c r="F214" t="s">
        <v>981</v>
      </c>
      <c r="G214" t="s">
        <v>1008</v>
      </c>
      <c r="H214" t="s">
        <v>31</v>
      </c>
      <c r="I214" t="s">
        <v>200</v>
      </c>
      <c r="J214" t="s">
        <v>1013</v>
      </c>
      <c r="K214">
        <v>47.374751000000003</v>
      </c>
      <c r="L214">
        <v>-122.017672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80926-E784-4772-ADFC-8593FB5715CB}">
  <sheetPr>
    <tabColor rgb="FFFFFF00"/>
  </sheetPr>
  <dimension ref="A1:L279"/>
  <sheetViews>
    <sheetView workbookViewId="0">
      <selection activeCell="H34" sqref="H34"/>
    </sheetView>
  </sheetViews>
  <sheetFormatPr defaultRowHeight="15" x14ac:dyDescent="0.25"/>
  <cols>
    <col min="4" max="12" width="24" customWidth="1"/>
  </cols>
  <sheetData>
    <row r="1" spans="1:12" x14ac:dyDescent="0.25">
      <c r="A1" t="s">
        <v>0</v>
      </c>
      <c r="B1" t="s">
        <v>1</v>
      </c>
      <c r="C1" t="s">
        <v>4151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>
        <v>695</v>
      </c>
      <c r="B2">
        <v>469</v>
      </c>
      <c r="C2" t="s">
        <v>4152</v>
      </c>
      <c r="D2" t="s">
        <v>877</v>
      </c>
      <c r="E2" t="s">
        <v>878</v>
      </c>
      <c r="F2" t="s">
        <v>1086</v>
      </c>
      <c r="G2" t="s">
        <v>1093</v>
      </c>
      <c r="H2" t="s">
        <v>1030</v>
      </c>
      <c r="I2" t="s">
        <v>1091</v>
      </c>
      <c r="J2" t="s">
        <v>1096</v>
      </c>
      <c r="K2">
        <v>47.6967</v>
      </c>
      <c r="L2">
        <v>-122.2777</v>
      </c>
    </row>
    <row r="3" spans="1:12" x14ac:dyDescent="0.25">
      <c r="A3">
        <v>745</v>
      </c>
      <c r="B3">
        <v>2358</v>
      </c>
      <c r="C3" t="s">
        <v>4152</v>
      </c>
      <c r="D3" t="s">
        <v>877</v>
      </c>
      <c r="E3" t="s">
        <v>878</v>
      </c>
      <c r="F3" t="s">
        <v>1150</v>
      </c>
      <c r="G3" t="s">
        <v>1155</v>
      </c>
      <c r="H3" t="s">
        <v>1030</v>
      </c>
      <c r="I3" t="s">
        <v>1031</v>
      </c>
      <c r="J3" t="s">
        <v>1158</v>
      </c>
      <c r="K3">
        <v>47.523639000000003</v>
      </c>
      <c r="L3">
        <v>-122.26364700000001</v>
      </c>
    </row>
    <row r="4" spans="1:12" x14ac:dyDescent="0.25">
      <c r="A4">
        <v>586</v>
      </c>
      <c r="B4">
        <v>1602</v>
      </c>
      <c r="C4" t="s">
        <v>4152</v>
      </c>
      <c r="D4" t="s">
        <v>877</v>
      </c>
      <c r="E4" t="s">
        <v>878</v>
      </c>
      <c r="F4" t="s">
        <v>936</v>
      </c>
      <c r="G4" t="s">
        <v>937</v>
      </c>
      <c r="H4" t="s">
        <v>909</v>
      </c>
      <c r="I4" t="s">
        <v>910</v>
      </c>
      <c r="J4" t="s">
        <v>939</v>
      </c>
      <c r="K4">
        <v>47.713408000000001</v>
      </c>
      <c r="L4">
        <v>-122.21562400000001</v>
      </c>
    </row>
    <row r="5" spans="1:12" x14ac:dyDescent="0.25">
      <c r="A5">
        <v>776</v>
      </c>
      <c r="B5">
        <v>56</v>
      </c>
      <c r="C5" t="s">
        <v>4152</v>
      </c>
      <c r="D5" t="s">
        <v>877</v>
      </c>
      <c r="E5" t="s">
        <v>1172</v>
      </c>
      <c r="F5" t="s">
        <v>1195</v>
      </c>
      <c r="G5" t="s">
        <v>1198</v>
      </c>
      <c r="H5" t="s">
        <v>1030</v>
      </c>
      <c r="I5" t="s">
        <v>1091</v>
      </c>
      <c r="J5" t="s">
        <v>1202</v>
      </c>
      <c r="K5">
        <v>47.705213000000001</v>
      </c>
      <c r="L5">
        <v>-122.364284</v>
      </c>
    </row>
    <row r="6" spans="1:12" x14ac:dyDescent="0.25">
      <c r="A6">
        <v>569</v>
      </c>
      <c r="B6">
        <v>1856</v>
      </c>
      <c r="C6" t="s">
        <v>4152</v>
      </c>
      <c r="D6" t="s">
        <v>877</v>
      </c>
      <c r="E6" t="s">
        <v>878</v>
      </c>
      <c r="F6" t="s">
        <v>907</v>
      </c>
      <c r="G6" t="s">
        <v>908</v>
      </c>
      <c r="H6" t="s">
        <v>909</v>
      </c>
      <c r="I6" t="s">
        <v>910</v>
      </c>
      <c r="J6" t="s">
        <v>911</v>
      </c>
      <c r="K6">
        <v>47.645496000000001</v>
      </c>
      <c r="L6">
        <v>-122.202811</v>
      </c>
    </row>
    <row r="7" spans="1:12" x14ac:dyDescent="0.25">
      <c r="A7">
        <v>1095</v>
      </c>
      <c r="B7">
        <v>1709</v>
      </c>
      <c r="C7" t="s">
        <v>4152</v>
      </c>
      <c r="D7" t="s">
        <v>877</v>
      </c>
      <c r="E7" t="s">
        <v>1215</v>
      </c>
      <c r="F7" t="s">
        <v>1538</v>
      </c>
      <c r="G7" t="s">
        <v>1607</v>
      </c>
      <c r="H7" t="s">
        <v>1230</v>
      </c>
      <c r="I7" t="s">
        <v>1236</v>
      </c>
      <c r="J7" t="s">
        <v>1614</v>
      </c>
      <c r="K7">
        <v>47.688290000000002</v>
      </c>
      <c r="L7">
        <v>-122.14193400000001</v>
      </c>
    </row>
    <row r="8" spans="1:12" x14ac:dyDescent="0.25">
      <c r="A8">
        <v>751</v>
      </c>
      <c r="B8">
        <v>22</v>
      </c>
      <c r="C8" t="s">
        <v>4152</v>
      </c>
      <c r="D8" t="s">
        <v>877</v>
      </c>
      <c r="E8" t="s">
        <v>878</v>
      </c>
      <c r="F8" t="s">
        <v>1150</v>
      </c>
      <c r="G8" t="s">
        <v>1161</v>
      </c>
      <c r="H8" t="s">
        <v>1030</v>
      </c>
      <c r="I8" t="s">
        <v>1091</v>
      </c>
      <c r="J8" t="s">
        <v>1165</v>
      </c>
      <c r="K8">
        <v>47.508724999999998</v>
      </c>
      <c r="L8">
        <v>-122.248071</v>
      </c>
    </row>
    <row r="9" spans="1:12" x14ac:dyDescent="0.25">
      <c r="A9">
        <v>1026</v>
      </c>
      <c r="B9">
        <v>186</v>
      </c>
      <c r="C9" t="s">
        <v>4152</v>
      </c>
      <c r="D9" t="s">
        <v>877</v>
      </c>
      <c r="E9" t="s">
        <v>1215</v>
      </c>
      <c r="F9" t="s">
        <v>1482</v>
      </c>
      <c r="G9" t="s">
        <v>1518</v>
      </c>
      <c r="H9" t="s">
        <v>31</v>
      </c>
      <c r="I9" t="s">
        <v>200</v>
      </c>
      <c r="J9" t="s">
        <v>1519</v>
      </c>
      <c r="K9">
        <v>47.791241999999997</v>
      </c>
      <c r="L9">
        <v>-122.195243</v>
      </c>
    </row>
    <row r="10" spans="1:12" x14ac:dyDescent="0.25">
      <c r="A10">
        <v>1330</v>
      </c>
      <c r="B10">
        <v>524</v>
      </c>
      <c r="C10" t="s">
        <v>4152</v>
      </c>
      <c r="D10" t="s">
        <v>1686</v>
      </c>
      <c r="E10" t="s">
        <v>1874</v>
      </c>
      <c r="F10" t="s">
        <v>1919</v>
      </c>
      <c r="G10" t="s">
        <v>1949</v>
      </c>
      <c r="H10" t="s">
        <v>31</v>
      </c>
      <c r="I10" t="s">
        <v>610</v>
      </c>
      <c r="J10" t="s">
        <v>1950</v>
      </c>
      <c r="K10">
        <v>47.334583000000002</v>
      </c>
      <c r="L10">
        <v>-122.508608</v>
      </c>
    </row>
    <row r="11" spans="1:12" x14ac:dyDescent="0.25">
      <c r="A11">
        <v>1606</v>
      </c>
      <c r="B11">
        <v>1291</v>
      </c>
      <c r="C11" t="s">
        <v>4152</v>
      </c>
      <c r="D11" t="s">
        <v>2165</v>
      </c>
      <c r="E11" t="s">
        <v>2243</v>
      </c>
      <c r="F11" t="s">
        <v>2412</v>
      </c>
      <c r="G11" t="s">
        <v>2413</v>
      </c>
      <c r="H11" t="s">
        <v>2169</v>
      </c>
      <c r="I11" t="s">
        <v>2170</v>
      </c>
      <c r="J11" t="s">
        <v>2414</v>
      </c>
      <c r="K11">
        <v>47.523923000000003</v>
      </c>
      <c r="L11">
        <v>-122.68263399999999</v>
      </c>
    </row>
    <row r="12" spans="1:12" x14ac:dyDescent="0.25">
      <c r="A12">
        <v>1313</v>
      </c>
      <c r="B12">
        <v>523</v>
      </c>
      <c r="C12" t="s">
        <v>4152</v>
      </c>
      <c r="D12" t="s">
        <v>1686</v>
      </c>
      <c r="E12" t="s">
        <v>1874</v>
      </c>
      <c r="F12" t="s">
        <v>1919</v>
      </c>
      <c r="G12" t="s">
        <v>1930</v>
      </c>
      <c r="H12" t="s">
        <v>31</v>
      </c>
      <c r="I12" t="s">
        <v>610</v>
      </c>
      <c r="J12" t="s">
        <v>1931</v>
      </c>
      <c r="K12">
        <v>47.383941999999998</v>
      </c>
      <c r="L12">
        <v>-122.481469</v>
      </c>
    </row>
    <row r="13" spans="1:12" x14ac:dyDescent="0.25">
      <c r="A13">
        <v>1574</v>
      </c>
      <c r="B13">
        <v>1289</v>
      </c>
      <c r="C13" t="s">
        <v>4152</v>
      </c>
      <c r="D13" t="s">
        <v>2165</v>
      </c>
      <c r="E13" t="s">
        <v>2243</v>
      </c>
      <c r="F13" t="s">
        <v>2307</v>
      </c>
      <c r="G13" t="s">
        <v>2355</v>
      </c>
      <c r="H13" t="s">
        <v>2169</v>
      </c>
      <c r="I13" t="s">
        <v>2174</v>
      </c>
      <c r="J13" t="s">
        <v>2358</v>
      </c>
      <c r="K13">
        <v>47.647399999999998</v>
      </c>
      <c r="L13">
        <v>-122.6986</v>
      </c>
    </row>
    <row r="14" spans="1:12" x14ac:dyDescent="0.25">
      <c r="A14">
        <v>855</v>
      </c>
      <c r="B14">
        <v>1783</v>
      </c>
      <c r="C14" t="s">
        <v>4152</v>
      </c>
      <c r="D14" t="s">
        <v>877</v>
      </c>
      <c r="E14" t="s">
        <v>1215</v>
      </c>
      <c r="F14" t="s">
        <v>1216</v>
      </c>
      <c r="G14" t="s">
        <v>1296</v>
      </c>
      <c r="H14" t="s">
        <v>615</v>
      </c>
      <c r="I14" t="s">
        <v>987</v>
      </c>
      <c r="J14" t="s">
        <v>1300</v>
      </c>
      <c r="K14">
        <v>47.685850000000002</v>
      </c>
      <c r="L14">
        <v>-122.081875</v>
      </c>
    </row>
    <row r="15" spans="1:12" x14ac:dyDescent="0.25">
      <c r="A15">
        <v>831</v>
      </c>
      <c r="B15">
        <v>1608</v>
      </c>
      <c r="C15" t="s">
        <v>4152</v>
      </c>
      <c r="D15" t="s">
        <v>877</v>
      </c>
      <c r="E15" t="s">
        <v>1215</v>
      </c>
      <c r="F15" t="s">
        <v>1216</v>
      </c>
      <c r="G15" t="s">
        <v>1268</v>
      </c>
      <c r="H15" t="s">
        <v>1230</v>
      </c>
      <c r="I15" t="s">
        <v>1236</v>
      </c>
      <c r="J15" t="s">
        <v>1273</v>
      </c>
      <c r="K15">
        <v>47.694974000000002</v>
      </c>
      <c r="L15">
        <v>-122.056067</v>
      </c>
    </row>
    <row r="16" spans="1:12" x14ac:dyDescent="0.25">
      <c r="A16">
        <v>428</v>
      </c>
      <c r="B16">
        <v>519</v>
      </c>
      <c r="C16" t="s">
        <v>4152</v>
      </c>
      <c r="D16" t="s">
        <v>552</v>
      </c>
      <c r="E16" t="s">
        <v>607</v>
      </c>
      <c r="F16" t="s">
        <v>658</v>
      </c>
      <c r="G16" t="s">
        <v>674</v>
      </c>
      <c r="H16" t="s">
        <v>31</v>
      </c>
      <c r="I16" t="s">
        <v>610</v>
      </c>
      <c r="J16" t="s">
        <v>676</v>
      </c>
      <c r="K16">
        <v>47.69247</v>
      </c>
      <c r="L16">
        <v>-121.94541</v>
      </c>
    </row>
    <row r="17" spans="1:12" x14ac:dyDescent="0.25">
      <c r="A17">
        <v>1597</v>
      </c>
      <c r="B17">
        <v>875</v>
      </c>
      <c r="C17" t="s">
        <v>4152</v>
      </c>
      <c r="D17" t="s">
        <v>2165</v>
      </c>
      <c r="E17" t="s">
        <v>2243</v>
      </c>
      <c r="F17" t="s">
        <v>2382</v>
      </c>
      <c r="G17" t="s">
        <v>2393</v>
      </c>
      <c r="H17" t="s">
        <v>2169</v>
      </c>
      <c r="I17" t="s">
        <v>2183</v>
      </c>
      <c r="J17" t="s">
        <v>2398</v>
      </c>
      <c r="K17">
        <v>47.762461000000002</v>
      </c>
      <c r="L17">
        <v>-122.63720600000001</v>
      </c>
    </row>
    <row r="18" spans="1:12" x14ac:dyDescent="0.25">
      <c r="A18">
        <v>812</v>
      </c>
      <c r="B18">
        <v>119</v>
      </c>
      <c r="C18" t="s">
        <v>4152</v>
      </c>
      <c r="D18" t="s">
        <v>877</v>
      </c>
      <c r="E18" t="s">
        <v>1215</v>
      </c>
      <c r="F18" t="s">
        <v>1216</v>
      </c>
      <c r="G18" t="s">
        <v>1249</v>
      </c>
      <c r="H18" t="s">
        <v>31</v>
      </c>
      <c r="I18" t="s">
        <v>200</v>
      </c>
      <c r="J18" t="s">
        <v>1250</v>
      </c>
      <c r="K18">
        <v>47.733020000000003</v>
      </c>
      <c r="L18">
        <v>-122.05998</v>
      </c>
    </row>
    <row r="19" spans="1:12" x14ac:dyDescent="0.25">
      <c r="A19">
        <v>386</v>
      </c>
      <c r="B19">
        <v>520</v>
      </c>
      <c r="C19" t="s">
        <v>4152</v>
      </c>
      <c r="D19" t="s">
        <v>552</v>
      </c>
      <c r="E19" t="s">
        <v>607</v>
      </c>
      <c r="F19" t="s">
        <v>608</v>
      </c>
      <c r="G19" t="s">
        <v>609</v>
      </c>
      <c r="H19" t="s">
        <v>31</v>
      </c>
      <c r="I19" t="s">
        <v>610</v>
      </c>
      <c r="J19" t="s">
        <v>611</v>
      </c>
      <c r="K19">
        <v>47.740048999999999</v>
      </c>
      <c r="L19">
        <v>-121.941377</v>
      </c>
    </row>
    <row r="20" spans="1:12" x14ac:dyDescent="0.25">
      <c r="A20">
        <v>646</v>
      </c>
      <c r="B20">
        <v>518</v>
      </c>
      <c r="C20" t="s">
        <v>4152</v>
      </c>
      <c r="D20" t="s">
        <v>877</v>
      </c>
      <c r="E20" t="s">
        <v>878</v>
      </c>
      <c r="F20" t="s">
        <v>981</v>
      </c>
      <c r="G20" t="s">
        <v>1015</v>
      </c>
      <c r="H20" t="s">
        <v>31</v>
      </c>
      <c r="I20" t="s">
        <v>610</v>
      </c>
      <c r="J20" t="s">
        <v>1017</v>
      </c>
      <c r="K20">
        <v>47.409126999999998</v>
      </c>
      <c r="L20">
        <v>-122.02525900000001</v>
      </c>
    </row>
    <row r="21" spans="1:12" x14ac:dyDescent="0.25">
      <c r="A21">
        <v>1625</v>
      </c>
      <c r="B21">
        <v>1290</v>
      </c>
      <c r="C21" t="s">
        <v>4152</v>
      </c>
      <c r="D21" t="s">
        <v>2165</v>
      </c>
      <c r="E21" t="s">
        <v>2243</v>
      </c>
      <c r="F21" t="s">
        <v>2412</v>
      </c>
      <c r="G21" t="s">
        <v>2438</v>
      </c>
      <c r="H21" t="s">
        <v>2169</v>
      </c>
      <c r="I21" t="s">
        <v>2170</v>
      </c>
      <c r="J21" t="s">
        <v>2439</v>
      </c>
      <c r="K21">
        <v>47.528399999999998</v>
      </c>
      <c r="L21">
        <v>-122.71420000000001</v>
      </c>
    </row>
    <row r="22" spans="1:12" x14ac:dyDescent="0.25">
      <c r="A22">
        <v>655</v>
      </c>
      <c r="B22">
        <v>517</v>
      </c>
      <c r="C22" t="s">
        <v>4152</v>
      </c>
      <c r="D22" t="s">
        <v>877</v>
      </c>
      <c r="E22" t="s">
        <v>878</v>
      </c>
      <c r="F22" t="s">
        <v>981</v>
      </c>
      <c r="G22" t="s">
        <v>1027</v>
      </c>
      <c r="H22" t="s">
        <v>31</v>
      </c>
      <c r="I22" t="s">
        <v>610</v>
      </c>
      <c r="J22" t="s">
        <v>1029</v>
      </c>
      <c r="K22">
        <v>47.416393999999997</v>
      </c>
      <c r="L22">
        <v>-121.91938</v>
      </c>
    </row>
    <row r="23" spans="1:12" x14ac:dyDescent="0.25">
      <c r="A23">
        <v>1551</v>
      </c>
      <c r="B23">
        <v>1273</v>
      </c>
      <c r="C23" t="s">
        <v>4152</v>
      </c>
      <c r="D23" t="s">
        <v>2165</v>
      </c>
      <c r="E23" t="s">
        <v>2243</v>
      </c>
      <c r="F23" t="s">
        <v>2307</v>
      </c>
      <c r="G23" t="s">
        <v>2320</v>
      </c>
      <c r="H23" t="s">
        <v>2169</v>
      </c>
      <c r="I23" t="s">
        <v>2170</v>
      </c>
      <c r="J23" t="s">
        <v>2327</v>
      </c>
      <c r="K23">
        <v>47.653599999999997</v>
      </c>
      <c r="L23">
        <v>-122.6853</v>
      </c>
    </row>
    <row r="24" spans="1:12" x14ac:dyDescent="0.25">
      <c r="A24">
        <v>393</v>
      </c>
      <c r="B24">
        <v>282</v>
      </c>
      <c r="C24" t="s">
        <v>4152</v>
      </c>
      <c r="D24" t="s">
        <v>552</v>
      </c>
      <c r="E24" t="s">
        <v>607</v>
      </c>
      <c r="F24" t="s">
        <v>608</v>
      </c>
      <c r="G24" t="s">
        <v>620</v>
      </c>
      <c r="H24" t="s">
        <v>615</v>
      </c>
      <c r="I24" t="s">
        <v>616</v>
      </c>
      <c r="J24" t="s">
        <v>621</v>
      </c>
      <c r="K24">
        <v>47.750501</v>
      </c>
      <c r="L24">
        <v>-121.911981</v>
      </c>
    </row>
    <row r="25" spans="1:12" x14ac:dyDescent="0.25">
      <c r="A25">
        <v>403</v>
      </c>
      <c r="B25">
        <v>343</v>
      </c>
      <c r="C25" t="s">
        <v>4152</v>
      </c>
      <c r="D25" t="s">
        <v>552</v>
      </c>
      <c r="E25" t="s">
        <v>607</v>
      </c>
      <c r="F25" t="s">
        <v>608</v>
      </c>
      <c r="G25" t="s">
        <v>636</v>
      </c>
      <c r="H25" t="s">
        <v>615</v>
      </c>
      <c r="I25" t="s">
        <v>616</v>
      </c>
      <c r="J25" t="s">
        <v>637</v>
      </c>
      <c r="K25">
        <v>47.737755</v>
      </c>
      <c r="L25">
        <v>-122.01485599999999</v>
      </c>
    </row>
    <row r="26" spans="1:12" x14ac:dyDescent="0.25">
      <c r="A26">
        <v>419</v>
      </c>
      <c r="B26">
        <v>340</v>
      </c>
      <c r="C26" t="s">
        <v>4152</v>
      </c>
      <c r="D26" t="s">
        <v>552</v>
      </c>
      <c r="E26" t="s">
        <v>607</v>
      </c>
      <c r="F26" t="s">
        <v>658</v>
      </c>
      <c r="G26" t="s">
        <v>662</v>
      </c>
      <c r="H26" t="s">
        <v>615</v>
      </c>
      <c r="I26" t="s">
        <v>616</v>
      </c>
      <c r="J26" t="s">
        <v>663</v>
      </c>
      <c r="K26">
        <v>47.709167000000001</v>
      </c>
      <c r="L26">
        <v>-122.002589</v>
      </c>
    </row>
    <row r="27" spans="1:12" x14ac:dyDescent="0.25">
      <c r="A27">
        <v>424</v>
      </c>
      <c r="B27">
        <v>303</v>
      </c>
      <c r="C27" t="s">
        <v>4152</v>
      </c>
      <c r="D27" t="s">
        <v>552</v>
      </c>
      <c r="E27" t="s">
        <v>607</v>
      </c>
      <c r="F27" t="s">
        <v>658</v>
      </c>
      <c r="G27" t="s">
        <v>667</v>
      </c>
      <c r="H27" t="s">
        <v>615</v>
      </c>
      <c r="I27" t="s">
        <v>616</v>
      </c>
      <c r="J27" t="s">
        <v>670</v>
      </c>
      <c r="K27">
        <v>47.721953999999997</v>
      </c>
      <c r="L27">
        <v>-121.87679199999999</v>
      </c>
    </row>
    <row r="28" spans="1:12" x14ac:dyDescent="0.25">
      <c r="A28">
        <v>532</v>
      </c>
      <c r="B28">
        <v>321</v>
      </c>
      <c r="C28" t="s">
        <v>4152</v>
      </c>
      <c r="D28" t="s">
        <v>552</v>
      </c>
      <c r="E28" t="s">
        <v>834</v>
      </c>
      <c r="F28" t="s">
        <v>835</v>
      </c>
      <c r="G28" t="s">
        <v>836</v>
      </c>
      <c r="H28" t="s">
        <v>615</v>
      </c>
      <c r="I28" t="s">
        <v>616</v>
      </c>
      <c r="J28" t="s">
        <v>845</v>
      </c>
      <c r="K28">
        <v>47.485745000000001</v>
      </c>
      <c r="L28">
        <v>-121.733024</v>
      </c>
    </row>
    <row r="29" spans="1:12" x14ac:dyDescent="0.25">
      <c r="A29">
        <v>545</v>
      </c>
      <c r="B29">
        <v>338</v>
      </c>
      <c r="C29" t="s">
        <v>4152</v>
      </c>
      <c r="D29" t="s">
        <v>552</v>
      </c>
      <c r="E29" t="s">
        <v>864</v>
      </c>
      <c r="F29" t="s">
        <v>865</v>
      </c>
      <c r="G29" t="s">
        <v>866</v>
      </c>
      <c r="H29" t="s">
        <v>615</v>
      </c>
      <c r="I29" t="s">
        <v>616</v>
      </c>
      <c r="J29" t="s">
        <v>868</v>
      </c>
      <c r="K29">
        <v>47.696367000000002</v>
      </c>
      <c r="L29">
        <v>-121.29698999999999</v>
      </c>
    </row>
    <row r="30" spans="1:12" x14ac:dyDescent="0.25">
      <c r="A30">
        <v>650</v>
      </c>
      <c r="B30">
        <v>318</v>
      </c>
      <c r="C30" t="s">
        <v>4152</v>
      </c>
      <c r="D30" t="s">
        <v>877</v>
      </c>
      <c r="E30" t="s">
        <v>878</v>
      </c>
      <c r="F30" t="s">
        <v>981</v>
      </c>
      <c r="G30" t="s">
        <v>1015</v>
      </c>
      <c r="H30" t="s">
        <v>615</v>
      </c>
      <c r="I30" t="s">
        <v>616</v>
      </c>
      <c r="J30" t="s">
        <v>1021</v>
      </c>
      <c r="K30">
        <v>47.420856000000001</v>
      </c>
      <c r="L30">
        <v>-122.041304</v>
      </c>
    </row>
    <row r="31" spans="1:12" x14ac:dyDescent="0.25">
      <c r="A31">
        <v>653</v>
      </c>
      <c r="B31">
        <v>126</v>
      </c>
      <c r="C31" t="s">
        <v>4152</v>
      </c>
      <c r="D31" t="s">
        <v>877</v>
      </c>
      <c r="E31" t="s">
        <v>878</v>
      </c>
      <c r="F31" t="s">
        <v>981</v>
      </c>
      <c r="G31" t="s">
        <v>1025</v>
      </c>
      <c r="H31" t="s">
        <v>31</v>
      </c>
      <c r="I31" t="s">
        <v>200</v>
      </c>
      <c r="J31" t="s">
        <v>1026</v>
      </c>
      <c r="K31">
        <v>47.384811999999997</v>
      </c>
      <c r="L31">
        <v>-121.98923499999999</v>
      </c>
    </row>
    <row r="32" spans="1:12" x14ac:dyDescent="0.25">
      <c r="A32">
        <v>749</v>
      </c>
      <c r="B32">
        <v>25</v>
      </c>
      <c r="C32" t="s">
        <v>4152</v>
      </c>
      <c r="D32" t="s">
        <v>877</v>
      </c>
      <c r="E32" t="s">
        <v>878</v>
      </c>
      <c r="F32" t="s">
        <v>1150</v>
      </c>
      <c r="G32" t="s">
        <v>1161</v>
      </c>
      <c r="H32" t="s">
        <v>1030</v>
      </c>
      <c r="I32" t="s">
        <v>1091</v>
      </c>
      <c r="J32" t="s">
        <v>1163</v>
      </c>
      <c r="K32">
        <v>47.507916000000002</v>
      </c>
      <c r="L32">
        <v>-122.247664</v>
      </c>
    </row>
    <row r="33" spans="1:12" x14ac:dyDescent="0.25">
      <c r="A33">
        <v>905</v>
      </c>
      <c r="B33">
        <v>301</v>
      </c>
      <c r="C33" t="s">
        <v>4152</v>
      </c>
      <c r="D33" t="s">
        <v>877</v>
      </c>
      <c r="E33" t="s">
        <v>1215</v>
      </c>
      <c r="F33" t="s">
        <v>1342</v>
      </c>
      <c r="G33" t="s">
        <v>1369</v>
      </c>
      <c r="H33" t="s">
        <v>615</v>
      </c>
      <c r="I33" t="s">
        <v>616</v>
      </c>
      <c r="J33" t="s">
        <v>1371</v>
      </c>
      <c r="K33">
        <v>47.651716</v>
      </c>
      <c r="L33">
        <v>-122.039827</v>
      </c>
    </row>
    <row r="34" spans="1:12" x14ac:dyDescent="0.25">
      <c r="A34">
        <v>957</v>
      </c>
      <c r="B34">
        <v>154</v>
      </c>
      <c r="C34" t="s">
        <v>4152</v>
      </c>
      <c r="D34" t="s">
        <v>877</v>
      </c>
      <c r="E34" t="s">
        <v>1215</v>
      </c>
      <c r="F34" t="s">
        <v>1373</v>
      </c>
      <c r="G34" t="s">
        <v>1436</v>
      </c>
      <c r="H34" t="s">
        <v>31</v>
      </c>
      <c r="I34" t="s">
        <v>200</v>
      </c>
      <c r="J34" t="s">
        <v>1437</v>
      </c>
      <c r="K34">
        <v>47.501198000000002</v>
      </c>
      <c r="L34">
        <v>-122.02213999999999</v>
      </c>
    </row>
    <row r="35" spans="1:12" x14ac:dyDescent="0.25">
      <c r="A35">
        <v>1056</v>
      </c>
      <c r="B35">
        <v>335</v>
      </c>
      <c r="C35" t="s">
        <v>4152</v>
      </c>
      <c r="D35" t="s">
        <v>877</v>
      </c>
      <c r="E35" t="s">
        <v>1215</v>
      </c>
      <c r="F35" t="s">
        <v>1538</v>
      </c>
      <c r="G35" t="s">
        <v>1553</v>
      </c>
      <c r="H35" t="s">
        <v>615</v>
      </c>
      <c r="I35" t="s">
        <v>616</v>
      </c>
      <c r="J35" t="s">
        <v>1561</v>
      </c>
      <c r="K35">
        <v>47.710647000000002</v>
      </c>
      <c r="L35">
        <v>-122.141904</v>
      </c>
    </row>
    <row r="36" spans="1:12" x14ac:dyDescent="0.25">
      <c r="A36">
        <v>1058</v>
      </c>
      <c r="B36">
        <v>337</v>
      </c>
      <c r="C36" t="s">
        <v>4152</v>
      </c>
      <c r="D36" t="s">
        <v>877</v>
      </c>
      <c r="E36" t="s">
        <v>1215</v>
      </c>
      <c r="F36" t="s">
        <v>1538</v>
      </c>
      <c r="G36" t="s">
        <v>1553</v>
      </c>
      <c r="H36" t="s">
        <v>615</v>
      </c>
      <c r="I36" t="s">
        <v>616</v>
      </c>
      <c r="J36" t="s">
        <v>1563</v>
      </c>
      <c r="K36">
        <v>47.712305000000001</v>
      </c>
      <c r="L36">
        <v>-122.13170100000001</v>
      </c>
    </row>
    <row r="37" spans="1:12" x14ac:dyDescent="0.25">
      <c r="A37">
        <v>1413</v>
      </c>
      <c r="B37">
        <v>812</v>
      </c>
      <c r="C37" t="s">
        <v>4152</v>
      </c>
      <c r="D37" t="s">
        <v>2099</v>
      </c>
      <c r="E37" t="s">
        <v>2100</v>
      </c>
      <c r="F37" t="s">
        <v>2101</v>
      </c>
      <c r="G37" t="s">
        <v>2105</v>
      </c>
      <c r="H37" t="s">
        <v>63</v>
      </c>
      <c r="I37" t="s">
        <v>64</v>
      </c>
      <c r="J37" t="s">
        <v>2108</v>
      </c>
      <c r="K37">
        <v>47.076594999999998</v>
      </c>
      <c r="L37">
        <v>-122.891136</v>
      </c>
    </row>
    <row r="38" spans="1:12" x14ac:dyDescent="0.25">
      <c r="A38">
        <v>1434</v>
      </c>
      <c r="B38">
        <v>821</v>
      </c>
      <c r="C38" t="s">
        <v>4152</v>
      </c>
      <c r="D38" t="s">
        <v>2099</v>
      </c>
      <c r="E38" t="s">
        <v>2100</v>
      </c>
      <c r="F38" t="s">
        <v>2119</v>
      </c>
      <c r="G38" t="s">
        <v>2128</v>
      </c>
      <c r="H38" t="s">
        <v>63</v>
      </c>
      <c r="I38" t="s">
        <v>64</v>
      </c>
      <c r="J38" t="s">
        <v>2132</v>
      </c>
      <c r="K38">
        <v>47.024937999999999</v>
      </c>
      <c r="L38">
        <v>-122.932743</v>
      </c>
    </row>
    <row r="39" spans="1:12" x14ac:dyDescent="0.25">
      <c r="A39">
        <v>1449</v>
      </c>
      <c r="B39">
        <v>824</v>
      </c>
      <c r="C39" t="s">
        <v>4152</v>
      </c>
      <c r="D39" t="s">
        <v>2099</v>
      </c>
      <c r="E39" t="s">
        <v>2100</v>
      </c>
      <c r="F39" t="s">
        <v>2139</v>
      </c>
      <c r="G39" t="s">
        <v>2146</v>
      </c>
      <c r="H39" t="s">
        <v>63</v>
      </c>
      <c r="I39" t="s">
        <v>64</v>
      </c>
      <c r="J39" t="s">
        <v>2154</v>
      </c>
      <c r="K39">
        <v>47.071815999999998</v>
      </c>
      <c r="L39">
        <v>-122.817257</v>
      </c>
    </row>
    <row r="40" spans="1:12" x14ac:dyDescent="0.25">
      <c r="A40">
        <v>1200</v>
      </c>
      <c r="B40">
        <v>10</v>
      </c>
      <c r="C40" t="s">
        <v>4152</v>
      </c>
      <c r="D40" t="s">
        <v>1686</v>
      </c>
      <c r="E40" t="s">
        <v>1687</v>
      </c>
      <c r="F40" t="s">
        <v>1756</v>
      </c>
      <c r="G40" t="s">
        <v>1757</v>
      </c>
      <c r="H40" t="s">
        <v>1030</v>
      </c>
      <c r="I40" t="s">
        <v>1091</v>
      </c>
      <c r="J40" t="s">
        <v>1762</v>
      </c>
      <c r="K40">
        <v>47.566307000000002</v>
      </c>
      <c r="L40">
        <v>-122.366733</v>
      </c>
    </row>
    <row r="41" spans="1:12" x14ac:dyDescent="0.25">
      <c r="A41">
        <v>515</v>
      </c>
      <c r="B41">
        <v>503</v>
      </c>
      <c r="C41" t="s">
        <v>4152</v>
      </c>
      <c r="D41" t="s">
        <v>552</v>
      </c>
      <c r="E41" t="s">
        <v>790</v>
      </c>
      <c r="F41" t="s">
        <v>791</v>
      </c>
      <c r="G41" t="s">
        <v>815</v>
      </c>
      <c r="H41" t="s">
        <v>796</v>
      </c>
      <c r="I41" t="s">
        <v>200</v>
      </c>
      <c r="J41" t="s">
        <v>816</v>
      </c>
      <c r="K41">
        <v>47.969679999999997</v>
      </c>
      <c r="L41">
        <v>-122.23002</v>
      </c>
    </row>
    <row r="42" spans="1:12" x14ac:dyDescent="0.25">
      <c r="A42">
        <v>1302</v>
      </c>
      <c r="B42">
        <v>1635</v>
      </c>
      <c r="C42" t="s">
        <v>4152</v>
      </c>
      <c r="D42" t="s">
        <v>1686</v>
      </c>
      <c r="E42" t="s">
        <v>1874</v>
      </c>
      <c r="F42" t="s">
        <v>1907</v>
      </c>
      <c r="G42" t="s">
        <v>1908</v>
      </c>
      <c r="H42" t="s">
        <v>31</v>
      </c>
      <c r="I42" t="s">
        <v>1909</v>
      </c>
      <c r="J42" t="s">
        <v>1912</v>
      </c>
      <c r="K42">
        <v>47.447901999999999</v>
      </c>
      <c r="L42">
        <v>-122.348134</v>
      </c>
    </row>
    <row r="43" spans="1:12" x14ac:dyDescent="0.25">
      <c r="A43">
        <v>514</v>
      </c>
      <c r="B43">
        <v>506</v>
      </c>
      <c r="C43" t="s">
        <v>4152</v>
      </c>
      <c r="D43" t="s">
        <v>552</v>
      </c>
      <c r="E43" t="s">
        <v>790</v>
      </c>
      <c r="F43" t="s">
        <v>791</v>
      </c>
      <c r="G43" t="s">
        <v>813</v>
      </c>
      <c r="H43" t="s">
        <v>796</v>
      </c>
      <c r="I43" t="s">
        <v>200</v>
      </c>
      <c r="J43" t="s">
        <v>814</v>
      </c>
      <c r="K43">
        <v>47.957990000000002</v>
      </c>
      <c r="L43">
        <v>-122.25886</v>
      </c>
    </row>
    <row r="44" spans="1:12" x14ac:dyDescent="0.25">
      <c r="A44">
        <v>1087</v>
      </c>
      <c r="B44">
        <v>1711</v>
      </c>
      <c r="C44" t="s">
        <v>4152</v>
      </c>
      <c r="D44" t="s">
        <v>877</v>
      </c>
      <c r="E44" t="s">
        <v>1215</v>
      </c>
      <c r="F44" t="s">
        <v>1538</v>
      </c>
      <c r="G44" t="s">
        <v>1602</v>
      </c>
      <c r="H44" t="s">
        <v>1230</v>
      </c>
      <c r="I44" t="s">
        <v>1236</v>
      </c>
      <c r="J44" t="s">
        <v>1604</v>
      </c>
      <c r="K44">
        <v>47.696299000000003</v>
      </c>
      <c r="L44">
        <v>-122.137252</v>
      </c>
    </row>
    <row r="45" spans="1:12" x14ac:dyDescent="0.25">
      <c r="A45">
        <v>503</v>
      </c>
      <c r="B45">
        <v>508</v>
      </c>
      <c r="C45" t="s">
        <v>4152</v>
      </c>
      <c r="D45" t="s">
        <v>552</v>
      </c>
      <c r="E45" t="s">
        <v>790</v>
      </c>
      <c r="F45" t="s">
        <v>791</v>
      </c>
      <c r="G45" t="s">
        <v>795</v>
      </c>
      <c r="H45" t="s">
        <v>796</v>
      </c>
      <c r="I45" t="s">
        <v>200</v>
      </c>
      <c r="J45" t="s">
        <v>797</v>
      </c>
      <c r="K45">
        <v>47.951900000000002</v>
      </c>
      <c r="L45">
        <v>-122.28742</v>
      </c>
    </row>
    <row r="46" spans="1:12" x14ac:dyDescent="0.25">
      <c r="A46">
        <v>510</v>
      </c>
      <c r="B46">
        <v>510</v>
      </c>
      <c r="C46" t="s">
        <v>4152</v>
      </c>
      <c r="D46" t="s">
        <v>552</v>
      </c>
      <c r="E46" t="s">
        <v>790</v>
      </c>
      <c r="F46" t="s">
        <v>791</v>
      </c>
      <c r="G46" t="s">
        <v>806</v>
      </c>
      <c r="H46" t="s">
        <v>796</v>
      </c>
      <c r="I46" t="s">
        <v>200</v>
      </c>
      <c r="J46" t="s">
        <v>807</v>
      </c>
      <c r="K46">
        <v>47.950029999999998</v>
      </c>
      <c r="L46">
        <v>-122.29327000000001</v>
      </c>
    </row>
    <row r="47" spans="1:12" x14ac:dyDescent="0.25">
      <c r="A47">
        <v>516</v>
      </c>
      <c r="B47">
        <v>504</v>
      </c>
      <c r="C47" t="s">
        <v>4152</v>
      </c>
      <c r="D47" t="s">
        <v>552</v>
      </c>
      <c r="E47" t="s">
        <v>790</v>
      </c>
      <c r="F47" t="s">
        <v>791</v>
      </c>
      <c r="G47" t="s">
        <v>815</v>
      </c>
      <c r="H47" t="s">
        <v>796</v>
      </c>
      <c r="I47" t="s">
        <v>200</v>
      </c>
      <c r="J47" t="s">
        <v>817</v>
      </c>
      <c r="K47">
        <v>47.963380000000001</v>
      </c>
      <c r="L47">
        <v>-122.23939</v>
      </c>
    </row>
    <row r="48" spans="1:12" x14ac:dyDescent="0.25">
      <c r="A48">
        <v>520</v>
      </c>
      <c r="B48">
        <v>509</v>
      </c>
      <c r="C48" t="s">
        <v>4152</v>
      </c>
      <c r="D48" t="s">
        <v>552</v>
      </c>
      <c r="E48" t="s">
        <v>790</v>
      </c>
      <c r="F48" t="s">
        <v>791</v>
      </c>
      <c r="G48" t="s">
        <v>823</v>
      </c>
      <c r="H48" t="s">
        <v>796</v>
      </c>
      <c r="I48" t="s">
        <v>200</v>
      </c>
      <c r="J48" t="s">
        <v>824</v>
      </c>
      <c r="K48">
        <v>47.924979999999998</v>
      </c>
      <c r="L48">
        <v>-122.18552</v>
      </c>
    </row>
    <row r="49" spans="1:12" x14ac:dyDescent="0.25">
      <c r="A49">
        <v>517</v>
      </c>
      <c r="B49">
        <v>507</v>
      </c>
      <c r="C49" t="s">
        <v>4152</v>
      </c>
      <c r="D49" t="s">
        <v>552</v>
      </c>
      <c r="E49" t="s">
        <v>790</v>
      </c>
      <c r="F49" t="s">
        <v>791</v>
      </c>
      <c r="G49" t="s">
        <v>818</v>
      </c>
      <c r="H49" t="s">
        <v>796</v>
      </c>
      <c r="I49" t="s">
        <v>200</v>
      </c>
      <c r="J49" t="s">
        <v>819</v>
      </c>
      <c r="K49">
        <v>47.951610000000002</v>
      </c>
      <c r="L49">
        <v>-122.27131</v>
      </c>
    </row>
    <row r="50" spans="1:12" x14ac:dyDescent="0.25">
      <c r="A50">
        <v>509</v>
      </c>
      <c r="B50">
        <v>505</v>
      </c>
      <c r="C50" t="s">
        <v>4152</v>
      </c>
      <c r="D50" t="s">
        <v>552</v>
      </c>
      <c r="E50" t="s">
        <v>790</v>
      </c>
      <c r="F50" t="s">
        <v>791</v>
      </c>
      <c r="G50" t="s">
        <v>804</v>
      </c>
      <c r="H50" t="s">
        <v>796</v>
      </c>
      <c r="I50" t="s">
        <v>200</v>
      </c>
      <c r="J50" t="s">
        <v>805</v>
      </c>
      <c r="K50">
        <v>47.958390000000001</v>
      </c>
      <c r="L50">
        <v>-122.24995</v>
      </c>
    </row>
    <row r="51" spans="1:12" x14ac:dyDescent="0.25">
      <c r="A51">
        <v>1294</v>
      </c>
      <c r="B51">
        <v>1</v>
      </c>
      <c r="C51" t="s">
        <v>4152</v>
      </c>
      <c r="D51" t="s">
        <v>1686</v>
      </c>
      <c r="E51" t="s">
        <v>1874</v>
      </c>
      <c r="F51" t="s">
        <v>1897</v>
      </c>
      <c r="G51" t="s">
        <v>1898</v>
      </c>
      <c r="H51" t="s">
        <v>1030</v>
      </c>
      <c r="I51" t="s">
        <v>1091</v>
      </c>
      <c r="J51" t="s">
        <v>1900</v>
      </c>
      <c r="K51">
        <v>47.522438000000001</v>
      </c>
      <c r="L51">
        <v>-122.392214</v>
      </c>
    </row>
    <row r="52" spans="1:12" x14ac:dyDescent="0.25">
      <c r="A52">
        <v>1053</v>
      </c>
      <c r="B52">
        <v>1605</v>
      </c>
      <c r="C52" t="s">
        <v>4152</v>
      </c>
      <c r="D52" t="s">
        <v>877</v>
      </c>
      <c r="E52" t="s">
        <v>1215</v>
      </c>
      <c r="F52" t="s">
        <v>1538</v>
      </c>
      <c r="G52" t="s">
        <v>1553</v>
      </c>
      <c r="H52" t="s">
        <v>1230</v>
      </c>
      <c r="I52" t="s">
        <v>1236</v>
      </c>
      <c r="J52" t="s">
        <v>1558</v>
      </c>
      <c r="K52">
        <v>47.709755000000001</v>
      </c>
      <c r="L52">
        <v>-122.124835</v>
      </c>
    </row>
    <row r="53" spans="1:12" x14ac:dyDescent="0.25">
      <c r="A53">
        <v>556</v>
      </c>
      <c r="B53">
        <v>571</v>
      </c>
      <c r="C53" t="s">
        <v>4152</v>
      </c>
      <c r="D53" t="s">
        <v>877</v>
      </c>
      <c r="E53" t="s">
        <v>878</v>
      </c>
      <c r="F53" t="s">
        <v>879</v>
      </c>
      <c r="G53" t="s">
        <v>880</v>
      </c>
      <c r="H53" t="s">
        <v>886</v>
      </c>
      <c r="I53" t="s">
        <v>887</v>
      </c>
      <c r="J53" t="s">
        <v>892</v>
      </c>
      <c r="K53">
        <v>47.541777000000003</v>
      </c>
      <c r="L53">
        <v>-122.141785</v>
      </c>
    </row>
    <row r="54" spans="1:12" x14ac:dyDescent="0.25">
      <c r="A54">
        <v>1487</v>
      </c>
      <c r="B54">
        <v>873</v>
      </c>
      <c r="C54" t="s">
        <v>4152</v>
      </c>
      <c r="D54" t="s">
        <v>2165</v>
      </c>
      <c r="E54" t="s">
        <v>2166</v>
      </c>
      <c r="F54" t="s">
        <v>2210</v>
      </c>
      <c r="G54" t="s">
        <v>2224</v>
      </c>
      <c r="H54" t="s">
        <v>2169</v>
      </c>
      <c r="I54" t="s">
        <v>2183</v>
      </c>
      <c r="J54" t="s">
        <v>2226</v>
      </c>
      <c r="K54">
        <v>47.608832999999997</v>
      </c>
      <c r="L54">
        <v>-122.9098</v>
      </c>
    </row>
    <row r="55" spans="1:12" x14ac:dyDescent="0.25">
      <c r="A55">
        <v>1209</v>
      </c>
      <c r="B55">
        <v>241</v>
      </c>
      <c r="C55" t="s">
        <v>4152</v>
      </c>
      <c r="D55" t="s">
        <v>1686</v>
      </c>
      <c r="E55" t="s">
        <v>1687</v>
      </c>
      <c r="F55" t="s">
        <v>1771</v>
      </c>
      <c r="G55" t="s">
        <v>1774</v>
      </c>
      <c r="H55" t="s">
        <v>31</v>
      </c>
      <c r="I55" t="s">
        <v>200</v>
      </c>
      <c r="J55" t="s">
        <v>1775</v>
      </c>
      <c r="K55">
        <v>47.325584999999997</v>
      </c>
      <c r="L55">
        <v>-122.202487</v>
      </c>
    </row>
    <row r="56" spans="1:12" x14ac:dyDescent="0.25">
      <c r="A56">
        <v>1000</v>
      </c>
      <c r="B56">
        <v>184</v>
      </c>
      <c r="C56" t="s">
        <v>4152</v>
      </c>
      <c r="D56" t="s">
        <v>877</v>
      </c>
      <c r="E56" t="s">
        <v>1215</v>
      </c>
      <c r="F56" t="s">
        <v>1482</v>
      </c>
      <c r="G56" t="s">
        <v>1489</v>
      </c>
      <c r="H56" t="s">
        <v>31</v>
      </c>
      <c r="I56" t="s">
        <v>200</v>
      </c>
      <c r="J56" t="s">
        <v>1492</v>
      </c>
      <c r="K56">
        <v>47.877597000000002</v>
      </c>
      <c r="L56">
        <v>-122.22413299999999</v>
      </c>
    </row>
    <row r="57" spans="1:12" x14ac:dyDescent="0.25">
      <c r="A57">
        <v>1120</v>
      </c>
      <c r="B57">
        <v>164</v>
      </c>
      <c r="C57" t="s">
        <v>4152</v>
      </c>
      <c r="D57" t="s">
        <v>877</v>
      </c>
      <c r="E57" t="s">
        <v>1215</v>
      </c>
      <c r="F57" t="s">
        <v>1643</v>
      </c>
      <c r="G57" t="s">
        <v>1644</v>
      </c>
      <c r="H57" t="s">
        <v>31</v>
      </c>
      <c r="I57" t="s">
        <v>200</v>
      </c>
      <c r="J57" t="s">
        <v>1646</v>
      </c>
      <c r="K57">
        <v>47.553342000000001</v>
      </c>
      <c r="L57">
        <v>-122.068203</v>
      </c>
    </row>
    <row r="58" spans="1:12" x14ac:dyDescent="0.25">
      <c r="A58">
        <v>433</v>
      </c>
      <c r="B58">
        <v>342</v>
      </c>
      <c r="C58" t="s">
        <v>4152</v>
      </c>
      <c r="D58" t="s">
        <v>552</v>
      </c>
      <c r="E58" t="s">
        <v>607</v>
      </c>
      <c r="F58" t="s">
        <v>683</v>
      </c>
      <c r="G58" t="s">
        <v>684</v>
      </c>
      <c r="H58" t="s">
        <v>615</v>
      </c>
      <c r="I58" t="s">
        <v>616</v>
      </c>
      <c r="J58" t="s">
        <v>685</v>
      </c>
      <c r="K58">
        <v>47.529513000000001</v>
      </c>
      <c r="L58">
        <v>-121.802481</v>
      </c>
    </row>
    <row r="59" spans="1:12" x14ac:dyDescent="0.25">
      <c r="A59">
        <v>444</v>
      </c>
      <c r="B59">
        <v>331</v>
      </c>
      <c r="C59" t="s">
        <v>4152</v>
      </c>
      <c r="D59" t="s">
        <v>552</v>
      </c>
      <c r="E59" t="s">
        <v>607</v>
      </c>
      <c r="F59" t="s">
        <v>700</v>
      </c>
      <c r="G59" t="s">
        <v>701</v>
      </c>
      <c r="H59" t="s">
        <v>615</v>
      </c>
      <c r="I59" t="s">
        <v>616</v>
      </c>
      <c r="J59" t="s">
        <v>703</v>
      </c>
      <c r="K59">
        <v>47.572257999999998</v>
      </c>
      <c r="L59">
        <v>-121.973315</v>
      </c>
    </row>
    <row r="60" spans="1:12" x14ac:dyDescent="0.25">
      <c r="A60">
        <v>448</v>
      </c>
      <c r="B60">
        <v>332</v>
      </c>
      <c r="C60" t="s">
        <v>4152</v>
      </c>
      <c r="D60" t="s">
        <v>552</v>
      </c>
      <c r="E60" t="s">
        <v>607</v>
      </c>
      <c r="F60" t="s">
        <v>706</v>
      </c>
      <c r="G60" t="s">
        <v>707</v>
      </c>
      <c r="H60" t="s">
        <v>615</v>
      </c>
      <c r="I60" t="s">
        <v>616</v>
      </c>
      <c r="J60" t="s">
        <v>710</v>
      </c>
      <c r="K60">
        <v>47.503829000000003</v>
      </c>
      <c r="L60">
        <v>-121.904076</v>
      </c>
    </row>
    <row r="61" spans="1:12" x14ac:dyDescent="0.25">
      <c r="A61">
        <v>453</v>
      </c>
      <c r="B61">
        <v>341</v>
      </c>
      <c r="C61" t="s">
        <v>4152</v>
      </c>
      <c r="D61" t="s">
        <v>552</v>
      </c>
      <c r="E61" t="s">
        <v>607</v>
      </c>
      <c r="F61" t="s">
        <v>706</v>
      </c>
      <c r="G61" t="s">
        <v>712</v>
      </c>
      <c r="H61" t="s">
        <v>615</v>
      </c>
      <c r="I61" t="s">
        <v>616</v>
      </c>
      <c r="J61" t="s">
        <v>716</v>
      </c>
      <c r="K61">
        <v>47.553046000000002</v>
      </c>
      <c r="L61">
        <v>-121.877166</v>
      </c>
    </row>
    <row r="62" spans="1:12" x14ac:dyDescent="0.25">
      <c r="A62">
        <v>459</v>
      </c>
      <c r="B62">
        <v>350</v>
      </c>
      <c r="C62" t="s">
        <v>4152</v>
      </c>
      <c r="D62" t="s">
        <v>552</v>
      </c>
      <c r="E62" t="s">
        <v>607</v>
      </c>
      <c r="F62" t="s">
        <v>717</v>
      </c>
      <c r="G62" t="s">
        <v>723</v>
      </c>
      <c r="H62" t="s">
        <v>615</v>
      </c>
      <c r="I62" t="s">
        <v>616</v>
      </c>
      <c r="J62" t="s">
        <v>726</v>
      </c>
      <c r="K62">
        <v>47.556448000000003</v>
      </c>
      <c r="L62">
        <v>-121.818613</v>
      </c>
    </row>
    <row r="63" spans="1:12" x14ac:dyDescent="0.25">
      <c r="A63">
        <v>536</v>
      </c>
      <c r="B63">
        <v>347</v>
      </c>
      <c r="C63" t="s">
        <v>4152</v>
      </c>
      <c r="D63" t="s">
        <v>552</v>
      </c>
      <c r="E63" t="s">
        <v>834</v>
      </c>
      <c r="F63" t="s">
        <v>852</v>
      </c>
      <c r="G63" t="s">
        <v>853</v>
      </c>
      <c r="H63" t="s">
        <v>615</v>
      </c>
      <c r="I63" t="s">
        <v>616</v>
      </c>
      <c r="J63" t="s">
        <v>854</v>
      </c>
      <c r="K63">
        <v>47.445891000000003</v>
      </c>
      <c r="L63">
        <v>-121.728739</v>
      </c>
    </row>
    <row r="64" spans="1:12" x14ac:dyDescent="0.25">
      <c r="A64">
        <v>537</v>
      </c>
      <c r="B64">
        <v>348</v>
      </c>
      <c r="C64" t="s">
        <v>4152</v>
      </c>
      <c r="D64" t="s">
        <v>552</v>
      </c>
      <c r="E64" t="s">
        <v>834</v>
      </c>
      <c r="F64" t="s">
        <v>852</v>
      </c>
      <c r="G64" t="s">
        <v>855</v>
      </c>
      <c r="H64" t="s">
        <v>615</v>
      </c>
      <c r="I64" t="s">
        <v>616</v>
      </c>
      <c r="J64" t="s">
        <v>856</v>
      </c>
      <c r="K64">
        <v>47.473740999999997</v>
      </c>
      <c r="L64">
        <v>-121.78624000000001</v>
      </c>
    </row>
    <row r="65" spans="1:12" x14ac:dyDescent="0.25">
      <c r="A65">
        <v>623</v>
      </c>
      <c r="B65">
        <v>319</v>
      </c>
      <c r="C65" t="s">
        <v>4152</v>
      </c>
      <c r="D65" t="s">
        <v>877</v>
      </c>
      <c r="E65" t="s">
        <v>878</v>
      </c>
      <c r="F65" t="s">
        <v>981</v>
      </c>
      <c r="G65" t="s">
        <v>982</v>
      </c>
      <c r="H65" t="s">
        <v>615</v>
      </c>
      <c r="I65" t="s">
        <v>616</v>
      </c>
      <c r="J65" t="s">
        <v>983</v>
      </c>
      <c r="K65">
        <v>47.433416000000001</v>
      </c>
      <c r="L65">
        <v>-122.05021499999999</v>
      </c>
    </row>
    <row r="66" spans="1:12" x14ac:dyDescent="0.25">
      <c r="A66">
        <v>649</v>
      </c>
      <c r="B66">
        <v>317</v>
      </c>
      <c r="C66" t="s">
        <v>4152</v>
      </c>
      <c r="D66" t="s">
        <v>877</v>
      </c>
      <c r="E66" t="s">
        <v>878</v>
      </c>
      <c r="F66" t="s">
        <v>981</v>
      </c>
      <c r="G66" t="s">
        <v>1015</v>
      </c>
      <c r="H66" t="s">
        <v>615</v>
      </c>
      <c r="I66" t="s">
        <v>616</v>
      </c>
      <c r="J66" t="s">
        <v>1020</v>
      </c>
      <c r="K66">
        <v>47.408664999999999</v>
      </c>
      <c r="L66">
        <v>-122.026802</v>
      </c>
    </row>
    <row r="67" spans="1:12" x14ac:dyDescent="0.25">
      <c r="A67">
        <v>854</v>
      </c>
      <c r="B67">
        <v>279</v>
      </c>
      <c r="C67" t="s">
        <v>4152</v>
      </c>
      <c r="D67" t="s">
        <v>877</v>
      </c>
      <c r="E67" t="s">
        <v>1215</v>
      </c>
      <c r="F67" t="s">
        <v>1216</v>
      </c>
      <c r="G67" t="s">
        <v>1296</v>
      </c>
      <c r="H67" t="s">
        <v>615</v>
      </c>
      <c r="I67" t="s">
        <v>616</v>
      </c>
      <c r="J67" t="s">
        <v>1299</v>
      </c>
      <c r="K67">
        <v>47.685647000000003</v>
      </c>
      <c r="L67">
        <v>-122.08204600000001</v>
      </c>
    </row>
    <row r="68" spans="1:12" x14ac:dyDescent="0.25">
      <c r="A68">
        <v>1163</v>
      </c>
      <c r="B68">
        <v>285</v>
      </c>
      <c r="C68" t="s">
        <v>4152</v>
      </c>
      <c r="D68" t="s">
        <v>1686</v>
      </c>
      <c r="E68" t="s">
        <v>1687</v>
      </c>
      <c r="F68" t="s">
        <v>1704</v>
      </c>
      <c r="G68" t="s">
        <v>1705</v>
      </c>
      <c r="H68" t="s">
        <v>615</v>
      </c>
      <c r="I68" t="s">
        <v>616</v>
      </c>
      <c r="J68" t="s">
        <v>1708</v>
      </c>
      <c r="K68">
        <v>47.268726999999998</v>
      </c>
      <c r="L68">
        <v>-121.915521</v>
      </c>
    </row>
    <row r="69" spans="1:12" x14ac:dyDescent="0.25">
      <c r="A69">
        <v>1315</v>
      </c>
      <c r="B69">
        <v>355</v>
      </c>
      <c r="C69" t="s">
        <v>4152</v>
      </c>
      <c r="D69" t="s">
        <v>1686</v>
      </c>
      <c r="E69" t="s">
        <v>1874</v>
      </c>
      <c r="F69" t="s">
        <v>1919</v>
      </c>
      <c r="G69" t="s">
        <v>1930</v>
      </c>
      <c r="H69" t="s">
        <v>615</v>
      </c>
      <c r="I69" t="s">
        <v>616</v>
      </c>
      <c r="J69" t="s">
        <v>1932</v>
      </c>
      <c r="K69">
        <v>47.384003</v>
      </c>
      <c r="L69">
        <v>-122.481435</v>
      </c>
    </row>
    <row r="70" spans="1:12" x14ac:dyDescent="0.25">
      <c r="A70">
        <v>1354</v>
      </c>
      <c r="B70">
        <v>357</v>
      </c>
      <c r="C70" t="s">
        <v>4152</v>
      </c>
      <c r="D70" t="s">
        <v>1952</v>
      </c>
      <c r="E70" t="s">
        <v>1976</v>
      </c>
      <c r="F70" t="s">
        <v>1980</v>
      </c>
      <c r="G70" t="s">
        <v>1981</v>
      </c>
      <c r="H70" t="s">
        <v>615</v>
      </c>
      <c r="I70" t="s">
        <v>616</v>
      </c>
      <c r="J70" t="s">
        <v>1990</v>
      </c>
      <c r="K70">
        <v>47.185431999999999</v>
      </c>
      <c r="L70">
        <v>-121.96325400000001</v>
      </c>
    </row>
    <row r="71" spans="1:12" x14ac:dyDescent="0.25">
      <c r="A71">
        <v>1355</v>
      </c>
      <c r="B71">
        <v>356</v>
      </c>
      <c r="C71" t="s">
        <v>4152</v>
      </c>
      <c r="D71" t="s">
        <v>1952</v>
      </c>
      <c r="E71" t="s">
        <v>1976</v>
      </c>
      <c r="F71" t="s">
        <v>1980</v>
      </c>
      <c r="G71" t="s">
        <v>1981</v>
      </c>
      <c r="H71" t="s">
        <v>615</v>
      </c>
      <c r="I71" t="s">
        <v>616</v>
      </c>
      <c r="J71" t="s">
        <v>1991</v>
      </c>
      <c r="K71">
        <v>47.176169999999999</v>
      </c>
      <c r="L71">
        <v>-122.018457</v>
      </c>
    </row>
    <row r="72" spans="1:12" x14ac:dyDescent="0.25">
      <c r="A72">
        <v>598</v>
      </c>
      <c r="B72">
        <v>1603</v>
      </c>
      <c r="C72" t="s">
        <v>4152</v>
      </c>
      <c r="D72" t="s">
        <v>877</v>
      </c>
      <c r="E72" t="s">
        <v>878</v>
      </c>
      <c r="F72" t="s">
        <v>936</v>
      </c>
      <c r="G72" t="s">
        <v>937</v>
      </c>
      <c r="H72" t="s">
        <v>909</v>
      </c>
      <c r="I72" t="s">
        <v>910</v>
      </c>
      <c r="J72" t="s">
        <v>950</v>
      </c>
      <c r="K72">
        <v>47.721479000000002</v>
      </c>
      <c r="L72">
        <v>-122.196523</v>
      </c>
    </row>
    <row r="73" spans="1:12" x14ac:dyDescent="0.25">
      <c r="A73">
        <v>1510</v>
      </c>
      <c r="B73">
        <v>734</v>
      </c>
      <c r="C73" t="s">
        <v>4152</v>
      </c>
      <c r="D73" t="s">
        <v>2165</v>
      </c>
      <c r="E73" t="s">
        <v>2243</v>
      </c>
      <c r="F73" t="s">
        <v>2247</v>
      </c>
      <c r="G73" t="s">
        <v>2264</v>
      </c>
      <c r="H73" t="s">
        <v>2249</v>
      </c>
      <c r="I73" t="s">
        <v>2250</v>
      </c>
      <c r="J73" t="s">
        <v>2265</v>
      </c>
      <c r="K73">
        <v>47.625264999999999</v>
      </c>
      <c r="L73">
        <v>-122.515733</v>
      </c>
    </row>
    <row r="74" spans="1:12" x14ac:dyDescent="0.25">
      <c r="A74">
        <v>1290</v>
      </c>
      <c r="B74">
        <v>552</v>
      </c>
      <c r="C74" t="s">
        <v>4152</v>
      </c>
      <c r="D74" t="s">
        <v>1686</v>
      </c>
      <c r="E74" t="s">
        <v>1874</v>
      </c>
      <c r="F74" t="s">
        <v>1888</v>
      </c>
      <c r="G74" t="s">
        <v>1889</v>
      </c>
      <c r="H74" t="s">
        <v>1890</v>
      </c>
      <c r="I74" t="s">
        <v>1891</v>
      </c>
      <c r="J74" t="s">
        <v>1893</v>
      </c>
      <c r="K74">
        <v>47.324607999999998</v>
      </c>
      <c r="L74">
        <v>-122.37615599999999</v>
      </c>
    </row>
    <row r="75" spans="1:12" x14ac:dyDescent="0.25">
      <c r="A75">
        <v>1300</v>
      </c>
      <c r="B75">
        <v>1628</v>
      </c>
      <c r="C75" t="s">
        <v>4152</v>
      </c>
      <c r="D75" t="s">
        <v>1686</v>
      </c>
      <c r="E75" t="s">
        <v>1874</v>
      </c>
      <c r="F75" t="s">
        <v>1907</v>
      </c>
      <c r="G75" t="s">
        <v>1908</v>
      </c>
      <c r="H75" t="s">
        <v>31</v>
      </c>
      <c r="I75" t="s">
        <v>1909</v>
      </c>
      <c r="J75" t="s">
        <v>1910</v>
      </c>
      <c r="K75">
        <v>47.444560000000003</v>
      </c>
      <c r="L75">
        <v>-122.35451</v>
      </c>
    </row>
    <row r="76" spans="1:12" x14ac:dyDescent="0.25">
      <c r="A76">
        <v>1291</v>
      </c>
      <c r="B76">
        <v>554</v>
      </c>
      <c r="C76" t="s">
        <v>4152</v>
      </c>
      <c r="D76" t="s">
        <v>1686</v>
      </c>
      <c r="E76" t="s">
        <v>1874</v>
      </c>
      <c r="F76" t="s">
        <v>1888</v>
      </c>
      <c r="G76" t="s">
        <v>1894</v>
      </c>
      <c r="H76" t="s">
        <v>1890</v>
      </c>
      <c r="I76" t="s">
        <v>1891</v>
      </c>
      <c r="J76" t="s">
        <v>1895</v>
      </c>
      <c r="K76">
        <v>47.325175000000002</v>
      </c>
      <c r="L76">
        <v>-122.367683</v>
      </c>
    </row>
    <row r="77" spans="1:12" x14ac:dyDescent="0.25">
      <c r="A77">
        <v>588</v>
      </c>
      <c r="B77">
        <v>1604</v>
      </c>
      <c r="C77" t="s">
        <v>4152</v>
      </c>
      <c r="D77" t="s">
        <v>877</v>
      </c>
      <c r="E77" t="s">
        <v>878</v>
      </c>
      <c r="F77" t="s">
        <v>936</v>
      </c>
      <c r="G77" t="s">
        <v>937</v>
      </c>
      <c r="H77" t="s">
        <v>909</v>
      </c>
      <c r="I77" t="s">
        <v>910</v>
      </c>
      <c r="J77" t="s">
        <v>940</v>
      </c>
      <c r="K77">
        <v>47.7258</v>
      </c>
      <c r="L77">
        <v>-122.19280000000001</v>
      </c>
    </row>
    <row r="78" spans="1:12" x14ac:dyDescent="0.25">
      <c r="A78">
        <v>1503</v>
      </c>
      <c r="B78">
        <v>739</v>
      </c>
      <c r="C78" t="s">
        <v>4152</v>
      </c>
      <c r="D78" t="s">
        <v>2165</v>
      </c>
      <c r="E78" t="s">
        <v>2243</v>
      </c>
      <c r="F78" t="s">
        <v>2247</v>
      </c>
      <c r="G78" t="s">
        <v>2253</v>
      </c>
      <c r="H78" t="s">
        <v>2249</v>
      </c>
      <c r="I78" t="s">
        <v>2250</v>
      </c>
      <c r="J78" t="s">
        <v>2255</v>
      </c>
      <c r="K78">
        <v>47.648190999999997</v>
      </c>
      <c r="L78">
        <v>-122.566575</v>
      </c>
    </row>
    <row r="79" spans="1:12" x14ac:dyDescent="0.25">
      <c r="A79">
        <v>1306</v>
      </c>
      <c r="B79">
        <v>1600</v>
      </c>
      <c r="C79" t="s">
        <v>4152</v>
      </c>
      <c r="D79" t="s">
        <v>1686</v>
      </c>
      <c r="E79" t="s">
        <v>1874</v>
      </c>
      <c r="F79" t="s">
        <v>1907</v>
      </c>
      <c r="G79" t="s">
        <v>1915</v>
      </c>
      <c r="H79" t="s">
        <v>31</v>
      </c>
      <c r="I79" t="s">
        <v>1909</v>
      </c>
      <c r="J79" t="s">
        <v>1917</v>
      </c>
      <c r="K79">
        <v>47.452032000000003</v>
      </c>
      <c r="L79">
        <v>-122.33773600000001</v>
      </c>
    </row>
    <row r="80" spans="1:12" x14ac:dyDescent="0.25">
      <c r="A80">
        <v>1040</v>
      </c>
      <c r="B80">
        <v>1606</v>
      </c>
      <c r="C80" t="s">
        <v>4152</v>
      </c>
      <c r="D80" t="s">
        <v>877</v>
      </c>
      <c r="E80" t="s">
        <v>1215</v>
      </c>
      <c r="F80" t="s">
        <v>1538</v>
      </c>
      <c r="G80" t="s">
        <v>1539</v>
      </c>
      <c r="H80" t="s">
        <v>1230</v>
      </c>
      <c r="I80" t="s">
        <v>1236</v>
      </c>
      <c r="J80" t="s">
        <v>1541</v>
      </c>
      <c r="K80">
        <v>47.661468999999997</v>
      </c>
      <c r="L80">
        <v>-122.124825</v>
      </c>
    </row>
    <row r="81" spans="1:12" x14ac:dyDescent="0.25">
      <c r="A81">
        <v>1325</v>
      </c>
      <c r="B81">
        <v>327</v>
      </c>
      <c r="C81" t="s">
        <v>4152</v>
      </c>
      <c r="D81" t="s">
        <v>1686</v>
      </c>
      <c r="E81" t="s">
        <v>1874</v>
      </c>
      <c r="F81" t="s">
        <v>1919</v>
      </c>
      <c r="G81" t="s">
        <v>1944</v>
      </c>
      <c r="H81" t="s">
        <v>615</v>
      </c>
      <c r="I81" t="s">
        <v>616</v>
      </c>
      <c r="J81" t="s">
        <v>1945</v>
      </c>
      <c r="K81">
        <v>47.478434999999998</v>
      </c>
      <c r="L81">
        <v>-122.481798</v>
      </c>
    </row>
    <row r="82" spans="1:12" x14ac:dyDescent="0.25">
      <c r="A82">
        <v>1374</v>
      </c>
      <c r="B82">
        <v>1782</v>
      </c>
      <c r="C82" t="s">
        <v>4152</v>
      </c>
      <c r="D82" t="s">
        <v>1952</v>
      </c>
      <c r="E82" t="s">
        <v>1999</v>
      </c>
      <c r="F82" t="s">
        <v>2000</v>
      </c>
      <c r="G82" t="s">
        <v>2023</v>
      </c>
      <c r="H82" t="s">
        <v>1890</v>
      </c>
      <c r="I82" t="s">
        <v>1891</v>
      </c>
      <c r="J82" t="s">
        <v>2025</v>
      </c>
      <c r="K82">
        <v>47.280641000000003</v>
      </c>
      <c r="L82">
        <v>-122.319514</v>
      </c>
    </row>
    <row r="83" spans="1:12" x14ac:dyDescent="0.25">
      <c r="A83">
        <v>1450</v>
      </c>
      <c r="B83">
        <v>825</v>
      </c>
      <c r="C83" t="s">
        <v>4152</v>
      </c>
      <c r="D83" t="s">
        <v>2099</v>
      </c>
      <c r="E83" t="s">
        <v>2100</v>
      </c>
      <c r="F83" t="s">
        <v>2139</v>
      </c>
      <c r="G83" t="s">
        <v>2146</v>
      </c>
      <c r="H83" t="s">
        <v>63</v>
      </c>
      <c r="I83" t="s">
        <v>64</v>
      </c>
      <c r="J83" t="s">
        <v>2155</v>
      </c>
      <c r="K83">
        <v>47.061025000000001</v>
      </c>
      <c r="L83">
        <v>-122.804289</v>
      </c>
    </row>
    <row r="84" spans="1:12" x14ac:dyDescent="0.25">
      <c r="A84">
        <v>1513</v>
      </c>
      <c r="B84">
        <v>735</v>
      </c>
      <c r="C84" t="s">
        <v>4152</v>
      </c>
      <c r="D84" t="s">
        <v>2165</v>
      </c>
      <c r="E84" t="s">
        <v>2243</v>
      </c>
      <c r="F84" t="s">
        <v>2247</v>
      </c>
      <c r="G84" t="s">
        <v>2268</v>
      </c>
      <c r="H84" t="s">
        <v>2249</v>
      </c>
      <c r="I84" t="s">
        <v>2250</v>
      </c>
      <c r="J84" t="s">
        <v>2270</v>
      </c>
      <c r="K84">
        <v>47.643872999999999</v>
      </c>
      <c r="L84">
        <v>-122.566852</v>
      </c>
    </row>
    <row r="85" spans="1:12" x14ac:dyDescent="0.25">
      <c r="A85">
        <v>843</v>
      </c>
      <c r="B85">
        <v>521</v>
      </c>
      <c r="C85" t="s">
        <v>4152</v>
      </c>
      <c r="D85" t="s">
        <v>877</v>
      </c>
      <c r="E85" t="s">
        <v>1215</v>
      </c>
      <c r="F85" t="s">
        <v>1216</v>
      </c>
      <c r="G85" t="s">
        <v>1286</v>
      </c>
      <c r="H85" t="s">
        <v>31</v>
      </c>
      <c r="I85" t="s">
        <v>610</v>
      </c>
      <c r="J85" t="s">
        <v>1287</v>
      </c>
      <c r="K85">
        <v>47.711745999999998</v>
      </c>
      <c r="L85">
        <v>-122.052054</v>
      </c>
    </row>
    <row r="86" spans="1:12" x14ac:dyDescent="0.25">
      <c r="A86">
        <v>1428</v>
      </c>
      <c r="B86">
        <v>817</v>
      </c>
      <c r="C86" t="s">
        <v>4152</v>
      </c>
      <c r="D86" t="s">
        <v>2099</v>
      </c>
      <c r="E86" t="s">
        <v>2100</v>
      </c>
      <c r="F86" t="s">
        <v>2119</v>
      </c>
      <c r="G86" t="s">
        <v>2125</v>
      </c>
      <c r="H86" t="s">
        <v>63</v>
      </c>
      <c r="I86" t="s">
        <v>64</v>
      </c>
      <c r="J86" t="s">
        <v>2126</v>
      </c>
      <c r="K86">
        <v>46.997729</v>
      </c>
      <c r="L86">
        <v>-123.00966699999999</v>
      </c>
    </row>
    <row r="87" spans="1:12" x14ac:dyDescent="0.25">
      <c r="A87">
        <v>1427</v>
      </c>
      <c r="B87">
        <v>814</v>
      </c>
      <c r="C87" t="s">
        <v>4152</v>
      </c>
      <c r="D87" t="s">
        <v>2099</v>
      </c>
      <c r="E87" t="s">
        <v>2100</v>
      </c>
      <c r="F87" t="s">
        <v>2119</v>
      </c>
      <c r="G87" t="s">
        <v>2122</v>
      </c>
      <c r="H87" t="s">
        <v>63</v>
      </c>
      <c r="I87" t="s">
        <v>64</v>
      </c>
      <c r="J87" t="s">
        <v>2124</v>
      </c>
      <c r="K87">
        <v>47.083382999999998</v>
      </c>
      <c r="L87">
        <v>-122.950408</v>
      </c>
    </row>
    <row r="88" spans="1:12" x14ac:dyDescent="0.25">
      <c r="A88">
        <v>74</v>
      </c>
      <c r="B88">
        <v>1236</v>
      </c>
      <c r="C88" t="s">
        <v>4152</v>
      </c>
      <c r="G88" t="s">
        <v>121</v>
      </c>
      <c r="H88" t="s">
        <v>12</v>
      </c>
      <c r="I88" t="s">
        <v>51</v>
      </c>
      <c r="J88" t="s">
        <v>122</v>
      </c>
      <c r="K88">
        <v>47.59704</v>
      </c>
      <c r="L88">
        <v>-123.15326</v>
      </c>
    </row>
    <row r="89" spans="1:12" x14ac:dyDescent="0.25">
      <c r="A89">
        <v>1543</v>
      </c>
      <c r="B89">
        <v>1268</v>
      </c>
      <c r="C89" t="s">
        <v>4152</v>
      </c>
      <c r="D89" t="s">
        <v>2165</v>
      </c>
      <c r="E89" t="s">
        <v>2243</v>
      </c>
      <c r="F89" t="s">
        <v>2307</v>
      </c>
      <c r="G89" t="s">
        <v>2313</v>
      </c>
      <c r="H89" t="s">
        <v>2169</v>
      </c>
      <c r="I89" t="s">
        <v>2174</v>
      </c>
      <c r="J89" t="s">
        <v>2318</v>
      </c>
      <c r="K89">
        <v>47.592199999999998</v>
      </c>
      <c r="L89">
        <v>-122.7088</v>
      </c>
    </row>
    <row r="90" spans="1:12" x14ac:dyDescent="0.25">
      <c r="A90">
        <v>411</v>
      </c>
      <c r="B90">
        <v>1235</v>
      </c>
      <c r="C90" t="s">
        <v>4152</v>
      </c>
      <c r="D90" t="s">
        <v>552</v>
      </c>
      <c r="E90" t="s">
        <v>607</v>
      </c>
      <c r="F90" t="s">
        <v>641</v>
      </c>
      <c r="G90" t="s">
        <v>642</v>
      </c>
      <c r="H90" t="s">
        <v>12</v>
      </c>
      <c r="I90" t="s">
        <v>51</v>
      </c>
      <c r="J90" t="s">
        <v>649</v>
      </c>
      <c r="K90">
        <v>47.60463</v>
      </c>
      <c r="L90">
        <v>-121.88505000000001</v>
      </c>
    </row>
    <row r="91" spans="1:12" x14ac:dyDescent="0.25">
      <c r="A91">
        <v>844</v>
      </c>
      <c r="B91">
        <v>522</v>
      </c>
      <c r="C91" t="s">
        <v>4152</v>
      </c>
      <c r="D91" t="s">
        <v>877</v>
      </c>
      <c r="E91" t="s">
        <v>1215</v>
      </c>
      <c r="F91" t="s">
        <v>1216</v>
      </c>
      <c r="G91" t="s">
        <v>1286</v>
      </c>
      <c r="H91" t="s">
        <v>31</v>
      </c>
      <c r="I91" t="s">
        <v>610</v>
      </c>
      <c r="J91" t="s">
        <v>1288</v>
      </c>
      <c r="K91">
        <v>47.706608000000003</v>
      </c>
      <c r="L91">
        <v>-122.054366</v>
      </c>
    </row>
    <row r="92" spans="1:12" x14ac:dyDescent="0.25">
      <c r="A92">
        <v>1477</v>
      </c>
      <c r="B92">
        <v>887</v>
      </c>
      <c r="C92" t="s">
        <v>4152</v>
      </c>
      <c r="D92" t="s">
        <v>2165</v>
      </c>
      <c r="E92" t="s">
        <v>2166</v>
      </c>
      <c r="F92" t="s">
        <v>2210</v>
      </c>
      <c r="G92" t="s">
        <v>2211</v>
      </c>
      <c r="H92" t="s">
        <v>2169</v>
      </c>
      <c r="I92" t="s">
        <v>2213</v>
      </c>
      <c r="J92" t="s">
        <v>2214</v>
      </c>
      <c r="K92">
        <v>47.566966999999998</v>
      </c>
      <c r="L92">
        <v>-122.963567</v>
      </c>
    </row>
    <row r="93" spans="1:12" x14ac:dyDescent="0.25">
      <c r="A93">
        <v>839</v>
      </c>
      <c r="B93">
        <v>628</v>
      </c>
      <c r="C93" t="s">
        <v>4152</v>
      </c>
      <c r="D93" t="s">
        <v>877</v>
      </c>
      <c r="E93" t="s">
        <v>1215</v>
      </c>
      <c r="F93" t="s">
        <v>1216</v>
      </c>
      <c r="G93" t="s">
        <v>1275</v>
      </c>
      <c r="H93" t="s">
        <v>1230</v>
      </c>
      <c r="I93" t="s">
        <v>1231</v>
      </c>
      <c r="J93" t="s">
        <v>1282</v>
      </c>
      <c r="K93">
        <v>47.703437000000001</v>
      </c>
      <c r="L93">
        <v>-122.09229999999999</v>
      </c>
    </row>
    <row r="94" spans="1:12" x14ac:dyDescent="0.25">
      <c r="A94">
        <v>828</v>
      </c>
      <c r="B94">
        <v>633</v>
      </c>
      <c r="C94" t="s">
        <v>4152</v>
      </c>
      <c r="D94" t="s">
        <v>877</v>
      </c>
      <c r="E94" t="s">
        <v>1215</v>
      </c>
      <c r="F94" t="s">
        <v>1216</v>
      </c>
      <c r="G94" t="s">
        <v>1268</v>
      </c>
      <c r="H94" t="s">
        <v>1230</v>
      </c>
      <c r="I94" t="s">
        <v>1231</v>
      </c>
      <c r="J94" t="s">
        <v>1271</v>
      </c>
      <c r="K94">
        <v>47.696021000000002</v>
      </c>
      <c r="L94">
        <v>-122.081867</v>
      </c>
    </row>
    <row r="95" spans="1:12" x14ac:dyDescent="0.25">
      <c r="A95">
        <v>390</v>
      </c>
      <c r="B95">
        <v>284</v>
      </c>
      <c r="C95" t="s">
        <v>4152</v>
      </c>
      <c r="D95" t="s">
        <v>552</v>
      </c>
      <c r="E95" t="s">
        <v>607</v>
      </c>
      <c r="F95" t="s">
        <v>608</v>
      </c>
      <c r="G95" t="s">
        <v>609</v>
      </c>
      <c r="H95" t="s">
        <v>615</v>
      </c>
      <c r="I95" t="s">
        <v>616</v>
      </c>
      <c r="J95" t="s">
        <v>617</v>
      </c>
      <c r="K95">
        <v>47.743547</v>
      </c>
      <c r="L95">
        <v>-121.941534</v>
      </c>
    </row>
    <row r="96" spans="1:12" x14ac:dyDescent="0.25">
      <c r="A96">
        <v>396</v>
      </c>
      <c r="B96">
        <v>283</v>
      </c>
      <c r="C96" t="s">
        <v>4152</v>
      </c>
      <c r="D96" t="s">
        <v>552</v>
      </c>
      <c r="E96" t="s">
        <v>607</v>
      </c>
      <c r="F96" t="s">
        <v>608</v>
      </c>
      <c r="G96" t="s">
        <v>625</v>
      </c>
      <c r="H96" t="s">
        <v>615</v>
      </c>
      <c r="I96" t="s">
        <v>616</v>
      </c>
      <c r="J96" t="s">
        <v>626</v>
      </c>
      <c r="K96">
        <v>47.740329000000003</v>
      </c>
      <c r="L96">
        <v>-121.906761</v>
      </c>
    </row>
    <row r="97" spans="1:12" x14ac:dyDescent="0.25">
      <c r="A97">
        <v>543</v>
      </c>
      <c r="B97">
        <v>346</v>
      </c>
      <c r="C97" t="s">
        <v>4152</v>
      </c>
      <c r="D97" t="s">
        <v>552</v>
      </c>
      <c r="E97" t="s">
        <v>834</v>
      </c>
      <c r="F97" t="s">
        <v>852</v>
      </c>
      <c r="G97" t="s">
        <v>857</v>
      </c>
      <c r="H97" t="s">
        <v>615</v>
      </c>
      <c r="I97" t="s">
        <v>616</v>
      </c>
      <c r="J97" t="s">
        <v>863</v>
      </c>
      <c r="K97">
        <v>47.464866999999998</v>
      </c>
      <c r="L97">
        <v>-121.758054</v>
      </c>
    </row>
    <row r="98" spans="1:12" x14ac:dyDescent="0.25">
      <c r="A98">
        <v>580</v>
      </c>
      <c r="B98">
        <v>296</v>
      </c>
      <c r="C98" t="s">
        <v>4152</v>
      </c>
      <c r="D98" t="s">
        <v>877</v>
      </c>
      <c r="E98" t="s">
        <v>878</v>
      </c>
      <c r="F98" t="s">
        <v>925</v>
      </c>
      <c r="G98" t="s">
        <v>926</v>
      </c>
      <c r="H98" t="s">
        <v>615</v>
      </c>
      <c r="I98" t="s">
        <v>616</v>
      </c>
      <c r="J98" t="s">
        <v>929</v>
      </c>
      <c r="K98">
        <v>47.709246</v>
      </c>
      <c r="L98">
        <v>-122.249657</v>
      </c>
    </row>
    <row r="99" spans="1:12" x14ac:dyDescent="0.25">
      <c r="A99">
        <v>818</v>
      </c>
      <c r="B99">
        <v>278</v>
      </c>
      <c r="C99" t="s">
        <v>4152</v>
      </c>
      <c r="D99" t="s">
        <v>877</v>
      </c>
      <c r="E99" t="s">
        <v>1215</v>
      </c>
      <c r="F99" t="s">
        <v>1216</v>
      </c>
      <c r="G99" t="s">
        <v>1257</v>
      </c>
      <c r="H99" t="s">
        <v>615</v>
      </c>
      <c r="I99" t="s">
        <v>616</v>
      </c>
      <c r="J99" t="s">
        <v>1260</v>
      </c>
      <c r="K99">
        <v>47.743004999999997</v>
      </c>
      <c r="L99">
        <v>-122.084012</v>
      </c>
    </row>
    <row r="100" spans="1:12" x14ac:dyDescent="0.25">
      <c r="A100">
        <v>822</v>
      </c>
      <c r="B100">
        <v>277</v>
      </c>
      <c r="C100" t="s">
        <v>4152</v>
      </c>
      <c r="D100" t="s">
        <v>877</v>
      </c>
      <c r="E100" t="s">
        <v>1215</v>
      </c>
      <c r="F100" t="s">
        <v>1216</v>
      </c>
      <c r="G100" t="s">
        <v>1263</v>
      </c>
      <c r="H100" t="s">
        <v>615</v>
      </c>
      <c r="I100" t="s">
        <v>616</v>
      </c>
      <c r="J100" t="s">
        <v>1264</v>
      </c>
      <c r="K100">
        <v>47.730381999999999</v>
      </c>
      <c r="L100">
        <v>-122.079114</v>
      </c>
    </row>
    <row r="101" spans="1:12" x14ac:dyDescent="0.25">
      <c r="A101">
        <v>895</v>
      </c>
      <c r="B101">
        <v>300</v>
      </c>
      <c r="C101" t="s">
        <v>4152</v>
      </c>
      <c r="D101" t="s">
        <v>877</v>
      </c>
      <c r="E101" t="s">
        <v>1215</v>
      </c>
      <c r="F101" t="s">
        <v>1342</v>
      </c>
      <c r="G101" t="s">
        <v>1354</v>
      </c>
      <c r="H101" t="s">
        <v>615</v>
      </c>
      <c r="I101" t="s">
        <v>616</v>
      </c>
      <c r="J101" t="s">
        <v>1356</v>
      </c>
      <c r="K101">
        <v>47.672051000000003</v>
      </c>
      <c r="L101">
        <v>-122.079016</v>
      </c>
    </row>
    <row r="102" spans="1:12" x14ac:dyDescent="0.25">
      <c r="A102">
        <v>915</v>
      </c>
      <c r="B102">
        <v>306</v>
      </c>
      <c r="C102" t="s">
        <v>4152</v>
      </c>
      <c r="D102" t="s">
        <v>877</v>
      </c>
      <c r="E102" t="s">
        <v>1215</v>
      </c>
      <c r="F102" t="s">
        <v>1373</v>
      </c>
      <c r="G102" t="s">
        <v>1383</v>
      </c>
      <c r="H102" t="s">
        <v>615</v>
      </c>
      <c r="I102" t="s">
        <v>616</v>
      </c>
      <c r="J102" t="s">
        <v>1385</v>
      </c>
      <c r="K102">
        <v>47.483739</v>
      </c>
      <c r="L102">
        <v>-122.029482</v>
      </c>
    </row>
    <row r="103" spans="1:12" x14ac:dyDescent="0.25">
      <c r="A103">
        <v>918</v>
      </c>
      <c r="B103">
        <v>304</v>
      </c>
      <c r="C103" t="s">
        <v>4152</v>
      </c>
      <c r="D103" t="s">
        <v>877</v>
      </c>
      <c r="E103" t="s">
        <v>1215</v>
      </c>
      <c r="F103" t="s">
        <v>1373</v>
      </c>
      <c r="G103" t="s">
        <v>1388</v>
      </c>
      <c r="H103" t="s">
        <v>615</v>
      </c>
      <c r="I103" t="s">
        <v>616</v>
      </c>
      <c r="J103" t="s">
        <v>1390</v>
      </c>
      <c r="K103">
        <v>47.434505000000001</v>
      </c>
      <c r="L103">
        <v>-121.97287900000001</v>
      </c>
    </row>
    <row r="104" spans="1:12" x14ac:dyDescent="0.25">
      <c r="A104">
        <v>939</v>
      </c>
      <c r="B104">
        <v>294</v>
      </c>
      <c r="C104" t="s">
        <v>4152</v>
      </c>
      <c r="D104" t="s">
        <v>877</v>
      </c>
      <c r="E104" t="s">
        <v>1215</v>
      </c>
      <c r="F104" t="s">
        <v>1373</v>
      </c>
      <c r="G104" t="s">
        <v>1413</v>
      </c>
      <c r="H104" t="s">
        <v>615</v>
      </c>
      <c r="I104" t="s">
        <v>616</v>
      </c>
      <c r="J104" t="s">
        <v>1416</v>
      </c>
      <c r="K104">
        <v>47.532350999999998</v>
      </c>
      <c r="L104">
        <v>-121.980214</v>
      </c>
    </row>
    <row r="105" spans="1:12" x14ac:dyDescent="0.25">
      <c r="A105">
        <v>940</v>
      </c>
      <c r="B105">
        <v>293</v>
      </c>
      <c r="C105" t="s">
        <v>4152</v>
      </c>
      <c r="D105" t="s">
        <v>877</v>
      </c>
      <c r="E105" t="s">
        <v>1215</v>
      </c>
      <c r="F105" t="s">
        <v>1373</v>
      </c>
      <c r="G105" t="s">
        <v>1413</v>
      </c>
      <c r="H105" t="s">
        <v>615</v>
      </c>
      <c r="I105" t="s">
        <v>616</v>
      </c>
      <c r="J105" t="s">
        <v>1417</v>
      </c>
      <c r="K105">
        <v>47.532328</v>
      </c>
      <c r="L105">
        <v>-121.97592400000001</v>
      </c>
    </row>
    <row r="106" spans="1:12" x14ac:dyDescent="0.25">
      <c r="A106">
        <v>941</v>
      </c>
      <c r="B106">
        <v>292</v>
      </c>
      <c r="C106" t="s">
        <v>4152</v>
      </c>
      <c r="D106" t="s">
        <v>877</v>
      </c>
      <c r="E106" t="s">
        <v>1215</v>
      </c>
      <c r="F106" t="s">
        <v>1373</v>
      </c>
      <c r="G106" t="s">
        <v>1413</v>
      </c>
      <c r="H106" t="s">
        <v>615</v>
      </c>
      <c r="I106" t="s">
        <v>616</v>
      </c>
      <c r="J106" t="s">
        <v>1418</v>
      </c>
      <c r="K106">
        <v>47.526245000000003</v>
      </c>
      <c r="L106">
        <v>-121.940341</v>
      </c>
    </row>
    <row r="107" spans="1:12" x14ac:dyDescent="0.25">
      <c r="A107">
        <v>1171</v>
      </c>
      <c r="B107">
        <v>287</v>
      </c>
      <c r="C107" t="s">
        <v>4152</v>
      </c>
      <c r="D107" t="s">
        <v>1686</v>
      </c>
      <c r="E107" t="s">
        <v>1687</v>
      </c>
      <c r="F107" t="s">
        <v>1709</v>
      </c>
      <c r="G107" t="s">
        <v>1710</v>
      </c>
      <c r="H107" t="s">
        <v>615</v>
      </c>
      <c r="I107" t="s">
        <v>616</v>
      </c>
      <c r="J107" t="s">
        <v>1718</v>
      </c>
      <c r="K107">
        <v>47.326202000000002</v>
      </c>
      <c r="L107">
        <v>-122.00109999999999</v>
      </c>
    </row>
    <row r="108" spans="1:12" x14ac:dyDescent="0.25">
      <c r="A108">
        <v>1222</v>
      </c>
      <c r="B108">
        <v>323</v>
      </c>
      <c r="C108" t="s">
        <v>4152</v>
      </c>
      <c r="D108" t="s">
        <v>1686</v>
      </c>
      <c r="E108" t="s">
        <v>1687</v>
      </c>
      <c r="F108" t="s">
        <v>1785</v>
      </c>
      <c r="G108" t="s">
        <v>1795</v>
      </c>
      <c r="H108" t="s">
        <v>615</v>
      </c>
      <c r="I108" t="s">
        <v>616</v>
      </c>
      <c r="J108" t="s">
        <v>1798</v>
      </c>
      <c r="K108">
        <v>47.320439</v>
      </c>
      <c r="L108">
        <v>-121.886233</v>
      </c>
    </row>
    <row r="109" spans="1:12" x14ac:dyDescent="0.25">
      <c r="A109">
        <v>1324</v>
      </c>
      <c r="B109">
        <v>297</v>
      </c>
      <c r="C109" t="s">
        <v>4152</v>
      </c>
      <c r="D109" t="s">
        <v>1686</v>
      </c>
      <c r="E109" t="s">
        <v>1874</v>
      </c>
      <c r="F109" t="s">
        <v>1919</v>
      </c>
      <c r="G109" t="s">
        <v>1942</v>
      </c>
      <c r="H109" t="s">
        <v>615</v>
      </c>
      <c r="I109" t="s">
        <v>616</v>
      </c>
      <c r="J109" t="s">
        <v>1943</v>
      </c>
      <c r="K109">
        <v>47.482269000000002</v>
      </c>
      <c r="L109">
        <v>-122.477836</v>
      </c>
    </row>
    <row r="110" spans="1:12" x14ac:dyDescent="0.25">
      <c r="A110">
        <v>775</v>
      </c>
      <c r="B110">
        <v>55</v>
      </c>
      <c r="C110" t="s">
        <v>4152</v>
      </c>
      <c r="D110" t="s">
        <v>877</v>
      </c>
      <c r="E110" t="s">
        <v>1172</v>
      </c>
      <c r="F110" t="s">
        <v>1195</v>
      </c>
      <c r="G110" t="s">
        <v>1198</v>
      </c>
      <c r="H110" t="s">
        <v>1030</v>
      </c>
      <c r="I110" t="s">
        <v>1091</v>
      </c>
      <c r="J110" t="s">
        <v>1201</v>
      </c>
      <c r="K110">
        <v>47.710954000000001</v>
      </c>
      <c r="L110">
        <v>-122.372315</v>
      </c>
    </row>
    <row r="111" spans="1:12" x14ac:dyDescent="0.25">
      <c r="A111">
        <v>1509</v>
      </c>
      <c r="B111">
        <v>736</v>
      </c>
      <c r="C111" t="s">
        <v>4152</v>
      </c>
      <c r="D111" t="s">
        <v>2165</v>
      </c>
      <c r="E111" t="s">
        <v>2243</v>
      </c>
      <c r="F111" t="s">
        <v>2247</v>
      </c>
      <c r="G111" t="s">
        <v>2261</v>
      </c>
      <c r="H111" t="s">
        <v>2249</v>
      </c>
      <c r="I111" t="s">
        <v>2250</v>
      </c>
      <c r="J111" t="s">
        <v>2263</v>
      </c>
      <c r="K111">
        <v>47.655517000000003</v>
      </c>
      <c r="L111">
        <v>-122.523743</v>
      </c>
    </row>
    <row r="112" spans="1:12" x14ac:dyDescent="0.25">
      <c r="A112">
        <v>1140</v>
      </c>
      <c r="B112">
        <v>575</v>
      </c>
      <c r="C112" t="s">
        <v>4152</v>
      </c>
      <c r="D112" t="s">
        <v>877</v>
      </c>
      <c r="E112" t="s">
        <v>1215</v>
      </c>
      <c r="F112" t="s">
        <v>1655</v>
      </c>
      <c r="G112" t="s">
        <v>1666</v>
      </c>
      <c r="H112" t="s">
        <v>886</v>
      </c>
      <c r="I112" t="s">
        <v>887</v>
      </c>
      <c r="J112" t="s">
        <v>1670</v>
      </c>
      <c r="K112">
        <v>47.561999999999998</v>
      </c>
      <c r="L112">
        <v>-122.099</v>
      </c>
    </row>
    <row r="113" spans="1:12" x14ac:dyDescent="0.25">
      <c r="A113">
        <v>859</v>
      </c>
      <c r="B113">
        <v>946</v>
      </c>
      <c r="C113" t="s">
        <v>4152</v>
      </c>
      <c r="D113" t="s">
        <v>877</v>
      </c>
      <c r="E113" t="s">
        <v>1215</v>
      </c>
      <c r="F113" t="s">
        <v>1216</v>
      </c>
      <c r="G113" t="s">
        <v>1296</v>
      </c>
      <c r="H113" t="s">
        <v>615</v>
      </c>
      <c r="I113" t="s">
        <v>987</v>
      </c>
      <c r="J113" t="s">
        <v>1304</v>
      </c>
      <c r="K113">
        <v>47.687381000000002</v>
      </c>
      <c r="L113">
        <v>-122.076594</v>
      </c>
    </row>
    <row r="114" spans="1:12" x14ac:dyDescent="0.25">
      <c r="A114">
        <v>1565</v>
      </c>
      <c r="B114">
        <v>870</v>
      </c>
      <c r="C114" t="s">
        <v>4152</v>
      </c>
      <c r="D114" t="s">
        <v>2165</v>
      </c>
      <c r="E114" t="s">
        <v>2243</v>
      </c>
      <c r="F114" t="s">
        <v>2307</v>
      </c>
      <c r="G114" t="s">
        <v>2342</v>
      </c>
      <c r="H114" t="s">
        <v>2169</v>
      </c>
      <c r="I114" t="s">
        <v>2183</v>
      </c>
      <c r="J114" t="s">
        <v>2344</v>
      </c>
      <c r="K114">
        <v>47.609583000000001</v>
      </c>
      <c r="L114">
        <v>-122.59869999999999</v>
      </c>
    </row>
    <row r="115" spans="1:12" x14ac:dyDescent="0.25">
      <c r="A115">
        <v>1500</v>
      </c>
      <c r="B115">
        <v>737</v>
      </c>
      <c r="C115" t="s">
        <v>4152</v>
      </c>
      <c r="D115" t="s">
        <v>2165</v>
      </c>
      <c r="E115" t="s">
        <v>2243</v>
      </c>
      <c r="F115" t="s">
        <v>2247</v>
      </c>
      <c r="G115" t="s">
        <v>2248</v>
      </c>
      <c r="H115" t="s">
        <v>2249</v>
      </c>
      <c r="I115" t="s">
        <v>2250</v>
      </c>
      <c r="J115" t="s">
        <v>2251</v>
      </c>
      <c r="K115">
        <v>47.629021999999999</v>
      </c>
      <c r="L115">
        <v>-122.541568</v>
      </c>
    </row>
    <row r="116" spans="1:12" x14ac:dyDescent="0.25">
      <c r="A116">
        <v>1248</v>
      </c>
      <c r="B116">
        <v>270</v>
      </c>
      <c r="C116" t="s">
        <v>4152</v>
      </c>
      <c r="D116" t="s">
        <v>1686</v>
      </c>
      <c r="E116" t="s">
        <v>1687</v>
      </c>
      <c r="F116" t="s">
        <v>1829</v>
      </c>
      <c r="G116" t="s">
        <v>1834</v>
      </c>
      <c r="H116" t="s">
        <v>31</v>
      </c>
      <c r="I116" t="s">
        <v>200</v>
      </c>
      <c r="J116" t="s">
        <v>1835</v>
      </c>
      <c r="K116">
        <v>47.358598999999998</v>
      </c>
      <c r="L116">
        <v>-122.125122</v>
      </c>
    </row>
    <row r="117" spans="1:12" x14ac:dyDescent="0.25">
      <c r="A117">
        <v>1591</v>
      </c>
      <c r="B117">
        <v>867</v>
      </c>
      <c r="C117" t="s">
        <v>4152</v>
      </c>
      <c r="D117" t="s">
        <v>2165</v>
      </c>
      <c r="E117" t="s">
        <v>2243</v>
      </c>
      <c r="F117" t="s">
        <v>2382</v>
      </c>
      <c r="G117" t="s">
        <v>2388</v>
      </c>
      <c r="H117" t="s">
        <v>2169</v>
      </c>
      <c r="I117" t="s">
        <v>2183</v>
      </c>
      <c r="J117" t="s">
        <v>2390</v>
      </c>
      <c r="K117">
        <v>47.810434999999998</v>
      </c>
      <c r="L117">
        <v>-122.521057</v>
      </c>
    </row>
    <row r="118" spans="1:12" x14ac:dyDescent="0.25">
      <c r="A118">
        <v>1537</v>
      </c>
      <c r="B118">
        <v>1270</v>
      </c>
      <c r="C118" t="s">
        <v>4152</v>
      </c>
      <c r="D118" t="s">
        <v>2165</v>
      </c>
      <c r="E118" t="s">
        <v>2243</v>
      </c>
      <c r="F118" t="s">
        <v>2307</v>
      </c>
      <c r="G118" t="s">
        <v>2308</v>
      </c>
      <c r="H118" t="s">
        <v>2169</v>
      </c>
      <c r="I118" t="s">
        <v>2174</v>
      </c>
      <c r="J118" t="s">
        <v>2311</v>
      </c>
      <c r="K118">
        <v>47.637799999999999</v>
      </c>
      <c r="L118">
        <v>-122.67010000000001</v>
      </c>
    </row>
    <row r="119" spans="1:12" x14ac:dyDescent="0.25">
      <c r="A119">
        <v>1596</v>
      </c>
      <c r="B119">
        <v>1282</v>
      </c>
      <c r="C119" t="s">
        <v>4152</v>
      </c>
      <c r="D119" t="s">
        <v>2165</v>
      </c>
      <c r="E119" t="s">
        <v>2243</v>
      </c>
      <c r="F119" t="s">
        <v>2382</v>
      </c>
      <c r="G119" t="s">
        <v>2393</v>
      </c>
      <c r="H119" t="s">
        <v>2169</v>
      </c>
      <c r="I119" t="s">
        <v>2174</v>
      </c>
      <c r="J119" t="s">
        <v>2397</v>
      </c>
      <c r="K119">
        <v>47.752200000000002</v>
      </c>
      <c r="L119">
        <v>-122.6474</v>
      </c>
    </row>
    <row r="120" spans="1:12" x14ac:dyDescent="0.25">
      <c r="A120">
        <v>856</v>
      </c>
      <c r="B120">
        <v>947</v>
      </c>
      <c r="C120" t="s">
        <v>4152</v>
      </c>
      <c r="D120" t="s">
        <v>877</v>
      </c>
      <c r="E120" t="s">
        <v>1215</v>
      </c>
      <c r="F120" t="s">
        <v>1216</v>
      </c>
      <c r="G120" t="s">
        <v>1296</v>
      </c>
      <c r="H120" t="s">
        <v>615</v>
      </c>
      <c r="I120" t="s">
        <v>987</v>
      </c>
      <c r="J120" t="s">
        <v>1301</v>
      </c>
      <c r="K120">
        <v>47.686306000000002</v>
      </c>
      <c r="L120">
        <v>-122.08086900000001</v>
      </c>
    </row>
    <row r="121" spans="1:12" x14ac:dyDescent="0.25">
      <c r="A121">
        <v>1542</v>
      </c>
      <c r="B121">
        <v>889</v>
      </c>
      <c r="C121" t="s">
        <v>4152</v>
      </c>
      <c r="D121" t="s">
        <v>2165</v>
      </c>
      <c r="E121" t="s">
        <v>2243</v>
      </c>
      <c r="F121" t="s">
        <v>2307</v>
      </c>
      <c r="G121" t="s">
        <v>2313</v>
      </c>
      <c r="H121" t="s">
        <v>2169</v>
      </c>
      <c r="I121" t="s">
        <v>2213</v>
      </c>
      <c r="J121" t="s">
        <v>2317</v>
      </c>
      <c r="K121">
        <v>47.586362999999999</v>
      </c>
      <c r="L121">
        <v>-122.72975099999999</v>
      </c>
    </row>
    <row r="122" spans="1:12" x14ac:dyDescent="0.25">
      <c r="A122">
        <v>1411</v>
      </c>
      <c r="B122">
        <v>2012</v>
      </c>
      <c r="C122" t="s">
        <v>4152</v>
      </c>
      <c r="D122" t="s">
        <v>2099</v>
      </c>
      <c r="E122" t="s">
        <v>2100</v>
      </c>
      <c r="F122" t="s">
        <v>2101</v>
      </c>
      <c r="G122" t="s">
        <v>2102</v>
      </c>
      <c r="H122" t="s">
        <v>63</v>
      </c>
      <c r="I122" t="s">
        <v>2103</v>
      </c>
      <c r="J122" t="s">
        <v>2104</v>
      </c>
      <c r="K122">
        <v>46.996130000000001</v>
      </c>
      <c r="L122">
        <v>-122.87625</v>
      </c>
    </row>
    <row r="123" spans="1:12" x14ac:dyDescent="0.25">
      <c r="A123">
        <v>696</v>
      </c>
      <c r="B123">
        <v>475</v>
      </c>
      <c r="C123" t="s">
        <v>4152</v>
      </c>
      <c r="D123" t="s">
        <v>877</v>
      </c>
      <c r="E123" t="s">
        <v>878</v>
      </c>
      <c r="F123" t="s">
        <v>1086</v>
      </c>
      <c r="G123" t="s">
        <v>1093</v>
      </c>
      <c r="H123" t="s">
        <v>1030</v>
      </c>
      <c r="I123" t="s">
        <v>1091</v>
      </c>
      <c r="J123" t="s">
        <v>1097</v>
      </c>
      <c r="K123">
        <v>47.70232</v>
      </c>
      <c r="L123">
        <v>-122.30861</v>
      </c>
    </row>
    <row r="124" spans="1:12" x14ac:dyDescent="0.25">
      <c r="A124">
        <v>704</v>
      </c>
      <c r="B124">
        <v>471</v>
      </c>
      <c r="C124" t="s">
        <v>4152</v>
      </c>
      <c r="D124" t="s">
        <v>877</v>
      </c>
      <c r="E124" t="s">
        <v>878</v>
      </c>
      <c r="F124" t="s">
        <v>1086</v>
      </c>
      <c r="G124" t="s">
        <v>1093</v>
      </c>
      <c r="H124" t="s">
        <v>1030</v>
      </c>
      <c r="I124" t="s">
        <v>1091</v>
      </c>
      <c r="J124" t="s">
        <v>1105</v>
      </c>
      <c r="K124">
        <v>47.706899999999997</v>
      </c>
      <c r="L124">
        <v>-122.2899</v>
      </c>
    </row>
    <row r="125" spans="1:12" x14ac:dyDescent="0.25">
      <c r="A125">
        <v>706</v>
      </c>
      <c r="B125">
        <v>476</v>
      </c>
      <c r="C125" t="s">
        <v>4152</v>
      </c>
      <c r="D125" t="s">
        <v>877</v>
      </c>
      <c r="E125" t="s">
        <v>878</v>
      </c>
      <c r="F125" t="s">
        <v>1086</v>
      </c>
      <c r="G125" t="s">
        <v>1093</v>
      </c>
      <c r="H125" t="s">
        <v>1030</v>
      </c>
      <c r="I125" t="s">
        <v>1091</v>
      </c>
      <c r="J125" t="s">
        <v>1107</v>
      </c>
      <c r="K125">
        <v>47.706912000000003</v>
      </c>
      <c r="L125">
        <v>-122.290087</v>
      </c>
    </row>
    <row r="126" spans="1:12" x14ac:dyDescent="0.25">
      <c r="A126">
        <v>595</v>
      </c>
      <c r="B126">
        <v>556</v>
      </c>
      <c r="C126" t="s">
        <v>4152</v>
      </c>
      <c r="D126" t="s">
        <v>877</v>
      </c>
      <c r="E126" t="s">
        <v>878</v>
      </c>
      <c r="F126" t="s">
        <v>936</v>
      </c>
      <c r="G126" t="s">
        <v>937</v>
      </c>
      <c r="H126" t="s">
        <v>909</v>
      </c>
      <c r="I126" t="s">
        <v>910</v>
      </c>
      <c r="J126" t="s">
        <v>947</v>
      </c>
      <c r="K126">
        <v>47.714993</v>
      </c>
      <c r="L126">
        <v>-122.208364</v>
      </c>
    </row>
    <row r="127" spans="1:12" x14ac:dyDescent="0.25">
      <c r="A127">
        <v>1569</v>
      </c>
      <c r="B127">
        <v>1275</v>
      </c>
      <c r="C127" t="s">
        <v>4152</v>
      </c>
      <c r="D127" t="s">
        <v>2165</v>
      </c>
      <c r="E127" t="s">
        <v>2243</v>
      </c>
      <c r="F127" t="s">
        <v>2307</v>
      </c>
      <c r="G127" t="s">
        <v>2351</v>
      </c>
      <c r="H127" t="s">
        <v>2169</v>
      </c>
      <c r="I127" t="s">
        <v>2170</v>
      </c>
      <c r="J127" t="s">
        <v>2352</v>
      </c>
      <c r="K127">
        <v>47.652500000000003</v>
      </c>
      <c r="L127">
        <v>-122.6297</v>
      </c>
    </row>
    <row r="128" spans="1:12" x14ac:dyDescent="0.25">
      <c r="A128">
        <v>1375</v>
      </c>
      <c r="B128">
        <v>528</v>
      </c>
      <c r="C128" t="s">
        <v>4152</v>
      </c>
      <c r="D128" t="s">
        <v>1952</v>
      </c>
      <c r="E128" t="s">
        <v>1999</v>
      </c>
      <c r="F128" t="s">
        <v>2000</v>
      </c>
      <c r="G128" t="s">
        <v>2023</v>
      </c>
      <c r="H128" t="s">
        <v>1890</v>
      </c>
      <c r="I128" t="s">
        <v>1891</v>
      </c>
      <c r="J128" t="s">
        <v>2026</v>
      </c>
      <c r="K128">
        <v>47.266500000000001</v>
      </c>
      <c r="L128">
        <v>-122.33004200000001</v>
      </c>
    </row>
    <row r="129" spans="1:12" x14ac:dyDescent="0.25">
      <c r="A129">
        <v>956</v>
      </c>
      <c r="B129">
        <v>151</v>
      </c>
      <c r="C129" t="s">
        <v>4152</v>
      </c>
      <c r="D129" t="s">
        <v>877</v>
      </c>
      <c r="E129" t="s">
        <v>1215</v>
      </c>
      <c r="F129" t="s">
        <v>1373</v>
      </c>
      <c r="G129" t="s">
        <v>1434</v>
      </c>
      <c r="H129" t="s">
        <v>31</v>
      </c>
      <c r="I129" t="s">
        <v>200</v>
      </c>
      <c r="J129" t="s">
        <v>1435</v>
      </c>
      <c r="K129">
        <v>47.518324999999997</v>
      </c>
      <c r="L129">
        <v>-122.036396</v>
      </c>
    </row>
    <row r="130" spans="1:12" x14ac:dyDescent="0.25">
      <c r="A130">
        <v>1237</v>
      </c>
      <c r="B130">
        <v>261</v>
      </c>
      <c r="C130" t="s">
        <v>4152</v>
      </c>
      <c r="D130" t="s">
        <v>1686</v>
      </c>
      <c r="E130" t="s">
        <v>1687</v>
      </c>
      <c r="F130" t="s">
        <v>1812</v>
      </c>
      <c r="G130" t="s">
        <v>1813</v>
      </c>
      <c r="H130" t="s">
        <v>31</v>
      </c>
      <c r="I130" t="s">
        <v>200</v>
      </c>
      <c r="J130" t="s">
        <v>1819</v>
      </c>
      <c r="K130">
        <v>47.224415</v>
      </c>
      <c r="L130">
        <v>-121.931257</v>
      </c>
    </row>
    <row r="131" spans="1:12" x14ac:dyDescent="0.25">
      <c r="A131">
        <v>1433</v>
      </c>
      <c r="B131">
        <v>2016</v>
      </c>
      <c r="C131" t="s">
        <v>4152</v>
      </c>
      <c r="D131" t="s">
        <v>2099</v>
      </c>
      <c r="E131" t="s">
        <v>2100</v>
      </c>
      <c r="F131" t="s">
        <v>2119</v>
      </c>
      <c r="G131" t="s">
        <v>2128</v>
      </c>
      <c r="H131" t="s">
        <v>63</v>
      </c>
      <c r="I131" t="s">
        <v>2103</v>
      </c>
      <c r="J131" t="s">
        <v>2131</v>
      </c>
      <c r="K131">
        <v>47.03293</v>
      </c>
      <c r="L131">
        <v>-122.91875</v>
      </c>
    </row>
    <row r="132" spans="1:12" x14ac:dyDescent="0.25">
      <c r="A132">
        <v>1426</v>
      </c>
      <c r="B132">
        <v>2013</v>
      </c>
      <c r="C132" t="s">
        <v>4152</v>
      </c>
      <c r="D132" t="s">
        <v>2099</v>
      </c>
      <c r="E132" t="s">
        <v>2100</v>
      </c>
      <c r="F132" t="s">
        <v>2119</v>
      </c>
      <c r="G132" t="s">
        <v>2122</v>
      </c>
      <c r="H132" t="s">
        <v>63</v>
      </c>
      <c r="I132" t="s">
        <v>2103</v>
      </c>
      <c r="J132" t="s">
        <v>2123</v>
      </c>
      <c r="K132">
        <v>47.094560000000001</v>
      </c>
      <c r="L132">
        <v>-122.94526999999999</v>
      </c>
    </row>
    <row r="133" spans="1:12" x14ac:dyDescent="0.25">
      <c r="A133">
        <v>705</v>
      </c>
      <c r="B133">
        <v>474</v>
      </c>
      <c r="C133" t="s">
        <v>4152</v>
      </c>
      <c r="D133" t="s">
        <v>877</v>
      </c>
      <c r="E133" t="s">
        <v>878</v>
      </c>
      <c r="F133" t="s">
        <v>1086</v>
      </c>
      <c r="G133" t="s">
        <v>1093</v>
      </c>
      <c r="H133" t="s">
        <v>1030</v>
      </c>
      <c r="I133" t="s">
        <v>1091</v>
      </c>
      <c r="J133" t="s">
        <v>1106</v>
      </c>
      <c r="K133">
        <v>47.706919999999997</v>
      </c>
      <c r="L133">
        <v>-122.29115</v>
      </c>
    </row>
    <row r="134" spans="1:12" x14ac:dyDescent="0.25">
      <c r="A134">
        <v>703</v>
      </c>
      <c r="B134">
        <v>473</v>
      </c>
      <c r="C134" t="s">
        <v>4152</v>
      </c>
      <c r="D134" t="s">
        <v>877</v>
      </c>
      <c r="E134" t="s">
        <v>878</v>
      </c>
      <c r="F134" t="s">
        <v>1086</v>
      </c>
      <c r="G134" t="s">
        <v>1093</v>
      </c>
      <c r="H134" t="s">
        <v>1030</v>
      </c>
      <c r="I134" t="s">
        <v>1091</v>
      </c>
      <c r="J134" t="s">
        <v>1104</v>
      </c>
      <c r="K134">
        <v>47.710709999999999</v>
      </c>
      <c r="L134">
        <v>-122.2895</v>
      </c>
    </row>
    <row r="135" spans="1:12" x14ac:dyDescent="0.25">
      <c r="A135">
        <v>1216</v>
      </c>
      <c r="B135">
        <v>244</v>
      </c>
      <c r="C135" t="s">
        <v>4152</v>
      </c>
      <c r="D135" t="s">
        <v>1686</v>
      </c>
      <c r="E135" t="s">
        <v>1687</v>
      </c>
      <c r="F135" t="s">
        <v>1785</v>
      </c>
      <c r="G135" t="s">
        <v>1789</v>
      </c>
      <c r="H135" t="s">
        <v>31</v>
      </c>
      <c r="I135" t="s">
        <v>200</v>
      </c>
      <c r="J135" t="s">
        <v>1790</v>
      </c>
      <c r="K135">
        <v>47.291898000000003</v>
      </c>
      <c r="L135">
        <v>-122.059923</v>
      </c>
    </row>
    <row r="136" spans="1:12" x14ac:dyDescent="0.25">
      <c r="A136">
        <v>1523</v>
      </c>
      <c r="B136">
        <v>869</v>
      </c>
      <c r="C136" t="s">
        <v>4152</v>
      </c>
      <c r="D136" t="s">
        <v>2165</v>
      </c>
      <c r="E136" t="s">
        <v>2243</v>
      </c>
      <c r="F136" t="s">
        <v>2275</v>
      </c>
      <c r="G136" t="s">
        <v>2286</v>
      </c>
      <c r="H136" t="s">
        <v>2169</v>
      </c>
      <c r="I136" t="s">
        <v>2183</v>
      </c>
      <c r="J136" t="s">
        <v>2288</v>
      </c>
      <c r="K136">
        <v>47.515050000000002</v>
      </c>
      <c r="L136">
        <v>-122.55135</v>
      </c>
    </row>
    <row r="137" spans="1:12" x14ac:dyDescent="0.25">
      <c r="A137">
        <v>1376</v>
      </c>
      <c r="B137">
        <v>548</v>
      </c>
      <c r="C137" t="s">
        <v>4152</v>
      </c>
      <c r="D137" t="s">
        <v>1952</v>
      </c>
      <c r="E137" t="s">
        <v>1999</v>
      </c>
      <c r="F137" t="s">
        <v>2000</v>
      </c>
      <c r="G137" t="s">
        <v>2023</v>
      </c>
      <c r="H137" t="s">
        <v>1890</v>
      </c>
      <c r="I137" t="s">
        <v>1891</v>
      </c>
      <c r="J137" t="s">
        <v>2027</v>
      </c>
      <c r="K137">
        <v>47.268282999999997</v>
      </c>
      <c r="L137">
        <v>-122.328428</v>
      </c>
    </row>
    <row r="138" spans="1:12" x14ac:dyDescent="0.25">
      <c r="A138">
        <v>1178</v>
      </c>
      <c r="B138">
        <v>223</v>
      </c>
      <c r="C138" t="s">
        <v>4152</v>
      </c>
      <c r="D138" t="s">
        <v>1686</v>
      </c>
      <c r="E138" t="s">
        <v>1687</v>
      </c>
      <c r="F138" t="s">
        <v>1709</v>
      </c>
      <c r="G138" t="s">
        <v>1726</v>
      </c>
      <c r="H138" t="s">
        <v>31</v>
      </c>
      <c r="I138" t="s">
        <v>200</v>
      </c>
      <c r="J138" t="s">
        <v>1728</v>
      </c>
      <c r="K138">
        <v>47.325761999999997</v>
      </c>
      <c r="L138">
        <v>-122.00134799999999</v>
      </c>
    </row>
    <row r="139" spans="1:12" x14ac:dyDescent="0.25">
      <c r="A139">
        <v>842</v>
      </c>
      <c r="B139">
        <v>644</v>
      </c>
      <c r="C139" t="s">
        <v>4152</v>
      </c>
      <c r="D139" t="s">
        <v>877</v>
      </c>
      <c r="E139" t="s">
        <v>1215</v>
      </c>
      <c r="F139" t="s">
        <v>1216</v>
      </c>
      <c r="G139" t="s">
        <v>1284</v>
      </c>
      <c r="H139" t="s">
        <v>1230</v>
      </c>
      <c r="I139" t="s">
        <v>1231</v>
      </c>
      <c r="J139" t="s">
        <v>1285</v>
      </c>
      <c r="K139">
        <v>47.688265999999999</v>
      </c>
      <c r="L139">
        <v>-122.104142</v>
      </c>
    </row>
    <row r="140" spans="1:12" x14ac:dyDescent="0.25">
      <c r="A140">
        <v>1319</v>
      </c>
      <c r="B140">
        <v>525</v>
      </c>
      <c r="C140" t="s">
        <v>4152</v>
      </c>
      <c r="D140" t="s">
        <v>1686</v>
      </c>
      <c r="E140" t="s">
        <v>1874</v>
      </c>
      <c r="F140" t="s">
        <v>1919</v>
      </c>
      <c r="G140" t="s">
        <v>1936</v>
      </c>
      <c r="H140" t="s">
        <v>31</v>
      </c>
      <c r="I140" t="s">
        <v>610</v>
      </c>
      <c r="J140" t="s">
        <v>1937</v>
      </c>
      <c r="K140">
        <v>47.403458999999998</v>
      </c>
      <c r="L140">
        <v>-122.46886600000001</v>
      </c>
    </row>
    <row r="141" spans="1:12" x14ac:dyDescent="0.25">
      <c r="A141">
        <v>629</v>
      </c>
      <c r="B141">
        <v>127</v>
      </c>
      <c r="C141" t="s">
        <v>4152</v>
      </c>
      <c r="D141" t="s">
        <v>877</v>
      </c>
      <c r="E141" t="s">
        <v>878</v>
      </c>
      <c r="F141" t="s">
        <v>981</v>
      </c>
      <c r="G141" t="s">
        <v>993</v>
      </c>
      <c r="H141" t="s">
        <v>31</v>
      </c>
      <c r="I141" t="s">
        <v>200</v>
      </c>
      <c r="J141" t="s">
        <v>994</v>
      </c>
      <c r="K141">
        <v>47.410569000000002</v>
      </c>
      <c r="L141">
        <v>-121.921792</v>
      </c>
    </row>
    <row r="142" spans="1:12" x14ac:dyDescent="0.25">
      <c r="A142">
        <v>1730</v>
      </c>
      <c r="B142">
        <v>2182</v>
      </c>
      <c r="C142" t="s">
        <v>4152</v>
      </c>
      <c r="D142" t="s">
        <v>2484</v>
      </c>
      <c r="E142" t="s">
        <v>2526</v>
      </c>
      <c r="F142" t="s">
        <v>2578</v>
      </c>
      <c r="G142" t="s">
        <v>2595</v>
      </c>
      <c r="H142" t="s">
        <v>22</v>
      </c>
      <c r="I142" t="s">
        <v>96</v>
      </c>
      <c r="J142" t="s">
        <v>2596</v>
      </c>
      <c r="K142">
        <v>48.111499999999999</v>
      </c>
      <c r="L142">
        <v>-123.282918</v>
      </c>
    </row>
    <row r="143" spans="1:12" x14ac:dyDescent="0.25">
      <c r="A143">
        <v>1438</v>
      </c>
      <c r="B143">
        <v>2009</v>
      </c>
      <c r="C143" t="s">
        <v>4152</v>
      </c>
      <c r="D143" t="s">
        <v>2099</v>
      </c>
      <c r="E143" t="s">
        <v>2100</v>
      </c>
      <c r="F143" t="s">
        <v>2119</v>
      </c>
      <c r="G143" t="s">
        <v>2135</v>
      </c>
      <c r="H143" t="s">
        <v>63</v>
      </c>
      <c r="I143" t="s">
        <v>2103</v>
      </c>
      <c r="J143" t="s">
        <v>2137</v>
      </c>
      <c r="K143">
        <v>47.092059999999996</v>
      </c>
      <c r="L143">
        <v>-123.07071999999999</v>
      </c>
    </row>
    <row r="144" spans="1:12" x14ac:dyDescent="0.25">
      <c r="A144">
        <v>1451</v>
      </c>
      <c r="B144">
        <v>2014</v>
      </c>
      <c r="C144" t="s">
        <v>4152</v>
      </c>
      <c r="D144" t="s">
        <v>2156</v>
      </c>
      <c r="E144" t="s">
        <v>2157</v>
      </c>
      <c r="F144" t="s">
        <v>2158</v>
      </c>
      <c r="G144" t="s">
        <v>2159</v>
      </c>
      <c r="H144" t="s">
        <v>63</v>
      </c>
      <c r="I144" t="s">
        <v>2103</v>
      </c>
      <c r="J144" t="s">
        <v>2160</v>
      </c>
      <c r="K144">
        <v>47.095283000000002</v>
      </c>
      <c r="L144">
        <v>-123.09079300000001</v>
      </c>
    </row>
    <row r="145" spans="1:12" x14ac:dyDescent="0.25">
      <c r="A145">
        <v>742</v>
      </c>
      <c r="B145">
        <v>206</v>
      </c>
      <c r="C145" t="s">
        <v>4152</v>
      </c>
      <c r="D145" t="s">
        <v>877</v>
      </c>
      <c r="E145" t="s">
        <v>878</v>
      </c>
      <c r="F145" t="s">
        <v>1150</v>
      </c>
      <c r="G145" t="s">
        <v>1153</v>
      </c>
      <c r="H145" t="s">
        <v>31</v>
      </c>
      <c r="I145" t="s">
        <v>200</v>
      </c>
      <c r="J145" t="s">
        <v>1154</v>
      </c>
      <c r="K145">
        <v>47.503982000000001</v>
      </c>
      <c r="L145">
        <v>-122.22770199999999</v>
      </c>
    </row>
    <row r="146" spans="1:12" x14ac:dyDescent="0.25">
      <c r="A146">
        <v>878</v>
      </c>
      <c r="B146">
        <v>169</v>
      </c>
      <c r="C146" t="s">
        <v>4152</v>
      </c>
      <c r="D146" t="s">
        <v>877</v>
      </c>
      <c r="E146" t="s">
        <v>1215</v>
      </c>
      <c r="F146" t="s">
        <v>1313</v>
      </c>
      <c r="G146" t="s">
        <v>1331</v>
      </c>
      <c r="H146" t="s">
        <v>31</v>
      </c>
      <c r="I146" t="s">
        <v>200</v>
      </c>
      <c r="J146" t="s">
        <v>1332</v>
      </c>
      <c r="K146">
        <v>47.569898000000002</v>
      </c>
      <c r="L146">
        <v>-122.05328799999999</v>
      </c>
    </row>
    <row r="147" spans="1:12" x14ac:dyDescent="0.25">
      <c r="A147">
        <v>886</v>
      </c>
      <c r="B147">
        <v>141</v>
      </c>
      <c r="C147" t="s">
        <v>4152</v>
      </c>
      <c r="D147" t="s">
        <v>877</v>
      </c>
      <c r="E147" t="s">
        <v>1215</v>
      </c>
      <c r="F147" t="s">
        <v>1342</v>
      </c>
      <c r="G147" t="s">
        <v>1343</v>
      </c>
      <c r="H147" t="s">
        <v>31</v>
      </c>
      <c r="I147" t="s">
        <v>200</v>
      </c>
      <c r="J147" t="s">
        <v>1345</v>
      </c>
      <c r="K147">
        <v>47.674619999999997</v>
      </c>
      <c r="L147">
        <v>-122.081052</v>
      </c>
    </row>
    <row r="148" spans="1:12" x14ac:dyDescent="0.25">
      <c r="A148">
        <v>1435</v>
      </c>
      <c r="B148">
        <v>2010</v>
      </c>
      <c r="C148" t="s">
        <v>4152</v>
      </c>
      <c r="D148" t="s">
        <v>2099</v>
      </c>
      <c r="E148" t="s">
        <v>2100</v>
      </c>
      <c r="F148" t="s">
        <v>2119</v>
      </c>
      <c r="G148" t="s">
        <v>2133</v>
      </c>
      <c r="H148" t="s">
        <v>63</v>
      </c>
      <c r="I148" t="s">
        <v>2103</v>
      </c>
      <c r="J148" t="s">
        <v>2134</v>
      </c>
      <c r="K148">
        <v>47.049390000000002</v>
      </c>
      <c r="L148">
        <v>-123.00530999999999</v>
      </c>
    </row>
    <row r="149" spans="1:12" x14ac:dyDescent="0.25">
      <c r="A149">
        <v>1064</v>
      </c>
      <c r="B149">
        <v>619</v>
      </c>
      <c r="C149" t="s">
        <v>4152</v>
      </c>
      <c r="D149" t="s">
        <v>877</v>
      </c>
      <c r="E149" t="s">
        <v>1215</v>
      </c>
      <c r="F149" t="s">
        <v>1538</v>
      </c>
      <c r="G149" t="s">
        <v>1567</v>
      </c>
      <c r="H149" t="s">
        <v>1230</v>
      </c>
      <c r="I149" t="s">
        <v>1231</v>
      </c>
      <c r="J149" t="s">
        <v>1571</v>
      </c>
      <c r="K149">
        <v>47.679738</v>
      </c>
      <c r="L149">
        <v>-122.142957</v>
      </c>
    </row>
    <row r="150" spans="1:12" x14ac:dyDescent="0.25">
      <c r="A150">
        <v>1131</v>
      </c>
      <c r="B150">
        <v>613</v>
      </c>
      <c r="C150" t="s">
        <v>4152</v>
      </c>
      <c r="D150" t="s">
        <v>877</v>
      </c>
      <c r="E150" t="s">
        <v>1215</v>
      </c>
      <c r="F150" t="s">
        <v>1655</v>
      </c>
      <c r="G150" t="s">
        <v>1656</v>
      </c>
      <c r="H150" t="s">
        <v>1230</v>
      </c>
      <c r="I150" t="s">
        <v>1231</v>
      </c>
      <c r="J150" t="s">
        <v>1660</v>
      </c>
      <c r="K150">
        <v>47.643183000000001</v>
      </c>
      <c r="L150">
        <v>-122.10232600000001</v>
      </c>
    </row>
    <row r="151" spans="1:12" x14ac:dyDescent="0.25">
      <c r="A151">
        <v>1001</v>
      </c>
      <c r="B151">
        <v>187</v>
      </c>
      <c r="C151" t="s">
        <v>4152</v>
      </c>
      <c r="D151" t="s">
        <v>877</v>
      </c>
      <c r="E151" t="s">
        <v>1215</v>
      </c>
      <c r="F151" t="s">
        <v>1482</v>
      </c>
      <c r="G151" t="s">
        <v>1489</v>
      </c>
      <c r="H151" t="s">
        <v>31</v>
      </c>
      <c r="I151" t="s">
        <v>200</v>
      </c>
      <c r="J151" t="s">
        <v>1493</v>
      </c>
      <c r="K151">
        <v>47.778784000000002</v>
      </c>
      <c r="L151">
        <v>-122.187628</v>
      </c>
    </row>
    <row r="152" spans="1:12" x14ac:dyDescent="0.25">
      <c r="A152">
        <v>564</v>
      </c>
      <c r="B152">
        <v>137</v>
      </c>
      <c r="C152" t="s">
        <v>4152</v>
      </c>
      <c r="D152" t="s">
        <v>877</v>
      </c>
      <c r="E152" t="s">
        <v>878</v>
      </c>
      <c r="F152" t="s">
        <v>879</v>
      </c>
      <c r="G152" t="s">
        <v>899</v>
      </c>
      <c r="H152" t="s">
        <v>31</v>
      </c>
      <c r="I152" t="s">
        <v>200</v>
      </c>
      <c r="J152" t="s">
        <v>900</v>
      </c>
      <c r="K152">
        <v>47.550172000000003</v>
      </c>
      <c r="L152">
        <v>-122.15686700000001</v>
      </c>
    </row>
    <row r="153" spans="1:12" x14ac:dyDescent="0.25">
      <c r="A153">
        <v>1188</v>
      </c>
      <c r="B153">
        <v>233</v>
      </c>
      <c r="C153" t="s">
        <v>4152</v>
      </c>
      <c r="D153" t="s">
        <v>1686</v>
      </c>
      <c r="E153" t="s">
        <v>1687</v>
      </c>
      <c r="F153" t="s">
        <v>1735</v>
      </c>
      <c r="G153" t="s">
        <v>1745</v>
      </c>
      <c r="H153" t="s">
        <v>31</v>
      </c>
      <c r="I153" t="s">
        <v>200</v>
      </c>
      <c r="J153" t="s">
        <v>1746</v>
      </c>
      <c r="K153">
        <v>47.489932000000003</v>
      </c>
      <c r="L153">
        <v>-122.289451</v>
      </c>
    </row>
    <row r="154" spans="1:12" x14ac:dyDescent="0.25">
      <c r="A154">
        <v>1442</v>
      </c>
      <c r="B154">
        <v>2011</v>
      </c>
      <c r="C154" t="s">
        <v>4152</v>
      </c>
      <c r="D154" t="s">
        <v>2099</v>
      </c>
      <c r="E154" t="s">
        <v>2100</v>
      </c>
      <c r="F154" t="s">
        <v>2139</v>
      </c>
      <c r="G154" t="s">
        <v>2144</v>
      </c>
      <c r="H154" t="s">
        <v>63</v>
      </c>
      <c r="I154" t="s">
        <v>2103</v>
      </c>
      <c r="J154" t="s">
        <v>2145</v>
      </c>
      <c r="K154">
        <v>47.091419999999999</v>
      </c>
      <c r="L154">
        <v>-122.86323</v>
      </c>
    </row>
    <row r="155" spans="1:12" x14ac:dyDescent="0.25">
      <c r="A155">
        <v>902</v>
      </c>
      <c r="B155">
        <v>142</v>
      </c>
      <c r="C155" t="s">
        <v>4152</v>
      </c>
      <c r="D155" t="s">
        <v>877</v>
      </c>
      <c r="E155" t="s">
        <v>1215</v>
      </c>
      <c r="F155" t="s">
        <v>1342</v>
      </c>
      <c r="G155" t="s">
        <v>1365</v>
      </c>
      <c r="H155" t="s">
        <v>31</v>
      </c>
      <c r="I155" t="s">
        <v>200</v>
      </c>
      <c r="J155" t="s">
        <v>1366</v>
      </c>
      <c r="K155">
        <v>47.65296</v>
      </c>
      <c r="L155">
        <v>-122.06841</v>
      </c>
    </row>
    <row r="156" spans="1:12" x14ac:dyDescent="0.25">
      <c r="A156">
        <v>788</v>
      </c>
      <c r="B156">
        <v>140</v>
      </c>
      <c r="C156" t="s">
        <v>4152</v>
      </c>
      <c r="D156" t="s">
        <v>877</v>
      </c>
      <c r="E156" t="s">
        <v>1215</v>
      </c>
      <c r="F156" t="s">
        <v>1216</v>
      </c>
      <c r="G156" t="s">
        <v>1217</v>
      </c>
      <c r="H156" t="s">
        <v>31</v>
      </c>
      <c r="I156" t="s">
        <v>200</v>
      </c>
      <c r="J156" t="s">
        <v>1218</v>
      </c>
      <c r="K156">
        <v>47.677596999999999</v>
      </c>
      <c r="L156">
        <v>-122.09830100000001</v>
      </c>
    </row>
    <row r="157" spans="1:12" x14ac:dyDescent="0.25">
      <c r="A157">
        <v>1180</v>
      </c>
      <c r="B157">
        <v>226</v>
      </c>
      <c r="C157" t="s">
        <v>4152</v>
      </c>
      <c r="D157" t="s">
        <v>1686</v>
      </c>
      <c r="E157" t="s">
        <v>1687</v>
      </c>
      <c r="F157" t="s">
        <v>1729</v>
      </c>
      <c r="G157" t="s">
        <v>1730</v>
      </c>
      <c r="H157" t="s">
        <v>31</v>
      </c>
      <c r="I157" t="s">
        <v>200</v>
      </c>
      <c r="J157" t="s">
        <v>1732</v>
      </c>
      <c r="K157">
        <v>47.285142</v>
      </c>
      <c r="L157">
        <v>-121.923905</v>
      </c>
    </row>
    <row r="158" spans="1:12" x14ac:dyDescent="0.25">
      <c r="A158">
        <v>826</v>
      </c>
      <c r="B158">
        <v>113</v>
      </c>
      <c r="C158" t="s">
        <v>4152</v>
      </c>
      <c r="D158" t="s">
        <v>877</v>
      </c>
      <c r="E158" t="s">
        <v>1215</v>
      </c>
      <c r="F158" t="s">
        <v>1216</v>
      </c>
      <c r="G158" t="s">
        <v>1268</v>
      </c>
      <c r="H158" t="s">
        <v>31</v>
      </c>
      <c r="I158" t="s">
        <v>200</v>
      </c>
      <c r="J158" t="s">
        <v>1269</v>
      </c>
      <c r="K158">
        <v>47.694994000000001</v>
      </c>
      <c r="L158">
        <v>-122.08918</v>
      </c>
    </row>
    <row r="159" spans="1:12" x14ac:dyDescent="0.25">
      <c r="A159">
        <v>1184</v>
      </c>
      <c r="B159">
        <v>232</v>
      </c>
      <c r="C159" t="s">
        <v>4152</v>
      </c>
      <c r="D159" t="s">
        <v>1686</v>
      </c>
      <c r="E159" t="s">
        <v>1687</v>
      </c>
      <c r="F159" t="s">
        <v>1735</v>
      </c>
      <c r="G159" t="s">
        <v>1738</v>
      </c>
      <c r="H159" t="s">
        <v>31</v>
      </c>
      <c r="I159" t="s">
        <v>200</v>
      </c>
      <c r="J159" t="s">
        <v>1739</v>
      </c>
      <c r="K159">
        <v>47.502212</v>
      </c>
      <c r="L159">
        <v>-122.300156</v>
      </c>
    </row>
    <row r="160" spans="1:12" x14ac:dyDescent="0.25">
      <c r="A160">
        <v>1183</v>
      </c>
      <c r="B160">
        <v>230</v>
      </c>
      <c r="C160" t="s">
        <v>4152</v>
      </c>
      <c r="D160" t="s">
        <v>1686</v>
      </c>
      <c r="E160" t="s">
        <v>1687</v>
      </c>
      <c r="F160" t="s">
        <v>1735</v>
      </c>
      <c r="G160" t="s">
        <v>1736</v>
      </c>
      <c r="H160" t="s">
        <v>31</v>
      </c>
      <c r="I160" t="s">
        <v>200</v>
      </c>
      <c r="J160" t="s">
        <v>1737</v>
      </c>
      <c r="K160">
        <v>47.510356999999999</v>
      </c>
      <c r="L160">
        <v>-122.322142</v>
      </c>
    </row>
    <row r="161" spans="1:12" x14ac:dyDescent="0.25">
      <c r="A161">
        <v>1077</v>
      </c>
      <c r="B161">
        <v>191</v>
      </c>
      <c r="C161" t="s">
        <v>4152</v>
      </c>
      <c r="D161" t="s">
        <v>877</v>
      </c>
      <c r="E161" t="s">
        <v>1215</v>
      </c>
      <c r="F161" t="s">
        <v>1538</v>
      </c>
      <c r="G161" t="s">
        <v>1590</v>
      </c>
      <c r="H161" t="s">
        <v>31</v>
      </c>
      <c r="I161" t="s">
        <v>200</v>
      </c>
      <c r="J161" t="s">
        <v>1591</v>
      </c>
      <c r="K161">
        <v>47.696997000000003</v>
      </c>
      <c r="L161">
        <v>-122.131529</v>
      </c>
    </row>
    <row r="162" spans="1:12" x14ac:dyDescent="0.25">
      <c r="A162">
        <v>1155</v>
      </c>
      <c r="B162">
        <v>211</v>
      </c>
      <c r="C162" t="s">
        <v>4152</v>
      </c>
      <c r="D162" t="s">
        <v>1686</v>
      </c>
      <c r="E162" t="s">
        <v>1687</v>
      </c>
      <c r="F162" t="s">
        <v>1688</v>
      </c>
      <c r="G162" t="s">
        <v>1691</v>
      </c>
      <c r="H162" t="s">
        <v>31</v>
      </c>
      <c r="I162" t="s">
        <v>200</v>
      </c>
      <c r="J162" t="s">
        <v>1694</v>
      </c>
      <c r="K162">
        <v>47.369337999999999</v>
      </c>
      <c r="L162">
        <v>-122.208823</v>
      </c>
    </row>
    <row r="163" spans="1:12" x14ac:dyDescent="0.25">
      <c r="A163">
        <v>1380</v>
      </c>
      <c r="B163">
        <v>542</v>
      </c>
      <c r="C163" t="s">
        <v>4152</v>
      </c>
      <c r="D163" t="s">
        <v>1952</v>
      </c>
      <c r="E163" t="s">
        <v>1999</v>
      </c>
      <c r="F163" t="s">
        <v>2000</v>
      </c>
      <c r="G163" t="s">
        <v>2023</v>
      </c>
      <c r="H163" t="s">
        <v>1890</v>
      </c>
      <c r="I163" t="s">
        <v>1891</v>
      </c>
      <c r="J163" t="s">
        <v>2031</v>
      </c>
      <c r="K163">
        <v>47.277749999999997</v>
      </c>
      <c r="L163">
        <v>-122.328389</v>
      </c>
    </row>
    <row r="164" spans="1:12" x14ac:dyDescent="0.25">
      <c r="A164">
        <v>1208</v>
      </c>
      <c r="B164">
        <v>240</v>
      </c>
      <c r="C164" t="s">
        <v>4152</v>
      </c>
      <c r="D164" t="s">
        <v>1686</v>
      </c>
      <c r="E164" t="s">
        <v>1687</v>
      </c>
      <c r="F164" t="s">
        <v>1771</v>
      </c>
      <c r="G164" t="s">
        <v>1772</v>
      </c>
      <c r="H164" t="s">
        <v>31</v>
      </c>
      <c r="I164" t="s">
        <v>200</v>
      </c>
      <c r="J164" t="s">
        <v>1773</v>
      </c>
      <c r="K164">
        <v>47.353073999999999</v>
      </c>
      <c r="L164">
        <v>-122.20751</v>
      </c>
    </row>
    <row r="165" spans="1:12" x14ac:dyDescent="0.25">
      <c r="A165">
        <v>1429</v>
      </c>
      <c r="B165">
        <v>2015</v>
      </c>
      <c r="C165" t="s">
        <v>4152</v>
      </c>
      <c r="D165" t="s">
        <v>2099</v>
      </c>
      <c r="E165" t="s">
        <v>2100</v>
      </c>
      <c r="F165" t="s">
        <v>2119</v>
      </c>
      <c r="G165" t="s">
        <v>2125</v>
      </c>
      <c r="H165" t="s">
        <v>63</v>
      </c>
      <c r="I165" t="s">
        <v>2103</v>
      </c>
      <c r="J165" t="s">
        <v>2127</v>
      </c>
      <c r="K165">
        <v>47.03152</v>
      </c>
      <c r="L165">
        <v>-122.99052</v>
      </c>
    </row>
    <row r="166" spans="1:12" x14ac:dyDescent="0.25">
      <c r="A166">
        <v>1104</v>
      </c>
      <c r="B166">
        <v>181</v>
      </c>
      <c r="C166" t="s">
        <v>4152</v>
      </c>
      <c r="D166" t="s">
        <v>877</v>
      </c>
      <c r="E166" t="s">
        <v>1215</v>
      </c>
      <c r="F166" t="s">
        <v>1615</v>
      </c>
      <c r="G166" t="s">
        <v>1625</v>
      </c>
      <c r="H166" t="s">
        <v>31</v>
      </c>
      <c r="I166" t="s">
        <v>200</v>
      </c>
      <c r="J166" t="s">
        <v>1627</v>
      </c>
      <c r="K166">
        <v>47.779822000000003</v>
      </c>
      <c r="L166">
        <v>-122.25043100000001</v>
      </c>
    </row>
    <row r="167" spans="1:12" x14ac:dyDescent="0.25">
      <c r="A167">
        <v>1179</v>
      </c>
      <c r="B167">
        <v>224</v>
      </c>
      <c r="C167" t="s">
        <v>4152</v>
      </c>
      <c r="D167" t="s">
        <v>1686</v>
      </c>
      <c r="E167" t="s">
        <v>1687</v>
      </c>
      <c r="F167" t="s">
        <v>1729</v>
      </c>
      <c r="G167" t="s">
        <v>1730</v>
      </c>
      <c r="H167" t="s">
        <v>31</v>
      </c>
      <c r="I167" t="s">
        <v>200</v>
      </c>
      <c r="J167" t="s">
        <v>1731</v>
      </c>
      <c r="K167">
        <v>47.282302000000001</v>
      </c>
      <c r="L167">
        <v>-121.932687</v>
      </c>
    </row>
    <row r="168" spans="1:12" x14ac:dyDescent="0.25">
      <c r="A168">
        <v>969</v>
      </c>
      <c r="B168">
        <v>175</v>
      </c>
      <c r="C168" t="s">
        <v>4152</v>
      </c>
      <c r="D168" t="s">
        <v>877</v>
      </c>
      <c r="E168" t="s">
        <v>1215</v>
      </c>
      <c r="F168" t="s">
        <v>1440</v>
      </c>
      <c r="G168" t="s">
        <v>1447</v>
      </c>
      <c r="H168" t="s">
        <v>31</v>
      </c>
      <c r="I168" t="s">
        <v>200</v>
      </c>
      <c r="J168" t="s">
        <v>1454</v>
      </c>
      <c r="K168">
        <v>47.778471000000003</v>
      </c>
      <c r="L168">
        <v>-122.154549</v>
      </c>
    </row>
    <row r="169" spans="1:12" x14ac:dyDescent="0.25">
      <c r="A169">
        <v>1226</v>
      </c>
      <c r="B169">
        <v>251</v>
      </c>
      <c r="C169" t="s">
        <v>4152</v>
      </c>
      <c r="D169" t="s">
        <v>1686</v>
      </c>
      <c r="E169" t="s">
        <v>1687</v>
      </c>
      <c r="F169" t="s">
        <v>1803</v>
      </c>
      <c r="G169" t="s">
        <v>1804</v>
      </c>
      <c r="H169" t="s">
        <v>31</v>
      </c>
      <c r="I169" t="s">
        <v>200</v>
      </c>
      <c r="J169" t="s">
        <v>1806</v>
      </c>
      <c r="K169">
        <v>47.303209000000003</v>
      </c>
      <c r="L169">
        <v>-122.272324</v>
      </c>
    </row>
    <row r="170" spans="1:12" x14ac:dyDescent="0.25">
      <c r="A170">
        <v>1189</v>
      </c>
      <c r="B170">
        <v>234</v>
      </c>
      <c r="C170" t="s">
        <v>4152</v>
      </c>
      <c r="D170" t="s">
        <v>1686</v>
      </c>
      <c r="E170" t="s">
        <v>1687</v>
      </c>
      <c r="F170" t="s">
        <v>1747</v>
      </c>
      <c r="G170" t="s">
        <v>1748</v>
      </c>
      <c r="H170" t="s">
        <v>31</v>
      </c>
      <c r="I170" t="s">
        <v>200</v>
      </c>
      <c r="J170" t="s">
        <v>1749</v>
      </c>
      <c r="K170">
        <v>47.362217999999999</v>
      </c>
      <c r="L170">
        <v>-122.099903</v>
      </c>
    </row>
    <row r="171" spans="1:12" x14ac:dyDescent="0.25">
      <c r="A171">
        <v>1177</v>
      </c>
      <c r="B171">
        <v>222</v>
      </c>
      <c r="C171" t="s">
        <v>4152</v>
      </c>
      <c r="D171" t="s">
        <v>1686</v>
      </c>
      <c r="E171" t="s">
        <v>1687</v>
      </c>
      <c r="F171" t="s">
        <v>1709</v>
      </c>
      <c r="G171" t="s">
        <v>1726</v>
      </c>
      <c r="H171" t="s">
        <v>31</v>
      </c>
      <c r="I171" t="s">
        <v>200</v>
      </c>
      <c r="J171" t="s">
        <v>1727</v>
      </c>
      <c r="K171">
        <v>47.317211</v>
      </c>
      <c r="L171">
        <v>-122.00521999999999</v>
      </c>
    </row>
    <row r="172" spans="1:12" x14ac:dyDescent="0.25">
      <c r="A172">
        <v>970</v>
      </c>
      <c r="B172">
        <v>176</v>
      </c>
      <c r="C172" t="s">
        <v>4152</v>
      </c>
      <c r="D172" t="s">
        <v>877</v>
      </c>
      <c r="E172" t="s">
        <v>1215</v>
      </c>
      <c r="F172" t="s">
        <v>1440</v>
      </c>
      <c r="G172" t="s">
        <v>1447</v>
      </c>
      <c r="H172" t="s">
        <v>31</v>
      </c>
      <c r="I172" t="s">
        <v>200</v>
      </c>
      <c r="J172" t="s">
        <v>1455</v>
      </c>
      <c r="K172">
        <v>47.811464000000001</v>
      </c>
      <c r="L172">
        <v>-122.158997</v>
      </c>
    </row>
    <row r="173" spans="1:12" x14ac:dyDescent="0.25">
      <c r="A173">
        <v>1223</v>
      </c>
      <c r="B173">
        <v>248</v>
      </c>
      <c r="C173" t="s">
        <v>4152</v>
      </c>
      <c r="D173" t="s">
        <v>1686</v>
      </c>
      <c r="E173" t="s">
        <v>1687</v>
      </c>
      <c r="F173" t="s">
        <v>1785</v>
      </c>
      <c r="G173" t="s">
        <v>1799</v>
      </c>
      <c r="H173" t="s">
        <v>31</v>
      </c>
      <c r="I173" t="s">
        <v>200</v>
      </c>
      <c r="J173" t="s">
        <v>1800</v>
      </c>
      <c r="K173">
        <v>47.278886</v>
      </c>
      <c r="L173">
        <v>-121.978571</v>
      </c>
    </row>
    <row r="174" spans="1:12" x14ac:dyDescent="0.25">
      <c r="A174">
        <v>1245</v>
      </c>
      <c r="B174">
        <v>262</v>
      </c>
      <c r="C174" t="s">
        <v>4152</v>
      </c>
      <c r="D174" t="s">
        <v>1686</v>
      </c>
      <c r="E174" t="s">
        <v>1687</v>
      </c>
      <c r="F174" t="s">
        <v>1829</v>
      </c>
      <c r="G174" t="s">
        <v>1830</v>
      </c>
      <c r="H174" t="s">
        <v>31</v>
      </c>
      <c r="I174" t="s">
        <v>200</v>
      </c>
      <c r="J174" t="s">
        <v>1831</v>
      </c>
      <c r="K174">
        <v>47.308549999999997</v>
      </c>
      <c r="L174">
        <v>-122.16904</v>
      </c>
    </row>
    <row r="175" spans="1:12" x14ac:dyDescent="0.25">
      <c r="A175">
        <v>1310</v>
      </c>
      <c r="B175">
        <v>272</v>
      </c>
      <c r="C175" t="s">
        <v>4152</v>
      </c>
      <c r="D175" t="s">
        <v>1686</v>
      </c>
      <c r="E175" t="s">
        <v>1874</v>
      </c>
      <c r="F175" t="s">
        <v>1919</v>
      </c>
      <c r="G175" t="s">
        <v>1924</v>
      </c>
      <c r="H175" t="s">
        <v>31</v>
      </c>
      <c r="I175" t="s">
        <v>1926</v>
      </c>
      <c r="J175" t="s">
        <v>1927</v>
      </c>
      <c r="K175">
        <v>47.402769999999997</v>
      </c>
      <c r="L175">
        <v>-122.51693</v>
      </c>
    </row>
    <row r="176" spans="1:12" x14ac:dyDescent="0.25">
      <c r="A176">
        <v>731</v>
      </c>
      <c r="B176">
        <v>128</v>
      </c>
      <c r="C176" t="s">
        <v>4152</v>
      </c>
      <c r="D176" t="s">
        <v>877</v>
      </c>
      <c r="E176" t="s">
        <v>878</v>
      </c>
      <c r="F176" t="s">
        <v>1133</v>
      </c>
      <c r="G176" t="s">
        <v>1134</v>
      </c>
      <c r="H176" t="s">
        <v>31</v>
      </c>
      <c r="I176" t="s">
        <v>200</v>
      </c>
      <c r="J176" t="s">
        <v>1135</v>
      </c>
      <c r="K176">
        <v>47.415086000000002</v>
      </c>
      <c r="L176">
        <v>-121.887131</v>
      </c>
    </row>
    <row r="177" spans="1:12" x14ac:dyDescent="0.25">
      <c r="A177">
        <v>1241</v>
      </c>
      <c r="B177">
        <v>257</v>
      </c>
      <c r="C177" t="s">
        <v>4152</v>
      </c>
      <c r="D177" t="s">
        <v>1686</v>
      </c>
      <c r="E177" t="s">
        <v>1687</v>
      </c>
      <c r="F177" t="s">
        <v>1812</v>
      </c>
      <c r="G177" t="s">
        <v>1823</v>
      </c>
      <c r="H177" t="s">
        <v>31</v>
      </c>
      <c r="I177" t="s">
        <v>200</v>
      </c>
      <c r="J177" t="s">
        <v>1824</v>
      </c>
      <c r="K177">
        <v>47.235936000000002</v>
      </c>
      <c r="L177">
        <v>-121.950976</v>
      </c>
    </row>
    <row r="178" spans="1:12" x14ac:dyDescent="0.25">
      <c r="A178">
        <v>937</v>
      </c>
      <c r="B178">
        <v>159</v>
      </c>
      <c r="C178" t="s">
        <v>4152</v>
      </c>
      <c r="D178" t="s">
        <v>877</v>
      </c>
      <c r="E178" t="s">
        <v>1215</v>
      </c>
      <c r="F178" t="s">
        <v>1373</v>
      </c>
      <c r="G178" t="s">
        <v>1413</v>
      </c>
      <c r="H178" t="s">
        <v>31</v>
      </c>
      <c r="I178" t="s">
        <v>200</v>
      </c>
      <c r="J178" t="s">
        <v>1414</v>
      </c>
      <c r="K178">
        <v>47.532007999999998</v>
      </c>
      <c r="L178">
        <v>-121.98082100000001</v>
      </c>
    </row>
    <row r="179" spans="1:12" x14ac:dyDescent="0.25">
      <c r="A179">
        <v>908</v>
      </c>
      <c r="B179">
        <v>156</v>
      </c>
      <c r="C179" t="s">
        <v>4152</v>
      </c>
      <c r="D179" t="s">
        <v>877</v>
      </c>
      <c r="E179" t="s">
        <v>1215</v>
      </c>
      <c r="F179" t="s">
        <v>1373</v>
      </c>
      <c r="G179" t="s">
        <v>1376</v>
      </c>
      <c r="H179" t="s">
        <v>31</v>
      </c>
      <c r="I179" t="s">
        <v>200</v>
      </c>
      <c r="J179" t="s">
        <v>1377</v>
      </c>
      <c r="K179">
        <v>47.427715999999997</v>
      </c>
      <c r="L179">
        <v>-121.97842199999999</v>
      </c>
    </row>
    <row r="180" spans="1:12" x14ac:dyDescent="0.25">
      <c r="A180">
        <v>923</v>
      </c>
      <c r="B180">
        <v>152</v>
      </c>
      <c r="C180" t="s">
        <v>4152</v>
      </c>
      <c r="D180" t="s">
        <v>877</v>
      </c>
      <c r="E180" t="s">
        <v>1215</v>
      </c>
      <c r="F180" t="s">
        <v>1373</v>
      </c>
      <c r="G180" t="s">
        <v>1394</v>
      </c>
      <c r="H180" t="s">
        <v>31</v>
      </c>
      <c r="I180" t="s">
        <v>200</v>
      </c>
      <c r="J180" t="s">
        <v>1397</v>
      </c>
      <c r="K180">
        <v>47.538938999999999</v>
      </c>
      <c r="L180">
        <v>-122.04259999999999</v>
      </c>
    </row>
    <row r="181" spans="1:12" x14ac:dyDescent="0.25">
      <c r="A181">
        <v>600</v>
      </c>
      <c r="B181">
        <v>138</v>
      </c>
      <c r="C181" t="s">
        <v>4152</v>
      </c>
      <c r="D181" t="s">
        <v>877</v>
      </c>
      <c r="E181" t="s">
        <v>878</v>
      </c>
      <c r="F181" t="s">
        <v>952</v>
      </c>
      <c r="G181" t="s">
        <v>953</v>
      </c>
      <c r="H181" t="s">
        <v>31</v>
      </c>
      <c r="I181" t="s">
        <v>200</v>
      </c>
      <c r="J181" t="s">
        <v>954</v>
      </c>
      <c r="K181">
        <v>47.582723000000001</v>
      </c>
      <c r="L181">
        <v>-122.157426</v>
      </c>
    </row>
    <row r="182" spans="1:12" x14ac:dyDescent="0.25">
      <c r="A182">
        <v>741</v>
      </c>
      <c r="B182">
        <v>207</v>
      </c>
      <c r="C182" t="s">
        <v>4152</v>
      </c>
      <c r="D182" t="s">
        <v>877</v>
      </c>
      <c r="E182" t="s">
        <v>878</v>
      </c>
      <c r="F182" t="s">
        <v>1150</v>
      </c>
      <c r="G182" t="s">
        <v>1151</v>
      </c>
      <c r="H182" t="s">
        <v>31</v>
      </c>
      <c r="I182" t="s">
        <v>200</v>
      </c>
      <c r="J182" t="s">
        <v>1152</v>
      </c>
      <c r="K182">
        <v>47.483496000000002</v>
      </c>
      <c r="L182">
        <v>-122.227268</v>
      </c>
    </row>
    <row r="183" spans="1:12" x14ac:dyDescent="0.25">
      <c r="A183">
        <v>1212</v>
      </c>
      <c r="B183">
        <v>237</v>
      </c>
      <c r="C183" t="s">
        <v>4152</v>
      </c>
      <c r="D183" t="s">
        <v>1686</v>
      </c>
      <c r="E183" t="s">
        <v>1687</v>
      </c>
      <c r="F183" t="s">
        <v>1778</v>
      </c>
      <c r="G183" t="s">
        <v>1781</v>
      </c>
      <c r="H183" t="s">
        <v>31</v>
      </c>
      <c r="I183" t="s">
        <v>200</v>
      </c>
      <c r="J183" t="s">
        <v>1782</v>
      </c>
      <c r="K183">
        <v>47.464905000000002</v>
      </c>
      <c r="L183">
        <v>-122.281488</v>
      </c>
    </row>
    <row r="184" spans="1:12" x14ac:dyDescent="0.25">
      <c r="A184">
        <v>1145</v>
      </c>
      <c r="B184">
        <v>161</v>
      </c>
      <c r="C184" t="s">
        <v>4152</v>
      </c>
      <c r="D184" t="s">
        <v>877</v>
      </c>
      <c r="E184" t="s">
        <v>1215</v>
      </c>
      <c r="F184" t="s">
        <v>1655</v>
      </c>
      <c r="G184" t="s">
        <v>1676</v>
      </c>
      <c r="H184" t="s">
        <v>31</v>
      </c>
      <c r="I184" t="s">
        <v>200</v>
      </c>
      <c r="J184" t="s">
        <v>1677</v>
      </c>
      <c r="K184">
        <v>47.578488</v>
      </c>
      <c r="L184">
        <v>-122.113038</v>
      </c>
    </row>
    <row r="185" spans="1:12" x14ac:dyDescent="0.25">
      <c r="A185">
        <v>748</v>
      </c>
      <c r="B185">
        <v>205</v>
      </c>
      <c r="C185" t="s">
        <v>4152</v>
      </c>
      <c r="D185" t="s">
        <v>877</v>
      </c>
      <c r="E185" t="s">
        <v>878</v>
      </c>
      <c r="F185" t="s">
        <v>1150</v>
      </c>
      <c r="G185" t="s">
        <v>1161</v>
      </c>
      <c r="H185" t="s">
        <v>31</v>
      </c>
      <c r="I185" t="s">
        <v>200</v>
      </c>
      <c r="J185" t="s">
        <v>1162</v>
      </c>
      <c r="K185">
        <v>47.507868999999999</v>
      </c>
      <c r="L185">
        <v>-122.24758199999999</v>
      </c>
    </row>
    <row r="186" spans="1:12" x14ac:dyDescent="0.25">
      <c r="A186">
        <v>1070</v>
      </c>
      <c r="B186">
        <v>189</v>
      </c>
      <c r="C186" t="s">
        <v>4152</v>
      </c>
      <c r="D186" t="s">
        <v>877</v>
      </c>
      <c r="E186" t="s">
        <v>1215</v>
      </c>
      <c r="F186" t="s">
        <v>1538</v>
      </c>
      <c r="G186" t="s">
        <v>1577</v>
      </c>
      <c r="H186" t="s">
        <v>31</v>
      </c>
      <c r="I186" t="s">
        <v>200</v>
      </c>
      <c r="J186" t="s">
        <v>1578</v>
      </c>
      <c r="K186">
        <v>47.745483</v>
      </c>
      <c r="L186">
        <v>-122.21185699999999</v>
      </c>
    </row>
    <row r="187" spans="1:12" x14ac:dyDescent="0.25">
      <c r="A187">
        <v>594</v>
      </c>
      <c r="B187">
        <v>555</v>
      </c>
      <c r="C187" t="s">
        <v>4152</v>
      </c>
      <c r="D187" t="s">
        <v>877</v>
      </c>
      <c r="E187" t="s">
        <v>878</v>
      </c>
      <c r="F187" t="s">
        <v>936</v>
      </c>
      <c r="G187" t="s">
        <v>937</v>
      </c>
      <c r="H187" t="s">
        <v>909</v>
      </c>
      <c r="I187" t="s">
        <v>910</v>
      </c>
      <c r="J187" t="s">
        <v>946</v>
      </c>
      <c r="K187">
        <v>47.715981999999997</v>
      </c>
      <c r="L187">
        <v>-122.20737800000001</v>
      </c>
    </row>
    <row r="188" spans="1:12" x14ac:dyDescent="0.25">
      <c r="A188">
        <v>596</v>
      </c>
      <c r="B188">
        <v>557</v>
      </c>
      <c r="C188" t="s">
        <v>4152</v>
      </c>
      <c r="D188" t="s">
        <v>877</v>
      </c>
      <c r="E188" t="s">
        <v>878</v>
      </c>
      <c r="F188" t="s">
        <v>936</v>
      </c>
      <c r="G188" t="s">
        <v>937</v>
      </c>
      <c r="H188" t="s">
        <v>909</v>
      </c>
      <c r="I188" t="s">
        <v>910</v>
      </c>
      <c r="J188" t="s">
        <v>948</v>
      </c>
      <c r="K188">
        <v>47.711081</v>
      </c>
      <c r="L188">
        <v>-122.210285</v>
      </c>
    </row>
    <row r="189" spans="1:12" x14ac:dyDescent="0.25">
      <c r="A189">
        <v>1157</v>
      </c>
      <c r="B189">
        <v>214</v>
      </c>
      <c r="C189" t="s">
        <v>4152</v>
      </c>
      <c r="D189" t="s">
        <v>1686</v>
      </c>
      <c r="E189" t="s">
        <v>1687</v>
      </c>
      <c r="F189" t="s">
        <v>1688</v>
      </c>
      <c r="G189" t="s">
        <v>1695</v>
      </c>
      <c r="H189" t="s">
        <v>31</v>
      </c>
      <c r="I189" t="s">
        <v>200</v>
      </c>
      <c r="J189" t="s">
        <v>1697</v>
      </c>
      <c r="K189">
        <v>47.445022000000002</v>
      </c>
      <c r="L189">
        <v>-122.211052</v>
      </c>
    </row>
    <row r="190" spans="1:12" x14ac:dyDescent="0.25">
      <c r="A190">
        <v>1152</v>
      </c>
      <c r="B190">
        <v>210</v>
      </c>
      <c r="C190" t="s">
        <v>4152</v>
      </c>
      <c r="D190" t="s">
        <v>1686</v>
      </c>
      <c r="E190" t="s">
        <v>1687</v>
      </c>
      <c r="F190" t="s">
        <v>1688</v>
      </c>
      <c r="G190" t="s">
        <v>1689</v>
      </c>
      <c r="H190" t="s">
        <v>31</v>
      </c>
      <c r="I190" t="s">
        <v>200</v>
      </c>
      <c r="J190" t="s">
        <v>1690</v>
      </c>
      <c r="K190">
        <v>47.407004999999998</v>
      </c>
      <c r="L190">
        <v>-122.216196</v>
      </c>
    </row>
    <row r="191" spans="1:12" x14ac:dyDescent="0.25">
      <c r="A191">
        <v>577</v>
      </c>
      <c r="B191">
        <v>131</v>
      </c>
      <c r="C191" t="s">
        <v>4152</v>
      </c>
      <c r="D191" t="s">
        <v>877</v>
      </c>
      <c r="E191" t="s">
        <v>878</v>
      </c>
      <c r="F191" t="s">
        <v>925</v>
      </c>
      <c r="G191" t="s">
        <v>926</v>
      </c>
      <c r="H191" t="s">
        <v>31</v>
      </c>
      <c r="I191" t="s">
        <v>200</v>
      </c>
      <c r="J191" t="s">
        <v>927</v>
      </c>
      <c r="K191">
        <v>47.709929000000002</v>
      </c>
      <c r="L191">
        <v>-122.24878099999999</v>
      </c>
    </row>
    <row r="192" spans="1:12" x14ac:dyDescent="0.25">
      <c r="A192">
        <v>1156</v>
      </c>
      <c r="B192">
        <v>213</v>
      </c>
      <c r="C192" t="s">
        <v>4152</v>
      </c>
      <c r="D192" t="s">
        <v>1686</v>
      </c>
      <c r="E192" t="s">
        <v>1687</v>
      </c>
      <c r="F192" t="s">
        <v>1688</v>
      </c>
      <c r="G192" t="s">
        <v>1695</v>
      </c>
      <c r="H192" t="s">
        <v>31</v>
      </c>
      <c r="I192" t="s">
        <v>200</v>
      </c>
      <c r="J192" t="s">
        <v>1696</v>
      </c>
      <c r="K192">
        <v>47.442177000000001</v>
      </c>
      <c r="L192">
        <v>-122.20757399999999</v>
      </c>
    </row>
    <row r="193" spans="1:12" x14ac:dyDescent="0.25">
      <c r="A193">
        <v>1379</v>
      </c>
      <c r="B193">
        <v>541</v>
      </c>
      <c r="C193" t="s">
        <v>4152</v>
      </c>
      <c r="D193" t="s">
        <v>1952</v>
      </c>
      <c r="E193" t="s">
        <v>1999</v>
      </c>
      <c r="F193" t="s">
        <v>2000</v>
      </c>
      <c r="G193" t="s">
        <v>2023</v>
      </c>
      <c r="H193" t="s">
        <v>1890</v>
      </c>
      <c r="I193" t="s">
        <v>1891</v>
      </c>
      <c r="J193" t="s">
        <v>2030</v>
      </c>
      <c r="K193">
        <v>47.276874999999997</v>
      </c>
      <c r="L193">
        <v>-122.328142</v>
      </c>
    </row>
    <row r="194" spans="1:12" x14ac:dyDescent="0.25">
      <c r="A194">
        <v>816</v>
      </c>
      <c r="B194">
        <v>114</v>
      </c>
      <c r="C194" t="s">
        <v>4152</v>
      </c>
      <c r="D194" t="s">
        <v>877</v>
      </c>
      <c r="E194" t="s">
        <v>1215</v>
      </c>
      <c r="F194" t="s">
        <v>1216</v>
      </c>
      <c r="G194" t="s">
        <v>1257</v>
      </c>
      <c r="H194" t="s">
        <v>31</v>
      </c>
      <c r="I194" t="s">
        <v>200</v>
      </c>
      <c r="J194" t="s">
        <v>1258</v>
      </c>
      <c r="K194">
        <v>47.744768999999998</v>
      </c>
      <c r="L194">
        <v>-122.088883</v>
      </c>
    </row>
    <row r="195" spans="1:12" x14ac:dyDescent="0.25">
      <c r="A195">
        <v>550</v>
      </c>
      <c r="B195">
        <v>136</v>
      </c>
      <c r="C195" t="s">
        <v>4152</v>
      </c>
      <c r="D195" t="s">
        <v>877</v>
      </c>
      <c r="E195" t="s">
        <v>878</v>
      </c>
      <c r="F195" t="s">
        <v>879</v>
      </c>
      <c r="G195" t="s">
        <v>880</v>
      </c>
      <c r="H195" t="s">
        <v>31</v>
      </c>
      <c r="I195" t="s">
        <v>200</v>
      </c>
      <c r="J195" t="s">
        <v>882</v>
      </c>
      <c r="K195">
        <v>47.552529999999997</v>
      </c>
      <c r="L195">
        <v>-122.16512</v>
      </c>
    </row>
    <row r="196" spans="1:12" x14ac:dyDescent="0.25">
      <c r="A196">
        <v>1329</v>
      </c>
      <c r="B196">
        <v>274</v>
      </c>
      <c r="C196" t="s">
        <v>4152</v>
      </c>
      <c r="D196" t="s">
        <v>1686</v>
      </c>
      <c r="E196" t="s">
        <v>1874</v>
      </c>
      <c r="F196" t="s">
        <v>1919</v>
      </c>
      <c r="G196" t="s">
        <v>1944</v>
      </c>
      <c r="H196" t="s">
        <v>31</v>
      </c>
      <c r="I196" t="s">
        <v>1926</v>
      </c>
      <c r="J196" t="s">
        <v>1948</v>
      </c>
      <c r="K196">
        <v>47.476280000000003</v>
      </c>
      <c r="L196">
        <v>-122.4815</v>
      </c>
    </row>
    <row r="197" spans="1:12" x14ac:dyDescent="0.25">
      <c r="A197">
        <v>1075</v>
      </c>
      <c r="B197">
        <v>196</v>
      </c>
      <c r="C197" t="s">
        <v>4152</v>
      </c>
      <c r="D197" t="s">
        <v>877</v>
      </c>
      <c r="E197" t="s">
        <v>1215</v>
      </c>
      <c r="F197" t="s">
        <v>1538</v>
      </c>
      <c r="G197" t="s">
        <v>1586</v>
      </c>
      <c r="H197" t="s">
        <v>31</v>
      </c>
      <c r="I197" t="s">
        <v>200</v>
      </c>
      <c r="J197" t="s">
        <v>1587</v>
      </c>
      <c r="K197">
        <v>47.712240999999999</v>
      </c>
      <c r="L197">
        <v>-122.12057</v>
      </c>
    </row>
    <row r="198" spans="1:12" x14ac:dyDescent="0.25">
      <c r="A198">
        <v>867</v>
      </c>
      <c r="B198">
        <v>165</v>
      </c>
      <c r="C198" t="s">
        <v>4152</v>
      </c>
      <c r="D198" t="s">
        <v>877</v>
      </c>
      <c r="E198" t="s">
        <v>1215</v>
      </c>
      <c r="F198" t="s">
        <v>1313</v>
      </c>
      <c r="G198" t="s">
        <v>1314</v>
      </c>
      <c r="H198" t="s">
        <v>31</v>
      </c>
      <c r="I198" t="s">
        <v>200</v>
      </c>
      <c r="J198" t="s">
        <v>1315</v>
      </c>
      <c r="K198">
        <v>47.608584</v>
      </c>
      <c r="L198">
        <v>-122.071866</v>
      </c>
    </row>
    <row r="199" spans="1:12" x14ac:dyDescent="0.25">
      <c r="A199">
        <v>1127</v>
      </c>
      <c r="B199">
        <v>167</v>
      </c>
      <c r="C199" t="s">
        <v>4152</v>
      </c>
      <c r="D199" t="s">
        <v>877</v>
      </c>
      <c r="E199" t="s">
        <v>1215</v>
      </c>
      <c r="F199" t="s">
        <v>1643</v>
      </c>
      <c r="G199" t="s">
        <v>1653</v>
      </c>
      <c r="H199" t="s">
        <v>31</v>
      </c>
      <c r="I199" t="s">
        <v>200</v>
      </c>
      <c r="J199" t="s">
        <v>1654</v>
      </c>
      <c r="K199">
        <v>47.541781999999998</v>
      </c>
      <c r="L199">
        <v>-122.064195</v>
      </c>
    </row>
    <row r="200" spans="1:12" x14ac:dyDescent="0.25">
      <c r="A200">
        <v>967</v>
      </c>
      <c r="B200">
        <v>173</v>
      </c>
      <c r="C200" t="s">
        <v>4152</v>
      </c>
      <c r="D200" t="s">
        <v>877</v>
      </c>
      <c r="E200" t="s">
        <v>1215</v>
      </c>
      <c r="F200" t="s">
        <v>1440</v>
      </c>
      <c r="G200" t="s">
        <v>1447</v>
      </c>
      <c r="H200" t="s">
        <v>31</v>
      </c>
      <c r="I200" t="s">
        <v>200</v>
      </c>
      <c r="J200" t="s">
        <v>1452</v>
      </c>
      <c r="K200">
        <v>47.847645999999997</v>
      </c>
      <c r="L200">
        <v>-122.163836</v>
      </c>
    </row>
    <row r="201" spans="1:12" x14ac:dyDescent="0.25">
      <c r="A201">
        <v>1190</v>
      </c>
      <c r="B201">
        <v>235</v>
      </c>
      <c r="C201" t="s">
        <v>4152</v>
      </c>
      <c r="D201" t="s">
        <v>1686</v>
      </c>
      <c r="E201" t="s">
        <v>1687</v>
      </c>
      <c r="F201" t="s">
        <v>1747</v>
      </c>
      <c r="G201" t="s">
        <v>1748</v>
      </c>
      <c r="H201" t="s">
        <v>31</v>
      </c>
      <c r="I201" t="s">
        <v>200</v>
      </c>
      <c r="J201" t="s">
        <v>1750</v>
      </c>
      <c r="K201">
        <v>47.368899999999996</v>
      </c>
      <c r="L201">
        <v>-122.098899</v>
      </c>
    </row>
    <row r="202" spans="1:12" x14ac:dyDescent="0.25">
      <c r="A202">
        <v>999</v>
      </c>
      <c r="B202">
        <v>183</v>
      </c>
      <c r="C202" t="s">
        <v>4152</v>
      </c>
      <c r="D202" t="s">
        <v>877</v>
      </c>
      <c r="E202" t="s">
        <v>1215</v>
      </c>
      <c r="F202" t="s">
        <v>1482</v>
      </c>
      <c r="G202" t="s">
        <v>1489</v>
      </c>
      <c r="H202" t="s">
        <v>31</v>
      </c>
      <c r="I202" t="s">
        <v>200</v>
      </c>
      <c r="J202" t="s">
        <v>1491</v>
      </c>
      <c r="K202">
        <v>47.852840999999998</v>
      </c>
      <c r="L202">
        <v>-122.22249600000001</v>
      </c>
    </row>
    <row r="203" spans="1:12" x14ac:dyDescent="0.25">
      <c r="A203">
        <v>1611</v>
      </c>
      <c r="B203">
        <v>866</v>
      </c>
      <c r="C203" t="s">
        <v>4152</v>
      </c>
      <c r="D203" t="s">
        <v>2165</v>
      </c>
      <c r="E203" t="s">
        <v>2243</v>
      </c>
      <c r="F203" t="s">
        <v>2412</v>
      </c>
      <c r="G203" t="s">
        <v>2417</v>
      </c>
      <c r="H203" t="s">
        <v>2169</v>
      </c>
      <c r="I203" t="s">
        <v>2183</v>
      </c>
      <c r="J203" t="s">
        <v>2421</v>
      </c>
      <c r="K203">
        <v>47.5349</v>
      </c>
      <c r="L203">
        <v>-122.63200000000001</v>
      </c>
    </row>
    <row r="204" spans="1:12" x14ac:dyDescent="0.25">
      <c r="A204">
        <v>1276</v>
      </c>
      <c r="B204">
        <v>264</v>
      </c>
      <c r="C204" t="s">
        <v>4152</v>
      </c>
      <c r="D204" t="s">
        <v>1686</v>
      </c>
      <c r="E204" t="s">
        <v>1687</v>
      </c>
      <c r="F204" t="s">
        <v>1829</v>
      </c>
      <c r="G204" t="s">
        <v>1864</v>
      </c>
      <c r="H204" t="s">
        <v>31</v>
      </c>
      <c r="I204" t="s">
        <v>200</v>
      </c>
      <c r="J204" t="s">
        <v>1866</v>
      </c>
      <c r="K204">
        <v>47.331724999999999</v>
      </c>
      <c r="L204">
        <v>-122.155276</v>
      </c>
    </row>
    <row r="205" spans="1:12" x14ac:dyDescent="0.25">
      <c r="A205">
        <v>892</v>
      </c>
      <c r="B205">
        <v>144</v>
      </c>
      <c r="C205" t="s">
        <v>4152</v>
      </c>
      <c r="D205" t="s">
        <v>877</v>
      </c>
      <c r="E205" t="s">
        <v>1215</v>
      </c>
      <c r="F205" t="s">
        <v>1342</v>
      </c>
      <c r="G205" t="s">
        <v>1351</v>
      </c>
      <c r="H205" t="s">
        <v>31</v>
      </c>
      <c r="I205" t="s">
        <v>200</v>
      </c>
      <c r="J205" t="s">
        <v>1352</v>
      </c>
      <c r="K205">
        <v>47.679720000000003</v>
      </c>
      <c r="L205">
        <v>-122.07785</v>
      </c>
    </row>
    <row r="206" spans="1:12" x14ac:dyDescent="0.25">
      <c r="A206">
        <v>874</v>
      </c>
      <c r="B206">
        <v>166</v>
      </c>
      <c r="C206" t="s">
        <v>4152</v>
      </c>
      <c r="D206" t="s">
        <v>877</v>
      </c>
      <c r="E206" t="s">
        <v>1215</v>
      </c>
      <c r="F206" t="s">
        <v>1313</v>
      </c>
      <c r="G206" t="s">
        <v>1325</v>
      </c>
      <c r="H206" t="s">
        <v>31</v>
      </c>
      <c r="I206" t="s">
        <v>200</v>
      </c>
      <c r="J206" t="s">
        <v>1326</v>
      </c>
      <c r="K206">
        <v>47.615284000000003</v>
      </c>
      <c r="L206">
        <v>-122.066971</v>
      </c>
    </row>
    <row r="207" spans="1:12" x14ac:dyDescent="0.25">
      <c r="A207">
        <v>811</v>
      </c>
      <c r="B207">
        <v>111</v>
      </c>
      <c r="C207" t="s">
        <v>4152</v>
      </c>
      <c r="D207" t="s">
        <v>877</v>
      </c>
      <c r="E207" t="s">
        <v>1215</v>
      </c>
      <c r="F207" t="s">
        <v>1216</v>
      </c>
      <c r="G207" t="s">
        <v>1247</v>
      </c>
      <c r="H207" t="s">
        <v>31</v>
      </c>
      <c r="I207" t="s">
        <v>200</v>
      </c>
      <c r="J207" t="s">
        <v>1248</v>
      </c>
      <c r="K207">
        <v>47.754916000000001</v>
      </c>
      <c r="L207">
        <v>-122.104024</v>
      </c>
    </row>
    <row r="208" spans="1:12" x14ac:dyDescent="0.25">
      <c r="A208">
        <v>966</v>
      </c>
      <c r="B208">
        <v>172</v>
      </c>
      <c r="C208" t="s">
        <v>4152</v>
      </c>
      <c r="D208" t="s">
        <v>877</v>
      </c>
      <c r="E208" t="s">
        <v>1215</v>
      </c>
      <c r="F208" t="s">
        <v>1440</v>
      </c>
      <c r="G208" t="s">
        <v>1447</v>
      </c>
      <c r="H208" t="s">
        <v>31</v>
      </c>
      <c r="I208" t="s">
        <v>200</v>
      </c>
      <c r="J208" t="s">
        <v>1451</v>
      </c>
      <c r="K208">
        <v>47.839939999999999</v>
      </c>
      <c r="L208">
        <v>-122.16225</v>
      </c>
    </row>
    <row r="209" spans="1:12" x14ac:dyDescent="0.25">
      <c r="A209">
        <v>1165</v>
      </c>
      <c r="B209">
        <v>218</v>
      </c>
      <c r="C209" t="s">
        <v>4152</v>
      </c>
      <c r="D209" t="s">
        <v>1686</v>
      </c>
      <c r="E209" t="s">
        <v>1687</v>
      </c>
      <c r="F209" t="s">
        <v>1709</v>
      </c>
      <c r="G209" t="s">
        <v>1710</v>
      </c>
      <c r="H209" t="s">
        <v>31</v>
      </c>
      <c r="I209" t="s">
        <v>200</v>
      </c>
      <c r="J209" t="s">
        <v>1712</v>
      </c>
      <c r="K209">
        <v>47.309330000000003</v>
      </c>
      <c r="L209">
        <v>-122.077692</v>
      </c>
    </row>
    <row r="210" spans="1:12" x14ac:dyDescent="0.25">
      <c r="A210">
        <v>1074</v>
      </c>
      <c r="B210">
        <v>197</v>
      </c>
      <c r="C210" t="s">
        <v>4152</v>
      </c>
      <c r="D210" t="s">
        <v>877</v>
      </c>
      <c r="E210" t="s">
        <v>1215</v>
      </c>
      <c r="F210" t="s">
        <v>1538</v>
      </c>
      <c r="G210" t="s">
        <v>1584</v>
      </c>
      <c r="H210" t="s">
        <v>31</v>
      </c>
      <c r="I210" t="s">
        <v>200</v>
      </c>
      <c r="J210" t="s">
        <v>1585</v>
      </c>
      <c r="K210">
        <v>47.720449000000002</v>
      </c>
      <c r="L210">
        <v>-122.12431599999999</v>
      </c>
    </row>
    <row r="211" spans="1:12" x14ac:dyDescent="0.25">
      <c r="A211">
        <v>1164</v>
      </c>
      <c r="B211">
        <v>217</v>
      </c>
      <c r="C211" t="s">
        <v>4152</v>
      </c>
      <c r="D211" t="s">
        <v>1686</v>
      </c>
      <c r="E211" t="s">
        <v>1687</v>
      </c>
      <c r="F211" t="s">
        <v>1709</v>
      </c>
      <c r="G211" t="s">
        <v>1710</v>
      </c>
      <c r="H211" t="s">
        <v>31</v>
      </c>
      <c r="I211" t="s">
        <v>200</v>
      </c>
      <c r="J211" t="s">
        <v>1711</v>
      </c>
      <c r="K211">
        <v>47.319189999999999</v>
      </c>
      <c r="L211">
        <v>-122.11905</v>
      </c>
    </row>
    <row r="212" spans="1:12" x14ac:dyDescent="0.25">
      <c r="A212">
        <v>914</v>
      </c>
      <c r="B212">
        <v>153</v>
      </c>
      <c r="C212" t="s">
        <v>4152</v>
      </c>
      <c r="D212" t="s">
        <v>877</v>
      </c>
      <c r="E212" t="s">
        <v>1215</v>
      </c>
      <c r="F212" t="s">
        <v>1373</v>
      </c>
      <c r="G212" t="s">
        <v>1383</v>
      </c>
      <c r="H212" t="s">
        <v>31</v>
      </c>
      <c r="I212" t="s">
        <v>200</v>
      </c>
      <c r="J212" t="s">
        <v>1384</v>
      </c>
      <c r="K212">
        <v>47.484906000000002</v>
      </c>
      <c r="L212">
        <v>-122.028632</v>
      </c>
    </row>
    <row r="213" spans="1:12" x14ac:dyDescent="0.25">
      <c r="A213">
        <v>654</v>
      </c>
      <c r="B213">
        <v>129</v>
      </c>
      <c r="C213" t="s">
        <v>4152</v>
      </c>
      <c r="D213" t="s">
        <v>877</v>
      </c>
      <c r="E213" t="s">
        <v>878</v>
      </c>
      <c r="F213" t="s">
        <v>981</v>
      </c>
      <c r="G213" t="s">
        <v>1027</v>
      </c>
      <c r="H213" t="s">
        <v>31</v>
      </c>
      <c r="I213" t="s">
        <v>200</v>
      </c>
      <c r="J213" t="s">
        <v>1028</v>
      </c>
      <c r="K213">
        <v>47.427700000000002</v>
      </c>
      <c r="L213">
        <v>-121.91545000000001</v>
      </c>
    </row>
    <row r="214" spans="1:12" x14ac:dyDescent="0.25">
      <c r="A214">
        <v>1162</v>
      </c>
      <c r="B214">
        <v>228</v>
      </c>
      <c r="C214" t="s">
        <v>4152</v>
      </c>
      <c r="D214" t="s">
        <v>1686</v>
      </c>
      <c r="E214" t="s">
        <v>1687</v>
      </c>
      <c r="F214" t="s">
        <v>1704</v>
      </c>
      <c r="G214" t="s">
        <v>1705</v>
      </c>
      <c r="H214" t="s">
        <v>31</v>
      </c>
      <c r="I214" t="s">
        <v>200</v>
      </c>
      <c r="J214" t="s">
        <v>1707</v>
      </c>
      <c r="K214">
        <v>47.275939000000001</v>
      </c>
      <c r="L214">
        <v>-121.894775</v>
      </c>
    </row>
    <row r="215" spans="1:12" x14ac:dyDescent="0.25">
      <c r="A215">
        <v>920</v>
      </c>
      <c r="B215">
        <v>158</v>
      </c>
      <c r="C215" t="s">
        <v>4152</v>
      </c>
      <c r="D215" t="s">
        <v>877</v>
      </c>
      <c r="E215" t="s">
        <v>1215</v>
      </c>
      <c r="F215" t="s">
        <v>1373</v>
      </c>
      <c r="G215" t="s">
        <v>1392</v>
      </c>
      <c r="H215" t="s">
        <v>31</v>
      </c>
      <c r="I215" t="s">
        <v>200</v>
      </c>
      <c r="J215" t="s">
        <v>1393</v>
      </c>
      <c r="K215">
        <v>47.470750000000002</v>
      </c>
      <c r="L215">
        <v>-121.964356</v>
      </c>
    </row>
    <row r="216" spans="1:12" x14ac:dyDescent="0.25">
      <c r="A216">
        <v>938</v>
      </c>
      <c r="B216">
        <v>160</v>
      </c>
      <c r="C216" t="s">
        <v>4152</v>
      </c>
      <c r="D216" t="s">
        <v>877</v>
      </c>
      <c r="E216" t="s">
        <v>1215</v>
      </c>
      <c r="F216" t="s">
        <v>1373</v>
      </c>
      <c r="G216" t="s">
        <v>1413</v>
      </c>
      <c r="H216" t="s">
        <v>31</v>
      </c>
      <c r="I216" t="s">
        <v>200</v>
      </c>
      <c r="J216" t="s">
        <v>1415</v>
      </c>
      <c r="K216">
        <v>47.525851000000003</v>
      </c>
      <c r="L216">
        <v>-121.941132</v>
      </c>
    </row>
    <row r="217" spans="1:12" x14ac:dyDescent="0.25">
      <c r="A217">
        <v>1160</v>
      </c>
      <c r="B217">
        <v>216</v>
      </c>
      <c r="C217" t="s">
        <v>4152</v>
      </c>
      <c r="D217" t="s">
        <v>1686</v>
      </c>
      <c r="E217" t="s">
        <v>1687</v>
      </c>
      <c r="F217" t="s">
        <v>1688</v>
      </c>
      <c r="G217" t="s">
        <v>1702</v>
      </c>
      <c r="H217" t="s">
        <v>31</v>
      </c>
      <c r="I217" t="s">
        <v>200</v>
      </c>
      <c r="J217" t="s">
        <v>1703</v>
      </c>
      <c r="K217">
        <v>47.46604</v>
      </c>
      <c r="L217">
        <v>-122.207183</v>
      </c>
    </row>
    <row r="218" spans="1:12" x14ac:dyDescent="0.25">
      <c r="A218">
        <v>691</v>
      </c>
      <c r="B218">
        <v>199</v>
      </c>
      <c r="C218" t="s">
        <v>4152</v>
      </c>
      <c r="D218" t="s">
        <v>877</v>
      </c>
      <c r="E218" t="s">
        <v>878</v>
      </c>
      <c r="F218" t="s">
        <v>1086</v>
      </c>
      <c r="G218" t="s">
        <v>1089</v>
      </c>
      <c r="H218" t="s">
        <v>31</v>
      </c>
      <c r="I218" t="s">
        <v>200</v>
      </c>
      <c r="J218" t="s">
        <v>1090</v>
      </c>
      <c r="K218">
        <v>47.702708000000001</v>
      </c>
      <c r="L218">
        <v>-122.308342</v>
      </c>
    </row>
    <row r="219" spans="1:12" x14ac:dyDescent="0.25">
      <c r="A219">
        <v>576</v>
      </c>
      <c r="B219">
        <v>204</v>
      </c>
      <c r="C219" t="s">
        <v>4152</v>
      </c>
      <c r="D219" t="s">
        <v>877</v>
      </c>
      <c r="E219" t="s">
        <v>878</v>
      </c>
      <c r="F219" t="s">
        <v>922</v>
      </c>
      <c r="G219" t="s">
        <v>923</v>
      </c>
      <c r="H219" t="s">
        <v>31</v>
      </c>
      <c r="I219" t="s">
        <v>200</v>
      </c>
      <c r="J219" t="s">
        <v>924</v>
      </c>
      <c r="K219">
        <v>47.766499000000003</v>
      </c>
      <c r="L219">
        <v>-122.26388799999999</v>
      </c>
    </row>
    <row r="220" spans="1:12" x14ac:dyDescent="0.25">
      <c r="A220">
        <v>1061</v>
      </c>
      <c r="B220">
        <v>188</v>
      </c>
      <c r="C220" t="s">
        <v>4152</v>
      </c>
      <c r="D220" t="s">
        <v>877</v>
      </c>
      <c r="E220" t="s">
        <v>1215</v>
      </c>
      <c r="F220" t="s">
        <v>1538</v>
      </c>
      <c r="G220" t="s">
        <v>1567</v>
      </c>
      <c r="H220" t="s">
        <v>31</v>
      </c>
      <c r="I220" t="s">
        <v>200</v>
      </c>
      <c r="J220" t="s">
        <v>1568</v>
      </c>
      <c r="K220">
        <v>47.682628000000001</v>
      </c>
      <c r="L220">
        <v>-122.143714</v>
      </c>
    </row>
    <row r="221" spans="1:12" x14ac:dyDescent="0.25">
      <c r="A221">
        <v>581</v>
      </c>
      <c r="B221">
        <v>134</v>
      </c>
      <c r="C221" t="s">
        <v>4152</v>
      </c>
      <c r="D221" t="s">
        <v>877</v>
      </c>
      <c r="E221" t="s">
        <v>878</v>
      </c>
      <c r="F221" t="s">
        <v>930</v>
      </c>
      <c r="G221" t="s">
        <v>931</v>
      </c>
      <c r="H221" t="s">
        <v>31</v>
      </c>
      <c r="I221" t="s">
        <v>200</v>
      </c>
      <c r="J221" t="s">
        <v>932</v>
      </c>
      <c r="K221">
        <v>47.695551000000002</v>
      </c>
      <c r="L221">
        <v>-122.197014</v>
      </c>
    </row>
    <row r="222" spans="1:12" x14ac:dyDescent="0.25">
      <c r="A222">
        <v>1128</v>
      </c>
      <c r="B222">
        <v>162</v>
      </c>
      <c r="C222" t="s">
        <v>4152</v>
      </c>
      <c r="D222" t="s">
        <v>877</v>
      </c>
      <c r="E222" t="s">
        <v>1215</v>
      </c>
      <c r="F222" t="s">
        <v>1655</v>
      </c>
      <c r="G222" t="s">
        <v>1656</v>
      </c>
      <c r="H222" t="s">
        <v>31</v>
      </c>
      <c r="I222" t="s">
        <v>200</v>
      </c>
      <c r="J222" t="s">
        <v>1657</v>
      </c>
      <c r="K222">
        <v>47.641052000000002</v>
      </c>
      <c r="L222">
        <v>-122.106516</v>
      </c>
    </row>
    <row r="223" spans="1:12" x14ac:dyDescent="0.25">
      <c r="A223">
        <v>739</v>
      </c>
      <c r="B223">
        <v>198</v>
      </c>
      <c r="C223" t="s">
        <v>4152</v>
      </c>
      <c r="D223" t="s">
        <v>877</v>
      </c>
      <c r="E223" t="s">
        <v>878</v>
      </c>
      <c r="F223" t="s">
        <v>1144</v>
      </c>
      <c r="G223" t="s">
        <v>1147</v>
      </c>
      <c r="H223" t="s">
        <v>31</v>
      </c>
      <c r="I223" t="s">
        <v>200</v>
      </c>
      <c r="J223" t="s">
        <v>1148</v>
      </c>
      <c r="K223">
        <v>47.673451999999997</v>
      </c>
      <c r="L223">
        <v>-122.310727</v>
      </c>
    </row>
    <row r="224" spans="1:12" x14ac:dyDescent="0.25">
      <c r="A224">
        <v>583</v>
      </c>
      <c r="B224">
        <v>560</v>
      </c>
      <c r="C224" t="s">
        <v>4152</v>
      </c>
      <c r="D224" t="s">
        <v>877</v>
      </c>
      <c r="E224" t="s">
        <v>878</v>
      </c>
      <c r="F224" t="s">
        <v>930</v>
      </c>
      <c r="G224" t="s">
        <v>931</v>
      </c>
      <c r="H224" t="s">
        <v>909</v>
      </c>
      <c r="I224" t="s">
        <v>910</v>
      </c>
      <c r="J224" t="s">
        <v>934</v>
      </c>
      <c r="K224">
        <v>47.696663999999998</v>
      </c>
      <c r="L224">
        <v>-122.18815600000001</v>
      </c>
    </row>
    <row r="225" spans="1:12" x14ac:dyDescent="0.25">
      <c r="A225">
        <v>582</v>
      </c>
      <c r="B225">
        <v>559</v>
      </c>
      <c r="C225" t="s">
        <v>4152</v>
      </c>
      <c r="D225" t="s">
        <v>877</v>
      </c>
      <c r="E225" t="s">
        <v>878</v>
      </c>
      <c r="F225" t="s">
        <v>930</v>
      </c>
      <c r="G225" t="s">
        <v>931</v>
      </c>
      <c r="H225" t="s">
        <v>909</v>
      </c>
      <c r="I225" t="s">
        <v>910</v>
      </c>
      <c r="J225" t="s">
        <v>933</v>
      </c>
      <c r="K225">
        <v>47.696824999999997</v>
      </c>
      <c r="L225">
        <v>-122.183463</v>
      </c>
    </row>
    <row r="226" spans="1:12" x14ac:dyDescent="0.25">
      <c r="A226">
        <v>672</v>
      </c>
      <c r="B226">
        <v>200</v>
      </c>
      <c r="C226" t="s">
        <v>4152</v>
      </c>
      <c r="D226" t="s">
        <v>877</v>
      </c>
      <c r="E226" t="s">
        <v>878</v>
      </c>
      <c r="F226" t="s">
        <v>1054</v>
      </c>
      <c r="G226" t="s">
        <v>1059</v>
      </c>
      <c r="H226" t="s">
        <v>31</v>
      </c>
      <c r="I226" t="s">
        <v>200</v>
      </c>
      <c r="J226" t="s">
        <v>1060</v>
      </c>
      <c r="K226">
        <v>47.752198999999997</v>
      </c>
      <c r="L226">
        <v>-122.28187699999999</v>
      </c>
    </row>
    <row r="227" spans="1:12" x14ac:dyDescent="0.25">
      <c r="A227">
        <v>1076</v>
      </c>
      <c r="B227">
        <v>190</v>
      </c>
      <c r="C227" t="s">
        <v>4152</v>
      </c>
      <c r="D227" t="s">
        <v>877</v>
      </c>
      <c r="E227" t="s">
        <v>1215</v>
      </c>
      <c r="F227" t="s">
        <v>1538</v>
      </c>
      <c r="G227" t="s">
        <v>1588</v>
      </c>
      <c r="H227" t="s">
        <v>31</v>
      </c>
      <c r="I227" t="s">
        <v>200</v>
      </c>
      <c r="J227" t="s">
        <v>1589</v>
      </c>
      <c r="K227">
        <v>47.729080000000003</v>
      </c>
      <c r="L227">
        <v>-122.15255999999999</v>
      </c>
    </row>
    <row r="228" spans="1:12" x14ac:dyDescent="0.25">
      <c r="A228">
        <v>607</v>
      </c>
      <c r="B228">
        <v>135</v>
      </c>
      <c r="C228" t="s">
        <v>4152</v>
      </c>
      <c r="D228" t="s">
        <v>877</v>
      </c>
      <c r="E228" t="s">
        <v>878</v>
      </c>
      <c r="F228" t="s">
        <v>952</v>
      </c>
      <c r="G228" t="s">
        <v>962</v>
      </c>
      <c r="H228" t="s">
        <v>31</v>
      </c>
      <c r="I228" t="s">
        <v>200</v>
      </c>
      <c r="J228" t="s">
        <v>963</v>
      </c>
      <c r="K228">
        <v>47.623286</v>
      </c>
      <c r="L228">
        <v>-122.15684299999999</v>
      </c>
    </row>
    <row r="229" spans="1:12" x14ac:dyDescent="0.25">
      <c r="A229">
        <v>1154</v>
      </c>
      <c r="B229">
        <v>209</v>
      </c>
      <c r="C229" t="s">
        <v>4152</v>
      </c>
      <c r="D229" t="s">
        <v>1686</v>
      </c>
      <c r="E229" t="s">
        <v>1687</v>
      </c>
      <c r="F229" t="s">
        <v>1688</v>
      </c>
      <c r="G229" t="s">
        <v>1691</v>
      </c>
      <c r="H229" t="s">
        <v>31</v>
      </c>
      <c r="I229" t="s">
        <v>200</v>
      </c>
      <c r="J229" t="s">
        <v>1693</v>
      </c>
      <c r="K229">
        <v>47.382722000000001</v>
      </c>
      <c r="L229">
        <v>-122.223995</v>
      </c>
    </row>
    <row r="230" spans="1:12" x14ac:dyDescent="0.25">
      <c r="A230">
        <v>631</v>
      </c>
      <c r="B230">
        <v>122</v>
      </c>
      <c r="C230" t="s">
        <v>4152</v>
      </c>
      <c r="D230" t="s">
        <v>877</v>
      </c>
      <c r="E230" t="s">
        <v>878</v>
      </c>
      <c r="F230" t="s">
        <v>981</v>
      </c>
      <c r="G230" t="s">
        <v>996</v>
      </c>
      <c r="H230" t="s">
        <v>31</v>
      </c>
      <c r="I230" t="s">
        <v>200</v>
      </c>
      <c r="J230" t="s">
        <v>997</v>
      </c>
      <c r="K230">
        <v>47.453234999999999</v>
      </c>
      <c r="L230">
        <v>-122.137979</v>
      </c>
    </row>
    <row r="231" spans="1:12" x14ac:dyDescent="0.25">
      <c r="A231">
        <v>1153</v>
      </c>
      <c r="B231">
        <v>208</v>
      </c>
      <c r="C231" t="s">
        <v>4152</v>
      </c>
      <c r="D231" t="s">
        <v>1686</v>
      </c>
      <c r="E231" t="s">
        <v>1687</v>
      </c>
      <c r="F231" t="s">
        <v>1688</v>
      </c>
      <c r="G231" t="s">
        <v>1691</v>
      </c>
      <c r="H231" t="s">
        <v>31</v>
      </c>
      <c r="I231" t="s">
        <v>200</v>
      </c>
      <c r="J231" t="s">
        <v>1692</v>
      </c>
      <c r="K231">
        <v>47.381498999999998</v>
      </c>
      <c r="L231">
        <v>-122.221081</v>
      </c>
    </row>
    <row r="232" spans="1:12" x14ac:dyDescent="0.25">
      <c r="A232">
        <v>1378</v>
      </c>
      <c r="B232">
        <v>550</v>
      </c>
      <c r="C232" t="s">
        <v>4152</v>
      </c>
      <c r="D232" t="s">
        <v>1952</v>
      </c>
      <c r="E232" t="s">
        <v>1999</v>
      </c>
      <c r="F232" t="s">
        <v>2000</v>
      </c>
      <c r="G232" t="s">
        <v>2023</v>
      </c>
      <c r="H232" t="s">
        <v>1890</v>
      </c>
      <c r="I232" t="s">
        <v>1891</v>
      </c>
      <c r="J232" t="s">
        <v>2029</v>
      </c>
      <c r="K232">
        <v>47.274106000000003</v>
      </c>
      <c r="L232">
        <v>-122.329531</v>
      </c>
    </row>
    <row r="233" spans="1:12" x14ac:dyDescent="0.25">
      <c r="A233">
        <v>744</v>
      </c>
      <c r="B233">
        <v>203</v>
      </c>
      <c r="C233" t="s">
        <v>4152</v>
      </c>
      <c r="D233" t="s">
        <v>877</v>
      </c>
      <c r="E233" t="s">
        <v>878</v>
      </c>
      <c r="F233" t="s">
        <v>1150</v>
      </c>
      <c r="G233" t="s">
        <v>1155</v>
      </c>
      <c r="H233" t="s">
        <v>31</v>
      </c>
      <c r="I233" t="s">
        <v>200</v>
      </c>
      <c r="J233" t="s">
        <v>1157</v>
      </c>
      <c r="K233">
        <v>47.518425000000001</v>
      </c>
      <c r="L233">
        <v>-122.26879700000001</v>
      </c>
    </row>
    <row r="234" spans="1:12" x14ac:dyDescent="0.25">
      <c r="A234">
        <v>879</v>
      </c>
      <c r="B234">
        <v>163</v>
      </c>
      <c r="C234" t="s">
        <v>4152</v>
      </c>
      <c r="D234" t="s">
        <v>877</v>
      </c>
      <c r="E234" t="s">
        <v>1215</v>
      </c>
      <c r="F234" t="s">
        <v>1313</v>
      </c>
      <c r="G234" t="s">
        <v>1333</v>
      </c>
      <c r="H234" t="s">
        <v>31</v>
      </c>
      <c r="I234" t="s">
        <v>200</v>
      </c>
      <c r="J234" t="s">
        <v>1334</v>
      </c>
      <c r="K234">
        <v>47.600938999999997</v>
      </c>
      <c r="L234">
        <v>-122.08033500000001</v>
      </c>
    </row>
    <row r="235" spans="1:12" x14ac:dyDescent="0.25">
      <c r="A235">
        <v>833</v>
      </c>
      <c r="B235">
        <v>110</v>
      </c>
      <c r="C235" t="s">
        <v>4152</v>
      </c>
      <c r="D235" t="s">
        <v>877</v>
      </c>
      <c r="E235" t="s">
        <v>1215</v>
      </c>
      <c r="F235" t="s">
        <v>1216</v>
      </c>
      <c r="G235" t="s">
        <v>1275</v>
      </c>
      <c r="H235" t="s">
        <v>31</v>
      </c>
      <c r="I235" t="s">
        <v>200</v>
      </c>
      <c r="J235" t="s">
        <v>1276</v>
      </c>
      <c r="K235">
        <v>47.703496000000001</v>
      </c>
      <c r="L235">
        <v>-122.09254</v>
      </c>
    </row>
    <row r="236" spans="1:12" x14ac:dyDescent="0.25">
      <c r="A236">
        <v>659</v>
      </c>
      <c r="B236">
        <v>201</v>
      </c>
      <c r="C236" t="s">
        <v>4152</v>
      </c>
      <c r="D236" t="s">
        <v>877</v>
      </c>
      <c r="E236" t="s">
        <v>878</v>
      </c>
      <c r="F236" t="s">
        <v>1034</v>
      </c>
      <c r="G236" t="s">
        <v>1035</v>
      </c>
      <c r="H236" t="s">
        <v>31</v>
      </c>
      <c r="I236" t="s">
        <v>200</v>
      </c>
      <c r="J236" t="s">
        <v>1037</v>
      </c>
      <c r="K236">
        <v>47.759565000000002</v>
      </c>
      <c r="L236">
        <v>-122.28682999999999</v>
      </c>
    </row>
    <row r="237" spans="1:12" x14ac:dyDescent="0.25">
      <c r="A237">
        <v>1045</v>
      </c>
      <c r="B237">
        <v>193</v>
      </c>
      <c r="C237" t="s">
        <v>4152</v>
      </c>
      <c r="D237" t="s">
        <v>877</v>
      </c>
      <c r="E237" t="s">
        <v>1215</v>
      </c>
      <c r="F237" t="s">
        <v>1538</v>
      </c>
      <c r="G237" t="s">
        <v>1547</v>
      </c>
      <c r="H237" t="s">
        <v>31</v>
      </c>
      <c r="I237" t="s">
        <v>200</v>
      </c>
      <c r="J237" t="s">
        <v>1548</v>
      </c>
      <c r="K237">
        <v>47.742702000000001</v>
      </c>
      <c r="L237">
        <v>-122.14176399999999</v>
      </c>
    </row>
    <row r="238" spans="1:12" x14ac:dyDescent="0.25">
      <c r="A238">
        <v>1227</v>
      </c>
      <c r="B238">
        <v>252</v>
      </c>
      <c r="C238" t="s">
        <v>4152</v>
      </c>
      <c r="D238" t="s">
        <v>1686</v>
      </c>
      <c r="E238" t="s">
        <v>1687</v>
      </c>
      <c r="F238" t="s">
        <v>1803</v>
      </c>
      <c r="G238" t="s">
        <v>1804</v>
      </c>
      <c r="H238" t="s">
        <v>31</v>
      </c>
      <c r="I238" t="s">
        <v>200</v>
      </c>
      <c r="J238" t="s">
        <v>1807</v>
      </c>
      <c r="K238">
        <v>47.303165999999997</v>
      </c>
      <c r="L238">
        <v>-122.260837</v>
      </c>
    </row>
    <row r="239" spans="1:12" x14ac:dyDescent="0.25">
      <c r="A239">
        <v>1105</v>
      </c>
      <c r="B239">
        <v>182</v>
      </c>
      <c r="C239" t="s">
        <v>4152</v>
      </c>
      <c r="D239" t="s">
        <v>877</v>
      </c>
      <c r="E239" t="s">
        <v>1215</v>
      </c>
      <c r="F239" t="s">
        <v>1615</v>
      </c>
      <c r="G239" t="s">
        <v>1625</v>
      </c>
      <c r="H239" t="s">
        <v>31</v>
      </c>
      <c r="I239" t="s">
        <v>200</v>
      </c>
      <c r="J239" t="s">
        <v>1628</v>
      </c>
      <c r="K239">
        <v>47.770052999999997</v>
      </c>
      <c r="L239">
        <v>-122.244606</v>
      </c>
    </row>
    <row r="240" spans="1:12" x14ac:dyDescent="0.25">
      <c r="A240">
        <v>636</v>
      </c>
      <c r="B240">
        <v>121</v>
      </c>
      <c r="C240" t="s">
        <v>4152</v>
      </c>
      <c r="D240" t="s">
        <v>877</v>
      </c>
      <c r="E240" t="s">
        <v>878</v>
      </c>
      <c r="F240" t="s">
        <v>981</v>
      </c>
      <c r="G240" t="s">
        <v>1003</v>
      </c>
      <c r="H240" t="s">
        <v>31</v>
      </c>
      <c r="I240" t="s">
        <v>200</v>
      </c>
      <c r="J240" t="s">
        <v>1004</v>
      </c>
      <c r="K240">
        <v>47.466197999999999</v>
      </c>
      <c r="L240">
        <v>-122.159083</v>
      </c>
    </row>
    <row r="241" spans="1:12" x14ac:dyDescent="0.25">
      <c r="A241">
        <v>965</v>
      </c>
      <c r="B241">
        <v>171</v>
      </c>
      <c r="C241" t="s">
        <v>4152</v>
      </c>
      <c r="D241" t="s">
        <v>877</v>
      </c>
      <c r="E241" t="s">
        <v>1215</v>
      </c>
      <c r="F241" t="s">
        <v>1440</v>
      </c>
      <c r="G241" t="s">
        <v>1447</v>
      </c>
      <c r="H241" t="s">
        <v>31</v>
      </c>
      <c r="I241" t="s">
        <v>200</v>
      </c>
      <c r="J241" t="s">
        <v>1450</v>
      </c>
      <c r="K241">
        <v>47.758429</v>
      </c>
      <c r="L241">
        <v>-122.160347</v>
      </c>
    </row>
    <row r="242" spans="1:12" x14ac:dyDescent="0.25">
      <c r="A242">
        <v>894</v>
      </c>
      <c r="B242">
        <v>143</v>
      </c>
      <c r="C242" t="s">
        <v>4152</v>
      </c>
      <c r="D242" t="s">
        <v>877</v>
      </c>
      <c r="E242" t="s">
        <v>1215</v>
      </c>
      <c r="F242" t="s">
        <v>1342</v>
      </c>
      <c r="G242" t="s">
        <v>1354</v>
      </c>
      <c r="H242" t="s">
        <v>31</v>
      </c>
      <c r="I242" t="s">
        <v>200</v>
      </c>
      <c r="J242" t="s">
        <v>1355</v>
      </c>
      <c r="K242">
        <v>47.674661999999998</v>
      </c>
      <c r="L242">
        <v>-122.072706</v>
      </c>
    </row>
    <row r="243" spans="1:12" x14ac:dyDescent="0.25">
      <c r="A243">
        <v>664</v>
      </c>
      <c r="B243">
        <v>132</v>
      </c>
      <c r="C243" t="s">
        <v>4152</v>
      </c>
      <c r="D243" t="s">
        <v>877</v>
      </c>
      <c r="E243" t="s">
        <v>878</v>
      </c>
      <c r="F243" t="s">
        <v>1043</v>
      </c>
      <c r="G243" t="s">
        <v>1044</v>
      </c>
      <c r="H243" t="s">
        <v>31</v>
      </c>
      <c r="I243" t="s">
        <v>200</v>
      </c>
      <c r="J243" t="s">
        <v>1046</v>
      </c>
      <c r="K243">
        <v>47.529662999999999</v>
      </c>
      <c r="L243">
        <v>-122.200605</v>
      </c>
    </row>
    <row r="244" spans="1:12" x14ac:dyDescent="0.25">
      <c r="A244">
        <v>1249</v>
      </c>
      <c r="B244">
        <v>271</v>
      </c>
      <c r="C244" t="s">
        <v>4152</v>
      </c>
      <c r="D244" t="s">
        <v>1686</v>
      </c>
      <c r="E244" t="s">
        <v>1687</v>
      </c>
      <c r="F244" t="s">
        <v>1829</v>
      </c>
      <c r="G244" t="s">
        <v>1834</v>
      </c>
      <c r="H244" t="s">
        <v>31</v>
      </c>
      <c r="I244" t="s">
        <v>200</v>
      </c>
      <c r="J244" t="s">
        <v>1836</v>
      </c>
      <c r="K244">
        <v>47.372824999999999</v>
      </c>
      <c r="L244">
        <v>-122.113902</v>
      </c>
    </row>
    <row r="245" spans="1:12" x14ac:dyDescent="0.25">
      <c r="A245">
        <v>1159</v>
      </c>
      <c r="B245">
        <v>212</v>
      </c>
      <c r="C245" t="s">
        <v>4152</v>
      </c>
      <c r="D245" t="s">
        <v>1686</v>
      </c>
      <c r="E245" t="s">
        <v>1687</v>
      </c>
      <c r="F245" t="s">
        <v>1688</v>
      </c>
      <c r="G245" t="s">
        <v>1700</v>
      </c>
      <c r="H245" t="s">
        <v>31</v>
      </c>
      <c r="I245" t="s">
        <v>200</v>
      </c>
      <c r="J245" t="s">
        <v>1701</v>
      </c>
      <c r="K245">
        <v>47.428348</v>
      </c>
      <c r="L245">
        <v>-122.21406899999999</v>
      </c>
    </row>
    <row r="246" spans="1:12" x14ac:dyDescent="0.25">
      <c r="A246">
        <v>628</v>
      </c>
      <c r="B246">
        <v>123</v>
      </c>
      <c r="C246" t="s">
        <v>4152</v>
      </c>
      <c r="D246" t="s">
        <v>877</v>
      </c>
      <c r="E246" t="s">
        <v>878</v>
      </c>
      <c r="F246" t="s">
        <v>981</v>
      </c>
      <c r="G246" t="s">
        <v>991</v>
      </c>
      <c r="H246" t="s">
        <v>31</v>
      </c>
      <c r="I246" t="s">
        <v>200</v>
      </c>
      <c r="J246" t="s">
        <v>992</v>
      </c>
      <c r="K246">
        <v>47.461466000000001</v>
      </c>
      <c r="L246">
        <v>-122.125545</v>
      </c>
    </row>
    <row r="247" spans="1:12" x14ac:dyDescent="0.25">
      <c r="A247">
        <v>876</v>
      </c>
      <c r="B247">
        <v>168</v>
      </c>
      <c r="C247" t="s">
        <v>4152</v>
      </c>
      <c r="D247" t="s">
        <v>877</v>
      </c>
      <c r="E247" t="s">
        <v>1215</v>
      </c>
      <c r="F247" t="s">
        <v>1313</v>
      </c>
      <c r="G247" t="s">
        <v>1328</v>
      </c>
      <c r="H247" t="s">
        <v>31</v>
      </c>
      <c r="I247" t="s">
        <v>200</v>
      </c>
      <c r="J247" t="s">
        <v>1329</v>
      </c>
      <c r="K247">
        <v>47.565112999999997</v>
      </c>
      <c r="L247">
        <v>-122.050183</v>
      </c>
    </row>
    <row r="248" spans="1:12" x14ac:dyDescent="0.25">
      <c r="A248">
        <v>968</v>
      </c>
      <c r="B248">
        <v>174</v>
      </c>
      <c r="C248" t="s">
        <v>4152</v>
      </c>
      <c r="D248" t="s">
        <v>877</v>
      </c>
      <c r="E248" t="s">
        <v>1215</v>
      </c>
      <c r="F248" t="s">
        <v>1440</v>
      </c>
      <c r="G248" t="s">
        <v>1447</v>
      </c>
      <c r="H248" t="s">
        <v>31</v>
      </c>
      <c r="I248" t="s">
        <v>200</v>
      </c>
      <c r="J248" t="s">
        <v>1453</v>
      </c>
      <c r="K248">
        <v>47.763210999999998</v>
      </c>
      <c r="L248">
        <v>-122.15692900000001</v>
      </c>
    </row>
    <row r="249" spans="1:12" x14ac:dyDescent="0.25">
      <c r="A249">
        <v>971</v>
      </c>
      <c r="B249">
        <v>177</v>
      </c>
      <c r="C249" t="s">
        <v>4152</v>
      </c>
      <c r="D249" t="s">
        <v>877</v>
      </c>
      <c r="E249" t="s">
        <v>1215</v>
      </c>
      <c r="F249" t="s">
        <v>1440</v>
      </c>
      <c r="G249" t="s">
        <v>1447</v>
      </c>
      <c r="H249" t="s">
        <v>31</v>
      </c>
      <c r="I249" t="s">
        <v>200</v>
      </c>
      <c r="J249" t="s">
        <v>1456</v>
      </c>
      <c r="K249">
        <v>47.790039</v>
      </c>
      <c r="L249">
        <v>-122.144532</v>
      </c>
    </row>
    <row r="250" spans="1:12" x14ac:dyDescent="0.25">
      <c r="A250">
        <v>1071</v>
      </c>
      <c r="B250">
        <v>192</v>
      </c>
      <c r="C250" t="s">
        <v>4152</v>
      </c>
      <c r="D250" t="s">
        <v>877</v>
      </c>
      <c r="E250" t="s">
        <v>1215</v>
      </c>
      <c r="F250" t="s">
        <v>1538</v>
      </c>
      <c r="G250" t="s">
        <v>1579</v>
      </c>
      <c r="H250" t="s">
        <v>31</v>
      </c>
      <c r="I250" t="s">
        <v>200</v>
      </c>
      <c r="J250" t="s">
        <v>1580</v>
      </c>
      <c r="K250">
        <v>47.733381000000001</v>
      </c>
      <c r="L250">
        <v>-122.13722</v>
      </c>
    </row>
    <row r="251" spans="1:12" x14ac:dyDescent="0.25">
      <c r="A251">
        <v>665</v>
      </c>
      <c r="B251">
        <v>133</v>
      </c>
      <c r="C251" t="s">
        <v>4152</v>
      </c>
      <c r="D251" t="s">
        <v>877</v>
      </c>
      <c r="E251" t="s">
        <v>878</v>
      </c>
      <c r="F251" t="s">
        <v>1043</v>
      </c>
      <c r="G251" t="s">
        <v>1044</v>
      </c>
      <c r="H251" t="s">
        <v>31</v>
      </c>
      <c r="I251" t="s">
        <v>200</v>
      </c>
      <c r="J251" t="s">
        <v>1047</v>
      </c>
      <c r="K251">
        <v>47.519171</v>
      </c>
      <c r="L251">
        <v>-122.19469100000001</v>
      </c>
    </row>
    <row r="252" spans="1:12" x14ac:dyDescent="0.25">
      <c r="A252">
        <v>1219</v>
      </c>
      <c r="B252">
        <v>247</v>
      </c>
      <c r="C252" t="s">
        <v>4152</v>
      </c>
      <c r="D252" t="s">
        <v>1686</v>
      </c>
      <c r="E252" t="s">
        <v>1687</v>
      </c>
      <c r="F252" t="s">
        <v>1785</v>
      </c>
      <c r="G252" t="s">
        <v>1791</v>
      </c>
      <c r="H252" t="s">
        <v>31</v>
      </c>
      <c r="I252" t="s">
        <v>200</v>
      </c>
      <c r="J252" t="s">
        <v>1794</v>
      </c>
      <c r="K252">
        <v>47.267989999999998</v>
      </c>
      <c r="L252">
        <v>-122.009736</v>
      </c>
    </row>
    <row r="253" spans="1:12" x14ac:dyDescent="0.25">
      <c r="A253">
        <v>899</v>
      </c>
      <c r="B253">
        <v>145</v>
      </c>
      <c r="C253" t="s">
        <v>4152</v>
      </c>
      <c r="D253" t="s">
        <v>877</v>
      </c>
      <c r="E253" t="s">
        <v>1215</v>
      </c>
      <c r="F253" t="s">
        <v>1342</v>
      </c>
      <c r="G253" t="s">
        <v>1360</v>
      </c>
      <c r="H253" t="s">
        <v>31</v>
      </c>
      <c r="I253" t="s">
        <v>200</v>
      </c>
      <c r="J253" t="s">
        <v>1361</v>
      </c>
      <c r="K253">
        <v>47.673409999999997</v>
      </c>
      <c r="L253">
        <v>-122.063447</v>
      </c>
    </row>
    <row r="254" spans="1:12" x14ac:dyDescent="0.25">
      <c r="A254">
        <v>1233</v>
      </c>
      <c r="B254">
        <v>254</v>
      </c>
      <c r="C254" t="s">
        <v>4152</v>
      </c>
      <c r="D254" t="s">
        <v>1686</v>
      </c>
      <c r="E254" t="s">
        <v>1687</v>
      </c>
      <c r="F254" t="s">
        <v>1812</v>
      </c>
      <c r="G254" t="s">
        <v>1813</v>
      </c>
      <c r="H254" t="s">
        <v>31</v>
      </c>
      <c r="I254" t="s">
        <v>200</v>
      </c>
      <c r="J254" t="s">
        <v>1815</v>
      </c>
      <c r="K254">
        <v>47.250042000000001</v>
      </c>
      <c r="L254">
        <v>-122.037744</v>
      </c>
    </row>
    <row r="255" spans="1:12" x14ac:dyDescent="0.25">
      <c r="A255">
        <v>1261</v>
      </c>
      <c r="B255">
        <v>268</v>
      </c>
      <c r="C255" t="s">
        <v>4152</v>
      </c>
      <c r="D255" t="s">
        <v>1686</v>
      </c>
      <c r="E255" t="s">
        <v>1687</v>
      </c>
      <c r="F255" t="s">
        <v>1829</v>
      </c>
      <c r="G255" t="s">
        <v>1847</v>
      </c>
      <c r="H255" t="s">
        <v>31</v>
      </c>
      <c r="I255" t="s">
        <v>200</v>
      </c>
      <c r="J255" t="s">
        <v>1850</v>
      </c>
      <c r="K255">
        <v>47.336409000000003</v>
      </c>
      <c r="L255">
        <v>-122.13510100000001</v>
      </c>
    </row>
    <row r="256" spans="1:12" x14ac:dyDescent="0.25">
      <c r="A256">
        <v>1218</v>
      </c>
      <c r="B256">
        <v>246</v>
      </c>
      <c r="C256" t="s">
        <v>4152</v>
      </c>
      <c r="D256" t="s">
        <v>1686</v>
      </c>
      <c r="E256" t="s">
        <v>1687</v>
      </c>
      <c r="F256" t="s">
        <v>1785</v>
      </c>
      <c r="G256" t="s">
        <v>1791</v>
      </c>
      <c r="H256" t="s">
        <v>31</v>
      </c>
      <c r="I256" t="s">
        <v>200</v>
      </c>
      <c r="J256" t="s">
        <v>1793</v>
      </c>
      <c r="K256">
        <v>47.272613999999997</v>
      </c>
      <c r="L256">
        <v>-122.021072</v>
      </c>
    </row>
    <row r="257" spans="1:12" x14ac:dyDescent="0.25">
      <c r="A257">
        <v>1224</v>
      </c>
      <c r="B257">
        <v>242</v>
      </c>
      <c r="C257" t="s">
        <v>4152</v>
      </c>
      <c r="D257" t="s">
        <v>1686</v>
      </c>
      <c r="E257" t="s">
        <v>1687</v>
      </c>
      <c r="F257" t="s">
        <v>1785</v>
      </c>
      <c r="G257" t="s">
        <v>1801</v>
      </c>
      <c r="H257" t="s">
        <v>31</v>
      </c>
      <c r="I257" t="s">
        <v>200</v>
      </c>
      <c r="J257" t="s">
        <v>1802</v>
      </c>
      <c r="K257">
        <v>47.275596999999998</v>
      </c>
      <c r="L257">
        <v>-122.088114</v>
      </c>
    </row>
    <row r="258" spans="1:12" x14ac:dyDescent="0.25">
      <c r="A258">
        <v>1242</v>
      </c>
      <c r="B258">
        <v>260</v>
      </c>
      <c r="C258" t="s">
        <v>4152</v>
      </c>
      <c r="D258" t="s">
        <v>1686</v>
      </c>
      <c r="E258" t="s">
        <v>1687</v>
      </c>
      <c r="F258" t="s">
        <v>1812</v>
      </c>
      <c r="G258" t="s">
        <v>1823</v>
      </c>
      <c r="H258" t="s">
        <v>31</v>
      </c>
      <c r="I258" t="s">
        <v>200</v>
      </c>
      <c r="J258" t="s">
        <v>1825</v>
      </c>
      <c r="K258">
        <v>47.234245000000001</v>
      </c>
      <c r="L258">
        <v>-121.93519000000001</v>
      </c>
    </row>
    <row r="259" spans="1:12" x14ac:dyDescent="0.25">
      <c r="A259">
        <v>1221</v>
      </c>
      <c r="B259">
        <v>249</v>
      </c>
      <c r="C259" t="s">
        <v>4152</v>
      </c>
      <c r="D259" t="s">
        <v>1686</v>
      </c>
      <c r="E259" t="s">
        <v>1687</v>
      </c>
      <c r="F259" t="s">
        <v>1785</v>
      </c>
      <c r="G259" t="s">
        <v>1795</v>
      </c>
      <c r="H259" t="s">
        <v>31</v>
      </c>
      <c r="I259" t="s">
        <v>200</v>
      </c>
      <c r="J259" t="s">
        <v>1797</v>
      </c>
      <c r="K259">
        <v>47.315005999999997</v>
      </c>
      <c r="L259">
        <v>-121.867614</v>
      </c>
    </row>
    <row r="260" spans="1:12" x14ac:dyDescent="0.25">
      <c r="A260">
        <v>1161</v>
      </c>
      <c r="B260">
        <v>225</v>
      </c>
      <c r="C260" t="s">
        <v>4152</v>
      </c>
      <c r="D260" t="s">
        <v>1686</v>
      </c>
      <c r="E260" t="s">
        <v>1687</v>
      </c>
      <c r="F260" t="s">
        <v>1704</v>
      </c>
      <c r="G260" t="s">
        <v>1705</v>
      </c>
      <c r="H260" t="s">
        <v>31</v>
      </c>
      <c r="I260" t="s">
        <v>200</v>
      </c>
      <c r="J260" t="s">
        <v>1706</v>
      </c>
      <c r="K260">
        <v>47.266907000000003</v>
      </c>
      <c r="L260">
        <v>-121.916937</v>
      </c>
    </row>
    <row r="261" spans="1:12" x14ac:dyDescent="0.25">
      <c r="A261">
        <v>845</v>
      </c>
      <c r="B261">
        <v>116</v>
      </c>
      <c r="C261" t="s">
        <v>4152</v>
      </c>
      <c r="D261" t="s">
        <v>877</v>
      </c>
      <c r="E261" t="s">
        <v>1215</v>
      </c>
      <c r="F261" t="s">
        <v>1216</v>
      </c>
      <c r="G261" t="s">
        <v>1286</v>
      </c>
      <c r="H261" t="s">
        <v>31</v>
      </c>
      <c r="I261" t="s">
        <v>200</v>
      </c>
      <c r="J261" t="s">
        <v>1289</v>
      </c>
      <c r="K261">
        <v>47.718328</v>
      </c>
      <c r="L261">
        <v>-122.073941</v>
      </c>
    </row>
    <row r="262" spans="1:12" x14ac:dyDescent="0.25">
      <c r="A262">
        <v>1236</v>
      </c>
      <c r="B262">
        <v>259</v>
      </c>
      <c r="C262" t="s">
        <v>4152</v>
      </c>
      <c r="D262" t="s">
        <v>1686</v>
      </c>
      <c r="E262" t="s">
        <v>1687</v>
      </c>
      <c r="F262" t="s">
        <v>1812</v>
      </c>
      <c r="G262" t="s">
        <v>1813</v>
      </c>
      <c r="H262" t="s">
        <v>31</v>
      </c>
      <c r="I262" t="s">
        <v>200</v>
      </c>
      <c r="J262" t="s">
        <v>1818</v>
      </c>
      <c r="K262">
        <v>47.231077999999997</v>
      </c>
      <c r="L262">
        <v>-121.94602999999999</v>
      </c>
    </row>
    <row r="263" spans="1:12" x14ac:dyDescent="0.25">
      <c r="A263">
        <v>1210</v>
      </c>
      <c r="B263">
        <v>239</v>
      </c>
      <c r="C263" t="s">
        <v>4152</v>
      </c>
      <c r="D263" t="s">
        <v>1686</v>
      </c>
      <c r="E263" t="s">
        <v>1687</v>
      </c>
      <c r="F263" t="s">
        <v>1771</v>
      </c>
      <c r="G263" t="s">
        <v>1776</v>
      </c>
      <c r="H263" t="s">
        <v>31</v>
      </c>
      <c r="I263" t="s">
        <v>200</v>
      </c>
      <c r="J263" t="s">
        <v>1777</v>
      </c>
      <c r="K263">
        <v>47.343487000000003</v>
      </c>
      <c r="L263">
        <v>-122.20504</v>
      </c>
    </row>
    <row r="264" spans="1:12" x14ac:dyDescent="0.25">
      <c r="A264">
        <v>860</v>
      </c>
      <c r="B264">
        <v>118</v>
      </c>
      <c r="C264" t="s">
        <v>4152</v>
      </c>
      <c r="D264" t="s">
        <v>877</v>
      </c>
      <c r="E264" t="s">
        <v>1215</v>
      </c>
      <c r="F264" t="s">
        <v>1216</v>
      </c>
      <c r="G264" t="s">
        <v>1305</v>
      </c>
      <c r="H264" t="s">
        <v>31</v>
      </c>
      <c r="I264" t="s">
        <v>200</v>
      </c>
      <c r="J264" t="s">
        <v>1306</v>
      </c>
      <c r="K264">
        <v>47.733600000000003</v>
      </c>
      <c r="L264">
        <v>-122.05880999999999</v>
      </c>
    </row>
    <row r="265" spans="1:12" x14ac:dyDescent="0.25">
      <c r="A265">
        <v>916</v>
      </c>
      <c r="B265">
        <v>155</v>
      </c>
      <c r="C265" t="s">
        <v>4152</v>
      </c>
      <c r="D265" t="s">
        <v>877</v>
      </c>
      <c r="E265" t="s">
        <v>1215</v>
      </c>
      <c r="F265" t="s">
        <v>1373</v>
      </c>
      <c r="G265" t="s">
        <v>1386</v>
      </c>
      <c r="H265" t="s">
        <v>31</v>
      </c>
      <c r="I265" t="s">
        <v>200</v>
      </c>
      <c r="J265" t="s">
        <v>1387</v>
      </c>
      <c r="K265">
        <v>47.531945999999998</v>
      </c>
      <c r="L265">
        <v>-121.97620499999999</v>
      </c>
    </row>
    <row r="266" spans="1:12" x14ac:dyDescent="0.25">
      <c r="A266">
        <v>597</v>
      </c>
      <c r="B266">
        <v>558</v>
      </c>
      <c r="C266" t="s">
        <v>4152</v>
      </c>
      <c r="D266" t="s">
        <v>877</v>
      </c>
      <c r="E266" t="s">
        <v>878</v>
      </c>
      <c r="F266" t="s">
        <v>936</v>
      </c>
      <c r="G266" t="s">
        <v>937</v>
      </c>
      <c r="H266" t="s">
        <v>909</v>
      </c>
      <c r="I266" t="s">
        <v>910</v>
      </c>
      <c r="J266" t="s">
        <v>949</v>
      </c>
      <c r="K266">
        <v>47.707183000000001</v>
      </c>
      <c r="L266">
        <v>-122.215498</v>
      </c>
    </row>
    <row r="267" spans="1:12" x14ac:dyDescent="0.25">
      <c r="A267">
        <v>635</v>
      </c>
      <c r="B267">
        <v>120</v>
      </c>
      <c r="C267" t="s">
        <v>4152</v>
      </c>
      <c r="D267" t="s">
        <v>877</v>
      </c>
      <c r="E267" t="s">
        <v>878</v>
      </c>
      <c r="F267" t="s">
        <v>981</v>
      </c>
      <c r="G267" t="s">
        <v>1001</v>
      </c>
      <c r="H267" t="s">
        <v>31</v>
      </c>
      <c r="I267" t="s">
        <v>200</v>
      </c>
      <c r="J267" t="s">
        <v>1002</v>
      </c>
      <c r="K267">
        <v>47.474226999999999</v>
      </c>
      <c r="L267">
        <v>-122.16359300000001</v>
      </c>
    </row>
    <row r="268" spans="1:12" x14ac:dyDescent="0.25">
      <c r="A268">
        <v>917</v>
      </c>
      <c r="B268">
        <v>157</v>
      </c>
      <c r="C268" t="s">
        <v>4152</v>
      </c>
      <c r="D268" t="s">
        <v>877</v>
      </c>
      <c r="E268" t="s">
        <v>1215</v>
      </c>
      <c r="F268" t="s">
        <v>1373</v>
      </c>
      <c r="G268" t="s">
        <v>1388</v>
      </c>
      <c r="H268" t="s">
        <v>31</v>
      </c>
      <c r="I268" t="s">
        <v>200</v>
      </c>
      <c r="J268" t="s">
        <v>1389</v>
      </c>
      <c r="K268">
        <v>47.433940999999997</v>
      </c>
      <c r="L268">
        <v>-121.971913</v>
      </c>
    </row>
    <row r="269" spans="1:12" x14ac:dyDescent="0.25">
      <c r="A269">
        <v>922</v>
      </c>
      <c r="B269">
        <v>150</v>
      </c>
      <c r="C269" t="s">
        <v>4152</v>
      </c>
      <c r="D269" t="s">
        <v>877</v>
      </c>
      <c r="E269" t="s">
        <v>1215</v>
      </c>
      <c r="F269" t="s">
        <v>1373</v>
      </c>
      <c r="G269" t="s">
        <v>1394</v>
      </c>
      <c r="H269" t="s">
        <v>31</v>
      </c>
      <c r="I269" t="s">
        <v>200</v>
      </c>
      <c r="J269" t="s">
        <v>1396</v>
      </c>
      <c r="K269">
        <v>47.551206999999998</v>
      </c>
      <c r="L269">
        <v>-122.046876</v>
      </c>
    </row>
    <row r="270" spans="1:12" x14ac:dyDescent="0.25">
      <c r="A270">
        <v>1166</v>
      </c>
      <c r="B270">
        <v>220</v>
      </c>
      <c r="C270" t="s">
        <v>4152</v>
      </c>
      <c r="D270" t="s">
        <v>1686</v>
      </c>
      <c r="E270" t="s">
        <v>1687</v>
      </c>
      <c r="F270" t="s">
        <v>1709</v>
      </c>
      <c r="G270" t="s">
        <v>1710</v>
      </c>
      <c r="H270" t="s">
        <v>31</v>
      </c>
      <c r="I270" t="s">
        <v>200</v>
      </c>
      <c r="J270" t="s">
        <v>1713</v>
      </c>
      <c r="K270">
        <v>47.328769999999999</v>
      </c>
      <c r="L270">
        <v>-122.02207199999999</v>
      </c>
    </row>
    <row r="271" spans="1:12" x14ac:dyDescent="0.25">
      <c r="A271">
        <v>790</v>
      </c>
      <c r="B271">
        <v>117</v>
      </c>
      <c r="C271" t="s">
        <v>4152</v>
      </c>
      <c r="D271" t="s">
        <v>877</v>
      </c>
      <c r="E271" t="s">
        <v>1215</v>
      </c>
      <c r="F271" t="s">
        <v>1216</v>
      </c>
      <c r="G271" t="s">
        <v>1217</v>
      </c>
      <c r="H271" t="s">
        <v>31</v>
      </c>
      <c r="I271" t="s">
        <v>200</v>
      </c>
      <c r="J271" t="s">
        <v>1220</v>
      </c>
      <c r="K271">
        <v>47.758758</v>
      </c>
      <c r="L271">
        <v>-122.057993</v>
      </c>
    </row>
    <row r="272" spans="1:12" x14ac:dyDescent="0.25">
      <c r="A272">
        <v>666</v>
      </c>
      <c r="B272">
        <v>139</v>
      </c>
      <c r="C272" t="s">
        <v>4152</v>
      </c>
      <c r="D272" t="s">
        <v>877</v>
      </c>
      <c r="E272" t="s">
        <v>878</v>
      </c>
      <c r="F272" t="s">
        <v>1043</v>
      </c>
      <c r="G272" t="s">
        <v>1044</v>
      </c>
      <c r="H272" t="s">
        <v>31</v>
      </c>
      <c r="I272" t="s">
        <v>200</v>
      </c>
      <c r="J272" t="s">
        <v>1048</v>
      </c>
      <c r="K272">
        <v>47.518948000000002</v>
      </c>
      <c r="L272">
        <v>-122.163144</v>
      </c>
    </row>
    <row r="273" spans="1:12" x14ac:dyDescent="0.25">
      <c r="A273">
        <v>1260</v>
      </c>
      <c r="B273">
        <v>267</v>
      </c>
      <c r="C273" t="s">
        <v>4152</v>
      </c>
      <c r="D273" t="s">
        <v>1686</v>
      </c>
      <c r="E273" t="s">
        <v>1687</v>
      </c>
      <c r="F273" t="s">
        <v>1829</v>
      </c>
      <c r="G273" t="s">
        <v>1847</v>
      </c>
      <c r="H273" t="s">
        <v>31</v>
      </c>
      <c r="I273" t="s">
        <v>200</v>
      </c>
      <c r="J273" t="s">
        <v>1849</v>
      </c>
      <c r="K273">
        <v>47.318170000000002</v>
      </c>
      <c r="L273">
        <v>-122.135959</v>
      </c>
    </row>
    <row r="274" spans="1:12" x14ac:dyDescent="0.25">
      <c r="A274">
        <v>1377</v>
      </c>
      <c r="B274">
        <v>549</v>
      </c>
      <c r="C274" t="s">
        <v>4152</v>
      </c>
      <c r="D274" t="s">
        <v>1952</v>
      </c>
      <c r="E274" t="s">
        <v>1999</v>
      </c>
      <c r="F274" t="s">
        <v>2000</v>
      </c>
      <c r="G274" t="s">
        <v>2023</v>
      </c>
      <c r="H274" t="s">
        <v>1890</v>
      </c>
      <c r="I274" t="s">
        <v>1891</v>
      </c>
      <c r="J274" t="s">
        <v>2028</v>
      </c>
      <c r="K274">
        <v>47.273085999999999</v>
      </c>
      <c r="L274">
        <v>-122.32923599999999</v>
      </c>
    </row>
    <row r="275" spans="1:12" x14ac:dyDescent="0.25">
      <c r="A275">
        <v>1373</v>
      </c>
      <c r="B275">
        <v>543</v>
      </c>
      <c r="C275" t="s">
        <v>4152</v>
      </c>
      <c r="D275" t="s">
        <v>1952</v>
      </c>
      <c r="E275" t="s">
        <v>1999</v>
      </c>
      <c r="F275" t="s">
        <v>2000</v>
      </c>
      <c r="G275" t="s">
        <v>2023</v>
      </c>
      <c r="H275" t="s">
        <v>1890</v>
      </c>
      <c r="I275" t="s">
        <v>1891</v>
      </c>
      <c r="J275" t="s">
        <v>2024</v>
      </c>
      <c r="K275">
        <v>47.279381000000001</v>
      </c>
      <c r="L275">
        <v>-122.3206</v>
      </c>
    </row>
    <row r="276" spans="1:12" x14ac:dyDescent="0.25">
      <c r="A276">
        <v>789</v>
      </c>
      <c r="B276">
        <v>115</v>
      </c>
      <c r="C276" t="s">
        <v>4152</v>
      </c>
      <c r="D276" t="s">
        <v>877</v>
      </c>
      <c r="E276" t="s">
        <v>1215</v>
      </c>
      <c r="F276" t="s">
        <v>1216</v>
      </c>
      <c r="G276" t="s">
        <v>1217</v>
      </c>
      <c r="H276" t="s">
        <v>31</v>
      </c>
      <c r="I276" t="s">
        <v>200</v>
      </c>
      <c r="J276" t="s">
        <v>1219</v>
      </c>
      <c r="K276">
        <v>47.717871000000002</v>
      </c>
      <c r="L276">
        <v>-122.07699700000001</v>
      </c>
    </row>
    <row r="277" spans="1:12" x14ac:dyDescent="0.25">
      <c r="A277">
        <v>643</v>
      </c>
      <c r="B277">
        <v>125</v>
      </c>
      <c r="C277" t="s">
        <v>4152</v>
      </c>
      <c r="D277" t="s">
        <v>877</v>
      </c>
      <c r="E277" t="s">
        <v>878</v>
      </c>
      <c r="F277" t="s">
        <v>981</v>
      </c>
      <c r="G277" t="s">
        <v>1008</v>
      </c>
      <c r="H277" t="s">
        <v>31</v>
      </c>
      <c r="I277" t="s">
        <v>200</v>
      </c>
      <c r="J277" t="s">
        <v>1013</v>
      </c>
      <c r="K277">
        <v>47.374751000000003</v>
      </c>
      <c r="L277">
        <v>-122.017672</v>
      </c>
    </row>
    <row r="278" spans="1:12" x14ac:dyDescent="0.25">
      <c r="A278">
        <v>1289</v>
      </c>
      <c r="B278">
        <v>551</v>
      </c>
      <c r="C278" t="s">
        <v>4152</v>
      </c>
      <c r="D278" t="s">
        <v>1686</v>
      </c>
      <c r="E278" t="s">
        <v>1874</v>
      </c>
      <c r="F278" t="s">
        <v>1888</v>
      </c>
      <c r="G278" t="s">
        <v>1889</v>
      </c>
      <c r="H278" t="s">
        <v>1890</v>
      </c>
      <c r="I278" t="s">
        <v>1891</v>
      </c>
      <c r="J278" t="s">
        <v>1892</v>
      </c>
      <c r="K278">
        <v>47.326731000000002</v>
      </c>
      <c r="L278">
        <v>-122.3767</v>
      </c>
    </row>
    <row r="279" spans="1:12" x14ac:dyDescent="0.25">
      <c r="A279">
        <v>1292</v>
      </c>
      <c r="B279">
        <v>553</v>
      </c>
      <c r="C279" t="s">
        <v>4152</v>
      </c>
      <c r="D279" t="s">
        <v>1686</v>
      </c>
      <c r="E279" t="s">
        <v>1874</v>
      </c>
      <c r="F279" t="s">
        <v>1888</v>
      </c>
      <c r="G279" t="s">
        <v>1894</v>
      </c>
      <c r="H279" t="s">
        <v>1890</v>
      </c>
      <c r="I279" t="s">
        <v>1891</v>
      </c>
      <c r="J279" t="s">
        <v>1896</v>
      </c>
      <c r="K279">
        <v>47.325825000000002</v>
      </c>
      <c r="L279">
        <v>-122.369636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5562A-0B56-4ED8-B342-7EEC974053FA}">
  <dimension ref="A1:A12"/>
  <sheetViews>
    <sheetView workbookViewId="0">
      <selection activeCell="A11" sqref="A11:A12"/>
    </sheetView>
  </sheetViews>
  <sheetFormatPr defaultRowHeight="15" x14ac:dyDescent="0.25"/>
  <sheetData>
    <row r="1" spans="1:1" x14ac:dyDescent="0.25">
      <c r="A1" t="s">
        <v>4185</v>
      </c>
    </row>
    <row r="2" spans="1:1" x14ac:dyDescent="0.25">
      <c r="A2" t="s">
        <v>4186</v>
      </c>
    </row>
    <row r="4" spans="1:1" x14ac:dyDescent="0.25">
      <c r="A4" t="s">
        <v>4187</v>
      </c>
    </row>
    <row r="5" spans="1:1" x14ac:dyDescent="0.25">
      <c r="A5" t="s">
        <v>3396</v>
      </c>
    </row>
    <row r="6" spans="1:1" x14ac:dyDescent="0.25">
      <c r="A6" t="s">
        <v>3628</v>
      </c>
    </row>
    <row r="7" spans="1:1" x14ac:dyDescent="0.25">
      <c r="A7" t="s">
        <v>3933</v>
      </c>
    </row>
    <row r="9" spans="1:1" x14ac:dyDescent="0.25">
      <c r="A9" t="s">
        <v>4188</v>
      </c>
    </row>
    <row r="10" spans="1:1" x14ac:dyDescent="0.25">
      <c r="A10" t="s">
        <v>3990</v>
      </c>
    </row>
    <row r="11" spans="1:1" x14ac:dyDescent="0.25">
      <c r="A11" t="s">
        <v>1522</v>
      </c>
    </row>
    <row r="12" spans="1:1" x14ac:dyDescent="0.25">
      <c r="A12" t="s">
        <v>1606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9CE86879AB80B4FA2EC81C6C90D3717" ma:contentTypeVersion="16" ma:contentTypeDescription="Create a new document." ma:contentTypeScope="" ma:versionID="af71c8fc5c9136fff5972544fb02faf1">
  <xsd:schema xmlns:xsd="http://www.w3.org/2001/XMLSchema" xmlns:xs="http://www.w3.org/2001/XMLSchema" xmlns:p="http://schemas.microsoft.com/office/2006/metadata/properties" xmlns:ns2="4772e289-8b85-401f-a6f5-e3ad89409301" xmlns:ns3="ecae513d-a3fb-4a31-93dd-5fb51ea6ac6b" xmlns:ns4="2beaef9f-cf1f-479f-a374-c737fe2c05cb" targetNamespace="http://schemas.microsoft.com/office/2006/metadata/properties" ma:root="true" ma:fieldsID="7f7a846f431cf81424be34b323eb4d73" ns2:_="" ns3:_="" ns4:_="">
    <xsd:import namespace="4772e289-8b85-401f-a6f5-e3ad89409301"/>
    <xsd:import namespace="ecae513d-a3fb-4a31-93dd-5fb51ea6ac6b"/>
    <xsd:import namespace="2beaef9f-cf1f-479f-a374-c737fe2c05c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72e289-8b85-401f-a6f5-e3ad8940930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487192d8-99aa-4f2d-82ad-d3af49b789f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ae513d-a3fb-4a31-93dd-5fb51ea6ac6b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eaef9f-cf1f-479f-a374-c737fe2c05cb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7c3f7ce9-0980-4b1a-8dc9-07e309382461}" ma:internalName="TaxCatchAll" ma:showField="CatchAllData" ma:web="ecae513d-a3fb-4a31-93dd-5fb51ea6ac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CB88FAB-4370-4B58-AEF2-BA0D46898013}"/>
</file>

<file path=customXml/itemProps2.xml><?xml version="1.0" encoding="utf-8"?>
<ds:datastoreItem xmlns:ds="http://schemas.openxmlformats.org/officeDocument/2006/customXml" ds:itemID="{26778415-848D-48A6-96C1-94B7EC60075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ScoresByYear_all streams and ri</vt:lpstr>
      <vt:lpstr>in and out of puget sound</vt:lpstr>
      <vt:lpstr>old - need to update</vt:lpstr>
      <vt:lpstr>IN puget Sound only</vt:lpstr>
      <vt:lpstr>OLD - Dont use-sites for trends</vt:lpstr>
      <vt:lpstr>NEW - sites for trends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Macneale, Kate</dc:creator>
  <cp:lastModifiedBy>Macneale, Kate</cp:lastModifiedBy>
  <dcterms:created xsi:type="dcterms:W3CDTF">2023-05-18T22:30:32Z</dcterms:created>
  <dcterms:modified xsi:type="dcterms:W3CDTF">2023-07-19T22:08:58Z</dcterms:modified>
</cp:coreProperties>
</file>